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5\"/>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<sst xmlns="http://schemas.openxmlformats.org/spreadsheetml/2006/main" count="1058" uniqueCount="192">
  <si>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</si>
  <si>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</si>
  <si>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</si>
  <si>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</si>
  <si>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</si>
  <si>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</si>
  <si>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</si>
  <si>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</si>
  <si>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</si>
  <si>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</si>
  <si>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</si>
  <si>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</si>
  <si>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</si>
  <si>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</si>
  <si>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</si>
  <si>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</si>
  <si>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</si>
  <si>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</si>
  <si>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</si>
  <si>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</si>
  <si>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</si>
  <si>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</si>
  <si>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</si>
  <si>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</si>
  <si>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</si>
  <si>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</si>
  <si>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</si>
  <si>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</si>
  <si>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</si>
  <si>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</si>
  <si>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</si>
  <si>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</si>
  <si>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</si>
  <si>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</si>
  <si>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</si>
  <si>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</si>
  <si>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</si>
  <si>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</si>
  <si>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</si>
  <si>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</si>
  <si>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</si>
  <si>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</si>
  <si>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</si>
  <si>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</si>
  <si>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</si>
  <si>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</si>
  <si>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</si>
  <si>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</si>
  <si>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</si>
  <si>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</si>
  <si>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</si>
  <si>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</si>
  <si>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</si>
  <si>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</si>
  <si>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</si>
  <si>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</si>
  <si>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</si>
  <si>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</si>
  <si>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</si>
  <si>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</si>
  <si>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</si>
  <si>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</si>
  <si>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</si>
  <si>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</si>
  <si>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</si>
  <si>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</si>
  <si>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</si>
  <si>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</si>
  <si>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</si>
  <si>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</si>
  <si>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</si>
  <si>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</si>
  <si>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</si>
  <si>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</si>
  <si>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</si>
  <si>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</si>
  <si>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</si>
  <si>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</si>
  <si>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</si>
  <si>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</si>
  <si>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</si>
  <si>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</si>
  <si>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</si>
  <si>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</si>
  <si>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</si>
  <si>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</si>
  <si>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</si>
  <si>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</si>
  <si>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</si>
  <si>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</si>
  <si>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</si>
  <si>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</si>
  <si>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</si>
  <si>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</si>
  <si>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</si>
  <si>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</si>
  <si>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</si>
  <si>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</si>
  <si>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</si>
  <si>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</si>
  <si>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</si>
  <si>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</si>
  <si>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</si>
  <si>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</si>
  <si>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</si>
  <si>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</si>
  <si>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</si>
  <si>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</si>
  <si>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</si>
  <si>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</si>
  <si>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</si>
  <si>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</si>
  <si>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</si>
  <si>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</si>
  <si>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</si>
  <si>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</si>
  <si>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</si>
  <si>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</si>
  <si>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</si>
  <si>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</si>
  <si>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</si>
  <si>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</si>
  <si>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</si>
  <si>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</si>
  <si>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</si>
  <si>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</si>
  <si>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</si>
  <si>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</si>
  <si>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</si>
  <si>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</si>
  <si>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</si>
  <si>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</si>
  <si>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</si>
  <si>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</si>
  <si>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</si>
  <si>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</si>
  <si>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</si>
  <si>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</si>
  <si>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</si>
  <si>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</si>
  <si>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</si>
  <si>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</si>
  <si>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</si>
  <si>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</si>
  <si>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</si>
  <si>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</si>
  <si>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</si>
  <si>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</si>
  <si>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</si>
  <si>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44/6 от 29.12.2020г.</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</si>
  <si>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</si>
  <si>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</si>
  <si>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</si>
  <si>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</si>
  <si>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</si>
  <si>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</si>
  <si>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</si>
  <si>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</si>
  <si>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2021 г.</t>
  </si>
  <si>
    <t>май 2021 года</t>
  </si>
  <si>
    <t>01.05.2021</t>
  </si>
  <si>
    <t>02.05.2021</t>
  </si>
  <si>
    <t>03.05.2021</t>
  </si>
  <si>
    <t>04.05.2021</t>
  </si>
  <si>
    <t>05.05.2021</t>
  </si>
  <si>
    <t>06.05.2021</t>
  </si>
  <si>
    <t>07.05.2021</t>
  </si>
  <si>
    <t>08.05.2021</t>
  </si>
  <si>
    <t>09.05.2021</t>
  </si>
  <si>
    <t>10.05.2021</t>
  </si>
  <si>
    <t>11.05.2021</t>
  </si>
  <si>
    <t>12.05.2021</t>
  </si>
  <si>
    <t>13.05.2021</t>
  </si>
  <si>
    <t>14.05.2021</t>
  </si>
  <si>
    <t>15.05.2021</t>
  </si>
  <si>
    <t>16.05.2021</t>
  </si>
  <si>
    <t>17.05.2021</t>
  </si>
  <si>
    <t>18.05.2021</t>
  </si>
  <si>
    <t>19.05.2021</t>
  </si>
  <si>
    <t>20.05.2021</t>
  </si>
  <si>
    <t>21.05.2021</t>
  </si>
  <si>
    <t>22.05.2021</t>
  </si>
  <si>
    <t>23.05.2021</t>
  </si>
  <si>
    <t>24.05.2021</t>
  </si>
  <si>
    <t>25.05.2021</t>
  </si>
  <si>
    <t>26.05.2021</t>
  </si>
  <si>
    <t>27.05.2021</t>
  </si>
  <si>
    <t>28.05.2021</t>
  </si>
  <si>
    <t>29.05.2021</t>
  </si>
  <si>
    <t>30.05.2021</t>
  </si>
  <si>
    <t>31.05.2021</t>
  </si>
  <si>
    <t>1279,49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</si>
</sst>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19050</xdr:rowOff>
        </xdr:from>
        <xdr:to>
          <xdr:col>2</xdr:col>
          <xdr:colOff>1047750</xdr:colOff>
          <xdr:row>21</xdr:row>
          <xdr:rowOff>0</xdr:rowOff>
        </xdr:to>
        <xdr:sp macro="" textlink="">
          <xdr:nvSpPr>
            <xdr:cNvPr id="1368" name="Object 344" hidden="1">
              <a:extLst>
                <a:ext uri="{63B3BB69-23CF-44E3-9099-C40C66FF867C}">
                  <a14:compatExt spid="_x0000_s13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19050</xdr:rowOff>
        </xdr:from>
        <xdr:to>
          <xdr:col>2</xdr:col>
          <xdr:colOff>1066800</xdr:colOff>
          <xdr:row>22</xdr:row>
          <xdr:rowOff>0</xdr:rowOff>
        </xdr:to>
        <xdr:sp macro="" textlink="">
          <xdr:nvSpPr>
            <xdr:cNvPr id="1369" name="Object 345" hidden="1">
              <a:extLst>
                <a:ext uri="{63B3BB69-23CF-44E3-9099-C40C66FF867C}">
                  <a14:compatExt spid="_x0000_s13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0</xdr:rowOff>
        </xdr:from>
        <xdr:to>
          <xdr:col>2</xdr:col>
          <xdr:colOff>904875</xdr:colOff>
          <xdr:row>23</xdr:row>
          <xdr:rowOff>0</xdr:rowOff>
        </xdr:to>
        <xdr:sp macro="" textlink="">
          <xdr:nvSpPr>
            <xdr:cNvPr id="1370" name="Object 346" hidden="1">
              <a:extLst>
                <a:ext uri="{63B3BB69-23CF-44E3-9099-C40C66FF867C}">
                  <a14:compatExt spid="_x0000_s13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0</xdr:rowOff>
        </xdr:from>
        <xdr:to>
          <xdr:col>2</xdr:col>
          <xdr:colOff>876300</xdr:colOff>
          <xdr:row>24</xdr:row>
          <xdr:rowOff>0</xdr:rowOff>
        </xdr:to>
        <xdr:sp macro="" textlink="">
          <xdr:nvSpPr>
            <xdr:cNvPr id="1371" name="Object 347" hidden="1">
              <a:extLst>
                <a:ext uri="{63B3BB69-23CF-44E3-9099-C40C66FF867C}">
                  <a14:compatExt spid="_x0000_s13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1938.2365421900001</v>
      </c>
      <c r="D7" s="4">
        <f>$F$12+'СЕТ СН'!G5+СВЦЭМ!$D$10+'СЕТ СН'!G11-'СЕТ СН'!G$18</f>
        <v>2811.3365421900003</v>
      </c>
      <c r="E7" s="4">
        <f>$F$12+'СЕТ СН'!H5+СВЦЭМ!$D$10+'СЕТ СН'!H11-'СЕТ СН'!H$18</f>
        <v>2915.8365421900003</v>
      </c>
      <c r="F7" s="4">
        <f>$F$12+'СЕТ СН'!I5+СВЦЭМ!$D$10+'СЕТ СН'!I11-'СЕТ СН'!I$18</f>
        <v>3136.8865421900005</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842.85517586000003</v>
      </c>
      <c r="H12" s="2" t="s">
        <v>41</v>
      </c>
    </row>
    <row r="13" spans="1:8" ht="31.5" x14ac:dyDescent="0.25">
      <c r="A13" s="12">
        <v>2</v>
      </c>
      <c r="B13" s="107" t="s">
        <v>48</v>
      </c>
      <c r="C13" s="107"/>
      <c r="D13" s="107"/>
      <c r="E13" s="13" t="s">
        <v>22</v>
      </c>
      <c r="F13" s="11">
        <f>СВЦЭМ!$D$11</f>
        <v>842.85517586000003</v>
      </c>
    </row>
    <row r="14" spans="1:8" ht="36" customHeight="1" x14ac:dyDescent="0.25">
      <c r="A14" s="12">
        <v>3</v>
      </c>
      <c r="B14" s="107" t="s">
        <v>49</v>
      </c>
      <c r="C14" s="107"/>
      <c r="D14" s="107"/>
      <c r="E14" s="13" t="s">
        <v>23</v>
      </c>
      <c r="F14" s="11">
        <f>СВЦЭМ!$D$12</f>
        <v>551878.33860759495</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1.264</v>
      </c>
    </row>
    <row r="17" spans="1:6" ht="33" customHeight="1" x14ac:dyDescent="0.25">
      <c r="A17" s="12">
        <v>6</v>
      </c>
      <c r="B17" s="107" t="s">
        <v>53</v>
      </c>
      <c r="C17" s="107" t="s">
        <v>25</v>
      </c>
      <c r="D17" s="107" t="s">
        <v>6</v>
      </c>
      <c r="E17" s="13" t="s">
        <v>6</v>
      </c>
      <c r="F17" s="16">
        <f>SUM(F19:F23)</f>
        <v>1.264</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1.264</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827.65</v>
      </c>
    </row>
    <row r="26" spans="1:6" ht="30.75" customHeight="1" x14ac:dyDescent="0.25">
      <c r="A26" s="12">
        <v>9</v>
      </c>
      <c r="B26" s="107" t="s">
        <v>62</v>
      </c>
      <c r="C26" s="107" t="s">
        <v>27</v>
      </c>
      <c r="D26" s="107" t="s">
        <v>28</v>
      </c>
      <c r="E26" s="13" t="s">
        <v>61</v>
      </c>
      <c r="F26" s="16">
        <f>SUM(F28:F32)</f>
        <v>827.65</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827.65</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A+IpcjyknSJS//+SF83Bp1RNzIQeqvhfCWADrmo+9d8YEqjfOg6p7NZQaXSCnDZd/8UxxfqcjG6dcLS8kyIMrg==" saltValue="YzhvWjBPuMKd53xg5sVp+A=="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2021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1987.86931209</v>
      </c>
      <c r="C9" s="4">
        <f>СВЦЭМ!$D$14+'СЕТ СН'!G5+СВЦЭМ!$D$10+'СЕТ СН'!G11-'СЕТ СН'!G$19</f>
        <v>2860.9693120900001</v>
      </c>
      <c r="D9" s="4">
        <f>СВЦЭМ!$D$14+'СЕТ СН'!H5+СВЦЭМ!$D$10+'СЕТ СН'!H11-'СЕТ СН'!H$19</f>
        <v>2965.4693120900001</v>
      </c>
      <c r="E9" s="4">
        <f>СВЦЭМ!$D$14+'СЕТ СН'!I5+СВЦЭМ!$D$10+'СЕТ СН'!I11-'СЕТ СН'!I$19</f>
        <v>3186.5193120900003</v>
      </c>
    </row>
    <row r="10" spans="1:6" x14ac:dyDescent="0.25">
      <c r="A10" s="26" t="s">
        <v>35</v>
      </c>
      <c r="B10" s="4">
        <f>СВЦЭМ!$D$15+'СЕТ СН'!F5+СВЦЭМ!$D$10+'СЕТ СН'!F11-'СЕТ СН'!F$19</f>
        <v>2829.5759316000003</v>
      </c>
      <c r="C10" s="4">
        <f>СВЦЭМ!$D$15+'СЕТ СН'!G5+СВЦЭМ!$D$10+'СЕТ СН'!G11-'СЕТ СН'!G$19</f>
        <v>3702.6759316000002</v>
      </c>
      <c r="D10" s="4">
        <f>СВЦЭМ!$D$15+'СЕТ СН'!H5+СВЦЭМ!$D$10+'СЕТ СН'!H11-'СЕТ СН'!H$19</f>
        <v>3807.1759316000002</v>
      </c>
      <c r="E10" s="4">
        <f>СВЦЭМ!$D$15+'СЕТ СН'!I5+СВЦЭМ!$D$10+'СЕТ СН'!I11-'СЕТ СН'!I$19</f>
        <v>4028.2259316000004</v>
      </c>
    </row>
    <row r="11" spans="1:6" x14ac:dyDescent="0.25">
      <c r="A11" s="26" t="s">
        <v>36</v>
      </c>
      <c r="B11" s="4">
        <f>СВЦЭМ!$D$16+'СЕТ СН'!F5+СВЦЭМ!$D$10+'СЕТ СН'!F11-'СЕТ СН'!F$19</f>
        <v>4164.4507799600005</v>
      </c>
      <c r="C11" s="4">
        <f>СВЦЭМ!$D$16+'СЕТ СН'!G5+СВЦЭМ!$D$10+'СЕТ СН'!G11-'СЕТ СН'!G$19</f>
        <v>5037.55077996</v>
      </c>
      <c r="D11" s="4">
        <f>СВЦЭМ!$D$16+'СЕТ СН'!H5+СВЦЭМ!$D$10+'СЕТ СН'!H11-'СЕТ СН'!H$19</f>
        <v>5142.05077996</v>
      </c>
      <c r="E11" s="4">
        <f>СВЦЭМ!$D$16+'СЕТ СН'!I5+СВЦЭМ!$D$10+'СЕТ СН'!I11-'СЕТ СН'!I$19</f>
        <v>5363.1007799600002</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1987.86931209</v>
      </c>
      <c r="C16" s="28">
        <f>СВЦЭМ!$D$14+'СЕТ СН'!G5+СВЦЭМ!$D$10+'СЕТ СН'!G11-'СЕТ СН'!G$19</f>
        <v>2860.9693120900001</v>
      </c>
      <c r="D16" s="28">
        <f>СВЦЭМ!$D$14+'СЕТ СН'!H5+СВЦЭМ!$D$10+'СЕТ СН'!H11-'СЕТ СН'!H$19</f>
        <v>2965.4693120900001</v>
      </c>
      <c r="E16" s="28">
        <f>СВЦЭМ!$D$14+'СЕТ СН'!I5+СВЦЭМ!$D$10+'СЕТ СН'!I11-'СЕТ СН'!I$19</f>
        <v>3186.5193120900003</v>
      </c>
    </row>
    <row r="17" spans="1:5" x14ac:dyDescent="0.25">
      <c r="A17" s="26" t="s">
        <v>37</v>
      </c>
      <c r="B17" s="28">
        <f>СВЦЭМ!$D$17+'СЕТ СН'!F5+СВЦЭМ!$D$10+'СЕТ СН'!F11-'СЕТ СН'!F$19</f>
        <v>3231.0386821700004</v>
      </c>
      <c r="C17" s="28">
        <f>СВЦЭМ!$D$17+'СЕТ СН'!G5+СВЦЭМ!$D$10+'СЕТ СН'!G11-'СЕТ СН'!G$19</f>
        <v>4104.1386821699998</v>
      </c>
      <c r="D17" s="28">
        <f>СВЦЭМ!$D$17+'СЕТ СН'!H5+СВЦЭМ!$D$10+'СЕТ СН'!H11-'СЕТ СН'!H$19</f>
        <v>4208.6386821700007</v>
      </c>
      <c r="E17" s="28">
        <f>СВЦЭМ!$D$17+'СЕТ СН'!I5+СВЦЭМ!$D$10+'СЕТ СН'!I11-'СЕТ СН'!I$19</f>
        <v>4429.68868217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SUMIFS(СВЦЭМ!$C$39:$C$782,СВЦЭМ!$A$39:$A$782,$A12,СВЦЭМ!$B$39:$B$782,B$11)+'СЕТ СН'!$F$12+СВЦЭМ!$D$10+'СЕТ СН'!$F$5-'СЕТ СН'!$F$20</f>
        <v>2105.2478596999999</v>
      </c>
      <c r="C12" s="36">
        <f>SUMIFS(СВЦЭМ!$C$39:$C$782,СВЦЭМ!$A$39:$A$782,$A12,СВЦЭМ!$B$39:$B$782,C$11)+'СЕТ СН'!$F$12+СВЦЭМ!$D$10+'СЕТ СН'!$F$5-'СЕТ СН'!$F$20</f>
        <v>2155.8896109299999</v>
      </c>
      <c r="D12" s="36">
        <f>SUMIFS(СВЦЭМ!$C$39:$C$782,СВЦЭМ!$A$39:$A$782,$A12,СВЦЭМ!$B$39:$B$782,D$11)+'СЕТ СН'!$F$12+СВЦЭМ!$D$10+'СЕТ СН'!$F$5-'СЕТ СН'!$F$20</f>
        <v>2195.2702435199999</v>
      </c>
      <c r="E12" s="36">
        <f>SUMIFS(СВЦЭМ!$C$39:$C$782,СВЦЭМ!$A$39:$A$782,$A12,СВЦЭМ!$B$39:$B$782,E$11)+'СЕТ СН'!$F$12+СВЦЭМ!$D$10+'СЕТ СН'!$F$5-'СЕТ СН'!$F$20</f>
        <v>2195.0549937200003</v>
      </c>
      <c r="F12" s="36">
        <f>SUMIFS(СВЦЭМ!$C$39:$C$782,СВЦЭМ!$A$39:$A$782,$A12,СВЦЭМ!$B$39:$B$782,F$11)+'СЕТ СН'!$F$12+СВЦЭМ!$D$10+'СЕТ СН'!$F$5-'СЕТ СН'!$F$20</f>
        <v>2208.7833665500002</v>
      </c>
      <c r="G12" s="36">
        <f>SUMIFS(СВЦЭМ!$C$39:$C$782,СВЦЭМ!$A$39:$A$782,$A12,СВЦЭМ!$B$39:$B$782,G$11)+'СЕТ СН'!$F$12+СВЦЭМ!$D$10+'СЕТ СН'!$F$5-'СЕТ СН'!$F$20</f>
        <v>2206.3938288999998</v>
      </c>
      <c r="H12" s="36">
        <f>SUMIFS(СВЦЭМ!$C$39:$C$782,СВЦЭМ!$A$39:$A$782,$A12,СВЦЭМ!$B$39:$B$782,H$11)+'СЕТ СН'!$F$12+СВЦЭМ!$D$10+'СЕТ СН'!$F$5-'СЕТ СН'!$F$20</f>
        <v>2202.5232969799999</v>
      </c>
      <c r="I12" s="36">
        <f>SUMIFS(СВЦЭМ!$C$39:$C$782,СВЦЭМ!$A$39:$A$782,$A12,СВЦЭМ!$B$39:$B$782,I$11)+'СЕТ СН'!$F$12+СВЦЭМ!$D$10+'СЕТ СН'!$F$5-'СЕТ СН'!$F$20</f>
        <v>2170.3893996199999</v>
      </c>
      <c r="J12" s="36">
        <f>SUMIFS(СВЦЭМ!$C$39:$C$782,СВЦЭМ!$A$39:$A$782,$A12,СВЦЭМ!$B$39:$B$782,J$11)+'СЕТ СН'!$F$12+СВЦЭМ!$D$10+'СЕТ СН'!$F$5-'СЕТ СН'!$F$20</f>
        <v>2133.5163563199999</v>
      </c>
      <c r="K12" s="36">
        <f>SUMIFS(СВЦЭМ!$C$39:$C$782,СВЦЭМ!$A$39:$A$782,$A12,СВЦЭМ!$B$39:$B$782,K$11)+'СЕТ СН'!$F$12+СВЦЭМ!$D$10+'СЕТ СН'!$F$5-'СЕТ СН'!$F$20</f>
        <v>2068.2746811799998</v>
      </c>
      <c r="L12" s="36">
        <f>SUMIFS(СВЦЭМ!$C$39:$C$782,СВЦЭМ!$A$39:$A$782,$A12,СВЦЭМ!$B$39:$B$782,L$11)+'СЕТ СН'!$F$12+СВЦЭМ!$D$10+'СЕТ СН'!$F$5-'СЕТ СН'!$F$20</f>
        <v>2032.1327884900002</v>
      </c>
      <c r="M12" s="36">
        <f>SUMIFS(СВЦЭМ!$C$39:$C$782,СВЦЭМ!$A$39:$A$782,$A12,СВЦЭМ!$B$39:$B$782,M$11)+'СЕТ СН'!$F$12+СВЦЭМ!$D$10+'СЕТ СН'!$F$5-'СЕТ СН'!$F$20</f>
        <v>2031.7081503300001</v>
      </c>
      <c r="N12" s="36">
        <f>SUMIFS(СВЦЭМ!$C$39:$C$782,СВЦЭМ!$A$39:$A$782,$A12,СВЦЭМ!$B$39:$B$782,N$11)+'СЕТ СН'!$F$12+СВЦЭМ!$D$10+'СЕТ СН'!$F$5-'СЕТ СН'!$F$20</f>
        <v>2103.5485483800003</v>
      </c>
      <c r="O12" s="36">
        <f>SUMIFS(СВЦЭМ!$C$39:$C$782,СВЦЭМ!$A$39:$A$782,$A12,СВЦЭМ!$B$39:$B$782,O$11)+'СЕТ СН'!$F$12+СВЦЭМ!$D$10+'СЕТ СН'!$F$5-'СЕТ СН'!$F$20</f>
        <v>2113.44435135</v>
      </c>
      <c r="P12" s="36">
        <f>SUMIFS(СВЦЭМ!$C$39:$C$782,СВЦЭМ!$A$39:$A$782,$A12,СВЦЭМ!$B$39:$B$782,P$11)+'СЕТ СН'!$F$12+СВЦЭМ!$D$10+'СЕТ СН'!$F$5-'СЕТ СН'!$F$20</f>
        <v>2132.2497024700001</v>
      </c>
      <c r="Q12" s="36">
        <f>SUMIFS(СВЦЭМ!$C$39:$C$782,СВЦЭМ!$A$39:$A$782,$A12,СВЦЭМ!$B$39:$B$782,Q$11)+'СЕТ СН'!$F$12+СВЦЭМ!$D$10+'СЕТ СН'!$F$5-'СЕТ СН'!$F$20</f>
        <v>2144.4093840599999</v>
      </c>
      <c r="R12" s="36">
        <f>SUMIFS(СВЦЭМ!$C$39:$C$782,СВЦЭМ!$A$39:$A$782,$A12,СВЦЭМ!$B$39:$B$782,R$11)+'СЕТ СН'!$F$12+СВЦЭМ!$D$10+'СЕТ СН'!$F$5-'СЕТ СН'!$F$20</f>
        <v>2136.5976260099997</v>
      </c>
      <c r="S12" s="36">
        <f>SUMIFS(СВЦЭМ!$C$39:$C$782,СВЦЭМ!$A$39:$A$782,$A12,СВЦЭМ!$B$39:$B$782,S$11)+'СЕТ СН'!$F$12+СВЦЭМ!$D$10+'СЕТ СН'!$F$5-'СЕТ СН'!$F$20</f>
        <v>2125.8474452800001</v>
      </c>
      <c r="T12" s="36">
        <f>SUMIFS(СВЦЭМ!$C$39:$C$782,СВЦЭМ!$A$39:$A$782,$A12,СВЦЭМ!$B$39:$B$782,T$11)+'СЕТ СН'!$F$12+СВЦЭМ!$D$10+'СЕТ СН'!$F$5-'СЕТ СН'!$F$20</f>
        <v>2079.8124818699998</v>
      </c>
      <c r="U12" s="36">
        <f>SUMIFS(СВЦЭМ!$C$39:$C$782,СВЦЭМ!$A$39:$A$782,$A12,СВЦЭМ!$B$39:$B$782,U$11)+'СЕТ СН'!$F$12+СВЦЭМ!$D$10+'СЕТ СН'!$F$5-'СЕТ СН'!$F$20</f>
        <v>2051.3666206799999</v>
      </c>
      <c r="V12" s="36">
        <f>SUMIFS(СВЦЭМ!$C$39:$C$782,СВЦЭМ!$A$39:$A$782,$A12,СВЦЭМ!$B$39:$B$782,V$11)+'СЕТ СН'!$F$12+СВЦЭМ!$D$10+'СЕТ СН'!$F$5-'СЕТ СН'!$F$20</f>
        <v>2022.5566598700002</v>
      </c>
      <c r="W12" s="36">
        <f>SUMIFS(СВЦЭМ!$C$39:$C$782,СВЦЭМ!$A$39:$A$782,$A12,СВЦЭМ!$B$39:$B$782,W$11)+'СЕТ СН'!$F$12+СВЦЭМ!$D$10+'СЕТ СН'!$F$5-'СЕТ СН'!$F$20</f>
        <v>2014.4653637000001</v>
      </c>
      <c r="X12" s="36">
        <f>SUMIFS(СВЦЭМ!$C$39:$C$782,СВЦЭМ!$A$39:$A$782,$A12,СВЦЭМ!$B$39:$B$782,X$11)+'СЕТ СН'!$F$12+СВЦЭМ!$D$10+'СЕТ СН'!$F$5-'СЕТ СН'!$F$20</f>
        <v>2028.3587591200001</v>
      </c>
      <c r="Y12" s="36">
        <f>SUMIFS(СВЦЭМ!$C$39:$C$782,СВЦЭМ!$A$39:$A$782,$A12,СВЦЭМ!$B$39:$B$782,Y$11)+'СЕТ СН'!$F$12+СВЦЭМ!$D$10+'СЕТ СН'!$F$5-'СЕТ СН'!$F$20</f>
        <v>2102.0593473099998</v>
      </c>
      <c r="AA12" s="37"/>
    </row>
    <row r="13" spans="1:27" ht="15.75" x14ac:dyDescent="0.2">
      <c r="A13" s="35">
        <f>A12+1</f>
        <v>44318</v>
      </c>
      <c r="B13" s="36">
        <f>SUMIFS(СВЦЭМ!$C$39:$C$782,СВЦЭМ!$A$39:$A$782,$A13,СВЦЭМ!$B$39:$B$782,B$11)+'СЕТ СН'!$F$12+СВЦЭМ!$D$10+'СЕТ СН'!$F$5-'СЕТ СН'!$F$20</f>
        <v>2076.43783644</v>
      </c>
      <c r="C13" s="36">
        <f>SUMIFS(СВЦЭМ!$C$39:$C$782,СВЦЭМ!$A$39:$A$782,$A13,СВЦЭМ!$B$39:$B$782,C$11)+'СЕТ СН'!$F$12+СВЦЭМ!$D$10+'СЕТ СН'!$F$5-'СЕТ СН'!$F$20</f>
        <v>2121.3264934899998</v>
      </c>
      <c r="D13" s="36">
        <f>SUMIFS(СВЦЭМ!$C$39:$C$782,СВЦЭМ!$A$39:$A$782,$A13,СВЦЭМ!$B$39:$B$782,D$11)+'СЕТ СН'!$F$12+СВЦЭМ!$D$10+'СЕТ СН'!$F$5-'СЕТ СН'!$F$20</f>
        <v>2173.3072545200002</v>
      </c>
      <c r="E13" s="36">
        <f>SUMIFS(СВЦЭМ!$C$39:$C$782,СВЦЭМ!$A$39:$A$782,$A13,СВЦЭМ!$B$39:$B$782,E$11)+'СЕТ СН'!$F$12+СВЦЭМ!$D$10+'СЕТ СН'!$F$5-'СЕТ СН'!$F$20</f>
        <v>2192.3313057</v>
      </c>
      <c r="F13" s="36">
        <f>SUMIFS(СВЦЭМ!$C$39:$C$782,СВЦЭМ!$A$39:$A$782,$A13,СВЦЭМ!$B$39:$B$782,F$11)+'СЕТ СН'!$F$12+СВЦЭМ!$D$10+'СЕТ СН'!$F$5-'СЕТ СН'!$F$20</f>
        <v>2201.2169224999998</v>
      </c>
      <c r="G13" s="36">
        <f>SUMIFS(СВЦЭМ!$C$39:$C$782,СВЦЭМ!$A$39:$A$782,$A13,СВЦЭМ!$B$39:$B$782,G$11)+'СЕТ СН'!$F$12+СВЦЭМ!$D$10+'СЕТ СН'!$F$5-'СЕТ СН'!$F$20</f>
        <v>2204.5215911300002</v>
      </c>
      <c r="H13" s="36">
        <f>SUMIFS(СВЦЭМ!$C$39:$C$782,СВЦЭМ!$A$39:$A$782,$A13,СВЦЭМ!$B$39:$B$782,H$11)+'СЕТ СН'!$F$12+СВЦЭМ!$D$10+'СЕТ СН'!$F$5-'СЕТ СН'!$F$20</f>
        <v>2215.5766821799998</v>
      </c>
      <c r="I13" s="36">
        <f>SUMIFS(СВЦЭМ!$C$39:$C$782,СВЦЭМ!$A$39:$A$782,$A13,СВЦЭМ!$B$39:$B$782,I$11)+'СЕТ СН'!$F$12+СВЦЭМ!$D$10+'СЕТ СН'!$F$5-'СЕТ СН'!$F$20</f>
        <v>2178.18980126</v>
      </c>
      <c r="J13" s="36">
        <f>SUMIFS(СВЦЭМ!$C$39:$C$782,СВЦЭМ!$A$39:$A$782,$A13,СВЦЭМ!$B$39:$B$782,J$11)+'СЕТ СН'!$F$12+СВЦЭМ!$D$10+'СЕТ СН'!$F$5-'СЕТ СН'!$F$20</f>
        <v>2106.55460988</v>
      </c>
      <c r="K13" s="36">
        <f>SUMIFS(СВЦЭМ!$C$39:$C$782,СВЦЭМ!$A$39:$A$782,$A13,СВЦЭМ!$B$39:$B$782,K$11)+'СЕТ СН'!$F$12+СВЦЭМ!$D$10+'СЕТ СН'!$F$5-'СЕТ СН'!$F$20</f>
        <v>2061.39806795</v>
      </c>
      <c r="L13" s="36">
        <f>SUMIFS(СВЦЭМ!$C$39:$C$782,СВЦЭМ!$A$39:$A$782,$A13,СВЦЭМ!$B$39:$B$782,L$11)+'СЕТ СН'!$F$12+СВЦЭМ!$D$10+'СЕТ СН'!$F$5-'СЕТ СН'!$F$20</f>
        <v>2012.3437831800002</v>
      </c>
      <c r="M13" s="36">
        <f>SUMIFS(СВЦЭМ!$C$39:$C$782,СВЦЭМ!$A$39:$A$782,$A13,СВЦЭМ!$B$39:$B$782,M$11)+'СЕТ СН'!$F$12+СВЦЭМ!$D$10+'СЕТ СН'!$F$5-'СЕТ СН'!$F$20</f>
        <v>2006.8856928200003</v>
      </c>
      <c r="N13" s="36">
        <f>SUMIFS(СВЦЭМ!$C$39:$C$782,СВЦЭМ!$A$39:$A$782,$A13,СВЦЭМ!$B$39:$B$782,N$11)+'СЕТ СН'!$F$12+СВЦЭМ!$D$10+'СЕТ СН'!$F$5-'СЕТ СН'!$F$20</f>
        <v>2089.3711434899997</v>
      </c>
      <c r="O13" s="36">
        <f>SUMIFS(СВЦЭМ!$C$39:$C$782,СВЦЭМ!$A$39:$A$782,$A13,СВЦЭМ!$B$39:$B$782,O$11)+'СЕТ СН'!$F$12+СВЦЭМ!$D$10+'СЕТ СН'!$F$5-'СЕТ СН'!$F$20</f>
        <v>2105.3467557699996</v>
      </c>
      <c r="P13" s="36">
        <f>SUMIFS(СВЦЭМ!$C$39:$C$782,СВЦЭМ!$A$39:$A$782,$A13,СВЦЭМ!$B$39:$B$782,P$11)+'СЕТ СН'!$F$12+СВЦЭМ!$D$10+'СЕТ СН'!$F$5-'СЕТ СН'!$F$20</f>
        <v>2130.2007419000001</v>
      </c>
      <c r="Q13" s="36">
        <f>SUMIFS(СВЦЭМ!$C$39:$C$782,СВЦЭМ!$A$39:$A$782,$A13,СВЦЭМ!$B$39:$B$782,Q$11)+'СЕТ СН'!$F$12+СВЦЭМ!$D$10+'СЕТ СН'!$F$5-'СЕТ СН'!$F$20</f>
        <v>2129.0662474700002</v>
      </c>
      <c r="R13" s="36">
        <f>SUMIFS(СВЦЭМ!$C$39:$C$782,СВЦЭМ!$A$39:$A$782,$A13,СВЦЭМ!$B$39:$B$782,R$11)+'СЕТ СН'!$F$12+СВЦЭМ!$D$10+'СЕТ СН'!$F$5-'СЕТ СН'!$F$20</f>
        <v>2114.3284939</v>
      </c>
      <c r="S13" s="36">
        <f>SUMIFS(СВЦЭМ!$C$39:$C$782,СВЦЭМ!$A$39:$A$782,$A13,СВЦЭМ!$B$39:$B$782,S$11)+'СЕТ СН'!$F$12+СВЦЭМ!$D$10+'СЕТ СН'!$F$5-'СЕТ СН'!$F$20</f>
        <v>2106.5172432999998</v>
      </c>
      <c r="T13" s="36">
        <f>SUMIFS(СВЦЭМ!$C$39:$C$782,СВЦЭМ!$A$39:$A$782,$A13,СВЦЭМ!$B$39:$B$782,T$11)+'СЕТ СН'!$F$12+СВЦЭМ!$D$10+'СЕТ СН'!$F$5-'СЕТ СН'!$F$20</f>
        <v>2057.1642141100001</v>
      </c>
      <c r="U13" s="36">
        <f>SUMIFS(СВЦЭМ!$C$39:$C$782,СВЦЭМ!$A$39:$A$782,$A13,СВЦЭМ!$B$39:$B$782,U$11)+'СЕТ СН'!$F$12+СВЦЭМ!$D$10+'СЕТ СН'!$F$5-'СЕТ СН'!$F$20</f>
        <v>2029.3268909000001</v>
      </c>
      <c r="V13" s="36">
        <f>SUMIFS(СВЦЭМ!$C$39:$C$782,СВЦЭМ!$A$39:$A$782,$A13,СВЦЭМ!$B$39:$B$782,V$11)+'СЕТ СН'!$F$12+СВЦЭМ!$D$10+'СЕТ СН'!$F$5-'СЕТ СН'!$F$20</f>
        <v>1996.8314226300001</v>
      </c>
      <c r="W13" s="36">
        <f>SUMIFS(СВЦЭМ!$C$39:$C$782,СВЦЭМ!$A$39:$A$782,$A13,СВЦЭМ!$B$39:$B$782,W$11)+'СЕТ СН'!$F$12+СВЦЭМ!$D$10+'СЕТ СН'!$F$5-'СЕТ СН'!$F$20</f>
        <v>1991.3230289000001</v>
      </c>
      <c r="X13" s="36">
        <f>SUMIFS(СВЦЭМ!$C$39:$C$782,СВЦЭМ!$A$39:$A$782,$A13,СВЦЭМ!$B$39:$B$782,X$11)+'СЕТ СН'!$F$12+СВЦЭМ!$D$10+'СЕТ СН'!$F$5-'СЕТ СН'!$F$20</f>
        <v>2029.5967767900001</v>
      </c>
      <c r="Y13" s="36">
        <f>SUMIFS(СВЦЭМ!$C$39:$C$782,СВЦЭМ!$A$39:$A$782,$A13,СВЦЭМ!$B$39:$B$782,Y$11)+'СЕТ СН'!$F$12+СВЦЭМ!$D$10+'СЕТ СН'!$F$5-'СЕТ СН'!$F$20</f>
        <v>2089.45613435</v>
      </c>
    </row>
    <row r="14" spans="1:27" ht="15.75" x14ac:dyDescent="0.2">
      <c r="A14" s="35">
        <f t="shared" ref="A14:A42" si="0">A13+1</f>
        <v>44319</v>
      </c>
      <c r="B14" s="36">
        <f>SUMIFS(СВЦЭМ!$C$39:$C$782,СВЦЭМ!$A$39:$A$782,$A14,СВЦЭМ!$B$39:$B$782,B$11)+'СЕТ СН'!$F$12+СВЦЭМ!$D$10+'СЕТ СН'!$F$5-'СЕТ СН'!$F$20</f>
        <v>2069.9604004100001</v>
      </c>
      <c r="C14" s="36">
        <f>SUMIFS(СВЦЭМ!$C$39:$C$782,СВЦЭМ!$A$39:$A$782,$A14,СВЦЭМ!$B$39:$B$782,C$11)+'СЕТ СН'!$F$12+СВЦЭМ!$D$10+'СЕТ СН'!$F$5-'СЕТ СН'!$F$20</f>
        <v>2147.99820697</v>
      </c>
      <c r="D14" s="36">
        <f>SUMIFS(СВЦЭМ!$C$39:$C$782,СВЦЭМ!$A$39:$A$782,$A14,СВЦЭМ!$B$39:$B$782,D$11)+'СЕТ СН'!$F$12+СВЦЭМ!$D$10+'СЕТ СН'!$F$5-'СЕТ СН'!$F$20</f>
        <v>2181.9416018000002</v>
      </c>
      <c r="E14" s="36">
        <f>SUMIFS(СВЦЭМ!$C$39:$C$782,СВЦЭМ!$A$39:$A$782,$A14,СВЦЭМ!$B$39:$B$782,E$11)+'СЕТ СН'!$F$12+СВЦЭМ!$D$10+'СЕТ СН'!$F$5-'СЕТ СН'!$F$20</f>
        <v>2197.7920837500001</v>
      </c>
      <c r="F14" s="36">
        <f>SUMIFS(СВЦЭМ!$C$39:$C$782,СВЦЭМ!$A$39:$A$782,$A14,СВЦЭМ!$B$39:$B$782,F$11)+'СЕТ СН'!$F$12+СВЦЭМ!$D$10+'СЕТ СН'!$F$5-'СЕТ СН'!$F$20</f>
        <v>2209.9178142999999</v>
      </c>
      <c r="G14" s="36">
        <f>SUMIFS(СВЦЭМ!$C$39:$C$782,СВЦЭМ!$A$39:$A$782,$A14,СВЦЭМ!$B$39:$B$782,G$11)+'СЕТ СН'!$F$12+СВЦЭМ!$D$10+'СЕТ СН'!$F$5-'СЕТ СН'!$F$20</f>
        <v>2213.0335632300003</v>
      </c>
      <c r="H14" s="36">
        <f>SUMIFS(СВЦЭМ!$C$39:$C$782,СВЦЭМ!$A$39:$A$782,$A14,СВЦЭМ!$B$39:$B$782,H$11)+'СЕТ СН'!$F$12+СВЦЭМ!$D$10+'СЕТ СН'!$F$5-'СЕТ СН'!$F$20</f>
        <v>2210.8262583699998</v>
      </c>
      <c r="I14" s="36">
        <f>SUMIFS(СВЦЭМ!$C$39:$C$782,СВЦЭМ!$A$39:$A$782,$A14,СВЦЭМ!$B$39:$B$782,I$11)+'СЕТ СН'!$F$12+СВЦЭМ!$D$10+'СЕТ СН'!$F$5-'СЕТ СН'!$F$20</f>
        <v>2177.09420503</v>
      </c>
      <c r="J14" s="36">
        <f>SUMIFS(СВЦЭМ!$C$39:$C$782,СВЦЭМ!$A$39:$A$782,$A14,СВЦЭМ!$B$39:$B$782,J$11)+'СЕТ СН'!$F$12+СВЦЭМ!$D$10+'СЕТ СН'!$F$5-'СЕТ СН'!$F$20</f>
        <v>2114.4155315400003</v>
      </c>
      <c r="K14" s="36">
        <f>SUMIFS(СВЦЭМ!$C$39:$C$782,СВЦЭМ!$A$39:$A$782,$A14,СВЦЭМ!$B$39:$B$782,K$11)+'СЕТ СН'!$F$12+СВЦЭМ!$D$10+'СЕТ СН'!$F$5-'СЕТ СН'!$F$20</f>
        <v>2072.2914463400002</v>
      </c>
      <c r="L14" s="36">
        <f>SUMIFS(СВЦЭМ!$C$39:$C$782,СВЦЭМ!$A$39:$A$782,$A14,СВЦЭМ!$B$39:$B$782,L$11)+'СЕТ СН'!$F$12+СВЦЭМ!$D$10+'СЕТ СН'!$F$5-'СЕТ СН'!$F$20</f>
        <v>2051.5297626299998</v>
      </c>
      <c r="M14" s="36">
        <f>SUMIFS(СВЦЭМ!$C$39:$C$782,СВЦЭМ!$A$39:$A$782,$A14,СВЦЭМ!$B$39:$B$782,M$11)+'СЕТ СН'!$F$12+СВЦЭМ!$D$10+'СЕТ СН'!$F$5-'СЕТ СН'!$F$20</f>
        <v>2020.4010256200002</v>
      </c>
      <c r="N14" s="36">
        <f>SUMIFS(СВЦЭМ!$C$39:$C$782,СВЦЭМ!$A$39:$A$782,$A14,СВЦЭМ!$B$39:$B$782,N$11)+'СЕТ СН'!$F$12+СВЦЭМ!$D$10+'СЕТ СН'!$F$5-'СЕТ СН'!$F$20</f>
        <v>2076.4543008600003</v>
      </c>
      <c r="O14" s="36">
        <f>SUMIFS(СВЦЭМ!$C$39:$C$782,СВЦЭМ!$A$39:$A$782,$A14,СВЦЭМ!$B$39:$B$782,O$11)+'СЕТ СН'!$F$12+СВЦЭМ!$D$10+'СЕТ СН'!$F$5-'СЕТ СН'!$F$20</f>
        <v>2103.75218034</v>
      </c>
      <c r="P14" s="36">
        <f>SUMIFS(СВЦЭМ!$C$39:$C$782,СВЦЭМ!$A$39:$A$782,$A14,СВЦЭМ!$B$39:$B$782,P$11)+'СЕТ СН'!$F$12+СВЦЭМ!$D$10+'СЕТ СН'!$F$5-'СЕТ СН'!$F$20</f>
        <v>2121.32664398</v>
      </c>
      <c r="Q14" s="36">
        <f>SUMIFS(СВЦЭМ!$C$39:$C$782,СВЦЭМ!$A$39:$A$782,$A14,СВЦЭМ!$B$39:$B$782,Q$11)+'СЕТ СН'!$F$12+СВЦЭМ!$D$10+'СЕТ СН'!$F$5-'СЕТ СН'!$F$20</f>
        <v>2131.4612681899998</v>
      </c>
      <c r="R14" s="36">
        <f>SUMIFS(СВЦЭМ!$C$39:$C$782,СВЦЭМ!$A$39:$A$782,$A14,СВЦЭМ!$B$39:$B$782,R$11)+'СЕТ СН'!$F$12+СВЦЭМ!$D$10+'СЕТ СН'!$F$5-'СЕТ СН'!$F$20</f>
        <v>2123.65627636</v>
      </c>
      <c r="S14" s="36">
        <f>SUMIFS(СВЦЭМ!$C$39:$C$782,СВЦЭМ!$A$39:$A$782,$A14,СВЦЭМ!$B$39:$B$782,S$11)+'СЕТ СН'!$F$12+СВЦЭМ!$D$10+'СЕТ СН'!$F$5-'СЕТ СН'!$F$20</f>
        <v>2098.2681323699999</v>
      </c>
      <c r="T14" s="36">
        <f>SUMIFS(СВЦЭМ!$C$39:$C$782,СВЦЭМ!$A$39:$A$782,$A14,СВЦЭМ!$B$39:$B$782,T$11)+'СЕТ СН'!$F$12+СВЦЭМ!$D$10+'СЕТ СН'!$F$5-'СЕТ СН'!$F$20</f>
        <v>2056.8839043000003</v>
      </c>
      <c r="U14" s="36">
        <f>SUMIFS(СВЦЭМ!$C$39:$C$782,СВЦЭМ!$A$39:$A$782,$A14,СВЦЭМ!$B$39:$B$782,U$11)+'СЕТ СН'!$F$12+СВЦЭМ!$D$10+'СЕТ СН'!$F$5-'СЕТ СН'!$F$20</f>
        <v>2034.8229686700001</v>
      </c>
      <c r="V14" s="36">
        <f>SUMIFS(СВЦЭМ!$C$39:$C$782,СВЦЭМ!$A$39:$A$782,$A14,СВЦЭМ!$B$39:$B$782,V$11)+'СЕТ СН'!$F$12+СВЦЭМ!$D$10+'СЕТ СН'!$F$5-'СЕТ СН'!$F$20</f>
        <v>2020.4775262100002</v>
      </c>
      <c r="W14" s="36">
        <f>SUMIFS(СВЦЭМ!$C$39:$C$782,СВЦЭМ!$A$39:$A$782,$A14,СВЦЭМ!$B$39:$B$782,W$11)+'СЕТ СН'!$F$12+СВЦЭМ!$D$10+'СЕТ СН'!$F$5-'СЕТ СН'!$F$20</f>
        <v>2024.2184800100001</v>
      </c>
      <c r="X14" s="36">
        <f>SUMIFS(СВЦЭМ!$C$39:$C$782,СВЦЭМ!$A$39:$A$782,$A14,СВЦЭМ!$B$39:$B$782,X$11)+'СЕТ СН'!$F$12+СВЦЭМ!$D$10+'СЕТ СН'!$F$5-'СЕТ СН'!$F$20</f>
        <v>2012.5967566500001</v>
      </c>
      <c r="Y14" s="36">
        <f>SUMIFS(СВЦЭМ!$C$39:$C$782,СВЦЭМ!$A$39:$A$782,$A14,СВЦЭМ!$B$39:$B$782,Y$11)+'СЕТ СН'!$F$12+СВЦЭМ!$D$10+'СЕТ СН'!$F$5-'СЕТ СН'!$F$20</f>
        <v>2019.6835474300001</v>
      </c>
    </row>
    <row r="15" spans="1:27" ht="15.75" x14ac:dyDescent="0.2">
      <c r="A15" s="35">
        <f t="shared" si="0"/>
        <v>44320</v>
      </c>
      <c r="B15" s="36">
        <f>SUMIFS(СВЦЭМ!$C$39:$C$782,СВЦЭМ!$A$39:$A$782,$A15,СВЦЭМ!$B$39:$B$782,B$11)+'СЕТ СН'!$F$12+СВЦЭМ!$D$10+'СЕТ СН'!$F$5-'СЕТ СН'!$F$20</f>
        <v>2032.5979641000001</v>
      </c>
      <c r="C15" s="36">
        <f>SUMIFS(СВЦЭМ!$C$39:$C$782,СВЦЭМ!$A$39:$A$782,$A15,СВЦЭМ!$B$39:$B$782,C$11)+'СЕТ СН'!$F$12+СВЦЭМ!$D$10+'СЕТ СН'!$F$5-'СЕТ СН'!$F$20</f>
        <v>2092.5592214600001</v>
      </c>
      <c r="D15" s="36">
        <f>SUMIFS(СВЦЭМ!$C$39:$C$782,СВЦЭМ!$A$39:$A$782,$A15,СВЦЭМ!$B$39:$B$782,D$11)+'СЕТ СН'!$F$12+СВЦЭМ!$D$10+'СЕТ СН'!$F$5-'СЕТ СН'!$F$20</f>
        <v>2110.8718769500001</v>
      </c>
      <c r="E15" s="36">
        <f>SUMIFS(СВЦЭМ!$C$39:$C$782,СВЦЭМ!$A$39:$A$782,$A15,СВЦЭМ!$B$39:$B$782,E$11)+'СЕТ СН'!$F$12+СВЦЭМ!$D$10+'СЕТ СН'!$F$5-'СЕТ СН'!$F$20</f>
        <v>2123.7609411799999</v>
      </c>
      <c r="F15" s="36">
        <f>SUMIFS(СВЦЭМ!$C$39:$C$782,СВЦЭМ!$A$39:$A$782,$A15,СВЦЭМ!$B$39:$B$782,F$11)+'СЕТ СН'!$F$12+СВЦЭМ!$D$10+'СЕТ СН'!$F$5-'СЕТ СН'!$F$20</f>
        <v>2138.6299256299999</v>
      </c>
      <c r="G15" s="36">
        <f>SUMIFS(СВЦЭМ!$C$39:$C$782,СВЦЭМ!$A$39:$A$782,$A15,СВЦЭМ!$B$39:$B$782,G$11)+'СЕТ СН'!$F$12+СВЦЭМ!$D$10+'СЕТ СН'!$F$5-'СЕТ СН'!$F$20</f>
        <v>2135.1180533699999</v>
      </c>
      <c r="H15" s="36">
        <f>SUMIFS(СВЦЭМ!$C$39:$C$782,СВЦЭМ!$A$39:$A$782,$A15,СВЦЭМ!$B$39:$B$782,H$11)+'СЕТ СН'!$F$12+СВЦЭМ!$D$10+'СЕТ СН'!$F$5-'СЕТ СН'!$F$20</f>
        <v>2106.5288303500001</v>
      </c>
      <c r="I15" s="36">
        <f>SUMIFS(СВЦЭМ!$C$39:$C$782,СВЦЭМ!$A$39:$A$782,$A15,СВЦЭМ!$B$39:$B$782,I$11)+'СЕТ СН'!$F$12+СВЦЭМ!$D$10+'СЕТ СН'!$F$5-'СЕТ СН'!$F$20</f>
        <v>2081.7765838300002</v>
      </c>
      <c r="J15" s="36">
        <f>SUMIFS(СВЦЭМ!$C$39:$C$782,СВЦЭМ!$A$39:$A$782,$A15,СВЦЭМ!$B$39:$B$782,J$11)+'СЕТ СН'!$F$12+СВЦЭМ!$D$10+'СЕТ СН'!$F$5-'СЕТ СН'!$F$20</f>
        <v>2047.4946876100003</v>
      </c>
      <c r="K15" s="36">
        <f>SUMIFS(СВЦЭМ!$C$39:$C$782,СВЦЭМ!$A$39:$A$782,$A15,СВЦЭМ!$B$39:$B$782,K$11)+'СЕТ СН'!$F$12+СВЦЭМ!$D$10+'СЕТ СН'!$F$5-'СЕТ СН'!$F$20</f>
        <v>2023.0154469300001</v>
      </c>
      <c r="L15" s="36">
        <f>SUMIFS(СВЦЭМ!$C$39:$C$782,СВЦЭМ!$A$39:$A$782,$A15,СВЦЭМ!$B$39:$B$782,L$11)+'СЕТ СН'!$F$12+СВЦЭМ!$D$10+'СЕТ СН'!$F$5-'СЕТ СН'!$F$20</f>
        <v>2018.7506378</v>
      </c>
      <c r="M15" s="36">
        <f>SUMIFS(СВЦЭМ!$C$39:$C$782,СВЦЭМ!$A$39:$A$782,$A15,СВЦЭМ!$B$39:$B$782,M$11)+'СЕТ СН'!$F$12+СВЦЭМ!$D$10+'СЕТ СН'!$F$5-'СЕТ СН'!$F$20</f>
        <v>2009.3110213500001</v>
      </c>
      <c r="N15" s="36">
        <f>SUMIFS(СВЦЭМ!$C$39:$C$782,СВЦЭМ!$A$39:$A$782,$A15,СВЦЭМ!$B$39:$B$782,N$11)+'СЕТ СН'!$F$12+СВЦЭМ!$D$10+'СЕТ СН'!$F$5-'СЕТ СН'!$F$20</f>
        <v>2025.4266972700002</v>
      </c>
      <c r="O15" s="36">
        <f>SUMIFS(СВЦЭМ!$C$39:$C$782,СВЦЭМ!$A$39:$A$782,$A15,СВЦЭМ!$B$39:$B$782,O$11)+'СЕТ СН'!$F$12+СВЦЭМ!$D$10+'СЕТ СН'!$F$5-'СЕТ СН'!$F$20</f>
        <v>2028.8098104300002</v>
      </c>
      <c r="P15" s="36">
        <f>SUMIFS(СВЦЭМ!$C$39:$C$782,СВЦЭМ!$A$39:$A$782,$A15,СВЦЭМ!$B$39:$B$782,P$11)+'СЕТ СН'!$F$12+СВЦЭМ!$D$10+'СЕТ СН'!$F$5-'СЕТ СН'!$F$20</f>
        <v>2038.7948704800001</v>
      </c>
      <c r="Q15" s="36">
        <f>SUMIFS(СВЦЭМ!$C$39:$C$782,СВЦЭМ!$A$39:$A$782,$A15,СВЦЭМ!$B$39:$B$782,Q$11)+'СЕТ СН'!$F$12+СВЦЭМ!$D$10+'СЕТ СН'!$F$5-'СЕТ СН'!$F$20</f>
        <v>2040.9028351500001</v>
      </c>
      <c r="R15" s="36">
        <f>SUMIFS(СВЦЭМ!$C$39:$C$782,СВЦЭМ!$A$39:$A$782,$A15,СВЦЭМ!$B$39:$B$782,R$11)+'СЕТ СН'!$F$12+СВЦЭМ!$D$10+'СЕТ СН'!$F$5-'СЕТ СН'!$F$20</f>
        <v>2046.56386178</v>
      </c>
      <c r="S15" s="36">
        <f>SUMIFS(СВЦЭМ!$C$39:$C$782,СВЦЭМ!$A$39:$A$782,$A15,СВЦЭМ!$B$39:$B$782,S$11)+'СЕТ СН'!$F$12+СВЦЭМ!$D$10+'СЕТ СН'!$F$5-'СЕТ СН'!$F$20</f>
        <v>2057.2521364499999</v>
      </c>
      <c r="T15" s="36">
        <f>SUMIFS(СВЦЭМ!$C$39:$C$782,СВЦЭМ!$A$39:$A$782,$A15,СВЦЭМ!$B$39:$B$782,T$11)+'СЕТ СН'!$F$12+СВЦЭМ!$D$10+'СЕТ СН'!$F$5-'СЕТ СН'!$F$20</f>
        <v>2032.8126913800002</v>
      </c>
      <c r="U15" s="36">
        <f>SUMIFS(СВЦЭМ!$C$39:$C$782,СВЦЭМ!$A$39:$A$782,$A15,СВЦЭМ!$B$39:$B$782,U$11)+'СЕТ СН'!$F$12+СВЦЭМ!$D$10+'СЕТ СН'!$F$5-'СЕТ СН'!$F$20</f>
        <v>2002.00912122</v>
      </c>
      <c r="V15" s="36">
        <f>SUMIFS(СВЦЭМ!$C$39:$C$782,СВЦЭМ!$A$39:$A$782,$A15,СВЦЭМ!$B$39:$B$782,V$11)+'СЕТ СН'!$F$12+СВЦЭМ!$D$10+'СЕТ СН'!$F$5-'СЕТ СН'!$F$20</f>
        <v>1969.3205664000002</v>
      </c>
      <c r="W15" s="36">
        <f>SUMIFS(СВЦЭМ!$C$39:$C$782,СВЦЭМ!$A$39:$A$782,$A15,СВЦЭМ!$B$39:$B$782,W$11)+'СЕТ СН'!$F$12+СВЦЭМ!$D$10+'СЕТ СН'!$F$5-'СЕТ СН'!$F$20</f>
        <v>1987.3114881000001</v>
      </c>
      <c r="X15" s="36">
        <f>SUMIFS(СВЦЭМ!$C$39:$C$782,СВЦЭМ!$A$39:$A$782,$A15,СВЦЭМ!$B$39:$B$782,X$11)+'СЕТ СН'!$F$12+СВЦЭМ!$D$10+'СЕТ СН'!$F$5-'СЕТ СН'!$F$20</f>
        <v>2007.4900230100002</v>
      </c>
      <c r="Y15" s="36">
        <f>SUMIFS(СВЦЭМ!$C$39:$C$782,СВЦЭМ!$A$39:$A$782,$A15,СВЦЭМ!$B$39:$B$782,Y$11)+'СЕТ СН'!$F$12+СВЦЭМ!$D$10+'СЕТ СН'!$F$5-'СЕТ СН'!$F$20</f>
        <v>2030.3517024600001</v>
      </c>
    </row>
    <row r="16" spans="1:27" ht="15.75" x14ac:dyDescent="0.2">
      <c r="A16" s="35">
        <f t="shared" si="0"/>
        <v>44321</v>
      </c>
      <c r="B16" s="36">
        <f>SUMIFS(СВЦЭМ!$C$39:$C$782,СВЦЭМ!$A$39:$A$782,$A16,СВЦЭМ!$B$39:$B$782,B$11)+'СЕТ СН'!$F$12+СВЦЭМ!$D$10+'СЕТ СН'!$F$5-'СЕТ СН'!$F$20</f>
        <v>2051.82473983</v>
      </c>
      <c r="C16" s="36">
        <f>SUMIFS(СВЦЭМ!$C$39:$C$782,СВЦЭМ!$A$39:$A$782,$A16,СВЦЭМ!$B$39:$B$782,C$11)+'СЕТ СН'!$F$12+СВЦЭМ!$D$10+'СЕТ СН'!$F$5-'СЕТ СН'!$F$20</f>
        <v>2093.6952781999998</v>
      </c>
      <c r="D16" s="36">
        <f>SUMIFS(СВЦЭМ!$C$39:$C$782,СВЦЭМ!$A$39:$A$782,$A16,СВЦЭМ!$B$39:$B$782,D$11)+'СЕТ СН'!$F$12+СВЦЭМ!$D$10+'СЕТ СН'!$F$5-'СЕТ СН'!$F$20</f>
        <v>2116.13038994</v>
      </c>
      <c r="E16" s="36">
        <f>SUMIFS(СВЦЭМ!$C$39:$C$782,СВЦЭМ!$A$39:$A$782,$A16,СВЦЭМ!$B$39:$B$782,E$11)+'СЕТ СН'!$F$12+СВЦЭМ!$D$10+'СЕТ СН'!$F$5-'СЕТ СН'!$F$20</f>
        <v>2130.5234294399997</v>
      </c>
      <c r="F16" s="36">
        <f>SUMIFS(СВЦЭМ!$C$39:$C$782,СВЦЭМ!$A$39:$A$782,$A16,СВЦЭМ!$B$39:$B$782,F$11)+'СЕТ СН'!$F$12+СВЦЭМ!$D$10+'СЕТ СН'!$F$5-'СЕТ СН'!$F$20</f>
        <v>2146.6096592599997</v>
      </c>
      <c r="G16" s="36">
        <f>SUMIFS(СВЦЭМ!$C$39:$C$782,СВЦЭМ!$A$39:$A$782,$A16,СВЦЭМ!$B$39:$B$782,G$11)+'СЕТ СН'!$F$12+СВЦЭМ!$D$10+'СЕТ СН'!$F$5-'СЕТ СН'!$F$20</f>
        <v>2134.6381305</v>
      </c>
      <c r="H16" s="36">
        <f>SUMIFS(СВЦЭМ!$C$39:$C$782,СВЦЭМ!$A$39:$A$782,$A16,СВЦЭМ!$B$39:$B$782,H$11)+'СЕТ СН'!$F$12+СВЦЭМ!$D$10+'СЕТ СН'!$F$5-'СЕТ СН'!$F$20</f>
        <v>2098.0330649999996</v>
      </c>
      <c r="I16" s="36">
        <f>SUMIFS(СВЦЭМ!$C$39:$C$782,СВЦЭМ!$A$39:$A$782,$A16,СВЦЭМ!$B$39:$B$782,I$11)+'СЕТ СН'!$F$12+СВЦЭМ!$D$10+'СЕТ СН'!$F$5-'СЕТ СН'!$F$20</f>
        <v>2077.6343786999996</v>
      </c>
      <c r="J16" s="36">
        <f>SUMIFS(СВЦЭМ!$C$39:$C$782,СВЦЭМ!$A$39:$A$782,$A16,СВЦЭМ!$B$39:$B$782,J$11)+'СЕТ СН'!$F$12+СВЦЭМ!$D$10+'СЕТ СН'!$F$5-'СЕТ СН'!$F$20</f>
        <v>2037.0330886199999</v>
      </c>
      <c r="K16" s="36">
        <f>SUMIFS(СВЦЭМ!$C$39:$C$782,СВЦЭМ!$A$39:$A$782,$A16,СВЦЭМ!$B$39:$B$782,K$11)+'СЕТ СН'!$F$12+СВЦЭМ!$D$10+'СЕТ СН'!$F$5-'СЕТ СН'!$F$20</f>
        <v>2014.2433293100003</v>
      </c>
      <c r="L16" s="36">
        <f>SUMIFS(СВЦЭМ!$C$39:$C$782,СВЦЭМ!$A$39:$A$782,$A16,СВЦЭМ!$B$39:$B$782,L$11)+'СЕТ СН'!$F$12+СВЦЭМ!$D$10+'СЕТ СН'!$F$5-'СЕТ СН'!$F$20</f>
        <v>1993.1084629800002</v>
      </c>
      <c r="M16" s="36">
        <f>SUMIFS(СВЦЭМ!$C$39:$C$782,СВЦЭМ!$A$39:$A$782,$A16,СВЦЭМ!$B$39:$B$782,M$11)+'СЕТ СН'!$F$12+СВЦЭМ!$D$10+'СЕТ СН'!$F$5-'СЕТ СН'!$F$20</f>
        <v>1985.24889704</v>
      </c>
      <c r="N16" s="36">
        <f>SUMIFS(СВЦЭМ!$C$39:$C$782,СВЦЭМ!$A$39:$A$782,$A16,СВЦЭМ!$B$39:$B$782,N$11)+'СЕТ СН'!$F$12+СВЦЭМ!$D$10+'СЕТ СН'!$F$5-'СЕТ СН'!$F$20</f>
        <v>2017.7352218400001</v>
      </c>
      <c r="O16" s="36">
        <f>SUMIFS(СВЦЭМ!$C$39:$C$782,СВЦЭМ!$A$39:$A$782,$A16,СВЦЭМ!$B$39:$B$782,O$11)+'СЕТ СН'!$F$12+СВЦЭМ!$D$10+'СЕТ СН'!$F$5-'СЕТ СН'!$F$20</f>
        <v>2012.24894666</v>
      </c>
      <c r="P16" s="36">
        <f>SUMIFS(СВЦЭМ!$C$39:$C$782,СВЦЭМ!$A$39:$A$782,$A16,СВЦЭМ!$B$39:$B$782,P$11)+'СЕТ СН'!$F$12+СВЦЭМ!$D$10+'СЕТ СН'!$F$5-'СЕТ СН'!$F$20</f>
        <v>2016.5806563700003</v>
      </c>
      <c r="Q16" s="36">
        <f>SUMIFS(СВЦЭМ!$C$39:$C$782,СВЦЭМ!$A$39:$A$782,$A16,СВЦЭМ!$B$39:$B$782,Q$11)+'СЕТ СН'!$F$12+СВЦЭМ!$D$10+'СЕТ СН'!$F$5-'СЕТ СН'!$F$20</f>
        <v>2022.6931774</v>
      </c>
      <c r="R16" s="36">
        <f>SUMIFS(СВЦЭМ!$C$39:$C$782,СВЦЭМ!$A$39:$A$782,$A16,СВЦЭМ!$B$39:$B$782,R$11)+'СЕТ СН'!$F$12+СВЦЭМ!$D$10+'СЕТ СН'!$F$5-'СЕТ СН'!$F$20</f>
        <v>2023.7899119400001</v>
      </c>
      <c r="S16" s="36">
        <f>SUMIFS(СВЦЭМ!$C$39:$C$782,СВЦЭМ!$A$39:$A$782,$A16,СВЦЭМ!$B$39:$B$782,S$11)+'СЕТ СН'!$F$12+СВЦЭМ!$D$10+'СЕТ СН'!$F$5-'СЕТ СН'!$F$20</f>
        <v>2031.08574804</v>
      </c>
      <c r="T16" s="36">
        <f>SUMIFS(СВЦЭМ!$C$39:$C$782,СВЦЭМ!$A$39:$A$782,$A16,СВЦЭМ!$B$39:$B$782,T$11)+'СЕТ СН'!$F$12+СВЦЭМ!$D$10+'СЕТ СН'!$F$5-'СЕТ СН'!$F$20</f>
        <v>2026.17365092</v>
      </c>
      <c r="U16" s="36">
        <f>SUMIFS(СВЦЭМ!$C$39:$C$782,СВЦЭМ!$A$39:$A$782,$A16,СВЦЭМ!$B$39:$B$782,U$11)+'СЕТ СН'!$F$12+СВЦЭМ!$D$10+'СЕТ СН'!$F$5-'СЕТ СН'!$F$20</f>
        <v>2013.8651041500002</v>
      </c>
      <c r="V16" s="36">
        <f>SUMIFS(СВЦЭМ!$C$39:$C$782,СВЦЭМ!$A$39:$A$782,$A16,СВЦЭМ!$B$39:$B$782,V$11)+'СЕТ СН'!$F$12+СВЦЭМ!$D$10+'СЕТ СН'!$F$5-'СЕТ СН'!$F$20</f>
        <v>1999.2449753000001</v>
      </c>
      <c r="W16" s="36">
        <f>SUMIFS(СВЦЭМ!$C$39:$C$782,СВЦЭМ!$A$39:$A$782,$A16,СВЦЭМ!$B$39:$B$782,W$11)+'СЕТ СН'!$F$12+СВЦЭМ!$D$10+'СЕТ СН'!$F$5-'СЕТ СН'!$F$20</f>
        <v>2004.3496105300001</v>
      </c>
      <c r="X16" s="36">
        <f>SUMIFS(СВЦЭМ!$C$39:$C$782,СВЦЭМ!$A$39:$A$782,$A16,СВЦЭМ!$B$39:$B$782,X$11)+'СЕТ СН'!$F$12+СВЦЭМ!$D$10+'СЕТ СН'!$F$5-'СЕТ СН'!$F$20</f>
        <v>2017.4429332600002</v>
      </c>
      <c r="Y16" s="36">
        <f>SUMIFS(СВЦЭМ!$C$39:$C$782,СВЦЭМ!$A$39:$A$782,$A16,СВЦЭМ!$B$39:$B$782,Y$11)+'СЕТ СН'!$F$12+СВЦЭМ!$D$10+'СЕТ СН'!$F$5-'СЕТ СН'!$F$20</f>
        <v>2058.1702893500001</v>
      </c>
    </row>
    <row r="17" spans="1:25" ht="15.75" x14ac:dyDescent="0.2">
      <c r="A17" s="35">
        <f t="shared" si="0"/>
        <v>44322</v>
      </c>
      <c r="B17" s="36">
        <f>SUMIFS(СВЦЭМ!$C$39:$C$782,СВЦЭМ!$A$39:$A$782,$A17,СВЦЭМ!$B$39:$B$782,B$11)+'СЕТ СН'!$F$12+СВЦЭМ!$D$10+'СЕТ СН'!$F$5-'СЕТ СН'!$F$20</f>
        <v>2041.2730112200002</v>
      </c>
      <c r="C17" s="36">
        <f>SUMIFS(СВЦЭМ!$C$39:$C$782,СВЦЭМ!$A$39:$A$782,$A17,СВЦЭМ!$B$39:$B$782,C$11)+'СЕТ СН'!$F$12+СВЦЭМ!$D$10+'СЕТ СН'!$F$5-'СЕТ СН'!$F$20</f>
        <v>2077.3549338299999</v>
      </c>
      <c r="D17" s="36">
        <f>SUMIFS(СВЦЭМ!$C$39:$C$782,СВЦЭМ!$A$39:$A$782,$A17,СВЦЭМ!$B$39:$B$782,D$11)+'СЕТ СН'!$F$12+СВЦЭМ!$D$10+'СЕТ СН'!$F$5-'СЕТ СН'!$F$20</f>
        <v>2097.9905731400004</v>
      </c>
      <c r="E17" s="36">
        <f>SUMIFS(СВЦЭМ!$C$39:$C$782,СВЦЭМ!$A$39:$A$782,$A17,СВЦЭМ!$B$39:$B$782,E$11)+'СЕТ СН'!$F$12+СВЦЭМ!$D$10+'СЕТ СН'!$F$5-'СЕТ СН'!$F$20</f>
        <v>2120.4255166299999</v>
      </c>
      <c r="F17" s="36">
        <f>SUMIFS(СВЦЭМ!$C$39:$C$782,СВЦЭМ!$A$39:$A$782,$A17,СВЦЭМ!$B$39:$B$782,F$11)+'СЕТ СН'!$F$12+СВЦЭМ!$D$10+'СЕТ СН'!$F$5-'СЕТ СН'!$F$20</f>
        <v>2131.3419310700001</v>
      </c>
      <c r="G17" s="36">
        <f>SUMIFS(СВЦЭМ!$C$39:$C$782,СВЦЭМ!$A$39:$A$782,$A17,СВЦЭМ!$B$39:$B$782,G$11)+'СЕТ СН'!$F$12+СВЦЭМ!$D$10+'СЕТ СН'!$F$5-'СЕТ СН'!$F$20</f>
        <v>2126.2590620000001</v>
      </c>
      <c r="H17" s="36">
        <f>SUMIFS(СВЦЭМ!$C$39:$C$782,СВЦЭМ!$A$39:$A$782,$A17,СВЦЭМ!$B$39:$B$782,H$11)+'СЕТ СН'!$F$12+СВЦЭМ!$D$10+'СЕТ СН'!$F$5-'СЕТ СН'!$F$20</f>
        <v>2089.8786255599998</v>
      </c>
      <c r="I17" s="36">
        <f>SUMIFS(СВЦЭМ!$C$39:$C$782,СВЦЭМ!$A$39:$A$782,$A17,СВЦЭМ!$B$39:$B$782,I$11)+'СЕТ СН'!$F$12+СВЦЭМ!$D$10+'СЕТ СН'!$F$5-'СЕТ СН'!$F$20</f>
        <v>2062.0583025599999</v>
      </c>
      <c r="J17" s="36">
        <f>SUMIFS(СВЦЭМ!$C$39:$C$782,СВЦЭМ!$A$39:$A$782,$A17,СВЦЭМ!$B$39:$B$782,J$11)+'СЕТ СН'!$F$12+СВЦЭМ!$D$10+'СЕТ СН'!$F$5-'СЕТ СН'!$F$20</f>
        <v>2024.0780693500001</v>
      </c>
      <c r="K17" s="36">
        <f>SUMIFS(СВЦЭМ!$C$39:$C$782,СВЦЭМ!$A$39:$A$782,$A17,СВЦЭМ!$B$39:$B$782,K$11)+'СЕТ СН'!$F$12+СВЦЭМ!$D$10+'СЕТ СН'!$F$5-'СЕТ СН'!$F$20</f>
        <v>1964.2722427000001</v>
      </c>
      <c r="L17" s="36">
        <f>SUMIFS(СВЦЭМ!$C$39:$C$782,СВЦЭМ!$A$39:$A$782,$A17,СВЦЭМ!$B$39:$B$782,L$11)+'СЕТ СН'!$F$12+СВЦЭМ!$D$10+'СЕТ СН'!$F$5-'СЕТ СН'!$F$20</f>
        <v>1950.9804395600001</v>
      </c>
      <c r="M17" s="36">
        <f>SUMIFS(СВЦЭМ!$C$39:$C$782,СВЦЭМ!$A$39:$A$782,$A17,СВЦЭМ!$B$39:$B$782,M$11)+'СЕТ СН'!$F$12+СВЦЭМ!$D$10+'СЕТ СН'!$F$5-'СЕТ СН'!$F$20</f>
        <v>1952.0953382600001</v>
      </c>
      <c r="N17" s="36">
        <f>SUMIFS(СВЦЭМ!$C$39:$C$782,СВЦЭМ!$A$39:$A$782,$A17,СВЦЭМ!$B$39:$B$782,N$11)+'СЕТ СН'!$F$12+СВЦЭМ!$D$10+'СЕТ СН'!$F$5-'СЕТ СН'!$F$20</f>
        <v>1998.86952978</v>
      </c>
      <c r="O17" s="36">
        <f>SUMIFS(СВЦЭМ!$C$39:$C$782,СВЦЭМ!$A$39:$A$782,$A17,СВЦЭМ!$B$39:$B$782,O$11)+'СЕТ СН'!$F$12+СВЦЭМ!$D$10+'СЕТ СН'!$F$5-'СЕТ СН'!$F$20</f>
        <v>2008.1015695400001</v>
      </c>
      <c r="P17" s="36">
        <f>SUMIFS(СВЦЭМ!$C$39:$C$782,СВЦЭМ!$A$39:$A$782,$A17,СВЦЭМ!$B$39:$B$782,P$11)+'СЕТ СН'!$F$12+СВЦЭМ!$D$10+'СЕТ СН'!$F$5-'СЕТ СН'!$F$20</f>
        <v>2031.58906991</v>
      </c>
      <c r="Q17" s="36">
        <f>SUMIFS(СВЦЭМ!$C$39:$C$782,СВЦЭМ!$A$39:$A$782,$A17,СВЦЭМ!$B$39:$B$782,Q$11)+'СЕТ СН'!$F$12+СВЦЭМ!$D$10+'СЕТ СН'!$F$5-'СЕТ СН'!$F$20</f>
        <v>2042.3053517900003</v>
      </c>
      <c r="R17" s="36">
        <f>SUMIFS(СВЦЭМ!$C$39:$C$782,СВЦЭМ!$A$39:$A$782,$A17,СВЦЭМ!$B$39:$B$782,R$11)+'СЕТ СН'!$F$12+СВЦЭМ!$D$10+'СЕТ СН'!$F$5-'СЕТ СН'!$F$20</f>
        <v>2027.7984502100001</v>
      </c>
      <c r="S17" s="36">
        <f>SUMIFS(СВЦЭМ!$C$39:$C$782,СВЦЭМ!$A$39:$A$782,$A17,СВЦЭМ!$B$39:$B$782,S$11)+'СЕТ СН'!$F$12+СВЦЭМ!$D$10+'СЕТ СН'!$F$5-'СЕТ СН'!$F$20</f>
        <v>2032.6518605600002</v>
      </c>
      <c r="T17" s="36">
        <f>SUMIFS(СВЦЭМ!$C$39:$C$782,СВЦЭМ!$A$39:$A$782,$A17,СВЦЭМ!$B$39:$B$782,T$11)+'СЕТ СН'!$F$12+СВЦЭМ!$D$10+'СЕТ СН'!$F$5-'СЕТ СН'!$F$20</f>
        <v>2013.9142788600002</v>
      </c>
      <c r="U17" s="36">
        <f>SUMIFS(СВЦЭМ!$C$39:$C$782,СВЦЭМ!$A$39:$A$782,$A17,СВЦЭМ!$B$39:$B$782,U$11)+'СЕТ СН'!$F$12+СВЦЭМ!$D$10+'СЕТ СН'!$F$5-'СЕТ СН'!$F$20</f>
        <v>1977.6202551599999</v>
      </c>
      <c r="V17" s="36">
        <f>SUMIFS(СВЦЭМ!$C$39:$C$782,СВЦЭМ!$A$39:$A$782,$A17,СВЦЭМ!$B$39:$B$782,V$11)+'СЕТ СН'!$F$12+СВЦЭМ!$D$10+'СЕТ СН'!$F$5-'СЕТ СН'!$F$20</f>
        <v>1922.26922896</v>
      </c>
      <c r="W17" s="36">
        <f>SUMIFS(СВЦЭМ!$C$39:$C$782,СВЦЭМ!$A$39:$A$782,$A17,СВЦЭМ!$B$39:$B$782,W$11)+'СЕТ СН'!$F$12+СВЦЭМ!$D$10+'СЕТ СН'!$F$5-'СЕТ СН'!$F$20</f>
        <v>1951.6393024900001</v>
      </c>
      <c r="X17" s="36">
        <f>SUMIFS(СВЦЭМ!$C$39:$C$782,СВЦЭМ!$A$39:$A$782,$A17,СВЦЭМ!$B$39:$B$782,X$11)+'СЕТ СН'!$F$12+СВЦЭМ!$D$10+'СЕТ СН'!$F$5-'СЕТ СН'!$F$20</f>
        <v>1975.3354541000001</v>
      </c>
      <c r="Y17" s="36">
        <f>SUMIFS(СВЦЭМ!$C$39:$C$782,СВЦЭМ!$A$39:$A$782,$A17,СВЦЭМ!$B$39:$B$782,Y$11)+'СЕТ СН'!$F$12+СВЦЭМ!$D$10+'СЕТ СН'!$F$5-'СЕТ СН'!$F$20</f>
        <v>2031.5333995600001</v>
      </c>
    </row>
    <row r="18" spans="1:25" ht="15.75" x14ac:dyDescent="0.2">
      <c r="A18" s="35">
        <f t="shared" si="0"/>
        <v>44323</v>
      </c>
      <c r="B18" s="36">
        <f>SUMIFS(СВЦЭМ!$C$39:$C$782,СВЦЭМ!$A$39:$A$782,$A18,СВЦЭМ!$B$39:$B$782,B$11)+'СЕТ СН'!$F$12+СВЦЭМ!$D$10+'СЕТ СН'!$F$5-'СЕТ СН'!$F$20</f>
        <v>2038.7737908000001</v>
      </c>
      <c r="C18" s="36">
        <f>SUMIFS(СВЦЭМ!$C$39:$C$782,СВЦЭМ!$A$39:$A$782,$A18,СВЦЭМ!$B$39:$B$782,C$11)+'СЕТ СН'!$F$12+СВЦЭМ!$D$10+'СЕТ СН'!$F$5-'СЕТ СН'!$F$20</f>
        <v>2041.9639327</v>
      </c>
      <c r="D18" s="36">
        <f>SUMIFS(СВЦЭМ!$C$39:$C$782,СВЦЭМ!$A$39:$A$782,$A18,СВЦЭМ!$B$39:$B$782,D$11)+'СЕТ СН'!$F$12+СВЦЭМ!$D$10+'СЕТ СН'!$F$5-'СЕТ СН'!$F$20</f>
        <v>2099.9289965099997</v>
      </c>
      <c r="E18" s="36">
        <f>SUMIFS(СВЦЭМ!$C$39:$C$782,СВЦЭМ!$A$39:$A$782,$A18,СВЦЭМ!$B$39:$B$782,E$11)+'СЕТ СН'!$F$12+СВЦЭМ!$D$10+'СЕТ СН'!$F$5-'СЕТ СН'!$F$20</f>
        <v>2119.0441004200002</v>
      </c>
      <c r="F18" s="36">
        <f>SUMIFS(СВЦЭМ!$C$39:$C$782,СВЦЭМ!$A$39:$A$782,$A18,СВЦЭМ!$B$39:$B$782,F$11)+'СЕТ СН'!$F$12+СВЦЭМ!$D$10+'СЕТ СН'!$F$5-'СЕТ СН'!$F$20</f>
        <v>2134.1682392299999</v>
      </c>
      <c r="G18" s="36">
        <f>SUMIFS(СВЦЭМ!$C$39:$C$782,СВЦЭМ!$A$39:$A$782,$A18,СВЦЭМ!$B$39:$B$782,G$11)+'СЕТ СН'!$F$12+СВЦЭМ!$D$10+'СЕТ СН'!$F$5-'СЕТ СН'!$F$20</f>
        <v>2118.7646306799998</v>
      </c>
      <c r="H18" s="36">
        <f>SUMIFS(СВЦЭМ!$C$39:$C$782,СВЦЭМ!$A$39:$A$782,$A18,СВЦЭМ!$B$39:$B$782,H$11)+'СЕТ СН'!$F$12+СВЦЭМ!$D$10+'СЕТ СН'!$F$5-'СЕТ СН'!$F$20</f>
        <v>2064.1721918100002</v>
      </c>
      <c r="I18" s="36">
        <f>SUMIFS(СВЦЭМ!$C$39:$C$782,СВЦЭМ!$A$39:$A$782,$A18,СВЦЭМ!$B$39:$B$782,I$11)+'СЕТ СН'!$F$12+СВЦЭМ!$D$10+'СЕТ СН'!$F$5-'СЕТ СН'!$F$20</f>
        <v>2033.5107721700001</v>
      </c>
      <c r="J18" s="36">
        <f>SUMIFS(СВЦЭМ!$C$39:$C$782,СВЦЭМ!$A$39:$A$782,$A18,СВЦЭМ!$B$39:$B$782,J$11)+'СЕТ СН'!$F$12+СВЦЭМ!$D$10+'СЕТ СН'!$F$5-'СЕТ СН'!$F$20</f>
        <v>2009.3697588100001</v>
      </c>
      <c r="K18" s="36">
        <f>SUMIFS(СВЦЭМ!$C$39:$C$782,СВЦЭМ!$A$39:$A$782,$A18,СВЦЭМ!$B$39:$B$782,K$11)+'СЕТ СН'!$F$12+СВЦЭМ!$D$10+'СЕТ СН'!$F$5-'СЕТ СН'!$F$20</f>
        <v>2014.02194457</v>
      </c>
      <c r="L18" s="36">
        <f>SUMIFS(СВЦЭМ!$C$39:$C$782,СВЦЭМ!$A$39:$A$782,$A18,СВЦЭМ!$B$39:$B$782,L$11)+'СЕТ СН'!$F$12+СВЦЭМ!$D$10+'СЕТ СН'!$F$5-'СЕТ СН'!$F$20</f>
        <v>2003.8157693500002</v>
      </c>
      <c r="M18" s="36">
        <f>SUMIFS(СВЦЭМ!$C$39:$C$782,СВЦЭМ!$A$39:$A$782,$A18,СВЦЭМ!$B$39:$B$782,M$11)+'СЕТ СН'!$F$12+СВЦЭМ!$D$10+'СЕТ СН'!$F$5-'СЕТ СН'!$F$20</f>
        <v>1992.7977516600001</v>
      </c>
      <c r="N18" s="36">
        <f>SUMIFS(СВЦЭМ!$C$39:$C$782,СВЦЭМ!$A$39:$A$782,$A18,СВЦЭМ!$B$39:$B$782,N$11)+'СЕТ СН'!$F$12+СВЦЭМ!$D$10+'СЕТ СН'!$F$5-'СЕТ СН'!$F$20</f>
        <v>1995.3454677300001</v>
      </c>
      <c r="O18" s="36">
        <f>SUMIFS(СВЦЭМ!$C$39:$C$782,СВЦЭМ!$A$39:$A$782,$A18,СВЦЭМ!$B$39:$B$782,O$11)+'СЕТ СН'!$F$12+СВЦЭМ!$D$10+'СЕТ СН'!$F$5-'СЕТ СН'!$F$20</f>
        <v>1995.5755593600002</v>
      </c>
      <c r="P18" s="36">
        <f>SUMIFS(СВЦЭМ!$C$39:$C$782,СВЦЭМ!$A$39:$A$782,$A18,СВЦЭМ!$B$39:$B$782,P$11)+'СЕТ СН'!$F$12+СВЦЭМ!$D$10+'СЕТ СН'!$F$5-'СЕТ СН'!$F$20</f>
        <v>2000.0368922100001</v>
      </c>
      <c r="Q18" s="36">
        <f>SUMIFS(СВЦЭМ!$C$39:$C$782,СВЦЭМ!$A$39:$A$782,$A18,СВЦЭМ!$B$39:$B$782,Q$11)+'СЕТ СН'!$F$12+СВЦЭМ!$D$10+'СЕТ СН'!$F$5-'СЕТ СН'!$F$20</f>
        <v>2001.5807653000002</v>
      </c>
      <c r="R18" s="36">
        <f>SUMIFS(СВЦЭМ!$C$39:$C$782,СВЦЭМ!$A$39:$A$782,$A18,СВЦЭМ!$B$39:$B$782,R$11)+'СЕТ СН'!$F$12+СВЦЭМ!$D$10+'СЕТ СН'!$F$5-'СЕТ СН'!$F$20</f>
        <v>1989.5550404800001</v>
      </c>
      <c r="S18" s="36">
        <f>SUMIFS(СВЦЭМ!$C$39:$C$782,СВЦЭМ!$A$39:$A$782,$A18,СВЦЭМ!$B$39:$B$782,S$11)+'СЕТ СН'!$F$12+СВЦЭМ!$D$10+'СЕТ СН'!$F$5-'СЕТ СН'!$F$20</f>
        <v>2001.7995616400001</v>
      </c>
      <c r="T18" s="36">
        <f>SUMIFS(СВЦЭМ!$C$39:$C$782,СВЦЭМ!$A$39:$A$782,$A18,СВЦЭМ!$B$39:$B$782,T$11)+'СЕТ СН'!$F$12+СВЦЭМ!$D$10+'СЕТ СН'!$F$5-'СЕТ СН'!$F$20</f>
        <v>2005.6095966600001</v>
      </c>
      <c r="U18" s="36">
        <f>SUMIFS(СВЦЭМ!$C$39:$C$782,СВЦЭМ!$A$39:$A$782,$A18,СВЦЭМ!$B$39:$B$782,U$11)+'СЕТ СН'!$F$12+СВЦЭМ!$D$10+'СЕТ СН'!$F$5-'СЕТ СН'!$F$20</f>
        <v>2008.9911120800002</v>
      </c>
      <c r="V18" s="36">
        <f>SUMIFS(СВЦЭМ!$C$39:$C$782,СВЦЭМ!$A$39:$A$782,$A18,СВЦЭМ!$B$39:$B$782,V$11)+'СЕТ СН'!$F$12+СВЦЭМ!$D$10+'СЕТ СН'!$F$5-'СЕТ СН'!$F$20</f>
        <v>1995.4879566300001</v>
      </c>
      <c r="W18" s="36">
        <f>SUMIFS(СВЦЭМ!$C$39:$C$782,СВЦЭМ!$A$39:$A$782,$A18,СВЦЭМ!$B$39:$B$782,W$11)+'СЕТ СН'!$F$12+СВЦЭМ!$D$10+'СЕТ СН'!$F$5-'СЕТ СН'!$F$20</f>
        <v>1990.8909709100001</v>
      </c>
      <c r="X18" s="36">
        <f>SUMIFS(СВЦЭМ!$C$39:$C$782,СВЦЭМ!$A$39:$A$782,$A18,СВЦЭМ!$B$39:$B$782,X$11)+'СЕТ СН'!$F$12+СВЦЭМ!$D$10+'СЕТ СН'!$F$5-'СЕТ СН'!$F$20</f>
        <v>1975.2664686500002</v>
      </c>
      <c r="Y18" s="36">
        <f>SUMIFS(СВЦЭМ!$C$39:$C$782,СВЦЭМ!$A$39:$A$782,$A18,СВЦЭМ!$B$39:$B$782,Y$11)+'СЕТ СН'!$F$12+СВЦЭМ!$D$10+'СЕТ СН'!$F$5-'СЕТ СН'!$F$20</f>
        <v>1972.7425994800001</v>
      </c>
    </row>
    <row r="19" spans="1:25" ht="15.75" x14ac:dyDescent="0.2">
      <c r="A19" s="35">
        <f t="shared" si="0"/>
        <v>44324</v>
      </c>
      <c r="B19" s="36">
        <f>SUMIFS(СВЦЭМ!$C$39:$C$782,СВЦЭМ!$A$39:$A$782,$A19,СВЦЭМ!$B$39:$B$782,B$11)+'СЕТ СН'!$F$12+СВЦЭМ!$D$10+'СЕТ СН'!$F$5-'СЕТ СН'!$F$20</f>
        <v>2013.98495933</v>
      </c>
      <c r="C19" s="36">
        <f>SUMIFS(СВЦЭМ!$C$39:$C$782,СВЦЭМ!$A$39:$A$782,$A19,СВЦЭМ!$B$39:$B$782,C$11)+'СЕТ СН'!$F$12+СВЦЭМ!$D$10+'СЕТ СН'!$F$5-'СЕТ СН'!$F$20</f>
        <v>2062.88882023</v>
      </c>
      <c r="D19" s="36">
        <f>SUMIFS(СВЦЭМ!$C$39:$C$782,СВЦЭМ!$A$39:$A$782,$A19,СВЦЭМ!$B$39:$B$782,D$11)+'СЕТ СН'!$F$12+СВЦЭМ!$D$10+'СЕТ СН'!$F$5-'СЕТ СН'!$F$20</f>
        <v>2064.5890824100002</v>
      </c>
      <c r="E19" s="36">
        <f>SUMIFS(СВЦЭМ!$C$39:$C$782,СВЦЭМ!$A$39:$A$782,$A19,СВЦЭМ!$B$39:$B$782,E$11)+'СЕТ СН'!$F$12+СВЦЭМ!$D$10+'СЕТ СН'!$F$5-'СЕТ СН'!$F$20</f>
        <v>2072.1894387399998</v>
      </c>
      <c r="F19" s="36">
        <f>SUMIFS(СВЦЭМ!$C$39:$C$782,СВЦЭМ!$A$39:$A$782,$A19,СВЦЭМ!$B$39:$B$782,F$11)+'СЕТ СН'!$F$12+СВЦЭМ!$D$10+'СЕТ СН'!$F$5-'СЕТ СН'!$F$20</f>
        <v>2084.0256973</v>
      </c>
      <c r="G19" s="36">
        <f>SUMIFS(СВЦЭМ!$C$39:$C$782,СВЦЭМ!$A$39:$A$782,$A19,СВЦЭМ!$B$39:$B$782,G$11)+'СЕТ СН'!$F$12+СВЦЭМ!$D$10+'СЕТ СН'!$F$5-'СЕТ СН'!$F$20</f>
        <v>2077.3791888599999</v>
      </c>
      <c r="H19" s="36">
        <f>SUMIFS(СВЦЭМ!$C$39:$C$782,СВЦЭМ!$A$39:$A$782,$A19,СВЦЭМ!$B$39:$B$782,H$11)+'СЕТ СН'!$F$12+СВЦЭМ!$D$10+'СЕТ СН'!$F$5-'СЕТ СН'!$F$20</f>
        <v>2044.81333576</v>
      </c>
      <c r="I19" s="36">
        <f>SUMIFS(СВЦЭМ!$C$39:$C$782,СВЦЭМ!$A$39:$A$782,$A19,СВЦЭМ!$B$39:$B$782,I$11)+'СЕТ СН'!$F$12+СВЦЭМ!$D$10+'СЕТ СН'!$F$5-'СЕТ СН'!$F$20</f>
        <v>2037.4010878200002</v>
      </c>
      <c r="J19" s="36">
        <f>SUMIFS(СВЦЭМ!$C$39:$C$782,СВЦЭМ!$A$39:$A$782,$A19,СВЦЭМ!$B$39:$B$782,J$11)+'СЕТ СН'!$F$12+СВЦЭМ!$D$10+'СЕТ СН'!$F$5-'СЕТ СН'!$F$20</f>
        <v>2009.26422796</v>
      </c>
      <c r="K19" s="36">
        <f>SUMIFS(СВЦЭМ!$C$39:$C$782,СВЦЭМ!$A$39:$A$782,$A19,СВЦЭМ!$B$39:$B$782,K$11)+'СЕТ СН'!$F$12+СВЦЭМ!$D$10+'СЕТ СН'!$F$5-'СЕТ СН'!$F$20</f>
        <v>1979.38139697</v>
      </c>
      <c r="L19" s="36">
        <f>SUMIFS(СВЦЭМ!$C$39:$C$782,СВЦЭМ!$A$39:$A$782,$A19,СВЦЭМ!$B$39:$B$782,L$11)+'СЕТ СН'!$F$12+СВЦЭМ!$D$10+'СЕТ СН'!$F$5-'СЕТ СН'!$F$20</f>
        <v>1950.6225353100001</v>
      </c>
      <c r="M19" s="36">
        <f>SUMIFS(СВЦЭМ!$C$39:$C$782,СВЦЭМ!$A$39:$A$782,$A19,СВЦЭМ!$B$39:$B$782,M$11)+'СЕТ СН'!$F$12+СВЦЭМ!$D$10+'СЕТ СН'!$F$5-'СЕТ СН'!$F$20</f>
        <v>1947.4957970600001</v>
      </c>
      <c r="N19" s="36">
        <f>SUMIFS(СВЦЭМ!$C$39:$C$782,СВЦЭМ!$A$39:$A$782,$A19,СВЦЭМ!$B$39:$B$782,N$11)+'СЕТ СН'!$F$12+СВЦЭМ!$D$10+'СЕТ СН'!$F$5-'СЕТ СН'!$F$20</f>
        <v>1982.33028006</v>
      </c>
      <c r="O19" s="36">
        <f>SUMIFS(СВЦЭМ!$C$39:$C$782,СВЦЭМ!$A$39:$A$782,$A19,СВЦЭМ!$B$39:$B$782,O$11)+'СЕТ СН'!$F$12+СВЦЭМ!$D$10+'СЕТ СН'!$F$5-'СЕТ СН'!$F$20</f>
        <v>1970.53021373</v>
      </c>
      <c r="P19" s="36">
        <f>SUMIFS(СВЦЭМ!$C$39:$C$782,СВЦЭМ!$A$39:$A$782,$A19,СВЦЭМ!$B$39:$B$782,P$11)+'СЕТ СН'!$F$12+СВЦЭМ!$D$10+'СЕТ СН'!$F$5-'СЕТ СН'!$F$20</f>
        <v>1993.2400953599999</v>
      </c>
      <c r="Q19" s="36">
        <f>SUMIFS(СВЦЭМ!$C$39:$C$782,СВЦЭМ!$A$39:$A$782,$A19,СВЦЭМ!$B$39:$B$782,Q$11)+'СЕТ СН'!$F$12+СВЦЭМ!$D$10+'СЕТ СН'!$F$5-'СЕТ СН'!$F$20</f>
        <v>1997.7446541000002</v>
      </c>
      <c r="R19" s="36">
        <f>SUMIFS(СВЦЭМ!$C$39:$C$782,СВЦЭМ!$A$39:$A$782,$A19,СВЦЭМ!$B$39:$B$782,R$11)+'СЕТ СН'!$F$12+СВЦЭМ!$D$10+'СЕТ СН'!$F$5-'СЕТ СН'!$F$20</f>
        <v>1991.2628011000002</v>
      </c>
      <c r="S19" s="36">
        <f>SUMIFS(СВЦЭМ!$C$39:$C$782,СВЦЭМ!$A$39:$A$782,$A19,СВЦЭМ!$B$39:$B$782,S$11)+'СЕТ СН'!$F$12+СВЦЭМ!$D$10+'СЕТ СН'!$F$5-'СЕТ СН'!$F$20</f>
        <v>1998.4905497300001</v>
      </c>
      <c r="T19" s="36">
        <f>SUMIFS(СВЦЭМ!$C$39:$C$782,СВЦЭМ!$A$39:$A$782,$A19,СВЦЭМ!$B$39:$B$782,T$11)+'СЕТ СН'!$F$12+СВЦЭМ!$D$10+'СЕТ СН'!$F$5-'СЕТ СН'!$F$20</f>
        <v>1984.71775815</v>
      </c>
      <c r="U19" s="36">
        <f>SUMIFS(СВЦЭМ!$C$39:$C$782,СВЦЭМ!$A$39:$A$782,$A19,СВЦЭМ!$B$39:$B$782,U$11)+'СЕТ СН'!$F$12+СВЦЭМ!$D$10+'СЕТ СН'!$F$5-'СЕТ СН'!$F$20</f>
        <v>1964.4971142500001</v>
      </c>
      <c r="V19" s="36">
        <f>SUMIFS(СВЦЭМ!$C$39:$C$782,СВЦЭМ!$A$39:$A$782,$A19,СВЦЭМ!$B$39:$B$782,V$11)+'СЕТ СН'!$F$12+СВЦЭМ!$D$10+'СЕТ СН'!$F$5-'СЕТ СН'!$F$20</f>
        <v>1945.7336674400001</v>
      </c>
      <c r="W19" s="36">
        <f>SUMIFS(СВЦЭМ!$C$39:$C$782,СВЦЭМ!$A$39:$A$782,$A19,СВЦЭМ!$B$39:$B$782,W$11)+'СЕТ СН'!$F$12+СВЦЭМ!$D$10+'СЕТ СН'!$F$5-'СЕТ СН'!$F$20</f>
        <v>1929.72645229</v>
      </c>
      <c r="X19" s="36">
        <f>SUMIFS(СВЦЭМ!$C$39:$C$782,СВЦЭМ!$A$39:$A$782,$A19,СВЦЭМ!$B$39:$B$782,X$11)+'СЕТ СН'!$F$12+СВЦЭМ!$D$10+'СЕТ СН'!$F$5-'СЕТ СН'!$F$20</f>
        <v>1949.9366427</v>
      </c>
      <c r="Y19" s="36">
        <f>SUMIFS(СВЦЭМ!$C$39:$C$782,СВЦЭМ!$A$39:$A$782,$A19,СВЦЭМ!$B$39:$B$782,Y$11)+'СЕТ СН'!$F$12+СВЦЭМ!$D$10+'СЕТ СН'!$F$5-'СЕТ СН'!$F$20</f>
        <v>1970.1541385800001</v>
      </c>
    </row>
    <row r="20" spans="1:25" ht="15.75" x14ac:dyDescent="0.2">
      <c r="A20" s="35">
        <f t="shared" si="0"/>
        <v>44325</v>
      </c>
      <c r="B20" s="36">
        <f>SUMIFS(СВЦЭМ!$C$39:$C$782,СВЦЭМ!$A$39:$A$782,$A20,СВЦЭМ!$B$39:$B$782,B$11)+'СЕТ СН'!$F$12+СВЦЭМ!$D$10+'СЕТ СН'!$F$5-'СЕТ СН'!$F$20</f>
        <v>1949.5317082000001</v>
      </c>
      <c r="C20" s="36">
        <f>SUMIFS(СВЦЭМ!$C$39:$C$782,СВЦЭМ!$A$39:$A$782,$A20,СВЦЭМ!$B$39:$B$782,C$11)+'СЕТ СН'!$F$12+СВЦЭМ!$D$10+'СЕТ СН'!$F$5-'СЕТ СН'!$F$20</f>
        <v>1982.3557051100001</v>
      </c>
      <c r="D20" s="36">
        <f>SUMIFS(СВЦЭМ!$C$39:$C$782,СВЦЭМ!$A$39:$A$782,$A20,СВЦЭМ!$B$39:$B$782,D$11)+'СЕТ СН'!$F$12+СВЦЭМ!$D$10+'СЕТ СН'!$F$5-'СЕТ СН'!$F$20</f>
        <v>2003.0798670700001</v>
      </c>
      <c r="E20" s="36">
        <f>SUMIFS(СВЦЭМ!$C$39:$C$782,СВЦЭМ!$A$39:$A$782,$A20,СВЦЭМ!$B$39:$B$782,E$11)+'СЕТ СН'!$F$12+СВЦЭМ!$D$10+'СЕТ СН'!$F$5-'СЕТ СН'!$F$20</f>
        <v>2025.37493511</v>
      </c>
      <c r="F20" s="36">
        <f>SUMIFS(СВЦЭМ!$C$39:$C$782,СВЦЭМ!$A$39:$A$782,$A20,СВЦЭМ!$B$39:$B$782,F$11)+'СЕТ СН'!$F$12+СВЦЭМ!$D$10+'СЕТ СН'!$F$5-'СЕТ СН'!$F$20</f>
        <v>2037.4458528</v>
      </c>
      <c r="G20" s="36">
        <f>SUMIFS(СВЦЭМ!$C$39:$C$782,СВЦЭМ!$A$39:$A$782,$A20,СВЦЭМ!$B$39:$B$782,G$11)+'СЕТ СН'!$F$12+СВЦЭМ!$D$10+'СЕТ СН'!$F$5-'СЕТ СН'!$F$20</f>
        <v>2035.4162832500001</v>
      </c>
      <c r="H20" s="36">
        <f>SUMIFS(СВЦЭМ!$C$39:$C$782,СВЦЭМ!$A$39:$A$782,$A20,СВЦЭМ!$B$39:$B$782,H$11)+'СЕТ СН'!$F$12+СВЦЭМ!$D$10+'СЕТ СН'!$F$5-'СЕТ СН'!$F$20</f>
        <v>2020.8146541800002</v>
      </c>
      <c r="I20" s="36">
        <f>SUMIFS(СВЦЭМ!$C$39:$C$782,СВЦЭМ!$A$39:$A$782,$A20,СВЦЭМ!$B$39:$B$782,I$11)+'СЕТ СН'!$F$12+СВЦЭМ!$D$10+'СЕТ СН'!$F$5-'СЕТ СН'!$F$20</f>
        <v>2004.7043241200001</v>
      </c>
      <c r="J20" s="36">
        <f>SUMIFS(СВЦЭМ!$C$39:$C$782,СВЦЭМ!$A$39:$A$782,$A20,СВЦЭМ!$B$39:$B$782,J$11)+'СЕТ СН'!$F$12+СВЦЭМ!$D$10+'СЕТ СН'!$F$5-'СЕТ СН'!$F$20</f>
        <v>1979.8125581200002</v>
      </c>
      <c r="K20" s="36">
        <f>SUMIFS(СВЦЭМ!$C$39:$C$782,СВЦЭМ!$A$39:$A$782,$A20,СВЦЭМ!$B$39:$B$782,K$11)+'СЕТ СН'!$F$12+СВЦЭМ!$D$10+'СЕТ СН'!$F$5-'СЕТ СН'!$F$20</f>
        <v>1945.9049854800001</v>
      </c>
      <c r="L20" s="36">
        <f>SUMIFS(СВЦЭМ!$C$39:$C$782,СВЦЭМ!$A$39:$A$782,$A20,СВЦЭМ!$B$39:$B$782,L$11)+'СЕТ СН'!$F$12+СВЦЭМ!$D$10+'СЕТ СН'!$F$5-'СЕТ СН'!$F$20</f>
        <v>1939.2405853700002</v>
      </c>
      <c r="M20" s="36">
        <f>SUMIFS(СВЦЭМ!$C$39:$C$782,СВЦЭМ!$A$39:$A$782,$A20,СВЦЭМ!$B$39:$B$782,M$11)+'СЕТ СН'!$F$12+СВЦЭМ!$D$10+'СЕТ СН'!$F$5-'СЕТ СН'!$F$20</f>
        <v>1934.8602661500001</v>
      </c>
      <c r="N20" s="36">
        <f>SUMIFS(СВЦЭМ!$C$39:$C$782,СВЦЭМ!$A$39:$A$782,$A20,СВЦЭМ!$B$39:$B$782,N$11)+'СЕТ СН'!$F$12+СВЦЭМ!$D$10+'СЕТ СН'!$F$5-'СЕТ СН'!$F$20</f>
        <v>1960.2352705800001</v>
      </c>
      <c r="O20" s="36">
        <f>SUMIFS(СВЦЭМ!$C$39:$C$782,СВЦЭМ!$A$39:$A$782,$A20,СВЦЭМ!$B$39:$B$782,O$11)+'СЕТ СН'!$F$12+СВЦЭМ!$D$10+'СЕТ СН'!$F$5-'СЕТ СН'!$F$20</f>
        <v>1966.6201884900001</v>
      </c>
      <c r="P20" s="36">
        <f>SUMIFS(СВЦЭМ!$C$39:$C$782,СВЦЭМ!$A$39:$A$782,$A20,СВЦЭМ!$B$39:$B$782,P$11)+'СЕТ СН'!$F$12+СВЦЭМ!$D$10+'СЕТ СН'!$F$5-'СЕТ СН'!$F$20</f>
        <v>1980.1944536200001</v>
      </c>
      <c r="Q20" s="36">
        <f>SUMIFS(СВЦЭМ!$C$39:$C$782,СВЦЭМ!$A$39:$A$782,$A20,СВЦЭМ!$B$39:$B$782,Q$11)+'СЕТ СН'!$F$12+СВЦЭМ!$D$10+'СЕТ СН'!$F$5-'СЕТ СН'!$F$20</f>
        <v>1984.47652475</v>
      </c>
      <c r="R20" s="36">
        <f>SUMIFS(СВЦЭМ!$C$39:$C$782,СВЦЭМ!$A$39:$A$782,$A20,СВЦЭМ!$B$39:$B$782,R$11)+'СЕТ СН'!$F$12+СВЦЭМ!$D$10+'СЕТ СН'!$F$5-'СЕТ СН'!$F$20</f>
        <v>1981.0109099800002</v>
      </c>
      <c r="S20" s="36">
        <f>SUMIFS(СВЦЭМ!$C$39:$C$782,СВЦЭМ!$A$39:$A$782,$A20,СВЦЭМ!$B$39:$B$782,S$11)+'СЕТ СН'!$F$12+СВЦЭМ!$D$10+'СЕТ СН'!$F$5-'СЕТ СН'!$F$20</f>
        <v>1976.5938090100001</v>
      </c>
      <c r="T20" s="36">
        <f>SUMIFS(СВЦЭМ!$C$39:$C$782,СВЦЭМ!$A$39:$A$782,$A20,СВЦЭМ!$B$39:$B$782,T$11)+'СЕТ СН'!$F$12+СВЦЭМ!$D$10+'СЕТ СН'!$F$5-'СЕТ СН'!$F$20</f>
        <v>1960.0654275000002</v>
      </c>
      <c r="U20" s="36">
        <f>SUMIFS(СВЦЭМ!$C$39:$C$782,СВЦЭМ!$A$39:$A$782,$A20,СВЦЭМ!$B$39:$B$782,U$11)+'СЕТ СН'!$F$12+СВЦЭМ!$D$10+'СЕТ СН'!$F$5-'СЕТ СН'!$F$20</f>
        <v>1955.81662719</v>
      </c>
      <c r="V20" s="36">
        <f>SUMIFS(СВЦЭМ!$C$39:$C$782,СВЦЭМ!$A$39:$A$782,$A20,СВЦЭМ!$B$39:$B$782,V$11)+'СЕТ СН'!$F$12+СВЦЭМ!$D$10+'СЕТ СН'!$F$5-'СЕТ СН'!$F$20</f>
        <v>1915.7260203000001</v>
      </c>
      <c r="W20" s="36">
        <f>SUMIFS(СВЦЭМ!$C$39:$C$782,СВЦЭМ!$A$39:$A$782,$A20,СВЦЭМ!$B$39:$B$782,W$11)+'СЕТ СН'!$F$12+СВЦЭМ!$D$10+'СЕТ СН'!$F$5-'СЕТ СН'!$F$20</f>
        <v>1923.5977823000001</v>
      </c>
      <c r="X20" s="36">
        <f>SUMIFS(СВЦЭМ!$C$39:$C$782,СВЦЭМ!$A$39:$A$782,$A20,СВЦЭМ!$B$39:$B$782,X$11)+'СЕТ СН'!$F$12+СВЦЭМ!$D$10+'СЕТ СН'!$F$5-'СЕТ СН'!$F$20</f>
        <v>1937.13520363</v>
      </c>
      <c r="Y20" s="36">
        <f>SUMIFS(СВЦЭМ!$C$39:$C$782,СВЦЭМ!$A$39:$A$782,$A20,СВЦЭМ!$B$39:$B$782,Y$11)+'СЕТ СН'!$F$12+СВЦЭМ!$D$10+'СЕТ СН'!$F$5-'СЕТ СН'!$F$20</f>
        <v>1950.5604479500003</v>
      </c>
    </row>
    <row r="21" spans="1:25" ht="15.75" x14ac:dyDescent="0.2">
      <c r="A21" s="35">
        <f t="shared" si="0"/>
        <v>44326</v>
      </c>
      <c r="B21" s="36">
        <f>SUMIFS(СВЦЭМ!$C$39:$C$782,СВЦЭМ!$A$39:$A$782,$A21,СВЦЭМ!$B$39:$B$782,B$11)+'СЕТ СН'!$F$12+СВЦЭМ!$D$10+'СЕТ СН'!$F$5-'СЕТ СН'!$F$20</f>
        <v>1985.4317273700001</v>
      </c>
      <c r="C21" s="36">
        <f>SUMIFS(СВЦЭМ!$C$39:$C$782,СВЦЭМ!$A$39:$A$782,$A21,СВЦЭМ!$B$39:$B$782,C$11)+'СЕТ СН'!$F$12+СВЦЭМ!$D$10+'СЕТ СН'!$F$5-'СЕТ СН'!$F$20</f>
        <v>2035.4337514000001</v>
      </c>
      <c r="D21" s="36">
        <f>SUMIFS(СВЦЭМ!$C$39:$C$782,СВЦЭМ!$A$39:$A$782,$A21,СВЦЭМ!$B$39:$B$782,D$11)+'СЕТ СН'!$F$12+СВЦЭМ!$D$10+'СЕТ СН'!$F$5-'СЕТ СН'!$F$20</f>
        <v>2060.23011451</v>
      </c>
      <c r="E21" s="36">
        <f>SUMIFS(СВЦЭМ!$C$39:$C$782,СВЦЭМ!$A$39:$A$782,$A21,СВЦЭМ!$B$39:$B$782,E$11)+'СЕТ СН'!$F$12+СВЦЭМ!$D$10+'СЕТ СН'!$F$5-'СЕТ СН'!$F$20</f>
        <v>2076.4678775399998</v>
      </c>
      <c r="F21" s="36">
        <f>SUMIFS(СВЦЭМ!$C$39:$C$782,СВЦЭМ!$A$39:$A$782,$A21,СВЦЭМ!$B$39:$B$782,F$11)+'СЕТ СН'!$F$12+СВЦЭМ!$D$10+'СЕТ СН'!$F$5-'СЕТ СН'!$F$20</f>
        <v>2088.0418567400002</v>
      </c>
      <c r="G21" s="36">
        <f>SUMIFS(СВЦЭМ!$C$39:$C$782,СВЦЭМ!$A$39:$A$782,$A21,СВЦЭМ!$B$39:$B$782,G$11)+'СЕТ СН'!$F$12+СВЦЭМ!$D$10+'СЕТ СН'!$F$5-'СЕТ СН'!$F$20</f>
        <v>2088.99930412</v>
      </c>
      <c r="H21" s="36">
        <f>SUMIFS(СВЦЭМ!$C$39:$C$782,СВЦЭМ!$A$39:$A$782,$A21,СВЦЭМ!$B$39:$B$782,H$11)+'СЕТ СН'!$F$12+СВЦЭМ!$D$10+'СЕТ СН'!$F$5-'СЕТ СН'!$F$20</f>
        <v>2064.3795256800004</v>
      </c>
      <c r="I21" s="36">
        <f>SUMIFS(СВЦЭМ!$C$39:$C$782,СВЦЭМ!$A$39:$A$782,$A21,СВЦЭМ!$B$39:$B$782,I$11)+'СЕТ СН'!$F$12+СВЦЭМ!$D$10+'СЕТ СН'!$F$5-'СЕТ СН'!$F$20</f>
        <v>2044.6217036500002</v>
      </c>
      <c r="J21" s="36">
        <f>SUMIFS(СВЦЭМ!$C$39:$C$782,СВЦЭМ!$A$39:$A$782,$A21,СВЦЭМ!$B$39:$B$782,J$11)+'СЕТ СН'!$F$12+СВЦЭМ!$D$10+'СЕТ СН'!$F$5-'СЕТ СН'!$F$20</f>
        <v>1999.7480631000001</v>
      </c>
      <c r="K21" s="36">
        <f>SUMIFS(СВЦЭМ!$C$39:$C$782,СВЦЭМ!$A$39:$A$782,$A21,СВЦЭМ!$B$39:$B$782,K$11)+'СЕТ СН'!$F$12+СВЦЭМ!$D$10+'СЕТ СН'!$F$5-'СЕТ СН'!$F$20</f>
        <v>1956.1403795400001</v>
      </c>
      <c r="L21" s="36">
        <f>SUMIFS(СВЦЭМ!$C$39:$C$782,СВЦЭМ!$A$39:$A$782,$A21,СВЦЭМ!$B$39:$B$782,L$11)+'СЕТ СН'!$F$12+СВЦЭМ!$D$10+'СЕТ СН'!$F$5-'СЕТ СН'!$F$20</f>
        <v>1922.5117619500002</v>
      </c>
      <c r="M21" s="36">
        <f>SUMIFS(СВЦЭМ!$C$39:$C$782,СВЦЭМ!$A$39:$A$782,$A21,СВЦЭМ!$B$39:$B$782,M$11)+'СЕТ СН'!$F$12+СВЦЭМ!$D$10+'СЕТ СН'!$F$5-'СЕТ СН'!$F$20</f>
        <v>1914.6045154400001</v>
      </c>
      <c r="N21" s="36">
        <f>SUMIFS(СВЦЭМ!$C$39:$C$782,СВЦЭМ!$A$39:$A$782,$A21,СВЦЭМ!$B$39:$B$782,N$11)+'СЕТ СН'!$F$12+СВЦЭМ!$D$10+'СЕТ СН'!$F$5-'СЕТ СН'!$F$20</f>
        <v>1939.7715854</v>
      </c>
      <c r="O21" s="36">
        <f>SUMIFS(СВЦЭМ!$C$39:$C$782,СВЦЭМ!$A$39:$A$782,$A21,СВЦЭМ!$B$39:$B$782,O$11)+'СЕТ СН'!$F$12+СВЦЭМ!$D$10+'СЕТ СН'!$F$5-'СЕТ СН'!$F$20</f>
        <v>1940.60519239</v>
      </c>
      <c r="P21" s="36">
        <f>SUMIFS(СВЦЭМ!$C$39:$C$782,СВЦЭМ!$A$39:$A$782,$A21,СВЦЭМ!$B$39:$B$782,P$11)+'СЕТ СН'!$F$12+СВЦЭМ!$D$10+'СЕТ СН'!$F$5-'СЕТ СН'!$F$20</f>
        <v>1956.5373998300001</v>
      </c>
      <c r="Q21" s="36">
        <f>SUMIFS(СВЦЭМ!$C$39:$C$782,СВЦЭМ!$A$39:$A$782,$A21,СВЦЭМ!$B$39:$B$782,Q$11)+'СЕТ СН'!$F$12+СВЦЭМ!$D$10+'СЕТ СН'!$F$5-'СЕТ СН'!$F$20</f>
        <v>1962.4667544600002</v>
      </c>
      <c r="R21" s="36">
        <f>SUMIFS(СВЦЭМ!$C$39:$C$782,СВЦЭМ!$A$39:$A$782,$A21,СВЦЭМ!$B$39:$B$782,R$11)+'СЕТ СН'!$F$12+СВЦЭМ!$D$10+'СЕТ СН'!$F$5-'СЕТ СН'!$F$20</f>
        <v>1957.7566470000002</v>
      </c>
      <c r="S21" s="36">
        <f>SUMIFS(СВЦЭМ!$C$39:$C$782,СВЦЭМ!$A$39:$A$782,$A21,СВЦЭМ!$B$39:$B$782,S$11)+'СЕТ СН'!$F$12+СВЦЭМ!$D$10+'СЕТ СН'!$F$5-'СЕТ СН'!$F$20</f>
        <v>1948.4409001100003</v>
      </c>
      <c r="T21" s="36">
        <f>SUMIFS(СВЦЭМ!$C$39:$C$782,СВЦЭМ!$A$39:$A$782,$A21,СВЦЭМ!$B$39:$B$782,T$11)+'СЕТ СН'!$F$12+СВЦЭМ!$D$10+'СЕТ СН'!$F$5-'СЕТ СН'!$F$20</f>
        <v>1947.5687135100002</v>
      </c>
      <c r="U21" s="36">
        <f>SUMIFS(СВЦЭМ!$C$39:$C$782,СВЦЭМ!$A$39:$A$782,$A21,СВЦЭМ!$B$39:$B$782,U$11)+'СЕТ СН'!$F$12+СВЦЭМ!$D$10+'СЕТ СН'!$F$5-'СЕТ СН'!$F$20</f>
        <v>1930.1630028300001</v>
      </c>
      <c r="V21" s="36">
        <f>SUMIFS(СВЦЭМ!$C$39:$C$782,СВЦЭМ!$A$39:$A$782,$A21,СВЦЭМ!$B$39:$B$782,V$11)+'СЕТ СН'!$F$12+СВЦЭМ!$D$10+'СЕТ СН'!$F$5-'СЕТ СН'!$F$20</f>
        <v>1889.5906675800002</v>
      </c>
      <c r="W21" s="36">
        <f>SUMIFS(СВЦЭМ!$C$39:$C$782,СВЦЭМ!$A$39:$A$782,$A21,СВЦЭМ!$B$39:$B$782,W$11)+'СЕТ СН'!$F$12+СВЦЭМ!$D$10+'СЕТ СН'!$F$5-'СЕТ СН'!$F$20</f>
        <v>1893.4105745000002</v>
      </c>
      <c r="X21" s="36">
        <f>SUMIFS(СВЦЭМ!$C$39:$C$782,СВЦЭМ!$A$39:$A$782,$A21,СВЦЭМ!$B$39:$B$782,X$11)+'СЕТ СН'!$F$12+СВЦЭМ!$D$10+'СЕТ СН'!$F$5-'СЕТ СН'!$F$20</f>
        <v>1908.4850662200001</v>
      </c>
      <c r="Y21" s="36">
        <f>SUMIFS(СВЦЭМ!$C$39:$C$782,СВЦЭМ!$A$39:$A$782,$A21,СВЦЭМ!$B$39:$B$782,Y$11)+'СЕТ СН'!$F$12+СВЦЭМ!$D$10+'СЕТ СН'!$F$5-'СЕТ СН'!$F$20</f>
        <v>1945.17905561</v>
      </c>
    </row>
    <row r="22" spans="1:25" ht="15.75" x14ac:dyDescent="0.2">
      <c r="A22" s="35">
        <f t="shared" si="0"/>
        <v>44327</v>
      </c>
      <c r="B22" s="36">
        <f>SUMIFS(СВЦЭМ!$C$39:$C$782,СВЦЭМ!$A$39:$A$782,$A22,СВЦЭМ!$B$39:$B$782,B$11)+'СЕТ СН'!$F$12+СВЦЭМ!$D$10+'СЕТ СН'!$F$5-'СЕТ СН'!$F$20</f>
        <v>2017.6949773599999</v>
      </c>
      <c r="C22" s="36">
        <f>SUMIFS(СВЦЭМ!$C$39:$C$782,СВЦЭМ!$A$39:$A$782,$A22,СВЦЭМ!$B$39:$B$782,C$11)+'СЕТ СН'!$F$12+СВЦЭМ!$D$10+'СЕТ СН'!$F$5-'СЕТ СН'!$F$20</f>
        <v>2020.2101451200001</v>
      </c>
      <c r="D22" s="36">
        <f>SUMIFS(СВЦЭМ!$C$39:$C$782,СВЦЭМ!$A$39:$A$782,$A22,СВЦЭМ!$B$39:$B$782,D$11)+'СЕТ СН'!$F$12+СВЦЭМ!$D$10+'СЕТ СН'!$F$5-'СЕТ СН'!$F$20</f>
        <v>2012.7948941200002</v>
      </c>
      <c r="E22" s="36">
        <f>SUMIFS(СВЦЭМ!$C$39:$C$782,СВЦЭМ!$A$39:$A$782,$A22,СВЦЭМ!$B$39:$B$782,E$11)+'СЕТ СН'!$F$12+СВЦЭМ!$D$10+'СЕТ СН'!$F$5-'СЕТ СН'!$F$20</f>
        <v>2037.8760986300001</v>
      </c>
      <c r="F22" s="36">
        <f>SUMIFS(СВЦЭМ!$C$39:$C$782,СВЦЭМ!$A$39:$A$782,$A22,СВЦЭМ!$B$39:$B$782,F$11)+'СЕТ СН'!$F$12+СВЦЭМ!$D$10+'СЕТ СН'!$F$5-'СЕТ СН'!$F$20</f>
        <v>2059.3332610000002</v>
      </c>
      <c r="G22" s="36">
        <f>SUMIFS(СВЦЭМ!$C$39:$C$782,СВЦЭМ!$A$39:$A$782,$A22,СВЦЭМ!$B$39:$B$782,G$11)+'СЕТ СН'!$F$12+СВЦЭМ!$D$10+'СЕТ СН'!$F$5-'СЕТ СН'!$F$20</f>
        <v>2046.2553070100003</v>
      </c>
      <c r="H22" s="36">
        <f>SUMIFS(СВЦЭМ!$C$39:$C$782,СВЦЭМ!$A$39:$A$782,$A22,СВЦЭМ!$B$39:$B$782,H$11)+'СЕТ СН'!$F$12+СВЦЭМ!$D$10+'СЕТ СН'!$F$5-'СЕТ СН'!$F$20</f>
        <v>2011.4907958200001</v>
      </c>
      <c r="I22" s="36">
        <f>SUMIFS(СВЦЭМ!$C$39:$C$782,СВЦЭМ!$A$39:$A$782,$A22,СВЦЭМ!$B$39:$B$782,I$11)+'СЕТ СН'!$F$12+СВЦЭМ!$D$10+'СЕТ СН'!$F$5-'СЕТ СН'!$F$20</f>
        <v>1990.6330522800001</v>
      </c>
      <c r="J22" s="36">
        <f>SUMIFS(СВЦЭМ!$C$39:$C$782,СВЦЭМ!$A$39:$A$782,$A22,СВЦЭМ!$B$39:$B$782,J$11)+'СЕТ СН'!$F$12+СВЦЭМ!$D$10+'СЕТ СН'!$F$5-'СЕТ СН'!$F$20</f>
        <v>1963.0993965300001</v>
      </c>
      <c r="K22" s="36">
        <f>SUMIFS(СВЦЭМ!$C$39:$C$782,СВЦЭМ!$A$39:$A$782,$A22,СВЦЭМ!$B$39:$B$782,K$11)+'СЕТ СН'!$F$12+СВЦЭМ!$D$10+'СЕТ СН'!$F$5-'СЕТ СН'!$F$20</f>
        <v>1931.13168649</v>
      </c>
      <c r="L22" s="36">
        <f>SUMIFS(СВЦЭМ!$C$39:$C$782,СВЦЭМ!$A$39:$A$782,$A22,СВЦЭМ!$B$39:$B$782,L$11)+'СЕТ СН'!$F$12+СВЦЭМ!$D$10+'СЕТ СН'!$F$5-'СЕТ СН'!$F$20</f>
        <v>1945.9097584900001</v>
      </c>
      <c r="M22" s="36">
        <f>SUMIFS(СВЦЭМ!$C$39:$C$782,СВЦЭМ!$A$39:$A$782,$A22,СВЦЭМ!$B$39:$B$782,M$11)+'СЕТ СН'!$F$12+СВЦЭМ!$D$10+'СЕТ СН'!$F$5-'СЕТ СН'!$F$20</f>
        <v>1973.3710257000002</v>
      </c>
      <c r="N22" s="36">
        <f>SUMIFS(СВЦЭМ!$C$39:$C$782,СВЦЭМ!$A$39:$A$782,$A22,СВЦЭМ!$B$39:$B$782,N$11)+'СЕТ СН'!$F$12+СВЦЭМ!$D$10+'СЕТ СН'!$F$5-'СЕТ СН'!$F$20</f>
        <v>2015.85338873</v>
      </c>
      <c r="O22" s="36">
        <f>SUMIFS(СВЦЭМ!$C$39:$C$782,СВЦЭМ!$A$39:$A$782,$A22,СВЦЭМ!$B$39:$B$782,O$11)+'СЕТ СН'!$F$12+СВЦЭМ!$D$10+'СЕТ СН'!$F$5-'СЕТ СН'!$F$20</f>
        <v>1996.9333097500003</v>
      </c>
      <c r="P22" s="36">
        <f>SUMIFS(СВЦЭМ!$C$39:$C$782,СВЦЭМ!$A$39:$A$782,$A22,СВЦЭМ!$B$39:$B$782,P$11)+'СЕТ СН'!$F$12+СВЦЭМ!$D$10+'СЕТ СН'!$F$5-'СЕТ СН'!$F$20</f>
        <v>2009.2992316100001</v>
      </c>
      <c r="Q22" s="36">
        <f>SUMIFS(СВЦЭМ!$C$39:$C$782,СВЦЭМ!$A$39:$A$782,$A22,СВЦЭМ!$B$39:$B$782,Q$11)+'СЕТ СН'!$F$12+СВЦЭМ!$D$10+'СЕТ СН'!$F$5-'СЕТ СН'!$F$20</f>
        <v>2023.34308844</v>
      </c>
      <c r="R22" s="36">
        <f>SUMIFS(СВЦЭМ!$C$39:$C$782,СВЦЭМ!$A$39:$A$782,$A22,СВЦЭМ!$B$39:$B$782,R$11)+'СЕТ СН'!$F$12+СВЦЭМ!$D$10+'СЕТ СН'!$F$5-'СЕТ СН'!$F$20</f>
        <v>2021.4436706200001</v>
      </c>
      <c r="S22" s="36">
        <f>SUMIFS(СВЦЭМ!$C$39:$C$782,СВЦЭМ!$A$39:$A$782,$A22,СВЦЭМ!$B$39:$B$782,S$11)+'СЕТ СН'!$F$12+СВЦЭМ!$D$10+'СЕТ СН'!$F$5-'СЕТ СН'!$F$20</f>
        <v>2033.2463871600003</v>
      </c>
      <c r="T22" s="36">
        <f>SUMIFS(СВЦЭМ!$C$39:$C$782,СВЦЭМ!$A$39:$A$782,$A22,СВЦЭМ!$B$39:$B$782,T$11)+'СЕТ СН'!$F$12+СВЦЭМ!$D$10+'СЕТ СН'!$F$5-'СЕТ СН'!$F$20</f>
        <v>2020.03983642</v>
      </c>
      <c r="U22" s="36">
        <f>SUMIFS(СВЦЭМ!$C$39:$C$782,СВЦЭМ!$A$39:$A$782,$A22,СВЦЭМ!$B$39:$B$782,U$11)+'СЕТ СН'!$F$12+СВЦЭМ!$D$10+'СЕТ СН'!$F$5-'СЕТ СН'!$F$20</f>
        <v>2003.5421492800001</v>
      </c>
      <c r="V22" s="36">
        <f>SUMIFS(СВЦЭМ!$C$39:$C$782,СВЦЭМ!$A$39:$A$782,$A22,СВЦЭМ!$B$39:$B$782,V$11)+'СЕТ СН'!$F$12+СВЦЭМ!$D$10+'СЕТ СН'!$F$5-'СЕТ СН'!$F$20</f>
        <v>1970.3727432800001</v>
      </c>
      <c r="W22" s="36">
        <f>SUMIFS(СВЦЭМ!$C$39:$C$782,СВЦЭМ!$A$39:$A$782,$A22,СВЦЭМ!$B$39:$B$782,W$11)+'СЕТ СН'!$F$12+СВЦЭМ!$D$10+'СЕТ СН'!$F$5-'СЕТ СН'!$F$20</f>
        <v>1985.3606849800001</v>
      </c>
      <c r="X22" s="36">
        <f>SUMIFS(СВЦЭМ!$C$39:$C$782,СВЦЭМ!$A$39:$A$782,$A22,СВЦЭМ!$B$39:$B$782,X$11)+'СЕТ СН'!$F$12+СВЦЭМ!$D$10+'СЕТ СН'!$F$5-'СЕТ СН'!$F$20</f>
        <v>2004.2803734600002</v>
      </c>
      <c r="Y22" s="36">
        <f>SUMIFS(СВЦЭМ!$C$39:$C$782,СВЦЭМ!$A$39:$A$782,$A22,СВЦЭМ!$B$39:$B$782,Y$11)+'СЕТ СН'!$F$12+СВЦЭМ!$D$10+'СЕТ СН'!$F$5-'СЕТ СН'!$F$20</f>
        <v>2047.4448400700001</v>
      </c>
    </row>
    <row r="23" spans="1:25" ht="15.75" x14ac:dyDescent="0.2">
      <c r="A23" s="35">
        <f t="shared" si="0"/>
        <v>44328</v>
      </c>
      <c r="B23" s="36">
        <f>SUMIFS(СВЦЭМ!$C$39:$C$782,СВЦЭМ!$A$39:$A$782,$A23,СВЦЭМ!$B$39:$B$782,B$11)+'СЕТ СН'!$F$12+СВЦЭМ!$D$10+'СЕТ СН'!$F$5-'СЕТ СН'!$F$20</f>
        <v>2052.25703991</v>
      </c>
      <c r="C23" s="36">
        <f>SUMIFS(СВЦЭМ!$C$39:$C$782,СВЦЭМ!$A$39:$A$782,$A23,СВЦЭМ!$B$39:$B$782,C$11)+'СЕТ СН'!$F$12+СВЦЭМ!$D$10+'СЕТ СН'!$F$5-'СЕТ СН'!$F$20</f>
        <v>2084.8913550699999</v>
      </c>
      <c r="D23" s="36">
        <f>SUMIFS(СВЦЭМ!$C$39:$C$782,СВЦЭМ!$A$39:$A$782,$A23,СВЦЭМ!$B$39:$B$782,D$11)+'СЕТ СН'!$F$12+СВЦЭМ!$D$10+'СЕТ СН'!$F$5-'СЕТ СН'!$F$20</f>
        <v>2070.21815797</v>
      </c>
      <c r="E23" s="36">
        <f>SUMIFS(СВЦЭМ!$C$39:$C$782,СВЦЭМ!$A$39:$A$782,$A23,СВЦЭМ!$B$39:$B$782,E$11)+'СЕТ СН'!$F$12+СВЦЭМ!$D$10+'СЕТ СН'!$F$5-'СЕТ СН'!$F$20</f>
        <v>2065.5166836600001</v>
      </c>
      <c r="F23" s="36">
        <f>SUMIFS(СВЦЭМ!$C$39:$C$782,СВЦЭМ!$A$39:$A$782,$A23,СВЦЭМ!$B$39:$B$782,F$11)+'СЕТ СН'!$F$12+СВЦЭМ!$D$10+'СЕТ СН'!$F$5-'СЕТ СН'!$F$20</f>
        <v>2057.1331605800001</v>
      </c>
      <c r="G23" s="36">
        <f>SUMIFS(СВЦЭМ!$C$39:$C$782,СВЦЭМ!$A$39:$A$782,$A23,СВЦЭМ!$B$39:$B$782,G$11)+'СЕТ СН'!$F$12+СВЦЭМ!$D$10+'СЕТ СН'!$F$5-'СЕТ СН'!$F$20</f>
        <v>2069.2837544900003</v>
      </c>
      <c r="H23" s="36">
        <f>SUMIFS(СВЦЭМ!$C$39:$C$782,СВЦЭМ!$A$39:$A$782,$A23,СВЦЭМ!$B$39:$B$782,H$11)+'СЕТ СН'!$F$12+СВЦЭМ!$D$10+'СЕТ СН'!$F$5-'СЕТ СН'!$F$20</f>
        <v>2055.2659311300004</v>
      </c>
      <c r="I23" s="36">
        <f>SUMIFS(СВЦЭМ!$C$39:$C$782,СВЦЭМ!$A$39:$A$782,$A23,СВЦЭМ!$B$39:$B$782,I$11)+'СЕТ СН'!$F$12+СВЦЭМ!$D$10+'СЕТ СН'!$F$5-'СЕТ СН'!$F$20</f>
        <v>2016.7288429200003</v>
      </c>
      <c r="J23" s="36">
        <f>SUMIFS(СВЦЭМ!$C$39:$C$782,СВЦЭМ!$A$39:$A$782,$A23,СВЦЭМ!$B$39:$B$782,J$11)+'СЕТ СН'!$F$12+СВЦЭМ!$D$10+'СЕТ СН'!$F$5-'СЕТ СН'!$F$20</f>
        <v>1982.8197024400001</v>
      </c>
      <c r="K23" s="36">
        <f>SUMIFS(СВЦЭМ!$C$39:$C$782,СВЦЭМ!$A$39:$A$782,$A23,СВЦЭМ!$B$39:$B$782,K$11)+'СЕТ СН'!$F$12+СВЦЭМ!$D$10+'СЕТ СН'!$F$5-'СЕТ СН'!$F$20</f>
        <v>1957.1712679700001</v>
      </c>
      <c r="L23" s="36">
        <f>SUMIFS(СВЦЭМ!$C$39:$C$782,СВЦЭМ!$A$39:$A$782,$A23,СВЦЭМ!$B$39:$B$782,L$11)+'СЕТ СН'!$F$12+СВЦЭМ!$D$10+'СЕТ СН'!$F$5-'СЕТ СН'!$F$20</f>
        <v>1939.55435132</v>
      </c>
      <c r="M23" s="36">
        <f>SUMIFS(СВЦЭМ!$C$39:$C$782,СВЦЭМ!$A$39:$A$782,$A23,СВЦЭМ!$B$39:$B$782,M$11)+'СЕТ СН'!$F$12+СВЦЭМ!$D$10+'СЕТ СН'!$F$5-'СЕТ СН'!$F$20</f>
        <v>1945.1051689400001</v>
      </c>
      <c r="N23" s="36">
        <f>SUMIFS(СВЦЭМ!$C$39:$C$782,СВЦЭМ!$A$39:$A$782,$A23,СВЦЭМ!$B$39:$B$782,N$11)+'СЕТ СН'!$F$12+СВЦЭМ!$D$10+'СЕТ СН'!$F$5-'СЕТ СН'!$F$20</f>
        <v>1960.2504342900002</v>
      </c>
      <c r="O23" s="36">
        <f>SUMIFS(СВЦЭМ!$C$39:$C$782,СВЦЭМ!$A$39:$A$782,$A23,СВЦЭМ!$B$39:$B$782,O$11)+'СЕТ СН'!$F$12+СВЦЭМ!$D$10+'СЕТ СН'!$F$5-'СЕТ СН'!$F$20</f>
        <v>1962.9953461700002</v>
      </c>
      <c r="P23" s="36">
        <f>SUMIFS(СВЦЭМ!$C$39:$C$782,СВЦЭМ!$A$39:$A$782,$A23,СВЦЭМ!$B$39:$B$782,P$11)+'СЕТ СН'!$F$12+СВЦЭМ!$D$10+'СЕТ СН'!$F$5-'СЕТ СН'!$F$20</f>
        <v>1970.4295435700001</v>
      </c>
      <c r="Q23" s="36">
        <f>SUMIFS(СВЦЭМ!$C$39:$C$782,СВЦЭМ!$A$39:$A$782,$A23,СВЦЭМ!$B$39:$B$782,Q$11)+'СЕТ СН'!$F$12+СВЦЭМ!$D$10+'СЕТ СН'!$F$5-'СЕТ СН'!$F$20</f>
        <v>1979.7089964300001</v>
      </c>
      <c r="R23" s="36">
        <f>SUMIFS(СВЦЭМ!$C$39:$C$782,СВЦЭМ!$A$39:$A$782,$A23,СВЦЭМ!$B$39:$B$782,R$11)+'СЕТ СН'!$F$12+СВЦЭМ!$D$10+'СЕТ СН'!$F$5-'СЕТ СН'!$F$20</f>
        <v>1971.4880617700001</v>
      </c>
      <c r="S23" s="36">
        <f>SUMIFS(СВЦЭМ!$C$39:$C$782,СВЦЭМ!$A$39:$A$782,$A23,СВЦЭМ!$B$39:$B$782,S$11)+'СЕТ СН'!$F$12+СВЦЭМ!$D$10+'СЕТ СН'!$F$5-'СЕТ СН'!$F$20</f>
        <v>1974.6928143800001</v>
      </c>
      <c r="T23" s="36">
        <f>SUMIFS(СВЦЭМ!$C$39:$C$782,СВЦЭМ!$A$39:$A$782,$A23,СВЦЭМ!$B$39:$B$782,T$11)+'СЕТ СН'!$F$12+СВЦЭМ!$D$10+'СЕТ СН'!$F$5-'СЕТ СН'!$F$20</f>
        <v>1968.3988394100002</v>
      </c>
      <c r="U23" s="36">
        <f>SUMIFS(СВЦЭМ!$C$39:$C$782,СВЦЭМ!$A$39:$A$782,$A23,СВЦЭМ!$B$39:$B$782,U$11)+'СЕТ СН'!$F$12+СВЦЭМ!$D$10+'СЕТ СН'!$F$5-'СЕТ СН'!$F$20</f>
        <v>1959.5415051200002</v>
      </c>
      <c r="V23" s="36">
        <f>SUMIFS(СВЦЭМ!$C$39:$C$782,СВЦЭМ!$A$39:$A$782,$A23,СВЦЭМ!$B$39:$B$782,V$11)+'СЕТ СН'!$F$12+СВЦЭМ!$D$10+'СЕТ СН'!$F$5-'СЕТ СН'!$F$20</f>
        <v>1938.0873062300002</v>
      </c>
      <c r="W23" s="36">
        <f>SUMIFS(СВЦЭМ!$C$39:$C$782,СВЦЭМ!$A$39:$A$782,$A23,СВЦЭМ!$B$39:$B$782,W$11)+'СЕТ СН'!$F$12+СВЦЭМ!$D$10+'СЕТ СН'!$F$5-'СЕТ СН'!$F$20</f>
        <v>1955.14966602</v>
      </c>
      <c r="X23" s="36">
        <f>SUMIFS(СВЦЭМ!$C$39:$C$782,СВЦЭМ!$A$39:$A$782,$A23,СВЦЭМ!$B$39:$B$782,X$11)+'СЕТ СН'!$F$12+СВЦЭМ!$D$10+'СЕТ СН'!$F$5-'СЕТ СН'!$F$20</f>
        <v>1959.47859307</v>
      </c>
      <c r="Y23" s="36">
        <f>SUMIFS(СВЦЭМ!$C$39:$C$782,СВЦЭМ!$A$39:$A$782,$A23,СВЦЭМ!$B$39:$B$782,Y$11)+'СЕТ СН'!$F$12+СВЦЭМ!$D$10+'СЕТ СН'!$F$5-'СЕТ СН'!$F$20</f>
        <v>1979.9147056100001</v>
      </c>
    </row>
    <row r="24" spans="1:25" ht="15.75" x14ac:dyDescent="0.2">
      <c r="A24" s="35">
        <f t="shared" si="0"/>
        <v>44329</v>
      </c>
      <c r="B24" s="36">
        <f>SUMIFS(СВЦЭМ!$C$39:$C$782,СВЦЭМ!$A$39:$A$782,$A24,СВЦЭМ!$B$39:$B$782,B$11)+'СЕТ СН'!$F$12+СВЦЭМ!$D$10+'СЕТ СН'!$F$5-'СЕТ СН'!$F$20</f>
        <v>2054.3883341300002</v>
      </c>
      <c r="C24" s="36">
        <f>SUMIFS(СВЦЭМ!$C$39:$C$782,СВЦЭМ!$A$39:$A$782,$A24,СВЦЭМ!$B$39:$B$782,C$11)+'СЕТ СН'!$F$12+СВЦЭМ!$D$10+'СЕТ СН'!$F$5-'СЕТ СН'!$F$20</f>
        <v>2097.6098292400002</v>
      </c>
      <c r="D24" s="36">
        <f>SUMIFS(СВЦЭМ!$C$39:$C$782,СВЦЭМ!$A$39:$A$782,$A24,СВЦЭМ!$B$39:$B$782,D$11)+'СЕТ СН'!$F$12+СВЦЭМ!$D$10+'СЕТ СН'!$F$5-'СЕТ СН'!$F$20</f>
        <v>2110.6661425000002</v>
      </c>
      <c r="E24" s="36">
        <f>SUMIFS(СВЦЭМ!$C$39:$C$782,СВЦЭМ!$A$39:$A$782,$A24,СВЦЭМ!$B$39:$B$782,E$11)+'СЕТ СН'!$F$12+СВЦЭМ!$D$10+'СЕТ СН'!$F$5-'СЕТ СН'!$F$20</f>
        <v>2106.0413956499997</v>
      </c>
      <c r="F24" s="36">
        <f>SUMIFS(СВЦЭМ!$C$39:$C$782,СВЦЭМ!$A$39:$A$782,$A24,СВЦЭМ!$B$39:$B$782,F$11)+'СЕТ СН'!$F$12+СВЦЭМ!$D$10+'СЕТ СН'!$F$5-'СЕТ СН'!$F$20</f>
        <v>2102.5242298399999</v>
      </c>
      <c r="G24" s="36">
        <f>SUMIFS(СВЦЭМ!$C$39:$C$782,СВЦЭМ!$A$39:$A$782,$A24,СВЦЭМ!$B$39:$B$782,G$11)+'СЕТ СН'!$F$12+СВЦЭМ!$D$10+'СЕТ СН'!$F$5-'СЕТ СН'!$F$20</f>
        <v>2108.4357242599999</v>
      </c>
      <c r="H24" s="36">
        <f>SUMIFS(СВЦЭМ!$C$39:$C$782,СВЦЭМ!$A$39:$A$782,$A24,СВЦЭМ!$B$39:$B$782,H$11)+'СЕТ СН'!$F$12+СВЦЭМ!$D$10+'СЕТ СН'!$F$5-'СЕТ СН'!$F$20</f>
        <v>2069.0387347800001</v>
      </c>
      <c r="I24" s="36">
        <f>SUMIFS(СВЦЭМ!$C$39:$C$782,СВЦЭМ!$A$39:$A$782,$A24,СВЦЭМ!$B$39:$B$782,I$11)+'СЕТ СН'!$F$12+СВЦЭМ!$D$10+'СЕТ СН'!$F$5-'СЕТ СН'!$F$20</f>
        <v>2013.1074547600001</v>
      </c>
      <c r="J24" s="36">
        <f>SUMIFS(СВЦЭМ!$C$39:$C$782,СВЦЭМ!$A$39:$A$782,$A24,СВЦЭМ!$B$39:$B$782,J$11)+'СЕТ СН'!$F$12+СВЦЭМ!$D$10+'СЕТ СН'!$F$5-'СЕТ СН'!$F$20</f>
        <v>1986.9523319600003</v>
      </c>
      <c r="K24" s="36">
        <f>SUMIFS(СВЦЭМ!$C$39:$C$782,СВЦЭМ!$A$39:$A$782,$A24,СВЦЭМ!$B$39:$B$782,K$11)+'СЕТ СН'!$F$12+СВЦЭМ!$D$10+'СЕТ СН'!$F$5-'СЕТ СН'!$F$20</f>
        <v>1960.4045067100001</v>
      </c>
      <c r="L24" s="36">
        <f>SUMIFS(СВЦЭМ!$C$39:$C$782,СВЦЭМ!$A$39:$A$782,$A24,СВЦЭМ!$B$39:$B$782,L$11)+'СЕТ СН'!$F$12+СВЦЭМ!$D$10+'СЕТ СН'!$F$5-'СЕТ СН'!$F$20</f>
        <v>1917.8619520800003</v>
      </c>
      <c r="M24" s="36">
        <f>SUMIFS(СВЦЭМ!$C$39:$C$782,СВЦЭМ!$A$39:$A$782,$A24,СВЦЭМ!$B$39:$B$782,M$11)+'СЕТ СН'!$F$12+СВЦЭМ!$D$10+'СЕТ СН'!$F$5-'СЕТ СН'!$F$20</f>
        <v>1936.5068646700001</v>
      </c>
      <c r="N24" s="36">
        <f>SUMIFS(СВЦЭМ!$C$39:$C$782,СВЦЭМ!$A$39:$A$782,$A24,СВЦЭМ!$B$39:$B$782,N$11)+'СЕТ СН'!$F$12+СВЦЭМ!$D$10+'СЕТ СН'!$F$5-'СЕТ СН'!$F$20</f>
        <v>1973.1702107200001</v>
      </c>
      <c r="O24" s="36">
        <f>SUMIFS(СВЦЭМ!$C$39:$C$782,СВЦЭМ!$A$39:$A$782,$A24,СВЦЭМ!$B$39:$B$782,O$11)+'СЕТ СН'!$F$12+СВЦЭМ!$D$10+'СЕТ СН'!$F$5-'СЕТ СН'!$F$20</f>
        <v>1971.6914457400001</v>
      </c>
      <c r="P24" s="36">
        <f>SUMIFS(СВЦЭМ!$C$39:$C$782,СВЦЭМ!$A$39:$A$782,$A24,СВЦЭМ!$B$39:$B$782,P$11)+'СЕТ СН'!$F$12+СВЦЭМ!$D$10+'СЕТ СН'!$F$5-'СЕТ СН'!$F$20</f>
        <v>1995.8461507400002</v>
      </c>
      <c r="Q24" s="36">
        <f>SUMIFS(СВЦЭМ!$C$39:$C$782,СВЦЭМ!$A$39:$A$782,$A24,СВЦЭМ!$B$39:$B$782,Q$11)+'СЕТ СН'!$F$12+СВЦЭМ!$D$10+'СЕТ СН'!$F$5-'СЕТ СН'!$F$20</f>
        <v>2006.9524160600001</v>
      </c>
      <c r="R24" s="36">
        <f>SUMIFS(СВЦЭМ!$C$39:$C$782,СВЦЭМ!$A$39:$A$782,$A24,СВЦЭМ!$B$39:$B$782,R$11)+'СЕТ СН'!$F$12+СВЦЭМ!$D$10+'СЕТ СН'!$F$5-'СЕТ СН'!$F$20</f>
        <v>2011.2292175300001</v>
      </c>
      <c r="S24" s="36">
        <f>SUMIFS(СВЦЭМ!$C$39:$C$782,СВЦЭМ!$A$39:$A$782,$A24,СВЦЭМ!$B$39:$B$782,S$11)+'СЕТ СН'!$F$12+СВЦЭМ!$D$10+'СЕТ СН'!$F$5-'СЕТ СН'!$F$20</f>
        <v>2022.2576752200002</v>
      </c>
      <c r="T24" s="36">
        <f>SUMIFS(СВЦЭМ!$C$39:$C$782,СВЦЭМ!$A$39:$A$782,$A24,СВЦЭМ!$B$39:$B$782,T$11)+'СЕТ СН'!$F$12+СВЦЭМ!$D$10+'СЕТ СН'!$F$5-'СЕТ СН'!$F$20</f>
        <v>2007.48753287</v>
      </c>
      <c r="U24" s="36">
        <f>SUMIFS(СВЦЭМ!$C$39:$C$782,СВЦЭМ!$A$39:$A$782,$A24,СВЦЭМ!$B$39:$B$782,U$11)+'СЕТ СН'!$F$12+СВЦЭМ!$D$10+'СЕТ СН'!$F$5-'СЕТ СН'!$F$20</f>
        <v>1988.3033211100001</v>
      </c>
      <c r="V24" s="36">
        <f>SUMIFS(СВЦЭМ!$C$39:$C$782,СВЦЭМ!$A$39:$A$782,$A24,СВЦЭМ!$B$39:$B$782,V$11)+'СЕТ СН'!$F$12+СВЦЭМ!$D$10+'СЕТ СН'!$F$5-'СЕТ СН'!$F$20</f>
        <v>1964.4264812200001</v>
      </c>
      <c r="W24" s="36">
        <f>SUMIFS(СВЦЭМ!$C$39:$C$782,СВЦЭМ!$A$39:$A$782,$A24,СВЦЭМ!$B$39:$B$782,W$11)+'СЕТ СН'!$F$12+СВЦЭМ!$D$10+'СЕТ СН'!$F$5-'СЕТ СН'!$F$20</f>
        <v>1968.30429753</v>
      </c>
      <c r="X24" s="36">
        <f>SUMIFS(СВЦЭМ!$C$39:$C$782,СВЦЭМ!$A$39:$A$782,$A24,СВЦЭМ!$B$39:$B$782,X$11)+'СЕТ СН'!$F$12+СВЦЭМ!$D$10+'СЕТ СН'!$F$5-'СЕТ СН'!$F$20</f>
        <v>1983.7264162400002</v>
      </c>
      <c r="Y24" s="36">
        <f>SUMIFS(СВЦЭМ!$C$39:$C$782,СВЦЭМ!$A$39:$A$782,$A24,СВЦЭМ!$B$39:$B$782,Y$11)+'СЕТ СН'!$F$12+СВЦЭМ!$D$10+'СЕТ СН'!$F$5-'СЕТ СН'!$F$20</f>
        <v>2023.3383171300002</v>
      </c>
    </row>
    <row r="25" spans="1:25" ht="15.75" x14ac:dyDescent="0.2">
      <c r="A25" s="35">
        <f t="shared" si="0"/>
        <v>44330</v>
      </c>
      <c r="B25" s="36">
        <f>SUMIFS(СВЦЭМ!$C$39:$C$782,СВЦЭМ!$A$39:$A$782,$A25,СВЦЭМ!$B$39:$B$782,B$11)+'СЕТ СН'!$F$12+СВЦЭМ!$D$10+'СЕТ СН'!$F$5-'СЕТ СН'!$F$20</f>
        <v>2050.6443360399999</v>
      </c>
      <c r="C25" s="36">
        <f>SUMIFS(СВЦЭМ!$C$39:$C$782,СВЦЭМ!$A$39:$A$782,$A25,СВЦЭМ!$B$39:$B$782,C$11)+'СЕТ СН'!$F$12+СВЦЭМ!$D$10+'СЕТ СН'!$F$5-'СЕТ СН'!$F$20</f>
        <v>2068.5576088500002</v>
      </c>
      <c r="D25" s="36">
        <f>SUMIFS(СВЦЭМ!$C$39:$C$782,СВЦЭМ!$A$39:$A$782,$A25,СВЦЭМ!$B$39:$B$782,D$11)+'СЕТ СН'!$F$12+СВЦЭМ!$D$10+'СЕТ СН'!$F$5-'СЕТ СН'!$F$20</f>
        <v>2089.1514610100003</v>
      </c>
      <c r="E25" s="36">
        <f>SUMIFS(СВЦЭМ!$C$39:$C$782,СВЦЭМ!$A$39:$A$782,$A25,СВЦЭМ!$B$39:$B$782,E$11)+'СЕТ СН'!$F$12+СВЦЭМ!$D$10+'СЕТ СН'!$F$5-'СЕТ СН'!$F$20</f>
        <v>2098.2943275600001</v>
      </c>
      <c r="F25" s="36">
        <f>SUMIFS(СВЦЭМ!$C$39:$C$782,СВЦЭМ!$A$39:$A$782,$A25,СВЦЭМ!$B$39:$B$782,F$11)+'СЕТ СН'!$F$12+СВЦЭМ!$D$10+'СЕТ СН'!$F$5-'СЕТ СН'!$F$20</f>
        <v>2112.88479745</v>
      </c>
      <c r="G25" s="36">
        <f>SUMIFS(СВЦЭМ!$C$39:$C$782,СВЦЭМ!$A$39:$A$782,$A25,СВЦЭМ!$B$39:$B$782,G$11)+'СЕТ СН'!$F$12+СВЦЭМ!$D$10+'СЕТ СН'!$F$5-'СЕТ СН'!$F$20</f>
        <v>2092.3218157299998</v>
      </c>
      <c r="H25" s="36">
        <f>SUMIFS(СВЦЭМ!$C$39:$C$782,СВЦЭМ!$A$39:$A$782,$A25,СВЦЭМ!$B$39:$B$782,H$11)+'СЕТ СН'!$F$12+СВЦЭМ!$D$10+'СЕТ СН'!$F$5-'СЕТ СН'!$F$20</f>
        <v>2043.1714973000001</v>
      </c>
      <c r="I25" s="36">
        <f>SUMIFS(СВЦЭМ!$C$39:$C$782,СВЦЭМ!$A$39:$A$782,$A25,СВЦЭМ!$B$39:$B$782,I$11)+'СЕТ СН'!$F$12+СВЦЭМ!$D$10+'СЕТ СН'!$F$5-'СЕТ СН'!$F$20</f>
        <v>1984.0837754700001</v>
      </c>
      <c r="J25" s="36">
        <f>SUMIFS(СВЦЭМ!$C$39:$C$782,СВЦЭМ!$A$39:$A$782,$A25,СВЦЭМ!$B$39:$B$782,J$11)+'СЕТ СН'!$F$12+СВЦЭМ!$D$10+'СЕТ СН'!$F$5-'СЕТ СН'!$F$20</f>
        <v>1947.45823634</v>
      </c>
      <c r="K25" s="36">
        <f>SUMIFS(СВЦЭМ!$C$39:$C$782,СВЦЭМ!$A$39:$A$782,$A25,СВЦЭМ!$B$39:$B$782,K$11)+'СЕТ СН'!$F$12+СВЦЭМ!$D$10+'СЕТ СН'!$F$5-'СЕТ СН'!$F$20</f>
        <v>1919.9596089400002</v>
      </c>
      <c r="L25" s="36">
        <f>SUMIFS(СВЦЭМ!$C$39:$C$782,СВЦЭМ!$A$39:$A$782,$A25,СВЦЭМ!$B$39:$B$782,L$11)+'СЕТ СН'!$F$12+СВЦЭМ!$D$10+'СЕТ СН'!$F$5-'СЕТ СН'!$F$20</f>
        <v>1906.4344662100002</v>
      </c>
      <c r="M25" s="36">
        <f>SUMIFS(СВЦЭМ!$C$39:$C$782,СВЦЭМ!$A$39:$A$782,$A25,СВЦЭМ!$B$39:$B$782,M$11)+'СЕТ СН'!$F$12+СВЦЭМ!$D$10+'СЕТ СН'!$F$5-'СЕТ СН'!$F$20</f>
        <v>1916.95192241</v>
      </c>
      <c r="N25" s="36">
        <f>SUMIFS(СВЦЭМ!$C$39:$C$782,СВЦЭМ!$A$39:$A$782,$A25,СВЦЭМ!$B$39:$B$782,N$11)+'СЕТ СН'!$F$12+СВЦЭМ!$D$10+'СЕТ СН'!$F$5-'СЕТ СН'!$F$20</f>
        <v>1953.5515842</v>
      </c>
      <c r="O25" s="36">
        <f>SUMIFS(СВЦЭМ!$C$39:$C$782,СВЦЭМ!$A$39:$A$782,$A25,СВЦЭМ!$B$39:$B$782,O$11)+'СЕТ СН'!$F$12+СВЦЭМ!$D$10+'СЕТ СН'!$F$5-'СЕТ СН'!$F$20</f>
        <v>1956.0015480300001</v>
      </c>
      <c r="P25" s="36">
        <f>SUMIFS(СВЦЭМ!$C$39:$C$782,СВЦЭМ!$A$39:$A$782,$A25,СВЦЭМ!$B$39:$B$782,P$11)+'СЕТ СН'!$F$12+СВЦЭМ!$D$10+'СЕТ СН'!$F$5-'СЕТ СН'!$F$20</f>
        <v>1968.8625245900002</v>
      </c>
      <c r="Q25" s="36">
        <f>SUMIFS(СВЦЭМ!$C$39:$C$782,СВЦЭМ!$A$39:$A$782,$A25,СВЦЭМ!$B$39:$B$782,Q$11)+'СЕТ СН'!$F$12+СВЦЭМ!$D$10+'СЕТ СН'!$F$5-'СЕТ СН'!$F$20</f>
        <v>1983.8684348199999</v>
      </c>
      <c r="R25" s="36">
        <f>SUMIFS(СВЦЭМ!$C$39:$C$782,СВЦЭМ!$A$39:$A$782,$A25,СВЦЭМ!$B$39:$B$782,R$11)+'СЕТ СН'!$F$12+СВЦЭМ!$D$10+'СЕТ СН'!$F$5-'СЕТ СН'!$F$20</f>
        <v>1983.2345209</v>
      </c>
      <c r="S25" s="36">
        <f>SUMIFS(СВЦЭМ!$C$39:$C$782,СВЦЭМ!$A$39:$A$782,$A25,СВЦЭМ!$B$39:$B$782,S$11)+'СЕТ СН'!$F$12+СВЦЭМ!$D$10+'СЕТ СН'!$F$5-'СЕТ СН'!$F$20</f>
        <v>1988.6450453700002</v>
      </c>
      <c r="T25" s="36">
        <f>SUMIFS(СВЦЭМ!$C$39:$C$782,СВЦЭМ!$A$39:$A$782,$A25,СВЦЭМ!$B$39:$B$782,T$11)+'СЕТ СН'!$F$12+СВЦЭМ!$D$10+'СЕТ СН'!$F$5-'СЕТ СН'!$F$20</f>
        <v>1975.2094295700001</v>
      </c>
      <c r="U25" s="36">
        <f>SUMIFS(СВЦЭМ!$C$39:$C$782,СВЦЭМ!$A$39:$A$782,$A25,СВЦЭМ!$B$39:$B$782,U$11)+'СЕТ СН'!$F$12+СВЦЭМ!$D$10+'СЕТ СН'!$F$5-'СЕТ СН'!$F$20</f>
        <v>1970.1717681800001</v>
      </c>
      <c r="V25" s="36">
        <f>SUMIFS(СВЦЭМ!$C$39:$C$782,СВЦЭМ!$A$39:$A$782,$A25,СВЦЭМ!$B$39:$B$782,V$11)+'СЕТ СН'!$F$12+СВЦЭМ!$D$10+'СЕТ СН'!$F$5-'СЕТ СН'!$F$20</f>
        <v>1981.2631783300001</v>
      </c>
      <c r="W25" s="36">
        <f>SUMIFS(СВЦЭМ!$C$39:$C$782,СВЦЭМ!$A$39:$A$782,$A25,СВЦЭМ!$B$39:$B$782,W$11)+'СЕТ СН'!$F$12+СВЦЭМ!$D$10+'СЕТ СН'!$F$5-'СЕТ СН'!$F$20</f>
        <v>1983.2143376100003</v>
      </c>
      <c r="X25" s="36">
        <f>SUMIFS(СВЦЭМ!$C$39:$C$782,СВЦЭМ!$A$39:$A$782,$A25,СВЦЭМ!$B$39:$B$782,X$11)+'СЕТ СН'!$F$12+СВЦЭМ!$D$10+'СЕТ СН'!$F$5-'СЕТ СН'!$F$20</f>
        <v>1991.3892677500003</v>
      </c>
      <c r="Y25" s="36">
        <f>SUMIFS(СВЦЭМ!$C$39:$C$782,СВЦЭМ!$A$39:$A$782,$A25,СВЦЭМ!$B$39:$B$782,Y$11)+'СЕТ СН'!$F$12+СВЦЭМ!$D$10+'СЕТ СН'!$F$5-'СЕТ СН'!$F$20</f>
        <v>1994.5873041899999</v>
      </c>
    </row>
    <row r="26" spans="1:25" ht="15.75" x14ac:dyDescent="0.2">
      <c r="A26" s="35">
        <f t="shared" si="0"/>
        <v>44331</v>
      </c>
      <c r="B26" s="36">
        <f>SUMIFS(СВЦЭМ!$C$39:$C$782,СВЦЭМ!$A$39:$A$782,$A26,СВЦЭМ!$B$39:$B$782,B$11)+'СЕТ СН'!$F$12+СВЦЭМ!$D$10+'СЕТ СН'!$F$5-'СЕТ СН'!$F$20</f>
        <v>2007.2150792800001</v>
      </c>
      <c r="C26" s="36">
        <f>SUMIFS(СВЦЭМ!$C$39:$C$782,СВЦЭМ!$A$39:$A$782,$A26,СВЦЭМ!$B$39:$B$782,C$11)+'СЕТ СН'!$F$12+СВЦЭМ!$D$10+'СЕТ СН'!$F$5-'СЕТ СН'!$F$20</f>
        <v>2022.0376037400001</v>
      </c>
      <c r="D26" s="36">
        <f>SUMIFS(СВЦЭМ!$C$39:$C$782,СВЦЭМ!$A$39:$A$782,$A26,СВЦЭМ!$B$39:$B$782,D$11)+'СЕТ СН'!$F$12+СВЦЭМ!$D$10+'СЕТ СН'!$F$5-'СЕТ СН'!$F$20</f>
        <v>2049.5604852300003</v>
      </c>
      <c r="E26" s="36">
        <f>SUMIFS(СВЦЭМ!$C$39:$C$782,СВЦЭМ!$A$39:$A$782,$A26,СВЦЭМ!$B$39:$B$782,E$11)+'СЕТ СН'!$F$12+СВЦЭМ!$D$10+'СЕТ СН'!$F$5-'СЕТ СН'!$F$20</f>
        <v>2069.1942235699998</v>
      </c>
      <c r="F26" s="36">
        <f>SUMIFS(СВЦЭМ!$C$39:$C$782,СВЦЭМ!$A$39:$A$782,$A26,СВЦЭМ!$B$39:$B$782,F$11)+'СЕТ СН'!$F$12+СВЦЭМ!$D$10+'СЕТ СН'!$F$5-'СЕТ СН'!$F$20</f>
        <v>2075.1901794300002</v>
      </c>
      <c r="G26" s="36">
        <f>SUMIFS(СВЦЭМ!$C$39:$C$782,СВЦЭМ!$A$39:$A$782,$A26,СВЦЭМ!$B$39:$B$782,G$11)+'СЕТ СН'!$F$12+СВЦЭМ!$D$10+'СЕТ СН'!$F$5-'СЕТ СН'!$F$20</f>
        <v>2057.7333375500002</v>
      </c>
      <c r="H26" s="36">
        <f>SUMIFS(СВЦЭМ!$C$39:$C$782,СВЦЭМ!$A$39:$A$782,$A26,СВЦЭМ!$B$39:$B$782,H$11)+'СЕТ СН'!$F$12+СВЦЭМ!$D$10+'СЕТ СН'!$F$5-'СЕТ СН'!$F$20</f>
        <v>2011.3077040100002</v>
      </c>
      <c r="I26" s="36">
        <f>SUMIFS(СВЦЭМ!$C$39:$C$782,СВЦЭМ!$A$39:$A$782,$A26,СВЦЭМ!$B$39:$B$782,I$11)+'СЕТ СН'!$F$12+СВЦЭМ!$D$10+'СЕТ СН'!$F$5-'СЕТ СН'!$F$20</f>
        <v>1958.1586985000001</v>
      </c>
      <c r="J26" s="36">
        <f>SUMIFS(СВЦЭМ!$C$39:$C$782,СВЦЭМ!$A$39:$A$782,$A26,СВЦЭМ!$B$39:$B$782,J$11)+'СЕТ СН'!$F$12+СВЦЭМ!$D$10+'СЕТ СН'!$F$5-'СЕТ СН'!$F$20</f>
        <v>1971.7091749900001</v>
      </c>
      <c r="K26" s="36">
        <f>SUMIFS(СВЦЭМ!$C$39:$C$782,СВЦЭМ!$A$39:$A$782,$A26,СВЦЭМ!$B$39:$B$782,K$11)+'СЕТ СН'!$F$12+СВЦЭМ!$D$10+'СЕТ СН'!$F$5-'СЕТ СН'!$F$20</f>
        <v>1955.7821352200001</v>
      </c>
      <c r="L26" s="36">
        <f>SUMIFS(СВЦЭМ!$C$39:$C$782,СВЦЭМ!$A$39:$A$782,$A26,СВЦЭМ!$B$39:$B$782,L$11)+'СЕТ СН'!$F$12+СВЦЭМ!$D$10+'СЕТ СН'!$F$5-'СЕТ СН'!$F$20</f>
        <v>1939.7373770600002</v>
      </c>
      <c r="M26" s="36">
        <f>SUMIFS(СВЦЭМ!$C$39:$C$782,СВЦЭМ!$A$39:$A$782,$A26,СВЦЭМ!$B$39:$B$782,M$11)+'СЕТ СН'!$F$12+СВЦЭМ!$D$10+'СЕТ СН'!$F$5-'СЕТ СН'!$F$20</f>
        <v>1946.8831562</v>
      </c>
      <c r="N26" s="36">
        <f>SUMIFS(СВЦЭМ!$C$39:$C$782,СВЦЭМ!$A$39:$A$782,$A26,СВЦЭМ!$B$39:$B$782,N$11)+'СЕТ СН'!$F$12+СВЦЭМ!$D$10+'СЕТ СН'!$F$5-'СЕТ СН'!$F$20</f>
        <v>1960.3228323800001</v>
      </c>
      <c r="O26" s="36">
        <f>SUMIFS(СВЦЭМ!$C$39:$C$782,СВЦЭМ!$A$39:$A$782,$A26,СВЦЭМ!$B$39:$B$782,O$11)+'СЕТ СН'!$F$12+СВЦЭМ!$D$10+'СЕТ СН'!$F$5-'СЕТ СН'!$F$20</f>
        <v>1968.2259106500001</v>
      </c>
      <c r="P26" s="36">
        <f>SUMIFS(СВЦЭМ!$C$39:$C$782,СВЦЭМ!$A$39:$A$782,$A26,СВЦЭМ!$B$39:$B$782,P$11)+'СЕТ СН'!$F$12+СВЦЭМ!$D$10+'СЕТ СН'!$F$5-'СЕТ СН'!$F$20</f>
        <v>1995.02617151</v>
      </c>
      <c r="Q26" s="36">
        <f>SUMIFS(СВЦЭМ!$C$39:$C$782,СВЦЭМ!$A$39:$A$782,$A26,СВЦЭМ!$B$39:$B$782,Q$11)+'СЕТ СН'!$F$12+СВЦЭМ!$D$10+'СЕТ СН'!$F$5-'СЕТ СН'!$F$20</f>
        <v>1990.8531565100002</v>
      </c>
      <c r="R26" s="36">
        <f>SUMIFS(СВЦЭМ!$C$39:$C$782,СВЦЭМ!$A$39:$A$782,$A26,СВЦЭМ!$B$39:$B$782,R$11)+'СЕТ СН'!$F$12+СВЦЭМ!$D$10+'СЕТ СН'!$F$5-'СЕТ СН'!$F$20</f>
        <v>1973.4067868100001</v>
      </c>
      <c r="S26" s="36">
        <f>SUMIFS(СВЦЭМ!$C$39:$C$782,СВЦЭМ!$A$39:$A$782,$A26,СВЦЭМ!$B$39:$B$782,S$11)+'СЕТ СН'!$F$12+СВЦЭМ!$D$10+'СЕТ СН'!$F$5-'СЕТ СН'!$F$20</f>
        <v>1967.5810868200001</v>
      </c>
      <c r="T26" s="36">
        <f>SUMIFS(СВЦЭМ!$C$39:$C$782,СВЦЭМ!$A$39:$A$782,$A26,СВЦЭМ!$B$39:$B$782,T$11)+'СЕТ СН'!$F$12+СВЦЭМ!$D$10+'СЕТ СН'!$F$5-'СЕТ СН'!$F$20</f>
        <v>1943.6171766000002</v>
      </c>
      <c r="U26" s="36">
        <f>SUMIFS(СВЦЭМ!$C$39:$C$782,СВЦЭМ!$A$39:$A$782,$A26,СВЦЭМ!$B$39:$B$782,U$11)+'СЕТ СН'!$F$12+СВЦЭМ!$D$10+'СЕТ СН'!$F$5-'СЕТ СН'!$F$20</f>
        <v>1918.70001942</v>
      </c>
      <c r="V26" s="36">
        <f>SUMIFS(СВЦЭМ!$C$39:$C$782,СВЦЭМ!$A$39:$A$782,$A26,СВЦЭМ!$B$39:$B$782,V$11)+'СЕТ СН'!$F$12+СВЦЭМ!$D$10+'СЕТ СН'!$F$5-'СЕТ СН'!$F$20</f>
        <v>1892.3828366900002</v>
      </c>
      <c r="W26" s="36">
        <f>SUMIFS(СВЦЭМ!$C$39:$C$782,СВЦЭМ!$A$39:$A$782,$A26,СВЦЭМ!$B$39:$B$782,W$11)+'СЕТ СН'!$F$12+СВЦЭМ!$D$10+'СЕТ СН'!$F$5-'СЕТ СН'!$F$20</f>
        <v>1889.7959996200002</v>
      </c>
      <c r="X26" s="36">
        <f>SUMIFS(СВЦЭМ!$C$39:$C$782,СВЦЭМ!$A$39:$A$782,$A26,СВЦЭМ!$B$39:$B$782,X$11)+'СЕТ СН'!$F$12+СВЦЭМ!$D$10+'СЕТ СН'!$F$5-'СЕТ СН'!$F$20</f>
        <v>1893.83545366</v>
      </c>
      <c r="Y26" s="36">
        <f>SUMIFS(СВЦЭМ!$C$39:$C$782,СВЦЭМ!$A$39:$A$782,$A26,СВЦЭМ!$B$39:$B$782,Y$11)+'СЕТ СН'!$F$12+СВЦЭМ!$D$10+'СЕТ СН'!$F$5-'СЕТ СН'!$F$20</f>
        <v>1920.6582134300002</v>
      </c>
    </row>
    <row r="27" spans="1:25" ht="15.75" x14ac:dyDescent="0.2">
      <c r="A27" s="35">
        <f t="shared" si="0"/>
        <v>44332</v>
      </c>
      <c r="B27" s="36">
        <f>SUMIFS(СВЦЭМ!$C$39:$C$782,СВЦЭМ!$A$39:$A$782,$A27,СВЦЭМ!$B$39:$B$782,B$11)+'СЕТ СН'!$F$12+СВЦЭМ!$D$10+'СЕТ СН'!$F$5-'СЕТ СН'!$F$20</f>
        <v>1925.6309265800001</v>
      </c>
      <c r="C27" s="36">
        <f>SUMIFS(СВЦЭМ!$C$39:$C$782,СВЦЭМ!$A$39:$A$782,$A27,СВЦЭМ!$B$39:$B$782,C$11)+'СЕТ СН'!$F$12+СВЦЭМ!$D$10+'СЕТ СН'!$F$5-'СЕТ СН'!$F$20</f>
        <v>1920.0241032600002</v>
      </c>
      <c r="D27" s="36">
        <f>SUMIFS(СВЦЭМ!$C$39:$C$782,СВЦЭМ!$A$39:$A$782,$A27,СВЦЭМ!$B$39:$B$782,D$11)+'СЕТ СН'!$F$12+СВЦЭМ!$D$10+'СЕТ СН'!$F$5-'СЕТ СН'!$F$20</f>
        <v>1905.5507276400001</v>
      </c>
      <c r="E27" s="36">
        <f>SUMIFS(СВЦЭМ!$C$39:$C$782,СВЦЭМ!$A$39:$A$782,$A27,СВЦЭМ!$B$39:$B$782,E$11)+'СЕТ СН'!$F$12+СВЦЭМ!$D$10+'СЕТ СН'!$F$5-'СЕТ СН'!$F$20</f>
        <v>1901.5163583500002</v>
      </c>
      <c r="F27" s="36">
        <f>SUMIFS(СВЦЭМ!$C$39:$C$782,СВЦЭМ!$A$39:$A$782,$A27,СВЦЭМ!$B$39:$B$782,F$11)+'СЕТ СН'!$F$12+СВЦЭМ!$D$10+'СЕТ СН'!$F$5-'СЕТ СН'!$F$20</f>
        <v>1898.2525156000002</v>
      </c>
      <c r="G27" s="36">
        <f>SUMIFS(СВЦЭМ!$C$39:$C$782,СВЦЭМ!$A$39:$A$782,$A27,СВЦЭМ!$B$39:$B$782,G$11)+'СЕТ СН'!$F$12+СВЦЭМ!$D$10+'СЕТ СН'!$F$5-'СЕТ СН'!$F$20</f>
        <v>1896.9305640500002</v>
      </c>
      <c r="H27" s="36">
        <f>SUMIFS(СВЦЭМ!$C$39:$C$782,СВЦЭМ!$A$39:$A$782,$A27,СВЦЭМ!$B$39:$B$782,H$11)+'СЕТ СН'!$F$12+СВЦЭМ!$D$10+'СЕТ СН'!$F$5-'СЕТ СН'!$F$20</f>
        <v>1907.17935644</v>
      </c>
      <c r="I27" s="36">
        <f>SUMIFS(СВЦЭМ!$C$39:$C$782,СВЦЭМ!$A$39:$A$782,$A27,СВЦЭМ!$B$39:$B$782,I$11)+'СЕТ СН'!$F$12+СВЦЭМ!$D$10+'СЕТ СН'!$F$5-'СЕТ СН'!$F$20</f>
        <v>1891.0437946400002</v>
      </c>
      <c r="J27" s="36">
        <f>SUMIFS(СВЦЭМ!$C$39:$C$782,СВЦЭМ!$A$39:$A$782,$A27,СВЦЭМ!$B$39:$B$782,J$11)+'СЕТ СН'!$F$12+СВЦЭМ!$D$10+'СЕТ СН'!$F$5-'СЕТ СН'!$F$20</f>
        <v>1860.9242282100001</v>
      </c>
      <c r="K27" s="36">
        <f>SUMIFS(СВЦЭМ!$C$39:$C$782,СВЦЭМ!$A$39:$A$782,$A27,СВЦЭМ!$B$39:$B$782,K$11)+'СЕТ СН'!$F$12+СВЦЭМ!$D$10+'СЕТ СН'!$F$5-'СЕТ СН'!$F$20</f>
        <v>1900.02448671</v>
      </c>
      <c r="L27" s="36">
        <f>SUMIFS(СВЦЭМ!$C$39:$C$782,СВЦЭМ!$A$39:$A$782,$A27,СВЦЭМ!$B$39:$B$782,L$11)+'СЕТ СН'!$F$12+СВЦЭМ!$D$10+'СЕТ СН'!$F$5-'СЕТ СН'!$F$20</f>
        <v>1911.9416141000002</v>
      </c>
      <c r="M27" s="36">
        <f>SUMIFS(СВЦЭМ!$C$39:$C$782,СВЦЭМ!$A$39:$A$782,$A27,СВЦЭМ!$B$39:$B$782,M$11)+'СЕТ СН'!$F$12+СВЦЭМ!$D$10+'СЕТ СН'!$F$5-'СЕТ СН'!$F$20</f>
        <v>1913.60419546</v>
      </c>
      <c r="N27" s="36">
        <f>SUMIFS(СВЦЭМ!$C$39:$C$782,СВЦЭМ!$A$39:$A$782,$A27,СВЦЭМ!$B$39:$B$782,N$11)+'СЕТ СН'!$F$12+СВЦЭМ!$D$10+'СЕТ СН'!$F$5-'СЕТ СН'!$F$20</f>
        <v>1905.69933993</v>
      </c>
      <c r="O27" s="36">
        <f>SUMIFS(СВЦЭМ!$C$39:$C$782,СВЦЭМ!$A$39:$A$782,$A27,СВЦЭМ!$B$39:$B$782,O$11)+'СЕТ СН'!$F$12+СВЦЭМ!$D$10+'СЕТ СН'!$F$5-'СЕТ СН'!$F$20</f>
        <v>1885.3932173000001</v>
      </c>
      <c r="P27" s="36">
        <f>SUMIFS(СВЦЭМ!$C$39:$C$782,СВЦЭМ!$A$39:$A$782,$A27,СВЦЭМ!$B$39:$B$782,P$11)+'СЕТ СН'!$F$12+СВЦЭМ!$D$10+'СЕТ СН'!$F$5-'СЕТ СН'!$F$20</f>
        <v>1887.7359080000001</v>
      </c>
      <c r="Q27" s="36">
        <f>SUMIFS(СВЦЭМ!$C$39:$C$782,СВЦЭМ!$A$39:$A$782,$A27,СВЦЭМ!$B$39:$B$782,Q$11)+'СЕТ СН'!$F$12+СВЦЭМ!$D$10+'СЕТ СН'!$F$5-'СЕТ СН'!$F$20</f>
        <v>1880.8486981700003</v>
      </c>
      <c r="R27" s="36">
        <f>SUMIFS(СВЦЭМ!$C$39:$C$782,СВЦЭМ!$A$39:$A$782,$A27,СВЦЭМ!$B$39:$B$782,R$11)+'СЕТ СН'!$F$12+СВЦЭМ!$D$10+'СЕТ СН'!$F$5-'СЕТ СН'!$F$20</f>
        <v>1872.4893669000001</v>
      </c>
      <c r="S27" s="36">
        <f>SUMIFS(СВЦЭМ!$C$39:$C$782,СВЦЭМ!$A$39:$A$782,$A27,СВЦЭМ!$B$39:$B$782,S$11)+'СЕТ СН'!$F$12+СВЦЭМ!$D$10+'СЕТ СН'!$F$5-'СЕТ СН'!$F$20</f>
        <v>1882.5091515000001</v>
      </c>
      <c r="T27" s="36">
        <f>SUMIFS(СВЦЭМ!$C$39:$C$782,СВЦЭМ!$A$39:$A$782,$A27,СВЦЭМ!$B$39:$B$782,T$11)+'СЕТ СН'!$F$12+СВЦЭМ!$D$10+'СЕТ СН'!$F$5-'СЕТ СН'!$F$20</f>
        <v>1899.3009000700001</v>
      </c>
      <c r="U27" s="36">
        <f>SUMIFS(СВЦЭМ!$C$39:$C$782,СВЦЭМ!$A$39:$A$782,$A27,СВЦЭМ!$B$39:$B$782,U$11)+'СЕТ СН'!$F$12+СВЦЭМ!$D$10+'СЕТ СН'!$F$5-'СЕТ СН'!$F$20</f>
        <v>1907.79883982</v>
      </c>
      <c r="V27" s="36">
        <f>SUMIFS(СВЦЭМ!$C$39:$C$782,СВЦЭМ!$A$39:$A$782,$A27,СВЦЭМ!$B$39:$B$782,V$11)+'СЕТ СН'!$F$12+СВЦЭМ!$D$10+'СЕТ СН'!$F$5-'СЕТ СН'!$F$20</f>
        <v>1869.7432583899999</v>
      </c>
      <c r="W27" s="36">
        <f>SUMIFS(СВЦЭМ!$C$39:$C$782,СВЦЭМ!$A$39:$A$782,$A27,СВЦЭМ!$B$39:$B$782,W$11)+'СЕТ СН'!$F$12+СВЦЭМ!$D$10+'СЕТ СН'!$F$5-'СЕТ СН'!$F$20</f>
        <v>1856.4851894200001</v>
      </c>
      <c r="X27" s="36">
        <f>SUMIFS(СВЦЭМ!$C$39:$C$782,СВЦЭМ!$A$39:$A$782,$A27,СВЦЭМ!$B$39:$B$782,X$11)+'СЕТ СН'!$F$12+СВЦЭМ!$D$10+'СЕТ СН'!$F$5-'СЕТ СН'!$F$20</f>
        <v>1857.0239334000003</v>
      </c>
      <c r="Y27" s="36">
        <f>SUMIFS(СВЦЭМ!$C$39:$C$782,СВЦЭМ!$A$39:$A$782,$A27,СВЦЭМ!$B$39:$B$782,Y$11)+'СЕТ СН'!$F$12+СВЦЭМ!$D$10+'СЕТ СН'!$F$5-'СЕТ СН'!$F$20</f>
        <v>1843.9696944900002</v>
      </c>
    </row>
    <row r="28" spans="1:25" ht="15.75" x14ac:dyDescent="0.2">
      <c r="A28" s="35">
        <f t="shared" si="0"/>
        <v>44333</v>
      </c>
      <c r="B28" s="36">
        <f>SUMIFS(СВЦЭМ!$C$39:$C$782,СВЦЭМ!$A$39:$A$782,$A28,СВЦЭМ!$B$39:$B$782,B$11)+'СЕТ СН'!$F$12+СВЦЭМ!$D$10+'СЕТ СН'!$F$5-'СЕТ СН'!$F$20</f>
        <v>1873.4228813300001</v>
      </c>
      <c r="C28" s="36">
        <f>SUMIFS(СВЦЭМ!$C$39:$C$782,СВЦЭМ!$A$39:$A$782,$A28,СВЦЭМ!$B$39:$B$782,C$11)+'СЕТ СН'!$F$12+СВЦЭМ!$D$10+'СЕТ СН'!$F$5-'СЕТ СН'!$F$20</f>
        <v>1909.5833728699999</v>
      </c>
      <c r="D28" s="36">
        <f>SUMIFS(СВЦЭМ!$C$39:$C$782,СВЦЭМ!$A$39:$A$782,$A28,СВЦЭМ!$B$39:$B$782,D$11)+'СЕТ СН'!$F$12+СВЦЭМ!$D$10+'СЕТ СН'!$F$5-'СЕТ СН'!$F$20</f>
        <v>1939.9177197000001</v>
      </c>
      <c r="E28" s="36">
        <f>SUMIFS(СВЦЭМ!$C$39:$C$782,СВЦЭМ!$A$39:$A$782,$A28,СВЦЭМ!$B$39:$B$782,E$11)+'СЕТ СН'!$F$12+СВЦЭМ!$D$10+'СЕТ СН'!$F$5-'СЕТ СН'!$F$20</f>
        <v>1954.3007275200002</v>
      </c>
      <c r="F28" s="36">
        <f>SUMIFS(СВЦЭМ!$C$39:$C$782,СВЦЭМ!$A$39:$A$782,$A28,СВЦЭМ!$B$39:$B$782,F$11)+'СЕТ СН'!$F$12+СВЦЭМ!$D$10+'СЕТ СН'!$F$5-'СЕТ СН'!$F$20</f>
        <v>1982.9807953500001</v>
      </c>
      <c r="G28" s="36">
        <f>SUMIFS(СВЦЭМ!$C$39:$C$782,СВЦЭМ!$A$39:$A$782,$A28,СВЦЭМ!$B$39:$B$782,G$11)+'СЕТ СН'!$F$12+СВЦЭМ!$D$10+'СЕТ СН'!$F$5-'СЕТ СН'!$F$20</f>
        <v>1964.2894469500002</v>
      </c>
      <c r="H28" s="36">
        <f>SUMIFS(СВЦЭМ!$C$39:$C$782,СВЦЭМ!$A$39:$A$782,$A28,СВЦЭМ!$B$39:$B$782,H$11)+'СЕТ СН'!$F$12+СВЦЭМ!$D$10+'СЕТ СН'!$F$5-'СЕТ СН'!$F$20</f>
        <v>1919.8376339400002</v>
      </c>
      <c r="I28" s="36">
        <f>SUMIFS(СВЦЭМ!$C$39:$C$782,СВЦЭМ!$A$39:$A$782,$A28,СВЦЭМ!$B$39:$B$782,I$11)+'СЕТ СН'!$F$12+СВЦЭМ!$D$10+'СЕТ СН'!$F$5-'СЕТ СН'!$F$20</f>
        <v>1892.0800552300002</v>
      </c>
      <c r="J28" s="36">
        <f>SUMIFS(СВЦЭМ!$C$39:$C$782,СВЦЭМ!$A$39:$A$782,$A28,СВЦЭМ!$B$39:$B$782,J$11)+'СЕТ СН'!$F$12+СВЦЭМ!$D$10+'СЕТ СН'!$F$5-'СЕТ СН'!$F$20</f>
        <v>1944.3462134700001</v>
      </c>
      <c r="K28" s="36">
        <f>SUMIFS(СВЦЭМ!$C$39:$C$782,СВЦЭМ!$A$39:$A$782,$A28,СВЦЭМ!$B$39:$B$782,K$11)+'СЕТ СН'!$F$12+СВЦЭМ!$D$10+'СЕТ СН'!$F$5-'СЕТ СН'!$F$20</f>
        <v>1861.4622906700001</v>
      </c>
      <c r="L28" s="36">
        <f>SUMIFS(СВЦЭМ!$C$39:$C$782,СВЦЭМ!$A$39:$A$782,$A28,СВЦЭМ!$B$39:$B$782,L$11)+'СЕТ СН'!$F$12+СВЦЭМ!$D$10+'СЕТ СН'!$F$5-'СЕТ СН'!$F$20</f>
        <v>1851.36021725</v>
      </c>
      <c r="M28" s="36">
        <f>SUMIFS(СВЦЭМ!$C$39:$C$782,СВЦЭМ!$A$39:$A$782,$A28,СВЦЭМ!$B$39:$B$782,M$11)+'СЕТ СН'!$F$12+СВЦЭМ!$D$10+'СЕТ СН'!$F$5-'СЕТ СН'!$F$20</f>
        <v>1847.4741255000001</v>
      </c>
      <c r="N28" s="36">
        <f>SUMIFS(СВЦЭМ!$C$39:$C$782,СВЦЭМ!$A$39:$A$782,$A28,СВЦЭМ!$B$39:$B$782,N$11)+'СЕТ СН'!$F$12+СВЦЭМ!$D$10+'СЕТ СН'!$F$5-'СЕТ СН'!$F$20</f>
        <v>1838.1407679000001</v>
      </c>
      <c r="O28" s="36">
        <f>SUMIFS(СВЦЭМ!$C$39:$C$782,СВЦЭМ!$A$39:$A$782,$A28,СВЦЭМ!$B$39:$B$782,O$11)+'СЕТ СН'!$F$12+СВЦЭМ!$D$10+'СЕТ СН'!$F$5-'СЕТ СН'!$F$20</f>
        <v>1840.9719029400001</v>
      </c>
      <c r="P28" s="36">
        <f>SUMIFS(СВЦЭМ!$C$39:$C$782,СВЦЭМ!$A$39:$A$782,$A28,СВЦЭМ!$B$39:$B$782,P$11)+'СЕТ СН'!$F$12+СВЦЭМ!$D$10+'СЕТ СН'!$F$5-'СЕТ СН'!$F$20</f>
        <v>1857.2400469600002</v>
      </c>
      <c r="Q28" s="36">
        <f>SUMIFS(СВЦЭМ!$C$39:$C$782,СВЦЭМ!$A$39:$A$782,$A28,СВЦЭМ!$B$39:$B$782,Q$11)+'СЕТ СН'!$F$12+СВЦЭМ!$D$10+'СЕТ СН'!$F$5-'СЕТ СН'!$F$20</f>
        <v>1867.71872609</v>
      </c>
      <c r="R28" s="36">
        <f>SUMIFS(СВЦЭМ!$C$39:$C$782,СВЦЭМ!$A$39:$A$782,$A28,СВЦЭМ!$B$39:$B$782,R$11)+'СЕТ СН'!$F$12+СВЦЭМ!$D$10+'СЕТ СН'!$F$5-'СЕТ СН'!$F$20</f>
        <v>1868.6603742500001</v>
      </c>
      <c r="S28" s="36">
        <f>SUMIFS(СВЦЭМ!$C$39:$C$782,СВЦЭМ!$A$39:$A$782,$A28,СВЦЭМ!$B$39:$B$782,S$11)+'СЕТ СН'!$F$12+СВЦЭМ!$D$10+'СЕТ СН'!$F$5-'СЕТ СН'!$F$20</f>
        <v>1874.3954189900001</v>
      </c>
      <c r="T28" s="36">
        <f>SUMIFS(СВЦЭМ!$C$39:$C$782,СВЦЭМ!$A$39:$A$782,$A28,СВЦЭМ!$B$39:$B$782,T$11)+'СЕТ СН'!$F$12+СВЦЭМ!$D$10+'СЕТ СН'!$F$5-'СЕТ СН'!$F$20</f>
        <v>1863.3564439300001</v>
      </c>
      <c r="U28" s="36">
        <f>SUMIFS(СВЦЭМ!$C$39:$C$782,СВЦЭМ!$A$39:$A$782,$A28,СВЦЭМ!$B$39:$B$782,U$11)+'СЕТ СН'!$F$12+СВЦЭМ!$D$10+'СЕТ СН'!$F$5-'СЕТ СН'!$F$20</f>
        <v>1869.7706292400001</v>
      </c>
      <c r="V28" s="36">
        <f>SUMIFS(СВЦЭМ!$C$39:$C$782,СВЦЭМ!$A$39:$A$782,$A28,СВЦЭМ!$B$39:$B$782,V$11)+'СЕТ СН'!$F$12+СВЦЭМ!$D$10+'СЕТ СН'!$F$5-'СЕТ СН'!$F$20</f>
        <v>1843.2277292000001</v>
      </c>
      <c r="W28" s="36">
        <f>SUMIFS(СВЦЭМ!$C$39:$C$782,СВЦЭМ!$A$39:$A$782,$A28,СВЦЭМ!$B$39:$B$782,W$11)+'СЕТ СН'!$F$12+СВЦЭМ!$D$10+'СЕТ СН'!$F$5-'СЕТ СН'!$F$20</f>
        <v>1839.178977</v>
      </c>
      <c r="X28" s="36">
        <f>SUMIFS(СВЦЭМ!$C$39:$C$782,СВЦЭМ!$A$39:$A$782,$A28,СВЦЭМ!$B$39:$B$782,X$11)+'СЕТ СН'!$F$12+СВЦЭМ!$D$10+'СЕТ СН'!$F$5-'СЕТ СН'!$F$20</f>
        <v>1836.80639025</v>
      </c>
      <c r="Y28" s="36">
        <f>SUMIFS(СВЦЭМ!$C$39:$C$782,СВЦЭМ!$A$39:$A$782,$A28,СВЦЭМ!$B$39:$B$782,Y$11)+'СЕТ СН'!$F$12+СВЦЭМ!$D$10+'СЕТ СН'!$F$5-'СЕТ СН'!$F$20</f>
        <v>1850.5270063299999</v>
      </c>
    </row>
    <row r="29" spans="1:25" ht="15.75" x14ac:dyDescent="0.2">
      <c r="A29" s="35">
        <f t="shared" si="0"/>
        <v>44334</v>
      </c>
      <c r="B29" s="36">
        <f>SUMIFS(СВЦЭМ!$C$39:$C$782,СВЦЭМ!$A$39:$A$782,$A29,СВЦЭМ!$B$39:$B$782,B$11)+'СЕТ СН'!$F$12+СВЦЭМ!$D$10+'СЕТ СН'!$F$5-'СЕТ СН'!$F$20</f>
        <v>1877.7422920399999</v>
      </c>
      <c r="C29" s="36">
        <f>SUMIFS(СВЦЭМ!$C$39:$C$782,СВЦЭМ!$A$39:$A$782,$A29,СВЦЭМ!$B$39:$B$782,C$11)+'СЕТ СН'!$F$12+СВЦЭМ!$D$10+'СЕТ СН'!$F$5-'СЕТ СН'!$F$20</f>
        <v>1907.1344648000002</v>
      </c>
      <c r="D29" s="36">
        <f>SUMIFS(СВЦЭМ!$C$39:$C$782,СВЦЭМ!$A$39:$A$782,$A29,СВЦЭМ!$B$39:$B$782,D$11)+'СЕТ СН'!$F$12+СВЦЭМ!$D$10+'СЕТ СН'!$F$5-'СЕТ СН'!$F$20</f>
        <v>1930.2633112100002</v>
      </c>
      <c r="E29" s="36">
        <f>SUMIFS(СВЦЭМ!$C$39:$C$782,СВЦЭМ!$A$39:$A$782,$A29,СВЦЭМ!$B$39:$B$782,E$11)+'СЕТ СН'!$F$12+СВЦЭМ!$D$10+'СЕТ СН'!$F$5-'СЕТ СН'!$F$20</f>
        <v>1943.2192659100001</v>
      </c>
      <c r="F29" s="36">
        <f>SUMIFS(СВЦЭМ!$C$39:$C$782,СВЦЭМ!$A$39:$A$782,$A29,СВЦЭМ!$B$39:$B$782,F$11)+'СЕТ СН'!$F$12+СВЦЭМ!$D$10+'СЕТ СН'!$F$5-'СЕТ СН'!$F$20</f>
        <v>1943.7185950200001</v>
      </c>
      <c r="G29" s="36">
        <f>SUMIFS(СВЦЭМ!$C$39:$C$782,СВЦЭМ!$A$39:$A$782,$A29,СВЦЭМ!$B$39:$B$782,G$11)+'СЕТ СН'!$F$12+СВЦЭМ!$D$10+'СЕТ СН'!$F$5-'СЕТ СН'!$F$20</f>
        <v>1921.61565978</v>
      </c>
      <c r="H29" s="36">
        <f>SUMIFS(СВЦЭМ!$C$39:$C$782,СВЦЭМ!$A$39:$A$782,$A29,СВЦЭМ!$B$39:$B$782,H$11)+'СЕТ СН'!$F$12+СВЦЭМ!$D$10+'СЕТ СН'!$F$5-'СЕТ СН'!$F$20</f>
        <v>1887.97498993</v>
      </c>
      <c r="I29" s="36">
        <f>SUMIFS(СВЦЭМ!$C$39:$C$782,СВЦЭМ!$A$39:$A$782,$A29,СВЦЭМ!$B$39:$B$782,I$11)+'СЕТ СН'!$F$12+СВЦЭМ!$D$10+'СЕТ СН'!$F$5-'СЕТ СН'!$F$20</f>
        <v>1863.57517444</v>
      </c>
      <c r="J29" s="36">
        <f>SUMIFS(СВЦЭМ!$C$39:$C$782,СВЦЭМ!$A$39:$A$782,$A29,СВЦЭМ!$B$39:$B$782,J$11)+'СЕТ СН'!$F$12+СВЦЭМ!$D$10+'СЕТ СН'!$F$5-'СЕТ СН'!$F$20</f>
        <v>1833.5575419700001</v>
      </c>
      <c r="K29" s="36">
        <f>SUMIFS(СВЦЭМ!$C$39:$C$782,СВЦЭМ!$A$39:$A$782,$A29,СВЦЭМ!$B$39:$B$782,K$11)+'СЕТ СН'!$F$12+СВЦЭМ!$D$10+'СЕТ СН'!$F$5-'СЕТ СН'!$F$20</f>
        <v>1825.9595695400001</v>
      </c>
      <c r="L29" s="36">
        <f>SUMIFS(СВЦЭМ!$C$39:$C$782,СВЦЭМ!$A$39:$A$782,$A29,СВЦЭМ!$B$39:$B$782,L$11)+'СЕТ СН'!$F$12+СВЦЭМ!$D$10+'СЕТ СН'!$F$5-'СЕТ СН'!$F$20</f>
        <v>1818.7417254300001</v>
      </c>
      <c r="M29" s="36">
        <f>SUMIFS(СВЦЭМ!$C$39:$C$782,СВЦЭМ!$A$39:$A$782,$A29,СВЦЭМ!$B$39:$B$782,M$11)+'СЕТ СН'!$F$12+СВЦЭМ!$D$10+'СЕТ СН'!$F$5-'СЕТ СН'!$F$20</f>
        <v>1831.5027192300001</v>
      </c>
      <c r="N29" s="36">
        <f>SUMIFS(СВЦЭМ!$C$39:$C$782,СВЦЭМ!$A$39:$A$782,$A29,СВЦЭМ!$B$39:$B$782,N$11)+'СЕТ СН'!$F$12+СВЦЭМ!$D$10+'СЕТ СН'!$F$5-'СЕТ СН'!$F$20</f>
        <v>1840.3930513400001</v>
      </c>
      <c r="O29" s="36">
        <f>SUMIFS(СВЦЭМ!$C$39:$C$782,СВЦЭМ!$A$39:$A$782,$A29,СВЦЭМ!$B$39:$B$782,O$11)+'СЕТ СН'!$F$12+СВЦЭМ!$D$10+'СЕТ СН'!$F$5-'СЕТ СН'!$F$20</f>
        <v>1870.3086392800001</v>
      </c>
      <c r="P29" s="36">
        <f>SUMIFS(СВЦЭМ!$C$39:$C$782,СВЦЭМ!$A$39:$A$782,$A29,СВЦЭМ!$B$39:$B$782,P$11)+'СЕТ СН'!$F$12+СВЦЭМ!$D$10+'СЕТ СН'!$F$5-'СЕТ СН'!$F$20</f>
        <v>1878.8519487800002</v>
      </c>
      <c r="Q29" s="36">
        <f>SUMIFS(СВЦЭМ!$C$39:$C$782,СВЦЭМ!$A$39:$A$782,$A29,СВЦЭМ!$B$39:$B$782,Q$11)+'СЕТ СН'!$F$12+СВЦЭМ!$D$10+'СЕТ СН'!$F$5-'СЕТ СН'!$F$20</f>
        <v>1882.1182717000002</v>
      </c>
      <c r="R29" s="36">
        <f>SUMIFS(СВЦЭМ!$C$39:$C$782,СВЦЭМ!$A$39:$A$782,$A29,СВЦЭМ!$B$39:$B$782,R$11)+'СЕТ СН'!$F$12+СВЦЭМ!$D$10+'СЕТ СН'!$F$5-'СЕТ СН'!$F$20</f>
        <v>1875.4701154200002</v>
      </c>
      <c r="S29" s="36">
        <f>SUMIFS(СВЦЭМ!$C$39:$C$782,СВЦЭМ!$A$39:$A$782,$A29,СВЦЭМ!$B$39:$B$782,S$11)+'СЕТ СН'!$F$12+СВЦЭМ!$D$10+'СЕТ СН'!$F$5-'СЕТ СН'!$F$20</f>
        <v>1865.9156272600001</v>
      </c>
      <c r="T29" s="36">
        <f>SUMIFS(СВЦЭМ!$C$39:$C$782,СВЦЭМ!$A$39:$A$782,$A29,СВЦЭМ!$B$39:$B$782,T$11)+'СЕТ СН'!$F$12+СВЦЭМ!$D$10+'СЕТ СН'!$F$5-'СЕТ СН'!$F$20</f>
        <v>1868.8211169900001</v>
      </c>
      <c r="U29" s="36">
        <f>SUMIFS(СВЦЭМ!$C$39:$C$782,СВЦЭМ!$A$39:$A$782,$A29,СВЦЭМ!$B$39:$B$782,U$11)+'СЕТ СН'!$F$12+СВЦЭМ!$D$10+'СЕТ СН'!$F$5-'СЕТ СН'!$F$20</f>
        <v>1854.3629001600002</v>
      </c>
      <c r="V29" s="36">
        <f>SUMIFS(СВЦЭМ!$C$39:$C$782,СВЦЭМ!$A$39:$A$782,$A29,СВЦЭМ!$B$39:$B$782,V$11)+'СЕТ СН'!$F$12+СВЦЭМ!$D$10+'СЕТ СН'!$F$5-'СЕТ СН'!$F$20</f>
        <v>1830.9592173000001</v>
      </c>
      <c r="W29" s="36">
        <f>SUMIFS(СВЦЭМ!$C$39:$C$782,СВЦЭМ!$A$39:$A$782,$A29,СВЦЭМ!$B$39:$B$782,W$11)+'СЕТ СН'!$F$12+СВЦЭМ!$D$10+'СЕТ СН'!$F$5-'СЕТ СН'!$F$20</f>
        <v>1825.7249517100001</v>
      </c>
      <c r="X29" s="36">
        <f>SUMIFS(СВЦЭМ!$C$39:$C$782,СВЦЭМ!$A$39:$A$782,$A29,СВЦЭМ!$B$39:$B$782,X$11)+'СЕТ СН'!$F$12+СВЦЭМ!$D$10+'СЕТ СН'!$F$5-'СЕТ СН'!$F$20</f>
        <v>1844.0923696899999</v>
      </c>
      <c r="Y29" s="36">
        <f>SUMIFS(СВЦЭМ!$C$39:$C$782,СВЦЭМ!$A$39:$A$782,$A29,СВЦЭМ!$B$39:$B$782,Y$11)+'СЕТ СН'!$F$12+СВЦЭМ!$D$10+'СЕТ СН'!$F$5-'СЕТ СН'!$F$20</f>
        <v>1882.3817329600001</v>
      </c>
    </row>
    <row r="30" spans="1:25" ht="15.75" x14ac:dyDescent="0.2">
      <c r="A30" s="35">
        <f t="shared" si="0"/>
        <v>44335</v>
      </c>
      <c r="B30" s="36">
        <f>SUMIFS(СВЦЭМ!$C$39:$C$782,СВЦЭМ!$A$39:$A$782,$A30,СВЦЭМ!$B$39:$B$782,B$11)+'СЕТ СН'!$F$12+СВЦЭМ!$D$10+'СЕТ СН'!$F$5-'СЕТ СН'!$F$20</f>
        <v>1928.2479466500001</v>
      </c>
      <c r="C30" s="36">
        <f>SUMIFS(СВЦЭМ!$C$39:$C$782,СВЦЭМ!$A$39:$A$782,$A30,СВЦЭМ!$B$39:$B$782,C$11)+'СЕТ СН'!$F$12+СВЦЭМ!$D$10+'СЕТ СН'!$F$5-'СЕТ СН'!$F$20</f>
        <v>1942.88782924</v>
      </c>
      <c r="D30" s="36">
        <f>SUMIFS(СВЦЭМ!$C$39:$C$782,СВЦЭМ!$A$39:$A$782,$A30,СВЦЭМ!$B$39:$B$782,D$11)+'СЕТ СН'!$F$12+СВЦЭМ!$D$10+'СЕТ СН'!$F$5-'СЕТ СН'!$F$20</f>
        <v>1960.5332496800002</v>
      </c>
      <c r="E30" s="36">
        <f>SUMIFS(СВЦЭМ!$C$39:$C$782,СВЦЭМ!$A$39:$A$782,$A30,СВЦЭМ!$B$39:$B$782,E$11)+'СЕТ СН'!$F$12+СВЦЭМ!$D$10+'СЕТ СН'!$F$5-'СЕТ СН'!$F$20</f>
        <v>1979.26165803</v>
      </c>
      <c r="F30" s="36">
        <f>SUMIFS(СВЦЭМ!$C$39:$C$782,СВЦЭМ!$A$39:$A$782,$A30,СВЦЭМ!$B$39:$B$782,F$11)+'СЕТ СН'!$F$12+СВЦЭМ!$D$10+'СЕТ СН'!$F$5-'СЕТ СН'!$F$20</f>
        <v>1976.59207575</v>
      </c>
      <c r="G30" s="36">
        <f>SUMIFS(СВЦЭМ!$C$39:$C$782,СВЦЭМ!$A$39:$A$782,$A30,СВЦЭМ!$B$39:$B$782,G$11)+'СЕТ СН'!$F$12+СВЦЭМ!$D$10+'СЕТ СН'!$F$5-'СЕТ СН'!$F$20</f>
        <v>1963.0408505800001</v>
      </c>
      <c r="H30" s="36">
        <f>SUMIFS(СВЦЭМ!$C$39:$C$782,СВЦЭМ!$A$39:$A$782,$A30,СВЦЭМ!$B$39:$B$782,H$11)+'СЕТ СН'!$F$12+СВЦЭМ!$D$10+'СЕТ СН'!$F$5-'СЕТ СН'!$F$20</f>
        <v>1919.2931309600001</v>
      </c>
      <c r="I30" s="36">
        <f>SUMIFS(СВЦЭМ!$C$39:$C$782,СВЦЭМ!$A$39:$A$782,$A30,СВЦЭМ!$B$39:$B$782,I$11)+'СЕТ СН'!$F$12+СВЦЭМ!$D$10+'СЕТ СН'!$F$5-'СЕТ СН'!$F$20</f>
        <v>1880.75003651</v>
      </c>
      <c r="J30" s="36">
        <f>SUMIFS(СВЦЭМ!$C$39:$C$782,СВЦЭМ!$A$39:$A$782,$A30,СВЦЭМ!$B$39:$B$782,J$11)+'СЕТ СН'!$F$12+СВЦЭМ!$D$10+'СЕТ СН'!$F$5-'СЕТ СН'!$F$20</f>
        <v>1866.9620412100001</v>
      </c>
      <c r="K30" s="36">
        <f>SUMIFS(СВЦЭМ!$C$39:$C$782,СВЦЭМ!$A$39:$A$782,$A30,СВЦЭМ!$B$39:$B$782,K$11)+'СЕТ СН'!$F$12+СВЦЭМ!$D$10+'СЕТ СН'!$F$5-'СЕТ СН'!$F$20</f>
        <v>1860.7334833800001</v>
      </c>
      <c r="L30" s="36">
        <f>SUMIFS(СВЦЭМ!$C$39:$C$782,СВЦЭМ!$A$39:$A$782,$A30,СВЦЭМ!$B$39:$B$782,L$11)+'СЕТ СН'!$F$12+СВЦЭМ!$D$10+'СЕТ СН'!$F$5-'СЕТ СН'!$F$20</f>
        <v>1866.5274616900001</v>
      </c>
      <c r="M30" s="36">
        <f>SUMIFS(СВЦЭМ!$C$39:$C$782,СВЦЭМ!$A$39:$A$782,$A30,СВЦЭМ!$B$39:$B$782,M$11)+'СЕТ СН'!$F$12+СВЦЭМ!$D$10+'СЕТ СН'!$F$5-'СЕТ СН'!$F$20</f>
        <v>1891.9024787000001</v>
      </c>
      <c r="N30" s="36">
        <f>SUMIFS(СВЦЭМ!$C$39:$C$782,СВЦЭМ!$A$39:$A$782,$A30,СВЦЭМ!$B$39:$B$782,N$11)+'СЕТ СН'!$F$12+СВЦЭМ!$D$10+'СЕТ СН'!$F$5-'СЕТ СН'!$F$20</f>
        <v>1930.8412813500001</v>
      </c>
      <c r="O30" s="36">
        <f>SUMIFS(СВЦЭМ!$C$39:$C$782,СВЦЭМ!$A$39:$A$782,$A30,СВЦЭМ!$B$39:$B$782,O$11)+'СЕТ СН'!$F$12+СВЦЭМ!$D$10+'СЕТ СН'!$F$5-'СЕТ СН'!$F$20</f>
        <v>1968.8168449600003</v>
      </c>
      <c r="P30" s="36">
        <f>SUMIFS(СВЦЭМ!$C$39:$C$782,СВЦЭМ!$A$39:$A$782,$A30,СВЦЭМ!$B$39:$B$782,P$11)+'СЕТ СН'!$F$12+СВЦЭМ!$D$10+'СЕТ СН'!$F$5-'СЕТ СН'!$F$20</f>
        <v>1970.5030515900003</v>
      </c>
      <c r="Q30" s="36">
        <f>SUMIFS(СВЦЭМ!$C$39:$C$782,СВЦЭМ!$A$39:$A$782,$A30,СВЦЭМ!$B$39:$B$782,Q$11)+'СЕТ СН'!$F$12+СВЦЭМ!$D$10+'СЕТ СН'!$F$5-'СЕТ СН'!$F$20</f>
        <v>1970.91521745</v>
      </c>
      <c r="R30" s="36">
        <f>SUMIFS(СВЦЭМ!$C$39:$C$782,СВЦЭМ!$A$39:$A$782,$A30,СВЦЭМ!$B$39:$B$782,R$11)+'СЕТ СН'!$F$12+СВЦЭМ!$D$10+'СЕТ СН'!$F$5-'СЕТ СН'!$F$20</f>
        <v>1953.9519719800001</v>
      </c>
      <c r="S30" s="36">
        <f>SUMIFS(СВЦЭМ!$C$39:$C$782,СВЦЭМ!$A$39:$A$782,$A30,СВЦЭМ!$B$39:$B$782,S$11)+'СЕТ СН'!$F$12+СВЦЭМ!$D$10+'СЕТ СН'!$F$5-'СЕТ СН'!$F$20</f>
        <v>1932.0569339200001</v>
      </c>
      <c r="T30" s="36">
        <f>SUMIFS(СВЦЭМ!$C$39:$C$782,СВЦЭМ!$A$39:$A$782,$A30,СВЦЭМ!$B$39:$B$782,T$11)+'СЕТ СН'!$F$12+СВЦЭМ!$D$10+'СЕТ СН'!$F$5-'СЕТ СН'!$F$20</f>
        <v>1909.92312726</v>
      </c>
      <c r="U30" s="36">
        <f>SUMIFS(СВЦЭМ!$C$39:$C$782,СВЦЭМ!$A$39:$A$782,$A30,СВЦЭМ!$B$39:$B$782,U$11)+'СЕТ СН'!$F$12+СВЦЭМ!$D$10+'СЕТ СН'!$F$5-'СЕТ СН'!$F$20</f>
        <v>1890.8826232000001</v>
      </c>
      <c r="V30" s="36">
        <f>SUMIFS(СВЦЭМ!$C$39:$C$782,СВЦЭМ!$A$39:$A$782,$A30,СВЦЭМ!$B$39:$B$782,V$11)+'СЕТ СН'!$F$12+СВЦЭМ!$D$10+'СЕТ СН'!$F$5-'СЕТ СН'!$F$20</f>
        <v>1866.4541276</v>
      </c>
      <c r="W30" s="36">
        <f>SUMIFS(СВЦЭМ!$C$39:$C$782,СВЦЭМ!$A$39:$A$782,$A30,СВЦЭМ!$B$39:$B$782,W$11)+'СЕТ СН'!$F$12+СВЦЭМ!$D$10+'СЕТ СН'!$F$5-'СЕТ СН'!$F$20</f>
        <v>1845.4224238300001</v>
      </c>
      <c r="X30" s="36">
        <f>SUMIFS(СВЦЭМ!$C$39:$C$782,СВЦЭМ!$A$39:$A$782,$A30,СВЦЭМ!$B$39:$B$782,X$11)+'СЕТ СН'!$F$12+СВЦЭМ!$D$10+'СЕТ СН'!$F$5-'СЕТ СН'!$F$20</f>
        <v>1815.3125918700002</v>
      </c>
      <c r="Y30" s="36">
        <f>SUMIFS(СВЦЭМ!$C$39:$C$782,СВЦЭМ!$A$39:$A$782,$A30,СВЦЭМ!$B$39:$B$782,Y$11)+'СЕТ СН'!$F$12+СВЦЭМ!$D$10+'СЕТ СН'!$F$5-'СЕТ СН'!$F$20</f>
        <v>1868.9798105700002</v>
      </c>
    </row>
    <row r="31" spans="1:25" ht="15.75" x14ac:dyDescent="0.2">
      <c r="A31" s="35">
        <f t="shared" si="0"/>
        <v>44336</v>
      </c>
      <c r="B31" s="36">
        <f>SUMIFS(СВЦЭМ!$C$39:$C$782,СВЦЭМ!$A$39:$A$782,$A31,СВЦЭМ!$B$39:$B$782,B$11)+'СЕТ СН'!$F$12+СВЦЭМ!$D$10+'СЕТ СН'!$F$5-'СЕТ СН'!$F$20</f>
        <v>1943.3751056900001</v>
      </c>
      <c r="C31" s="36">
        <f>SUMIFS(СВЦЭМ!$C$39:$C$782,СВЦЭМ!$A$39:$A$782,$A31,СВЦЭМ!$B$39:$B$782,C$11)+'СЕТ СН'!$F$12+СВЦЭМ!$D$10+'СЕТ СН'!$F$5-'СЕТ СН'!$F$20</f>
        <v>1975.1796000100001</v>
      </c>
      <c r="D31" s="36">
        <f>SUMIFS(СВЦЭМ!$C$39:$C$782,СВЦЭМ!$A$39:$A$782,$A31,СВЦЭМ!$B$39:$B$782,D$11)+'СЕТ СН'!$F$12+СВЦЭМ!$D$10+'СЕТ СН'!$F$5-'СЕТ СН'!$F$20</f>
        <v>1981.7115245500001</v>
      </c>
      <c r="E31" s="36">
        <f>SUMIFS(СВЦЭМ!$C$39:$C$782,СВЦЭМ!$A$39:$A$782,$A31,СВЦЭМ!$B$39:$B$782,E$11)+'СЕТ СН'!$F$12+СВЦЭМ!$D$10+'СЕТ СН'!$F$5-'СЕТ СН'!$F$20</f>
        <v>1992.2554297700001</v>
      </c>
      <c r="F31" s="36">
        <f>SUMIFS(СВЦЭМ!$C$39:$C$782,СВЦЭМ!$A$39:$A$782,$A31,СВЦЭМ!$B$39:$B$782,F$11)+'СЕТ СН'!$F$12+СВЦЭМ!$D$10+'СЕТ СН'!$F$5-'СЕТ СН'!$F$20</f>
        <v>2002.3784471000001</v>
      </c>
      <c r="G31" s="36">
        <f>SUMIFS(СВЦЭМ!$C$39:$C$782,СВЦЭМ!$A$39:$A$782,$A31,СВЦЭМ!$B$39:$B$782,G$11)+'СЕТ СН'!$F$12+СВЦЭМ!$D$10+'СЕТ СН'!$F$5-'СЕТ СН'!$F$20</f>
        <v>1983.8445090100001</v>
      </c>
      <c r="H31" s="36">
        <f>SUMIFS(СВЦЭМ!$C$39:$C$782,СВЦЭМ!$A$39:$A$782,$A31,СВЦЭМ!$B$39:$B$782,H$11)+'СЕТ СН'!$F$12+СВЦЭМ!$D$10+'СЕТ СН'!$F$5-'СЕТ СН'!$F$20</f>
        <v>1959.5104240800001</v>
      </c>
      <c r="I31" s="36">
        <f>SUMIFS(СВЦЭМ!$C$39:$C$782,СВЦЭМ!$A$39:$A$782,$A31,СВЦЭМ!$B$39:$B$782,I$11)+'СЕТ СН'!$F$12+СВЦЭМ!$D$10+'СЕТ СН'!$F$5-'СЕТ СН'!$F$20</f>
        <v>1894.4019797999999</v>
      </c>
      <c r="J31" s="36">
        <f>SUMIFS(СВЦЭМ!$C$39:$C$782,СВЦЭМ!$A$39:$A$782,$A31,СВЦЭМ!$B$39:$B$782,J$11)+'СЕТ СН'!$F$12+СВЦЭМ!$D$10+'СЕТ СН'!$F$5-'СЕТ СН'!$F$20</f>
        <v>1831.6924134600001</v>
      </c>
      <c r="K31" s="36">
        <f>SUMIFS(СВЦЭМ!$C$39:$C$782,СВЦЭМ!$A$39:$A$782,$A31,СВЦЭМ!$B$39:$B$782,K$11)+'СЕТ СН'!$F$12+СВЦЭМ!$D$10+'СЕТ СН'!$F$5-'СЕТ СН'!$F$20</f>
        <v>1803.7801634300001</v>
      </c>
      <c r="L31" s="36">
        <f>SUMIFS(СВЦЭМ!$C$39:$C$782,СВЦЭМ!$A$39:$A$782,$A31,СВЦЭМ!$B$39:$B$782,L$11)+'СЕТ СН'!$F$12+СВЦЭМ!$D$10+'СЕТ СН'!$F$5-'СЕТ СН'!$F$20</f>
        <v>1804.4288858</v>
      </c>
      <c r="M31" s="36">
        <f>SUMIFS(СВЦЭМ!$C$39:$C$782,СВЦЭМ!$A$39:$A$782,$A31,СВЦЭМ!$B$39:$B$782,M$11)+'СЕТ СН'!$F$12+СВЦЭМ!$D$10+'СЕТ СН'!$F$5-'СЕТ СН'!$F$20</f>
        <v>1798.87306511</v>
      </c>
      <c r="N31" s="36">
        <f>SUMIFS(СВЦЭМ!$C$39:$C$782,СВЦЭМ!$A$39:$A$782,$A31,СВЦЭМ!$B$39:$B$782,N$11)+'СЕТ СН'!$F$12+СВЦЭМ!$D$10+'СЕТ СН'!$F$5-'СЕТ СН'!$F$20</f>
        <v>1838.8244561300003</v>
      </c>
      <c r="O31" s="36">
        <f>SUMIFS(СВЦЭМ!$C$39:$C$782,СВЦЭМ!$A$39:$A$782,$A31,СВЦЭМ!$B$39:$B$782,O$11)+'СЕТ СН'!$F$12+СВЦЭМ!$D$10+'СЕТ СН'!$F$5-'СЕТ СН'!$F$20</f>
        <v>1871.0895853000002</v>
      </c>
      <c r="P31" s="36">
        <f>SUMIFS(СВЦЭМ!$C$39:$C$782,СВЦЭМ!$A$39:$A$782,$A31,СВЦЭМ!$B$39:$B$782,P$11)+'СЕТ СН'!$F$12+СВЦЭМ!$D$10+'СЕТ СН'!$F$5-'СЕТ СН'!$F$20</f>
        <v>1886.7574792200001</v>
      </c>
      <c r="Q31" s="36">
        <f>SUMIFS(СВЦЭМ!$C$39:$C$782,СВЦЭМ!$A$39:$A$782,$A31,СВЦЭМ!$B$39:$B$782,Q$11)+'СЕТ СН'!$F$12+СВЦЭМ!$D$10+'СЕТ СН'!$F$5-'СЕТ СН'!$F$20</f>
        <v>1890.8135349000001</v>
      </c>
      <c r="R31" s="36">
        <f>SUMIFS(СВЦЭМ!$C$39:$C$782,СВЦЭМ!$A$39:$A$782,$A31,СВЦЭМ!$B$39:$B$782,R$11)+'СЕТ СН'!$F$12+СВЦЭМ!$D$10+'СЕТ СН'!$F$5-'СЕТ СН'!$F$20</f>
        <v>1884.2748879700002</v>
      </c>
      <c r="S31" s="36">
        <f>SUMIFS(СВЦЭМ!$C$39:$C$782,СВЦЭМ!$A$39:$A$782,$A31,СВЦЭМ!$B$39:$B$782,S$11)+'СЕТ СН'!$F$12+СВЦЭМ!$D$10+'СЕТ СН'!$F$5-'СЕТ СН'!$F$20</f>
        <v>1871.8660325400001</v>
      </c>
      <c r="T31" s="36">
        <f>SUMIFS(СВЦЭМ!$C$39:$C$782,СВЦЭМ!$A$39:$A$782,$A31,СВЦЭМ!$B$39:$B$782,T$11)+'СЕТ СН'!$F$12+СВЦЭМ!$D$10+'СЕТ СН'!$F$5-'СЕТ СН'!$F$20</f>
        <v>1829.2833818399999</v>
      </c>
      <c r="U31" s="36">
        <f>SUMIFS(СВЦЭМ!$C$39:$C$782,СВЦЭМ!$A$39:$A$782,$A31,СВЦЭМ!$B$39:$B$782,U$11)+'СЕТ СН'!$F$12+СВЦЭМ!$D$10+'СЕТ СН'!$F$5-'СЕТ СН'!$F$20</f>
        <v>1822.9932434700002</v>
      </c>
      <c r="V31" s="36">
        <f>SUMIFS(СВЦЭМ!$C$39:$C$782,СВЦЭМ!$A$39:$A$782,$A31,СВЦЭМ!$B$39:$B$782,V$11)+'СЕТ СН'!$F$12+СВЦЭМ!$D$10+'СЕТ СН'!$F$5-'СЕТ СН'!$F$20</f>
        <v>1834.61590187</v>
      </c>
      <c r="W31" s="36">
        <f>SUMIFS(СВЦЭМ!$C$39:$C$782,СВЦЭМ!$A$39:$A$782,$A31,СВЦЭМ!$B$39:$B$782,W$11)+'СЕТ СН'!$F$12+СВЦЭМ!$D$10+'СЕТ СН'!$F$5-'СЕТ СН'!$F$20</f>
        <v>1855.22185016</v>
      </c>
      <c r="X31" s="36">
        <f>SUMIFS(СВЦЭМ!$C$39:$C$782,СВЦЭМ!$A$39:$A$782,$A31,СВЦЭМ!$B$39:$B$782,X$11)+'СЕТ СН'!$F$12+СВЦЭМ!$D$10+'СЕТ СН'!$F$5-'СЕТ СН'!$F$20</f>
        <v>1835.6374265500001</v>
      </c>
      <c r="Y31" s="36">
        <f>SUMIFS(СВЦЭМ!$C$39:$C$782,СВЦЭМ!$A$39:$A$782,$A31,СВЦЭМ!$B$39:$B$782,Y$11)+'СЕТ СН'!$F$12+СВЦЭМ!$D$10+'СЕТ СН'!$F$5-'СЕТ СН'!$F$20</f>
        <v>1808.28510241</v>
      </c>
    </row>
    <row r="32" spans="1:25" ht="15.75" x14ac:dyDescent="0.2">
      <c r="A32" s="35">
        <f t="shared" si="0"/>
        <v>44337</v>
      </c>
      <c r="B32" s="36">
        <f>SUMIFS(СВЦЭМ!$C$39:$C$782,СВЦЭМ!$A$39:$A$782,$A32,СВЦЭМ!$B$39:$B$782,B$11)+'СЕТ СН'!$F$12+СВЦЭМ!$D$10+'СЕТ СН'!$F$5-'СЕТ СН'!$F$20</f>
        <v>1831.2670353200001</v>
      </c>
      <c r="C32" s="36">
        <f>SUMIFS(СВЦЭМ!$C$39:$C$782,СВЦЭМ!$A$39:$A$782,$A32,СВЦЭМ!$B$39:$B$782,C$11)+'СЕТ СН'!$F$12+СВЦЭМ!$D$10+'СЕТ СН'!$F$5-'СЕТ СН'!$F$20</f>
        <v>1888.3592484300002</v>
      </c>
      <c r="D32" s="36">
        <f>SUMIFS(СВЦЭМ!$C$39:$C$782,СВЦЭМ!$A$39:$A$782,$A32,СВЦЭМ!$B$39:$B$782,D$11)+'СЕТ СН'!$F$12+СВЦЭМ!$D$10+'СЕТ СН'!$F$5-'СЕТ СН'!$F$20</f>
        <v>1932.8107402600001</v>
      </c>
      <c r="E32" s="36">
        <f>SUMIFS(СВЦЭМ!$C$39:$C$782,СВЦЭМ!$A$39:$A$782,$A32,СВЦЭМ!$B$39:$B$782,E$11)+'СЕТ СН'!$F$12+СВЦЭМ!$D$10+'СЕТ СН'!$F$5-'СЕТ СН'!$F$20</f>
        <v>1926.5545597600001</v>
      </c>
      <c r="F32" s="36">
        <f>SUMIFS(СВЦЭМ!$C$39:$C$782,СВЦЭМ!$A$39:$A$782,$A32,СВЦЭМ!$B$39:$B$782,F$11)+'СЕТ СН'!$F$12+СВЦЭМ!$D$10+'СЕТ СН'!$F$5-'СЕТ СН'!$F$20</f>
        <v>1947.83605545</v>
      </c>
      <c r="G32" s="36">
        <f>SUMIFS(СВЦЭМ!$C$39:$C$782,СВЦЭМ!$A$39:$A$782,$A32,СВЦЭМ!$B$39:$B$782,G$11)+'СЕТ СН'!$F$12+СВЦЭМ!$D$10+'СЕТ СН'!$F$5-'СЕТ СН'!$F$20</f>
        <v>1953.66025051</v>
      </c>
      <c r="H32" s="36">
        <f>SUMIFS(СВЦЭМ!$C$39:$C$782,СВЦЭМ!$A$39:$A$782,$A32,СВЦЭМ!$B$39:$B$782,H$11)+'СЕТ СН'!$F$12+СВЦЭМ!$D$10+'СЕТ СН'!$F$5-'СЕТ СН'!$F$20</f>
        <v>1924.67765087</v>
      </c>
      <c r="I32" s="36">
        <f>SUMIFS(СВЦЭМ!$C$39:$C$782,СВЦЭМ!$A$39:$A$782,$A32,СВЦЭМ!$B$39:$B$782,I$11)+'СЕТ СН'!$F$12+СВЦЭМ!$D$10+'СЕТ СН'!$F$5-'СЕТ СН'!$F$20</f>
        <v>1876.0314969700003</v>
      </c>
      <c r="J32" s="36">
        <f>SUMIFS(СВЦЭМ!$C$39:$C$782,СВЦЭМ!$A$39:$A$782,$A32,СВЦЭМ!$B$39:$B$782,J$11)+'СЕТ СН'!$F$12+СВЦЭМ!$D$10+'СЕТ СН'!$F$5-'СЕТ СН'!$F$20</f>
        <v>1829.9558411900002</v>
      </c>
      <c r="K32" s="36">
        <f>SUMIFS(СВЦЭМ!$C$39:$C$782,СВЦЭМ!$A$39:$A$782,$A32,СВЦЭМ!$B$39:$B$782,K$11)+'СЕТ СН'!$F$12+СВЦЭМ!$D$10+'СЕТ СН'!$F$5-'СЕТ СН'!$F$20</f>
        <v>1784.64678035</v>
      </c>
      <c r="L32" s="36">
        <f>SUMIFS(СВЦЭМ!$C$39:$C$782,СВЦЭМ!$A$39:$A$782,$A32,СВЦЭМ!$B$39:$B$782,L$11)+'СЕТ СН'!$F$12+СВЦЭМ!$D$10+'СЕТ СН'!$F$5-'СЕТ СН'!$F$20</f>
        <v>1780.7733448399999</v>
      </c>
      <c r="M32" s="36">
        <f>SUMIFS(СВЦЭМ!$C$39:$C$782,СВЦЭМ!$A$39:$A$782,$A32,СВЦЭМ!$B$39:$B$782,M$11)+'СЕТ СН'!$F$12+СВЦЭМ!$D$10+'СЕТ СН'!$F$5-'СЕТ СН'!$F$20</f>
        <v>1804.7749656000001</v>
      </c>
      <c r="N32" s="36">
        <f>SUMIFS(СВЦЭМ!$C$39:$C$782,СВЦЭМ!$A$39:$A$782,$A32,СВЦЭМ!$B$39:$B$782,N$11)+'СЕТ СН'!$F$12+СВЦЭМ!$D$10+'СЕТ СН'!$F$5-'СЕТ СН'!$F$20</f>
        <v>1863.3033341400001</v>
      </c>
      <c r="O32" s="36">
        <f>SUMIFS(СВЦЭМ!$C$39:$C$782,СВЦЭМ!$A$39:$A$782,$A32,СВЦЭМ!$B$39:$B$782,O$11)+'СЕТ СН'!$F$12+СВЦЭМ!$D$10+'СЕТ СН'!$F$5-'СЕТ СН'!$F$20</f>
        <v>1898.7769611600002</v>
      </c>
      <c r="P32" s="36">
        <f>SUMIFS(СВЦЭМ!$C$39:$C$782,СВЦЭМ!$A$39:$A$782,$A32,СВЦЭМ!$B$39:$B$782,P$11)+'СЕТ СН'!$F$12+СВЦЭМ!$D$10+'СЕТ СН'!$F$5-'СЕТ СН'!$F$20</f>
        <v>1907.8934241300001</v>
      </c>
      <c r="Q32" s="36">
        <f>SUMIFS(СВЦЭМ!$C$39:$C$782,СВЦЭМ!$A$39:$A$782,$A32,СВЦЭМ!$B$39:$B$782,Q$11)+'СЕТ СН'!$F$12+СВЦЭМ!$D$10+'СЕТ СН'!$F$5-'СЕТ СН'!$F$20</f>
        <v>1903.70403042</v>
      </c>
      <c r="R32" s="36">
        <f>SUMIFS(СВЦЭМ!$C$39:$C$782,СВЦЭМ!$A$39:$A$782,$A32,СВЦЭМ!$B$39:$B$782,R$11)+'СЕТ СН'!$F$12+СВЦЭМ!$D$10+'СЕТ СН'!$F$5-'СЕТ СН'!$F$20</f>
        <v>1894.9765017500001</v>
      </c>
      <c r="S32" s="36">
        <f>SUMIFS(СВЦЭМ!$C$39:$C$782,СВЦЭМ!$A$39:$A$782,$A32,СВЦЭМ!$B$39:$B$782,S$11)+'СЕТ СН'!$F$12+СВЦЭМ!$D$10+'СЕТ СН'!$F$5-'СЕТ СН'!$F$20</f>
        <v>1887.5606989100002</v>
      </c>
      <c r="T32" s="36">
        <f>SUMIFS(СВЦЭМ!$C$39:$C$782,СВЦЭМ!$A$39:$A$782,$A32,СВЦЭМ!$B$39:$B$782,T$11)+'СЕТ СН'!$F$12+СВЦЭМ!$D$10+'СЕТ СН'!$F$5-'СЕТ СН'!$F$20</f>
        <v>1849.0493820900001</v>
      </c>
      <c r="U32" s="36">
        <f>SUMIFS(СВЦЭМ!$C$39:$C$782,СВЦЭМ!$A$39:$A$782,$A32,СВЦЭМ!$B$39:$B$782,U$11)+'СЕТ СН'!$F$12+СВЦЭМ!$D$10+'СЕТ СН'!$F$5-'СЕТ СН'!$F$20</f>
        <v>1794.32021833</v>
      </c>
      <c r="V32" s="36">
        <f>SUMIFS(СВЦЭМ!$C$39:$C$782,СВЦЭМ!$A$39:$A$782,$A32,СВЦЭМ!$B$39:$B$782,V$11)+'СЕТ СН'!$F$12+СВЦЭМ!$D$10+'СЕТ СН'!$F$5-'СЕТ СН'!$F$20</f>
        <v>1811.7927934500001</v>
      </c>
      <c r="W32" s="36">
        <f>SUMIFS(СВЦЭМ!$C$39:$C$782,СВЦЭМ!$A$39:$A$782,$A32,СВЦЭМ!$B$39:$B$782,W$11)+'СЕТ СН'!$F$12+СВЦЭМ!$D$10+'СЕТ СН'!$F$5-'СЕТ СН'!$F$20</f>
        <v>1824.0542699800001</v>
      </c>
      <c r="X32" s="36">
        <f>SUMIFS(СВЦЭМ!$C$39:$C$782,СВЦЭМ!$A$39:$A$782,$A32,СВЦЭМ!$B$39:$B$782,X$11)+'СЕТ СН'!$F$12+СВЦЭМ!$D$10+'СЕТ СН'!$F$5-'СЕТ СН'!$F$20</f>
        <v>1843.8221729500001</v>
      </c>
      <c r="Y32" s="36">
        <f>SUMIFS(СВЦЭМ!$C$39:$C$782,СВЦЭМ!$A$39:$A$782,$A32,СВЦЭМ!$B$39:$B$782,Y$11)+'СЕТ СН'!$F$12+СВЦЭМ!$D$10+'СЕТ СН'!$F$5-'СЕТ СН'!$F$20</f>
        <v>1813.5527079500002</v>
      </c>
    </row>
    <row r="33" spans="1:25" ht="15.75" x14ac:dyDescent="0.2">
      <c r="A33" s="35">
        <f t="shared" si="0"/>
        <v>44338</v>
      </c>
      <c r="B33" s="36">
        <f>SUMIFS(СВЦЭМ!$C$39:$C$782,СВЦЭМ!$A$39:$A$782,$A33,СВЦЭМ!$B$39:$B$782,B$11)+'СЕТ СН'!$F$12+СВЦЭМ!$D$10+'СЕТ СН'!$F$5-'СЕТ СН'!$F$20</f>
        <v>1855.2301512200002</v>
      </c>
      <c r="C33" s="36">
        <f>SUMIFS(СВЦЭМ!$C$39:$C$782,СВЦЭМ!$A$39:$A$782,$A33,СВЦЭМ!$B$39:$B$782,C$11)+'СЕТ СН'!$F$12+СВЦЭМ!$D$10+'СЕТ СН'!$F$5-'СЕТ СН'!$F$20</f>
        <v>1860.9292628900002</v>
      </c>
      <c r="D33" s="36">
        <f>SUMIFS(СВЦЭМ!$C$39:$C$782,СВЦЭМ!$A$39:$A$782,$A33,СВЦЭМ!$B$39:$B$782,D$11)+'СЕТ СН'!$F$12+СВЦЭМ!$D$10+'СЕТ СН'!$F$5-'СЕТ СН'!$F$20</f>
        <v>1891.1049949600001</v>
      </c>
      <c r="E33" s="36">
        <f>SUMIFS(СВЦЭМ!$C$39:$C$782,СВЦЭМ!$A$39:$A$782,$A33,СВЦЭМ!$B$39:$B$782,E$11)+'СЕТ СН'!$F$12+СВЦЭМ!$D$10+'СЕТ СН'!$F$5-'СЕТ СН'!$F$20</f>
        <v>1911.99988317</v>
      </c>
      <c r="F33" s="36">
        <f>SUMIFS(СВЦЭМ!$C$39:$C$782,СВЦЭМ!$A$39:$A$782,$A33,СВЦЭМ!$B$39:$B$782,F$11)+'СЕТ СН'!$F$12+СВЦЭМ!$D$10+'СЕТ СН'!$F$5-'СЕТ СН'!$F$20</f>
        <v>1915.4782300800002</v>
      </c>
      <c r="G33" s="36">
        <f>SUMIFS(СВЦЭМ!$C$39:$C$782,СВЦЭМ!$A$39:$A$782,$A33,СВЦЭМ!$B$39:$B$782,G$11)+'СЕТ СН'!$F$12+СВЦЭМ!$D$10+'СЕТ СН'!$F$5-'СЕТ СН'!$F$20</f>
        <v>1912.1407060400002</v>
      </c>
      <c r="H33" s="36">
        <f>SUMIFS(СВЦЭМ!$C$39:$C$782,СВЦЭМ!$A$39:$A$782,$A33,СВЦЭМ!$B$39:$B$782,H$11)+'СЕТ СН'!$F$12+СВЦЭМ!$D$10+'СЕТ СН'!$F$5-'СЕТ СН'!$F$20</f>
        <v>1898.0556258000001</v>
      </c>
      <c r="I33" s="36">
        <f>SUMIFS(СВЦЭМ!$C$39:$C$782,СВЦЭМ!$A$39:$A$782,$A33,СВЦЭМ!$B$39:$B$782,I$11)+'СЕТ СН'!$F$12+СВЦЭМ!$D$10+'СЕТ СН'!$F$5-'СЕТ СН'!$F$20</f>
        <v>1823.07451158</v>
      </c>
      <c r="J33" s="36">
        <f>SUMIFS(СВЦЭМ!$C$39:$C$782,СВЦЭМ!$A$39:$A$782,$A33,СВЦЭМ!$B$39:$B$782,J$11)+'СЕТ СН'!$F$12+СВЦЭМ!$D$10+'СЕТ СН'!$F$5-'СЕТ СН'!$F$20</f>
        <v>1785.1176976900001</v>
      </c>
      <c r="K33" s="36">
        <f>SUMIFS(СВЦЭМ!$C$39:$C$782,СВЦЭМ!$A$39:$A$782,$A33,СВЦЭМ!$B$39:$B$782,K$11)+'СЕТ СН'!$F$12+СВЦЭМ!$D$10+'СЕТ СН'!$F$5-'СЕТ СН'!$F$20</f>
        <v>1736.3418594600003</v>
      </c>
      <c r="L33" s="36">
        <f>SUMIFS(СВЦЭМ!$C$39:$C$782,СВЦЭМ!$A$39:$A$782,$A33,СВЦЭМ!$B$39:$B$782,L$11)+'СЕТ СН'!$F$12+СВЦЭМ!$D$10+'СЕТ СН'!$F$5-'СЕТ СН'!$F$20</f>
        <v>1731.92134476</v>
      </c>
      <c r="M33" s="36">
        <f>SUMIFS(СВЦЭМ!$C$39:$C$782,СВЦЭМ!$A$39:$A$782,$A33,СВЦЭМ!$B$39:$B$782,M$11)+'СЕТ СН'!$F$12+СВЦЭМ!$D$10+'СЕТ СН'!$F$5-'СЕТ СН'!$F$20</f>
        <v>1749.81161015</v>
      </c>
      <c r="N33" s="36">
        <f>SUMIFS(СВЦЭМ!$C$39:$C$782,СВЦЭМ!$A$39:$A$782,$A33,СВЦЭМ!$B$39:$B$782,N$11)+'СЕТ СН'!$F$12+СВЦЭМ!$D$10+'СЕТ СН'!$F$5-'СЕТ СН'!$F$20</f>
        <v>1806.8566611300002</v>
      </c>
      <c r="O33" s="36">
        <f>SUMIFS(СВЦЭМ!$C$39:$C$782,СВЦЭМ!$A$39:$A$782,$A33,СВЦЭМ!$B$39:$B$782,O$11)+'СЕТ СН'!$F$12+СВЦЭМ!$D$10+'СЕТ СН'!$F$5-'СЕТ СН'!$F$20</f>
        <v>1851.4036282400002</v>
      </c>
      <c r="P33" s="36">
        <f>SUMIFS(СВЦЭМ!$C$39:$C$782,СВЦЭМ!$A$39:$A$782,$A33,СВЦЭМ!$B$39:$B$782,P$11)+'СЕТ СН'!$F$12+СВЦЭМ!$D$10+'СЕТ СН'!$F$5-'СЕТ СН'!$F$20</f>
        <v>1873.3325229700001</v>
      </c>
      <c r="Q33" s="36">
        <f>SUMIFS(СВЦЭМ!$C$39:$C$782,СВЦЭМ!$A$39:$A$782,$A33,СВЦЭМ!$B$39:$B$782,Q$11)+'СЕТ СН'!$F$12+СВЦЭМ!$D$10+'СЕТ СН'!$F$5-'СЕТ СН'!$F$20</f>
        <v>1865.7409176300002</v>
      </c>
      <c r="R33" s="36">
        <f>SUMIFS(СВЦЭМ!$C$39:$C$782,СВЦЭМ!$A$39:$A$782,$A33,СВЦЭМ!$B$39:$B$782,R$11)+'СЕТ СН'!$F$12+СВЦЭМ!$D$10+'СЕТ СН'!$F$5-'СЕТ СН'!$F$20</f>
        <v>1857.64386956</v>
      </c>
      <c r="S33" s="36">
        <f>SUMIFS(СВЦЭМ!$C$39:$C$782,СВЦЭМ!$A$39:$A$782,$A33,СВЦЭМ!$B$39:$B$782,S$11)+'СЕТ СН'!$F$12+СВЦЭМ!$D$10+'СЕТ СН'!$F$5-'СЕТ СН'!$F$20</f>
        <v>1831.4706954600001</v>
      </c>
      <c r="T33" s="36">
        <f>SUMIFS(СВЦЭМ!$C$39:$C$782,СВЦЭМ!$A$39:$A$782,$A33,СВЦЭМ!$B$39:$B$782,T$11)+'СЕТ СН'!$F$12+СВЦЭМ!$D$10+'СЕТ СН'!$F$5-'СЕТ СН'!$F$20</f>
        <v>1779.9001465000001</v>
      </c>
      <c r="U33" s="36">
        <f>SUMIFS(СВЦЭМ!$C$39:$C$782,СВЦЭМ!$A$39:$A$782,$A33,СВЦЭМ!$B$39:$B$782,U$11)+'СЕТ СН'!$F$12+СВЦЭМ!$D$10+'СЕТ СН'!$F$5-'СЕТ СН'!$F$20</f>
        <v>1754.2762673100001</v>
      </c>
      <c r="V33" s="36">
        <f>SUMIFS(СВЦЭМ!$C$39:$C$782,СВЦЭМ!$A$39:$A$782,$A33,СВЦЭМ!$B$39:$B$782,V$11)+'СЕТ СН'!$F$12+СВЦЭМ!$D$10+'СЕТ СН'!$F$5-'СЕТ СН'!$F$20</f>
        <v>1757.2212555900001</v>
      </c>
      <c r="W33" s="36">
        <f>SUMIFS(СВЦЭМ!$C$39:$C$782,СВЦЭМ!$A$39:$A$782,$A33,СВЦЭМ!$B$39:$B$782,W$11)+'СЕТ СН'!$F$12+СВЦЭМ!$D$10+'СЕТ СН'!$F$5-'СЕТ СН'!$F$20</f>
        <v>1787.5900041100001</v>
      </c>
      <c r="X33" s="36">
        <f>SUMIFS(СВЦЭМ!$C$39:$C$782,СВЦЭМ!$A$39:$A$782,$A33,СВЦЭМ!$B$39:$B$782,X$11)+'СЕТ СН'!$F$12+СВЦЭМ!$D$10+'СЕТ СН'!$F$5-'СЕТ СН'!$F$20</f>
        <v>1760.31259112</v>
      </c>
      <c r="Y33" s="36">
        <f>SUMIFS(СВЦЭМ!$C$39:$C$782,СВЦЭМ!$A$39:$A$782,$A33,СВЦЭМ!$B$39:$B$782,Y$11)+'СЕТ СН'!$F$12+СВЦЭМ!$D$10+'СЕТ СН'!$F$5-'СЕТ СН'!$F$20</f>
        <v>1754.8101134000001</v>
      </c>
    </row>
    <row r="34" spans="1:25" ht="15.75" x14ac:dyDescent="0.2">
      <c r="A34" s="35">
        <f t="shared" si="0"/>
        <v>44339</v>
      </c>
      <c r="B34" s="36">
        <f>SUMIFS(СВЦЭМ!$C$39:$C$782,СВЦЭМ!$A$39:$A$782,$A34,СВЦЭМ!$B$39:$B$782,B$11)+'СЕТ СН'!$F$12+СВЦЭМ!$D$10+'СЕТ СН'!$F$5-'СЕТ СН'!$F$20</f>
        <v>1834.7526814600001</v>
      </c>
      <c r="C34" s="36">
        <f>SUMIFS(СВЦЭМ!$C$39:$C$782,СВЦЭМ!$A$39:$A$782,$A34,СВЦЭМ!$B$39:$B$782,C$11)+'СЕТ СН'!$F$12+СВЦЭМ!$D$10+'СЕТ СН'!$F$5-'СЕТ СН'!$F$20</f>
        <v>1891.3901726500001</v>
      </c>
      <c r="D34" s="36">
        <f>SUMIFS(СВЦЭМ!$C$39:$C$782,СВЦЭМ!$A$39:$A$782,$A34,СВЦЭМ!$B$39:$B$782,D$11)+'СЕТ СН'!$F$12+СВЦЭМ!$D$10+'СЕТ СН'!$F$5-'СЕТ СН'!$F$20</f>
        <v>1912.8728371000002</v>
      </c>
      <c r="E34" s="36">
        <f>SUMIFS(СВЦЭМ!$C$39:$C$782,СВЦЭМ!$A$39:$A$782,$A34,СВЦЭМ!$B$39:$B$782,E$11)+'СЕТ СН'!$F$12+СВЦЭМ!$D$10+'СЕТ СН'!$F$5-'СЕТ СН'!$F$20</f>
        <v>1920.50814924</v>
      </c>
      <c r="F34" s="36">
        <f>SUMIFS(СВЦЭМ!$C$39:$C$782,СВЦЭМ!$A$39:$A$782,$A34,СВЦЭМ!$B$39:$B$782,F$11)+'СЕТ СН'!$F$12+СВЦЭМ!$D$10+'СЕТ СН'!$F$5-'СЕТ СН'!$F$20</f>
        <v>1949.3570644900001</v>
      </c>
      <c r="G34" s="36">
        <f>SUMIFS(СВЦЭМ!$C$39:$C$782,СВЦЭМ!$A$39:$A$782,$A34,СВЦЭМ!$B$39:$B$782,G$11)+'СЕТ СН'!$F$12+СВЦЭМ!$D$10+'СЕТ СН'!$F$5-'СЕТ СН'!$F$20</f>
        <v>1948.3878344</v>
      </c>
      <c r="H34" s="36">
        <f>SUMIFS(СВЦЭМ!$C$39:$C$782,СВЦЭМ!$A$39:$A$782,$A34,СВЦЭМ!$B$39:$B$782,H$11)+'СЕТ СН'!$F$12+СВЦЭМ!$D$10+'СЕТ СН'!$F$5-'СЕТ СН'!$F$20</f>
        <v>1950.3008761400001</v>
      </c>
      <c r="I34" s="36">
        <f>SUMIFS(СВЦЭМ!$C$39:$C$782,СВЦЭМ!$A$39:$A$782,$A34,СВЦЭМ!$B$39:$B$782,I$11)+'СЕТ СН'!$F$12+СВЦЭМ!$D$10+'СЕТ СН'!$F$5-'СЕТ СН'!$F$20</f>
        <v>1874.3000818400001</v>
      </c>
      <c r="J34" s="36">
        <f>SUMIFS(СВЦЭМ!$C$39:$C$782,СВЦЭМ!$A$39:$A$782,$A34,СВЦЭМ!$B$39:$B$782,J$11)+'СЕТ СН'!$F$12+СВЦЭМ!$D$10+'СЕТ СН'!$F$5-'СЕТ СН'!$F$20</f>
        <v>1839.4749992500001</v>
      </c>
      <c r="K34" s="36">
        <f>SUMIFS(СВЦЭМ!$C$39:$C$782,СВЦЭМ!$A$39:$A$782,$A34,СВЦЭМ!$B$39:$B$782,K$11)+'СЕТ СН'!$F$12+СВЦЭМ!$D$10+'СЕТ СН'!$F$5-'СЕТ СН'!$F$20</f>
        <v>1782.7463485600001</v>
      </c>
      <c r="L34" s="36">
        <f>SUMIFS(СВЦЭМ!$C$39:$C$782,СВЦЭМ!$A$39:$A$782,$A34,СВЦЭМ!$B$39:$B$782,L$11)+'СЕТ СН'!$F$12+СВЦЭМ!$D$10+'СЕТ СН'!$F$5-'СЕТ СН'!$F$20</f>
        <v>1758.9831159300002</v>
      </c>
      <c r="M34" s="36">
        <f>SUMIFS(СВЦЭМ!$C$39:$C$782,СВЦЭМ!$A$39:$A$782,$A34,СВЦЭМ!$B$39:$B$782,M$11)+'СЕТ СН'!$F$12+СВЦЭМ!$D$10+'СЕТ СН'!$F$5-'СЕТ СН'!$F$20</f>
        <v>1772.77880959</v>
      </c>
      <c r="N34" s="36">
        <f>SUMIFS(СВЦЭМ!$C$39:$C$782,СВЦЭМ!$A$39:$A$782,$A34,СВЦЭМ!$B$39:$B$782,N$11)+'СЕТ СН'!$F$12+СВЦЭМ!$D$10+'СЕТ СН'!$F$5-'СЕТ СН'!$F$20</f>
        <v>1811.5288108200002</v>
      </c>
      <c r="O34" s="36">
        <f>SUMIFS(СВЦЭМ!$C$39:$C$782,СВЦЭМ!$A$39:$A$782,$A34,СВЦЭМ!$B$39:$B$782,O$11)+'СЕТ СН'!$F$12+СВЦЭМ!$D$10+'СЕТ СН'!$F$5-'СЕТ СН'!$F$20</f>
        <v>1854.93386194</v>
      </c>
      <c r="P34" s="36">
        <f>SUMIFS(СВЦЭМ!$C$39:$C$782,СВЦЭМ!$A$39:$A$782,$A34,СВЦЭМ!$B$39:$B$782,P$11)+'СЕТ СН'!$F$12+СВЦЭМ!$D$10+'СЕТ СН'!$F$5-'СЕТ СН'!$F$20</f>
        <v>1884.9918835200001</v>
      </c>
      <c r="Q34" s="36">
        <f>SUMIFS(СВЦЭМ!$C$39:$C$782,СВЦЭМ!$A$39:$A$782,$A34,СВЦЭМ!$B$39:$B$782,Q$11)+'СЕТ СН'!$F$12+СВЦЭМ!$D$10+'СЕТ СН'!$F$5-'СЕТ СН'!$F$20</f>
        <v>1897.5713015700001</v>
      </c>
      <c r="R34" s="36">
        <f>SUMIFS(СВЦЭМ!$C$39:$C$782,СВЦЭМ!$A$39:$A$782,$A34,СВЦЭМ!$B$39:$B$782,R$11)+'СЕТ СН'!$F$12+СВЦЭМ!$D$10+'СЕТ СН'!$F$5-'СЕТ СН'!$F$20</f>
        <v>1884.5352498800003</v>
      </c>
      <c r="S34" s="36">
        <f>SUMIFS(СВЦЭМ!$C$39:$C$782,СВЦЭМ!$A$39:$A$782,$A34,СВЦЭМ!$B$39:$B$782,S$11)+'СЕТ СН'!$F$12+СВЦЭМ!$D$10+'СЕТ СН'!$F$5-'СЕТ СН'!$F$20</f>
        <v>1862.0053928900002</v>
      </c>
      <c r="T34" s="36">
        <f>SUMIFS(СВЦЭМ!$C$39:$C$782,СВЦЭМ!$A$39:$A$782,$A34,СВЦЭМ!$B$39:$B$782,T$11)+'СЕТ СН'!$F$12+СВЦЭМ!$D$10+'СЕТ СН'!$F$5-'СЕТ СН'!$F$20</f>
        <v>1818.7476646100001</v>
      </c>
      <c r="U34" s="36">
        <f>SUMIFS(СВЦЭМ!$C$39:$C$782,СВЦЭМ!$A$39:$A$782,$A34,СВЦЭМ!$B$39:$B$782,U$11)+'СЕТ СН'!$F$12+СВЦЭМ!$D$10+'СЕТ СН'!$F$5-'СЕТ СН'!$F$20</f>
        <v>1772.67537894</v>
      </c>
      <c r="V34" s="36">
        <f>SUMIFS(СВЦЭМ!$C$39:$C$782,СВЦЭМ!$A$39:$A$782,$A34,СВЦЭМ!$B$39:$B$782,V$11)+'СЕТ СН'!$F$12+СВЦЭМ!$D$10+'СЕТ СН'!$F$5-'СЕТ СН'!$F$20</f>
        <v>1757.0117456900002</v>
      </c>
      <c r="W34" s="36">
        <f>SUMIFS(СВЦЭМ!$C$39:$C$782,СВЦЭМ!$A$39:$A$782,$A34,СВЦЭМ!$B$39:$B$782,W$11)+'СЕТ СН'!$F$12+СВЦЭМ!$D$10+'СЕТ СН'!$F$5-'СЕТ СН'!$F$20</f>
        <v>1734.1255404600001</v>
      </c>
      <c r="X34" s="36">
        <f>SUMIFS(СВЦЭМ!$C$39:$C$782,СВЦЭМ!$A$39:$A$782,$A34,СВЦЭМ!$B$39:$B$782,X$11)+'СЕТ СН'!$F$12+СВЦЭМ!$D$10+'СЕТ СН'!$F$5-'СЕТ СН'!$F$20</f>
        <v>1822.60596347</v>
      </c>
      <c r="Y34" s="36">
        <f>SUMIFS(СВЦЭМ!$C$39:$C$782,СВЦЭМ!$A$39:$A$782,$A34,СВЦЭМ!$B$39:$B$782,Y$11)+'СЕТ СН'!$F$12+СВЦЭМ!$D$10+'СЕТ СН'!$F$5-'СЕТ СН'!$F$20</f>
        <v>1812.9963596400003</v>
      </c>
    </row>
    <row r="35" spans="1:25" ht="15.75" x14ac:dyDescent="0.2">
      <c r="A35" s="35">
        <f t="shared" si="0"/>
        <v>44340</v>
      </c>
      <c r="B35" s="36">
        <f>SUMIFS(СВЦЭМ!$C$39:$C$782,СВЦЭМ!$A$39:$A$782,$A35,СВЦЭМ!$B$39:$B$782,B$11)+'СЕТ СН'!$F$12+СВЦЭМ!$D$10+'СЕТ СН'!$F$5-'СЕТ СН'!$F$20</f>
        <v>1899.1197318500001</v>
      </c>
      <c r="C35" s="36">
        <f>SUMIFS(СВЦЭМ!$C$39:$C$782,СВЦЭМ!$A$39:$A$782,$A35,СВЦЭМ!$B$39:$B$782,C$11)+'СЕТ СН'!$F$12+СВЦЭМ!$D$10+'СЕТ СН'!$F$5-'СЕТ СН'!$F$20</f>
        <v>1969.33613565</v>
      </c>
      <c r="D35" s="36">
        <f>SUMIFS(СВЦЭМ!$C$39:$C$782,СВЦЭМ!$A$39:$A$782,$A35,СВЦЭМ!$B$39:$B$782,D$11)+'СЕТ СН'!$F$12+СВЦЭМ!$D$10+'СЕТ СН'!$F$5-'СЕТ СН'!$F$20</f>
        <v>2019.6121987200002</v>
      </c>
      <c r="E35" s="36">
        <f>SUMIFS(СВЦЭМ!$C$39:$C$782,СВЦЭМ!$A$39:$A$782,$A35,СВЦЭМ!$B$39:$B$782,E$11)+'СЕТ СН'!$F$12+СВЦЭМ!$D$10+'СЕТ СН'!$F$5-'СЕТ СН'!$F$20</f>
        <v>2028.9878092900001</v>
      </c>
      <c r="F35" s="36">
        <f>SUMIFS(СВЦЭМ!$C$39:$C$782,СВЦЭМ!$A$39:$A$782,$A35,СВЦЭМ!$B$39:$B$782,F$11)+'СЕТ СН'!$F$12+СВЦЭМ!$D$10+'СЕТ СН'!$F$5-'СЕТ СН'!$F$20</f>
        <v>2052.82591843</v>
      </c>
      <c r="G35" s="36">
        <f>SUMIFS(СВЦЭМ!$C$39:$C$782,СВЦЭМ!$A$39:$A$782,$A35,СВЦЭМ!$B$39:$B$782,G$11)+'СЕТ СН'!$F$12+СВЦЭМ!$D$10+'СЕТ СН'!$F$5-'СЕТ СН'!$F$20</f>
        <v>2015.2335380100001</v>
      </c>
      <c r="H35" s="36">
        <f>SUMIFS(СВЦЭМ!$C$39:$C$782,СВЦЭМ!$A$39:$A$782,$A35,СВЦЭМ!$B$39:$B$782,H$11)+'СЕТ СН'!$F$12+СВЦЭМ!$D$10+'СЕТ СН'!$F$5-'СЕТ СН'!$F$20</f>
        <v>1956.3504298400001</v>
      </c>
      <c r="I35" s="36">
        <f>SUMIFS(СВЦЭМ!$C$39:$C$782,СВЦЭМ!$A$39:$A$782,$A35,СВЦЭМ!$B$39:$B$782,I$11)+'СЕТ СН'!$F$12+СВЦЭМ!$D$10+'СЕТ СН'!$F$5-'СЕТ СН'!$F$20</f>
        <v>1876.23151474</v>
      </c>
      <c r="J35" s="36">
        <f>SUMIFS(СВЦЭМ!$C$39:$C$782,СВЦЭМ!$A$39:$A$782,$A35,СВЦЭМ!$B$39:$B$782,J$11)+'СЕТ СН'!$F$12+СВЦЭМ!$D$10+'СЕТ СН'!$F$5-'СЕТ СН'!$F$20</f>
        <v>1831.9947396699999</v>
      </c>
      <c r="K35" s="36">
        <f>SUMIFS(СВЦЭМ!$C$39:$C$782,СВЦЭМ!$A$39:$A$782,$A35,СВЦЭМ!$B$39:$B$782,K$11)+'СЕТ СН'!$F$12+СВЦЭМ!$D$10+'СЕТ СН'!$F$5-'СЕТ СН'!$F$20</f>
        <v>1779.39522231</v>
      </c>
      <c r="L35" s="36">
        <f>SUMIFS(СВЦЭМ!$C$39:$C$782,СВЦЭМ!$A$39:$A$782,$A35,СВЦЭМ!$B$39:$B$782,L$11)+'СЕТ СН'!$F$12+СВЦЭМ!$D$10+'СЕТ СН'!$F$5-'СЕТ СН'!$F$20</f>
        <v>1769.5846243600001</v>
      </c>
      <c r="M35" s="36">
        <f>SUMIFS(СВЦЭМ!$C$39:$C$782,СВЦЭМ!$A$39:$A$782,$A35,СВЦЭМ!$B$39:$B$782,M$11)+'СЕТ СН'!$F$12+СВЦЭМ!$D$10+'СЕТ СН'!$F$5-'СЕТ СН'!$F$20</f>
        <v>1769.9036691900001</v>
      </c>
      <c r="N35" s="36">
        <f>SUMIFS(СВЦЭМ!$C$39:$C$782,СВЦЭМ!$A$39:$A$782,$A35,СВЦЭМ!$B$39:$B$782,N$11)+'СЕТ СН'!$F$12+СВЦЭМ!$D$10+'СЕТ СН'!$F$5-'СЕТ СН'!$F$20</f>
        <v>1809.3479152899999</v>
      </c>
      <c r="O35" s="36">
        <f>SUMIFS(СВЦЭМ!$C$39:$C$782,СВЦЭМ!$A$39:$A$782,$A35,СВЦЭМ!$B$39:$B$782,O$11)+'СЕТ СН'!$F$12+СВЦЭМ!$D$10+'СЕТ СН'!$F$5-'СЕТ СН'!$F$20</f>
        <v>1841.7993188100002</v>
      </c>
      <c r="P35" s="36">
        <f>SUMIFS(СВЦЭМ!$C$39:$C$782,СВЦЭМ!$A$39:$A$782,$A35,СВЦЭМ!$B$39:$B$782,P$11)+'СЕТ СН'!$F$12+СВЦЭМ!$D$10+'СЕТ СН'!$F$5-'СЕТ СН'!$F$20</f>
        <v>1856.8659727300001</v>
      </c>
      <c r="Q35" s="36">
        <f>SUMIFS(СВЦЭМ!$C$39:$C$782,СВЦЭМ!$A$39:$A$782,$A35,СВЦЭМ!$B$39:$B$782,Q$11)+'СЕТ СН'!$F$12+СВЦЭМ!$D$10+'СЕТ СН'!$F$5-'СЕТ СН'!$F$20</f>
        <v>1853.8614785900002</v>
      </c>
      <c r="R35" s="36">
        <f>SUMIFS(СВЦЭМ!$C$39:$C$782,СВЦЭМ!$A$39:$A$782,$A35,СВЦЭМ!$B$39:$B$782,R$11)+'СЕТ СН'!$F$12+СВЦЭМ!$D$10+'СЕТ СН'!$F$5-'СЕТ СН'!$F$20</f>
        <v>1834.01787259</v>
      </c>
      <c r="S35" s="36">
        <f>SUMIFS(СВЦЭМ!$C$39:$C$782,СВЦЭМ!$A$39:$A$782,$A35,СВЦЭМ!$B$39:$B$782,S$11)+'СЕТ СН'!$F$12+СВЦЭМ!$D$10+'СЕТ СН'!$F$5-'СЕТ СН'!$F$20</f>
        <v>1806.60100388</v>
      </c>
      <c r="T35" s="36">
        <f>SUMIFS(СВЦЭМ!$C$39:$C$782,СВЦЭМ!$A$39:$A$782,$A35,СВЦЭМ!$B$39:$B$782,T$11)+'СЕТ СН'!$F$12+СВЦЭМ!$D$10+'СЕТ СН'!$F$5-'СЕТ СН'!$F$20</f>
        <v>1784.65889371</v>
      </c>
      <c r="U35" s="36">
        <f>SUMIFS(СВЦЭМ!$C$39:$C$782,СВЦЭМ!$A$39:$A$782,$A35,СВЦЭМ!$B$39:$B$782,U$11)+'СЕТ СН'!$F$12+СВЦЭМ!$D$10+'СЕТ СН'!$F$5-'СЕТ СН'!$F$20</f>
        <v>1755.5362290500002</v>
      </c>
      <c r="V35" s="36">
        <f>SUMIFS(СВЦЭМ!$C$39:$C$782,СВЦЭМ!$A$39:$A$782,$A35,СВЦЭМ!$B$39:$B$782,V$11)+'СЕТ СН'!$F$12+СВЦЭМ!$D$10+'СЕТ СН'!$F$5-'СЕТ СН'!$F$20</f>
        <v>1766.4821973000001</v>
      </c>
      <c r="W35" s="36">
        <f>SUMIFS(СВЦЭМ!$C$39:$C$782,СВЦЭМ!$A$39:$A$782,$A35,СВЦЭМ!$B$39:$B$782,W$11)+'СЕТ СН'!$F$12+СВЦЭМ!$D$10+'СЕТ СН'!$F$5-'СЕТ СН'!$F$20</f>
        <v>1787.7222859600001</v>
      </c>
      <c r="X35" s="36">
        <f>SUMIFS(СВЦЭМ!$C$39:$C$782,СВЦЭМ!$A$39:$A$782,$A35,СВЦЭМ!$B$39:$B$782,X$11)+'СЕТ СН'!$F$12+СВЦЭМ!$D$10+'СЕТ СН'!$F$5-'СЕТ СН'!$F$20</f>
        <v>1762.1196213200001</v>
      </c>
      <c r="Y35" s="36">
        <f>SUMIFS(СВЦЭМ!$C$39:$C$782,СВЦЭМ!$A$39:$A$782,$A35,СВЦЭМ!$B$39:$B$782,Y$11)+'СЕТ СН'!$F$12+СВЦЭМ!$D$10+'СЕТ СН'!$F$5-'СЕТ СН'!$F$20</f>
        <v>1783.6427108500002</v>
      </c>
    </row>
    <row r="36" spans="1:25" ht="15.75" x14ac:dyDescent="0.2">
      <c r="A36" s="35">
        <f t="shared" si="0"/>
        <v>44341</v>
      </c>
      <c r="B36" s="36">
        <f>SUMIFS(СВЦЭМ!$C$39:$C$782,СВЦЭМ!$A$39:$A$782,$A36,СВЦЭМ!$B$39:$B$782,B$11)+'СЕТ СН'!$F$12+СВЦЭМ!$D$10+'СЕТ СН'!$F$5-'СЕТ СН'!$F$20</f>
        <v>1893.0277865100002</v>
      </c>
      <c r="C36" s="36">
        <f>SUMIFS(СВЦЭМ!$C$39:$C$782,СВЦЭМ!$A$39:$A$782,$A36,СВЦЭМ!$B$39:$B$782,C$11)+'СЕТ СН'!$F$12+СВЦЭМ!$D$10+'СЕТ СН'!$F$5-'СЕТ СН'!$F$20</f>
        <v>1946.7710557600001</v>
      </c>
      <c r="D36" s="36">
        <f>SUMIFS(СВЦЭМ!$C$39:$C$782,СВЦЭМ!$A$39:$A$782,$A36,СВЦЭМ!$B$39:$B$782,D$11)+'СЕТ СН'!$F$12+СВЦЭМ!$D$10+'СЕТ СН'!$F$5-'СЕТ СН'!$F$20</f>
        <v>1972.0916642500001</v>
      </c>
      <c r="E36" s="36">
        <f>SUMIFS(СВЦЭМ!$C$39:$C$782,СВЦЭМ!$A$39:$A$782,$A36,СВЦЭМ!$B$39:$B$782,E$11)+'СЕТ СН'!$F$12+СВЦЭМ!$D$10+'СЕТ СН'!$F$5-'СЕТ СН'!$F$20</f>
        <v>1967.4343064200002</v>
      </c>
      <c r="F36" s="36">
        <f>SUMIFS(СВЦЭМ!$C$39:$C$782,СВЦЭМ!$A$39:$A$782,$A36,СВЦЭМ!$B$39:$B$782,F$11)+'СЕТ СН'!$F$12+СВЦЭМ!$D$10+'СЕТ СН'!$F$5-'СЕТ СН'!$F$20</f>
        <v>1974.4996313900001</v>
      </c>
      <c r="G36" s="36">
        <f>SUMIFS(СВЦЭМ!$C$39:$C$782,СВЦЭМ!$A$39:$A$782,$A36,СВЦЭМ!$B$39:$B$782,G$11)+'СЕТ СН'!$F$12+СВЦЭМ!$D$10+'СЕТ СН'!$F$5-'СЕТ СН'!$F$20</f>
        <v>1968.1671792400002</v>
      </c>
      <c r="H36" s="36">
        <f>SUMIFS(СВЦЭМ!$C$39:$C$782,СВЦЭМ!$A$39:$A$782,$A36,СВЦЭМ!$B$39:$B$782,H$11)+'СЕТ СН'!$F$12+СВЦЭМ!$D$10+'СЕТ СН'!$F$5-'СЕТ СН'!$F$20</f>
        <v>1922.4264929400001</v>
      </c>
      <c r="I36" s="36">
        <f>SUMIFS(СВЦЭМ!$C$39:$C$782,СВЦЭМ!$A$39:$A$782,$A36,СВЦЭМ!$B$39:$B$782,I$11)+'СЕТ СН'!$F$12+СВЦЭМ!$D$10+'СЕТ СН'!$F$5-'СЕТ СН'!$F$20</f>
        <v>1835.0522018300001</v>
      </c>
      <c r="J36" s="36">
        <f>SUMIFS(СВЦЭМ!$C$39:$C$782,СВЦЭМ!$A$39:$A$782,$A36,СВЦЭМ!$B$39:$B$782,J$11)+'СЕТ СН'!$F$12+СВЦЭМ!$D$10+'СЕТ СН'!$F$5-'СЕТ СН'!$F$20</f>
        <v>1749.6580324000001</v>
      </c>
      <c r="K36" s="36">
        <f>SUMIFS(СВЦЭМ!$C$39:$C$782,СВЦЭМ!$A$39:$A$782,$A36,СВЦЭМ!$B$39:$B$782,K$11)+'СЕТ СН'!$F$12+СВЦЭМ!$D$10+'СЕТ СН'!$F$5-'СЕТ СН'!$F$20</f>
        <v>1715.1930582100001</v>
      </c>
      <c r="L36" s="36">
        <f>SUMIFS(СВЦЭМ!$C$39:$C$782,СВЦЭМ!$A$39:$A$782,$A36,СВЦЭМ!$B$39:$B$782,L$11)+'СЕТ СН'!$F$12+СВЦЭМ!$D$10+'СЕТ СН'!$F$5-'СЕТ СН'!$F$20</f>
        <v>1716.2235522000001</v>
      </c>
      <c r="M36" s="36">
        <f>SUMIFS(СВЦЭМ!$C$39:$C$782,СВЦЭМ!$A$39:$A$782,$A36,СВЦЭМ!$B$39:$B$782,M$11)+'СЕТ СН'!$F$12+СВЦЭМ!$D$10+'СЕТ СН'!$F$5-'СЕТ СН'!$F$20</f>
        <v>1709.9357020000002</v>
      </c>
      <c r="N36" s="36">
        <f>SUMIFS(СВЦЭМ!$C$39:$C$782,СВЦЭМ!$A$39:$A$782,$A36,СВЦЭМ!$B$39:$B$782,N$11)+'СЕТ СН'!$F$12+СВЦЭМ!$D$10+'СЕТ СН'!$F$5-'СЕТ СН'!$F$20</f>
        <v>1767.3031263600001</v>
      </c>
      <c r="O36" s="36">
        <f>SUMIFS(СВЦЭМ!$C$39:$C$782,СВЦЭМ!$A$39:$A$782,$A36,СВЦЭМ!$B$39:$B$782,O$11)+'СЕТ СН'!$F$12+СВЦЭМ!$D$10+'СЕТ СН'!$F$5-'СЕТ СН'!$F$20</f>
        <v>1822.6662238000001</v>
      </c>
      <c r="P36" s="36">
        <f>SUMIFS(СВЦЭМ!$C$39:$C$782,СВЦЭМ!$A$39:$A$782,$A36,СВЦЭМ!$B$39:$B$782,P$11)+'СЕТ СН'!$F$12+СВЦЭМ!$D$10+'СЕТ СН'!$F$5-'СЕТ СН'!$F$20</f>
        <v>1846.5388315</v>
      </c>
      <c r="Q36" s="36">
        <f>SUMIFS(СВЦЭМ!$C$39:$C$782,СВЦЭМ!$A$39:$A$782,$A36,СВЦЭМ!$B$39:$B$782,Q$11)+'СЕТ СН'!$F$12+СВЦЭМ!$D$10+'СЕТ СН'!$F$5-'СЕТ СН'!$F$20</f>
        <v>1847.8816974300003</v>
      </c>
      <c r="R36" s="36">
        <f>SUMIFS(СВЦЭМ!$C$39:$C$782,СВЦЭМ!$A$39:$A$782,$A36,СВЦЭМ!$B$39:$B$782,R$11)+'СЕТ СН'!$F$12+СВЦЭМ!$D$10+'СЕТ СН'!$F$5-'СЕТ СН'!$F$20</f>
        <v>1832.3168925100001</v>
      </c>
      <c r="S36" s="36">
        <f>SUMIFS(СВЦЭМ!$C$39:$C$782,СВЦЭМ!$A$39:$A$782,$A36,СВЦЭМ!$B$39:$B$782,S$11)+'СЕТ СН'!$F$12+СВЦЭМ!$D$10+'СЕТ СН'!$F$5-'СЕТ СН'!$F$20</f>
        <v>1803.36521593</v>
      </c>
      <c r="T36" s="36">
        <f>SUMIFS(СВЦЭМ!$C$39:$C$782,СВЦЭМ!$A$39:$A$782,$A36,СВЦЭМ!$B$39:$B$782,T$11)+'СЕТ СН'!$F$12+СВЦЭМ!$D$10+'СЕТ СН'!$F$5-'СЕТ СН'!$F$20</f>
        <v>1753.3465197600001</v>
      </c>
      <c r="U36" s="36">
        <f>SUMIFS(СВЦЭМ!$C$39:$C$782,СВЦЭМ!$A$39:$A$782,$A36,СВЦЭМ!$B$39:$B$782,U$11)+'СЕТ СН'!$F$12+СВЦЭМ!$D$10+'СЕТ СН'!$F$5-'СЕТ СН'!$F$20</f>
        <v>1732.8472940199999</v>
      </c>
      <c r="V36" s="36">
        <f>SUMIFS(СВЦЭМ!$C$39:$C$782,СВЦЭМ!$A$39:$A$782,$A36,СВЦЭМ!$B$39:$B$782,V$11)+'СЕТ СН'!$F$12+СВЦЭМ!$D$10+'СЕТ СН'!$F$5-'СЕТ СН'!$F$20</f>
        <v>1745.6659638800002</v>
      </c>
      <c r="W36" s="36">
        <f>SUMIFS(СВЦЭМ!$C$39:$C$782,СВЦЭМ!$A$39:$A$782,$A36,СВЦЭМ!$B$39:$B$782,W$11)+'СЕТ СН'!$F$12+СВЦЭМ!$D$10+'СЕТ СН'!$F$5-'СЕТ СН'!$F$20</f>
        <v>1776.2594211000001</v>
      </c>
      <c r="X36" s="36">
        <f>SUMIFS(СВЦЭМ!$C$39:$C$782,СВЦЭМ!$A$39:$A$782,$A36,СВЦЭМ!$B$39:$B$782,X$11)+'СЕТ СН'!$F$12+СВЦЭМ!$D$10+'СЕТ СН'!$F$5-'СЕТ СН'!$F$20</f>
        <v>1748.65652671</v>
      </c>
      <c r="Y36" s="36">
        <f>SUMIFS(СВЦЭМ!$C$39:$C$782,СВЦЭМ!$A$39:$A$782,$A36,СВЦЭМ!$B$39:$B$782,Y$11)+'СЕТ СН'!$F$12+СВЦЭМ!$D$10+'СЕТ СН'!$F$5-'СЕТ СН'!$F$20</f>
        <v>1766.65941428</v>
      </c>
    </row>
    <row r="37" spans="1:25" ht="15.75" x14ac:dyDescent="0.2">
      <c r="A37" s="35">
        <f t="shared" si="0"/>
        <v>44342</v>
      </c>
      <c r="B37" s="36">
        <f>SUMIFS(СВЦЭМ!$C$39:$C$782,СВЦЭМ!$A$39:$A$782,$A37,СВЦЭМ!$B$39:$B$782,B$11)+'СЕТ СН'!$F$12+СВЦЭМ!$D$10+'СЕТ СН'!$F$5-'СЕТ СН'!$F$20</f>
        <v>1885.2592036700003</v>
      </c>
      <c r="C37" s="36">
        <f>SUMIFS(СВЦЭМ!$C$39:$C$782,СВЦЭМ!$A$39:$A$782,$A37,СВЦЭМ!$B$39:$B$782,C$11)+'СЕТ СН'!$F$12+СВЦЭМ!$D$10+'СЕТ СН'!$F$5-'СЕТ СН'!$F$20</f>
        <v>1949.7641339400002</v>
      </c>
      <c r="D37" s="36">
        <f>SUMIFS(СВЦЭМ!$C$39:$C$782,СВЦЭМ!$A$39:$A$782,$A37,СВЦЭМ!$B$39:$B$782,D$11)+'СЕТ СН'!$F$12+СВЦЭМ!$D$10+'СЕТ СН'!$F$5-'СЕТ СН'!$F$20</f>
        <v>1997.0919644000001</v>
      </c>
      <c r="E37" s="36">
        <f>SUMIFS(СВЦЭМ!$C$39:$C$782,СВЦЭМ!$A$39:$A$782,$A37,СВЦЭМ!$B$39:$B$782,E$11)+'СЕТ СН'!$F$12+СВЦЭМ!$D$10+'СЕТ СН'!$F$5-'СЕТ СН'!$F$20</f>
        <v>2013.21198314</v>
      </c>
      <c r="F37" s="36">
        <f>SUMIFS(СВЦЭМ!$C$39:$C$782,СВЦЭМ!$A$39:$A$782,$A37,СВЦЭМ!$B$39:$B$782,F$11)+'СЕТ СН'!$F$12+СВЦЭМ!$D$10+'СЕТ СН'!$F$5-'СЕТ СН'!$F$20</f>
        <v>2030.9941573999999</v>
      </c>
      <c r="G37" s="36">
        <f>SUMIFS(СВЦЭМ!$C$39:$C$782,СВЦЭМ!$A$39:$A$782,$A37,СВЦЭМ!$B$39:$B$782,G$11)+'СЕТ СН'!$F$12+СВЦЭМ!$D$10+'СЕТ СН'!$F$5-'СЕТ СН'!$F$20</f>
        <v>2003.1383233800002</v>
      </c>
      <c r="H37" s="36">
        <f>SUMIFS(СВЦЭМ!$C$39:$C$782,СВЦЭМ!$A$39:$A$782,$A37,СВЦЭМ!$B$39:$B$782,H$11)+'СЕТ СН'!$F$12+СВЦЭМ!$D$10+'СЕТ СН'!$F$5-'СЕТ СН'!$F$20</f>
        <v>1949.4153074000001</v>
      </c>
      <c r="I37" s="36">
        <f>SUMIFS(СВЦЭМ!$C$39:$C$782,СВЦЭМ!$A$39:$A$782,$A37,СВЦЭМ!$B$39:$B$782,I$11)+'СЕТ СН'!$F$12+СВЦЭМ!$D$10+'СЕТ СН'!$F$5-'СЕТ СН'!$F$20</f>
        <v>1854.4660185300002</v>
      </c>
      <c r="J37" s="36">
        <f>SUMIFS(СВЦЭМ!$C$39:$C$782,СВЦЭМ!$A$39:$A$782,$A37,СВЦЭМ!$B$39:$B$782,J$11)+'СЕТ СН'!$F$12+СВЦЭМ!$D$10+'СЕТ СН'!$F$5-'СЕТ СН'!$F$20</f>
        <v>1803.29434593</v>
      </c>
      <c r="K37" s="36">
        <f>SUMIFS(СВЦЭМ!$C$39:$C$782,СВЦЭМ!$A$39:$A$782,$A37,СВЦЭМ!$B$39:$B$782,K$11)+'СЕТ СН'!$F$12+СВЦЭМ!$D$10+'СЕТ СН'!$F$5-'СЕТ СН'!$F$20</f>
        <v>1753.19208733</v>
      </c>
      <c r="L37" s="36">
        <f>SUMIFS(СВЦЭМ!$C$39:$C$782,СВЦЭМ!$A$39:$A$782,$A37,СВЦЭМ!$B$39:$B$782,L$11)+'СЕТ СН'!$F$12+СВЦЭМ!$D$10+'СЕТ СН'!$F$5-'СЕТ СН'!$F$20</f>
        <v>1751.28749014</v>
      </c>
      <c r="M37" s="36">
        <f>SUMIFS(СВЦЭМ!$C$39:$C$782,СВЦЭМ!$A$39:$A$782,$A37,СВЦЭМ!$B$39:$B$782,M$11)+'СЕТ СН'!$F$12+СВЦЭМ!$D$10+'СЕТ СН'!$F$5-'СЕТ СН'!$F$20</f>
        <v>1756.2383802500001</v>
      </c>
      <c r="N37" s="36">
        <f>SUMIFS(СВЦЭМ!$C$39:$C$782,СВЦЭМ!$A$39:$A$782,$A37,СВЦЭМ!$B$39:$B$782,N$11)+'СЕТ СН'!$F$12+СВЦЭМ!$D$10+'СЕТ СН'!$F$5-'СЕТ СН'!$F$20</f>
        <v>1805.4307024500001</v>
      </c>
      <c r="O37" s="36">
        <f>SUMIFS(СВЦЭМ!$C$39:$C$782,СВЦЭМ!$A$39:$A$782,$A37,СВЦЭМ!$B$39:$B$782,O$11)+'СЕТ СН'!$F$12+СВЦЭМ!$D$10+'СЕТ СН'!$F$5-'СЕТ СН'!$F$20</f>
        <v>1845.27733291</v>
      </c>
      <c r="P37" s="36">
        <f>SUMIFS(СВЦЭМ!$C$39:$C$782,СВЦЭМ!$A$39:$A$782,$A37,СВЦЭМ!$B$39:$B$782,P$11)+'СЕТ СН'!$F$12+СВЦЭМ!$D$10+'СЕТ СН'!$F$5-'СЕТ СН'!$F$20</f>
        <v>1853.8952874800002</v>
      </c>
      <c r="Q37" s="36">
        <f>SUMIFS(СВЦЭМ!$C$39:$C$782,СВЦЭМ!$A$39:$A$782,$A37,СВЦЭМ!$B$39:$B$782,Q$11)+'СЕТ СН'!$F$12+СВЦЭМ!$D$10+'СЕТ СН'!$F$5-'СЕТ СН'!$F$20</f>
        <v>1850.7703462600002</v>
      </c>
      <c r="R37" s="36">
        <f>SUMIFS(СВЦЭМ!$C$39:$C$782,СВЦЭМ!$A$39:$A$782,$A37,СВЦЭМ!$B$39:$B$782,R$11)+'СЕТ СН'!$F$12+СВЦЭМ!$D$10+'СЕТ СН'!$F$5-'СЕТ СН'!$F$20</f>
        <v>1836.2676717100001</v>
      </c>
      <c r="S37" s="36">
        <f>SUMIFS(СВЦЭМ!$C$39:$C$782,СВЦЭМ!$A$39:$A$782,$A37,СВЦЭМ!$B$39:$B$782,S$11)+'СЕТ СН'!$F$12+СВЦЭМ!$D$10+'СЕТ СН'!$F$5-'СЕТ СН'!$F$20</f>
        <v>1815.4484105700001</v>
      </c>
      <c r="T37" s="36">
        <f>SUMIFS(СВЦЭМ!$C$39:$C$782,СВЦЭМ!$A$39:$A$782,$A37,СВЦЭМ!$B$39:$B$782,T$11)+'СЕТ СН'!$F$12+СВЦЭМ!$D$10+'СЕТ СН'!$F$5-'СЕТ СН'!$F$20</f>
        <v>1763.7124239100001</v>
      </c>
      <c r="U37" s="36">
        <f>SUMIFS(СВЦЭМ!$C$39:$C$782,СВЦЭМ!$A$39:$A$782,$A37,СВЦЭМ!$B$39:$B$782,U$11)+'СЕТ СН'!$F$12+СВЦЭМ!$D$10+'СЕТ СН'!$F$5-'СЕТ СН'!$F$20</f>
        <v>1732.3124567600003</v>
      </c>
      <c r="V37" s="36">
        <f>SUMIFS(СВЦЭМ!$C$39:$C$782,СВЦЭМ!$A$39:$A$782,$A37,СВЦЭМ!$B$39:$B$782,V$11)+'СЕТ СН'!$F$12+СВЦЭМ!$D$10+'СЕТ СН'!$F$5-'СЕТ СН'!$F$20</f>
        <v>1736.5624915400001</v>
      </c>
      <c r="W37" s="36">
        <f>SUMIFS(СВЦЭМ!$C$39:$C$782,СВЦЭМ!$A$39:$A$782,$A37,СВЦЭМ!$B$39:$B$782,W$11)+'СЕТ СН'!$F$12+СВЦЭМ!$D$10+'СЕТ СН'!$F$5-'СЕТ СН'!$F$20</f>
        <v>1751.0116616600001</v>
      </c>
      <c r="X37" s="36">
        <f>SUMIFS(СВЦЭМ!$C$39:$C$782,СВЦЭМ!$A$39:$A$782,$A37,СВЦЭМ!$B$39:$B$782,X$11)+'СЕТ СН'!$F$12+СВЦЭМ!$D$10+'СЕТ СН'!$F$5-'СЕТ СН'!$F$20</f>
        <v>1747.44944205</v>
      </c>
      <c r="Y37" s="36">
        <f>SUMIFS(СВЦЭМ!$C$39:$C$782,СВЦЭМ!$A$39:$A$782,$A37,СВЦЭМ!$B$39:$B$782,Y$11)+'СЕТ СН'!$F$12+СВЦЭМ!$D$10+'СЕТ СН'!$F$5-'СЕТ СН'!$F$20</f>
        <v>1774.7943371700001</v>
      </c>
    </row>
    <row r="38" spans="1:25" ht="15.75" x14ac:dyDescent="0.2">
      <c r="A38" s="35">
        <f t="shared" si="0"/>
        <v>44343</v>
      </c>
      <c r="B38" s="36">
        <f>SUMIFS(СВЦЭМ!$C$39:$C$782,СВЦЭМ!$A$39:$A$782,$A38,СВЦЭМ!$B$39:$B$782,B$11)+'СЕТ СН'!$F$12+СВЦЭМ!$D$10+'СЕТ СН'!$F$5-'СЕТ СН'!$F$20</f>
        <v>1789.2003674000002</v>
      </c>
      <c r="C38" s="36">
        <f>SUMIFS(СВЦЭМ!$C$39:$C$782,СВЦЭМ!$A$39:$A$782,$A38,СВЦЭМ!$B$39:$B$782,C$11)+'СЕТ СН'!$F$12+СВЦЭМ!$D$10+'СЕТ СН'!$F$5-'СЕТ СН'!$F$20</f>
        <v>1854.7418949100002</v>
      </c>
      <c r="D38" s="36">
        <f>SUMIFS(СВЦЭМ!$C$39:$C$782,СВЦЭМ!$A$39:$A$782,$A38,СВЦЭМ!$B$39:$B$782,D$11)+'СЕТ СН'!$F$12+СВЦЭМ!$D$10+'СЕТ СН'!$F$5-'СЕТ СН'!$F$20</f>
        <v>1898.7283597200001</v>
      </c>
      <c r="E38" s="36">
        <f>SUMIFS(СВЦЭМ!$C$39:$C$782,СВЦЭМ!$A$39:$A$782,$A38,СВЦЭМ!$B$39:$B$782,E$11)+'СЕТ СН'!$F$12+СВЦЭМ!$D$10+'СЕТ СН'!$F$5-'СЕТ СН'!$F$20</f>
        <v>1917.1962447600001</v>
      </c>
      <c r="F38" s="36">
        <f>SUMIFS(СВЦЭМ!$C$39:$C$782,СВЦЭМ!$A$39:$A$782,$A38,СВЦЭМ!$B$39:$B$782,F$11)+'СЕТ СН'!$F$12+СВЦЭМ!$D$10+'СЕТ СН'!$F$5-'СЕТ СН'!$F$20</f>
        <v>1920.4693358600002</v>
      </c>
      <c r="G38" s="36">
        <f>SUMIFS(СВЦЭМ!$C$39:$C$782,СВЦЭМ!$A$39:$A$782,$A38,СВЦЭМ!$B$39:$B$782,G$11)+'СЕТ СН'!$F$12+СВЦЭМ!$D$10+'СЕТ СН'!$F$5-'СЕТ СН'!$F$20</f>
        <v>1900.3923074200002</v>
      </c>
      <c r="H38" s="36">
        <f>SUMIFS(СВЦЭМ!$C$39:$C$782,СВЦЭМ!$A$39:$A$782,$A38,СВЦЭМ!$B$39:$B$782,H$11)+'СЕТ СН'!$F$12+СВЦЭМ!$D$10+'СЕТ СН'!$F$5-'СЕТ СН'!$F$20</f>
        <v>1860.8386321200001</v>
      </c>
      <c r="I38" s="36">
        <f>SUMIFS(СВЦЭМ!$C$39:$C$782,СВЦЭМ!$A$39:$A$782,$A38,СВЦЭМ!$B$39:$B$782,I$11)+'СЕТ СН'!$F$12+СВЦЭМ!$D$10+'СЕТ СН'!$F$5-'СЕТ СН'!$F$20</f>
        <v>1796.1393750300001</v>
      </c>
      <c r="J38" s="36">
        <f>SUMIFS(СВЦЭМ!$C$39:$C$782,СВЦЭМ!$A$39:$A$782,$A38,СВЦЭМ!$B$39:$B$782,J$11)+'СЕТ СН'!$F$12+СВЦЭМ!$D$10+'СЕТ СН'!$F$5-'СЕТ СН'!$F$20</f>
        <v>1762.3153373800001</v>
      </c>
      <c r="K38" s="36">
        <f>SUMIFS(СВЦЭМ!$C$39:$C$782,СВЦЭМ!$A$39:$A$782,$A38,СВЦЭМ!$B$39:$B$782,K$11)+'СЕТ СН'!$F$12+СВЦЭМ!$D$10+'СЕТ СН'!$F$5-'СЕТ СН'!$F$20</f>
        <v>1755.4465201600001</v>
      </c>
      <c r="L38" s="36">
        <f>SUMIFS(СВЦЭМ!$C$39:$C$782,СВЦЭМ!$A$39:$A$782,$A38,СВЦЭМ!$B$39:$B$782,L$11)+'СЕТ СН'!$F$12+СВЦЭМ!$D$10+'СЕТ СН'!$F$5-'СЕТ СН'!$F$20</f>
        <v>1765.90600199</v>
      </c>
      <c r="M38" s="36">
        <f>SUMIFS(СВЦЭМ!$C$39:$C$782,СВЦЭМ!$A$39:$A$782,$A38,СВЦЭМ!$B$39:$B$782,M$11)+'СЕТ СН'!$F$12+СВЦЭМ!$D$10+'СЕТ СН'!$F$5-'СЕТ СН'!$F$20</f>
        <v>1774.2055579100002</v>
      </c>
      <c r="N38" s="36">
        <f>SUMIFS(СВЦЭМ!$C$39:$C$782,СВЦЭМ!$A$39:$A$782,$A38,СВЦЭМ!$B$39:$B$782,N$11)+'СЕТ СН'!$F$12+СВЦЭМ!$D$10+'СЕТ СН'!$F$5-'СЕТ СН'!$F$20</f>
        <v>1822.6763342300001</v>
      </c>
      <c r="O38" s="36">
        <f>SUMIFS(СВЦЭМ!$C$39:$C$782,СВЦЭМ!$A$39:$A$782,$A38,СВЦЭМ!$B$39:$B$782,O$11)+'СЕТ СН'!$F$12+СВЦЭМ!$D$10+'СЕТ СН'!$F$5-'СЕТ СН'!$F$20</f>
        <v>1867.8610187200002</v>
      </c>
      <c r="P38" s="36">
        <f>SUMIFS(СВЦЭМ!$C$39:$C$782,СВЦЭМ!$A$39:$A$782,$A38,СВЦЭМ!$B$39:$B$782,P$11)+'СЕТ СН'!$F$12+СВЦЭМ!$D$10+'СЕТ СН'!$F$5-'СЕТ СН'!$F$20</f>
        <v>1882.4485088300003</v>
      </c>
      <c r="Q38" s="36">
        <f>SUMIFS(СВЦЭМ!$C$39:$C$782,СВЦЭМ!$A$39:$A$782,$A38,СВЦЭМ!$B$39:$B$782,Q$11)+'СЕТ СН'!$F$12+СВЦЭМ!$D$10+'СЕТ СН'!$F$5-'СЕТ СН'!$F$20</f>
        <v>1881.2062607800001</v>
      </c>
      <c r="R38" s="36">
        <f>SUMIFS(СВЦЭМ!$C$39:$C$782,СВЦЭМ!$A$39:$A$782,$A38,СВЦЭМ!$B$39:$B$782,R$11)+'СЕТ СН'!$F$12+СВЦЭМ!$D$10+'СЕТ СН'!$F$5-'СЕТ СН'!$F$20</f>
        <v>1873.8128491100001</v>
      </c>
      <c r="S38" s="36">
        <f>SUMIFS(СВЦЭМ!$C$39:$C$782,СВЦЭМ!$A$39:$A$782,$A38,СВЦЭМ!$B$39:$B$782,S$11)+'СЕТ СН'!$F$12+СВЦЭМ!$D$10+'СЕТ СН'!$F$5-'СЕТ СН'!$F$20</f>
        <v>1846.5079487100002</v>
      </c>
      <c r="T38" s="36">
        <f>SUMIFS(СВЦЭМ!$C$39:$C$782,СВЦЭМ!$A$39:$A$782,$A38,СВЦЭМ!$B$39:$B$782,T$11)+'СЕТ СН'!$F$12+СВЦЭМ!$D$10+'СЕТ СН'!$F$5-'СЕТ СН'!$F$20</f>
        <v>1792.9765258500001</v>
      </c>
      <c r="U38" s="36">
        <f>SUMIFS(СВЦЭМ!$C$39:$C$782,СВЦЭМ!$A$39:$A$782,$A38,СВЦЭМ!$B$39:$B$782,U$11)+'СЕТ СН'!$F$12+СВЦЭМ!$D$10+'СЕТ СН'!$F$5-'СЕТ СН'!$F$20</f>
        <v>1753.5685164200002</v>
      </c>
      <c r="V38" s="36">
        <f>SUMIFS(СВЦЭМ!$C$39:$C$782,СВЦЭМ!$A$39:$A$782,$A38,СВЦЭМ!$B$39:$B$782,V$11)+'СЕТ СН'!$F$12+СВЦЭМ!$D$10+'СЕТ СН'!$F$5-'СЕТ СН'!$F$20</f>
        <v>1776.0272828500001</v>
      </c>
      <c r="W38" s="36">
        <f>SUMIFS(СВЦЭМ!$C$39:$C$782,СВЦЭМ!$A$39:$A$782,$A38,СВЦЭМ!$B$39:$B$782,W$11)+'СЕТ СН'!$F$12+СВЦЭМ!$D$10+'СЕТ СН'!$F$5-'СЕТ СН'!$F$20</f>
        <v>1802.1411389100001</v>
      </c>
      <c r="X38" s="36">
        <f>SUMIFS(СВЦЭМ!$C$39:$C$782,СВЦЭМ!$A$39:$A$782,$A38,СВЦЭМ!$B$39:$B$782,X$11)+'СЕТ СН'!$F$12+СВЦЭМ!$D$10+'СЕТ СН'!$F$5-'СЕТ СН'!$F$20</f>
        <v>1792.3314876700001</v>
      </c>
      <c r="Y38" s="36">
        <f>SUMIFS(СВЦЭМ!$C$39:$C$782,СВЦЭМ!$A$39:$A$782,$A38,СВЦЭМ!$B$39:$B$782,Y$11)+'СЕТ СН'!$F$12+СВЦЭМ!$D$10+'СЕТ СН'!$F$5-'СЕТ СН'!$F$20</f>
        <v>1795.9470465200002</v>
      </c>
    </row>
    <row r="39" spans="1:25" ht="15.75" x14ac:dyDescent="0.2">
      <c r="A39" s="35">
        <f t="shared" si="0"/>
        <v>44344</v>
      </c>
      <c r="B39" s="36">
        <f>SUMIFS(СВЦЭМ!$C$39:$C$782,СВЦЭМ!$A$39:$A$782,$A39,СВЦЭМ!$B$39:$B$782,B$11)+'СЕТ СН'!$F$12+СВЦЭМ!$D$10+'СЕТ СН'!$F$5-'СЕТ СН'!$F$20</f>
        <v>1777.3692248300001</v>
      </c>
      <c r="C39" s="36">
        <f>SUMIFS(СВЦЭМ!$C$39:$C$782,СВЦЭМ!$A$39:$A$782,$A39,СВЦЭМ!$B$39:$B$782,C$11)+'СЕТ СН'!$F$12+СВЦЭМ!$D$10+'СЕТ СН'!$F$5-'СЕТ СН'!$F$20</f>
        <v>1835.2441477300001</v>
      </c>
      <c r="D39" s="36">
        <f>SUMIFS(СВЦЭМ!$C$39:$C$782,СВЦЭМ!$A$39:$A$782,$A39,СВЦЭМ!$B$39:$B$782,D$11)+'СЕТ СН'!$F$12+СВЦЭМ!$D$10+'СЕТ СН'!$F$5-'СЕТ СН'!$F$20</f>
        <v>1872.27719961</v>
      </c>
      <c r="E39" s="36">
        <f>SUMIFS(СВЦЭМ!$C$39:$C$782,СВЦЭМ!$A$39:$A$782,$A39,СВЦЭМ!$B$39:$B$782,E$11)+'СЕТ СН'!$F$12+СВЦЭМ!$D$10+'СЕТ СН'!$F$5-'СЕТ СН'!$F$20</f>
        <v>1887.0517301100001</v>
      </c>
      <c r="F39" s="36">
        <f>SUMIFS(СВЦЭМ!$C$39:$C$782,СВЦЭМ!$A$39:$A$782,$A39,СВЦЭМ!$B$39:$B$782,F$11)+'СЕТ СН'!$F$12+СВЦЭМ!$D$10+'СЕТ СН'!$F$5-'СЕТ СН'!$F$20</f>
        <v>1892.7179304400001</v>
      </c>
      <c r="G39" s="36">
        <f>SUMIFS(СВЦЭМ!$C$39:$C$782,СВЦЭМ!$A$39:$A$782,$A39,СВЦЭМ!$B$39:$B$782,G$11)+'СЕТ СН'!$F$12+СВЦЭМ!$D$10+'СЕТ СН'!$F$5-'СЕТ СН'!$F$20</f>
        <v>1872.4404720800001</v>
      </c>
      <c r="H39" s="36">
        <f>SUMIFS(СВЦЭМ!$C$39:$C$782,СВЦЭМ!$A$39:$A$782,$A39,СВЦЭМ!$B$39:$B$782,H$11)+'СЕТ СН'!$F$12+СВЦЭМ!$D$10+'СЕТ СН'!$F$5-'СЕТ СН'!$F$20</f>
        <v>1841.25913008</v>
      </c>
      <c r="I39" s="36">
        <f>SUMIFS(СВЦЭМ!$C$39:$C$782,СВЦЭМ!$A$39:$A$782,$A39,СВЦЭМ!$B$39:$B$782,I$11)+'СЕТ СН'!$F$12+СВЦЭМ!$D$10+'СЕТ СН'!$F$5-'СЕТ СН'!$F$20</f>
        <v>1764.1459263199999</v>
      </c>
      <c r="J39" s="36">
        <f>SUMIFS(СВЦЭМ!$C$39:$C$782,СВЦЭМ!$A$39:$A$782,$A39,СВЦЭМ!$B$39:$B$782,J$11)+'СЕТ СН'!$F$12+СВЦЭМ!$D$10+'СЕТ СН'!$F$5-'СЕТ СН'!$F$20</f>
        <v>1715.85513429</v>
      </c>
      <c r="K39" s="36">
        <f>SUMIFS(СВЦЭМ!$C$39:$C$782,СВЦЭМ!$A$39:$A$782,$A39,СВЦЭМ!$B$39:$B$782,K$11)+'СЕТ СН'!$F$12+СВЦЭМ!$D$10+'СЕТ СН'!$F$5-'СЕТ СН'!$F$20</f>
        <v>1746.35496693</v>
      </c>
      <c r="L39" s="36">
        <f>SUMIFS(СВЦЭМ!$C$39:$C$782,СВЦЭМ!$A$39:$A$782,$A39,СВЦЭМ!$B$39:$B$782,L$11)+'СЕТ СН'!$F$12+СВЦЭМ!$D$10+'СЕТ СН'!$F$5-'СЕТ СН'!$F$20</f>
        <v>1735.1785884600001</v>
      </c>
      <c r="M39" s="36">
        <f>SUMIFS(СВЦЭМ!$C$39:$C$782,СВЦЭМ!$A$39:$A$782,$A39,СВЦЭМ!$B$39:$B$782,M$11)+'СЕТ СН'!$F$12+СВЦЭМ!$D$10+'СЕТ СН'!$F$5-'СЕТ СН'!$F$20</f>
        <v>1730.8965941800002</v>
      </c>
      <c r="N39" s="36">
        <f>SUMIFS(СВЦЭМ!$C$39:$C$782,СВЦЭМ!$A$39:$A$782,$A39,СВЦЭМ!$B$39:$B$782,N$11)+'СЕТ СН'!$F$12+СВЦЭМ!$D$10+'СЕТ СН'!$F$5-'СЕТ СН'!$F$20</f>
        <v>1748.3254085800002</v>
      </c>
      <c r="O39" s="36">
        <f>SUMIFS(СВЦЭМ!$C$39:$C$782,СВЦЭМ!$A$39:$A$782,$A39,СВЦЭМ!$B$39:$B$782,O$11)+'СЕТ СН'!$F$12+СВЦЭМ!$D$10+'СЕТ СН'!$F$5-'СЕТ СН'!$F$20</f>
        <v>1796.3440889200001</v>
      </c>
      <c r="P39" s="36">
        <f>SUMIFS(СВЦЭМ!$C$39:$C$782,СВЦЭМ!$A$39:$A$782,$A39,СВЦЭМ!$B$39:$B$782,P$11)+'СЕТ СН'!$F$12+СВЦЭМ!$D$10+'СЕТ СН'!$F$5-'СЕТ СН'!$F$20</f>
        <v>1810.6076686599999</v>
      </c>
      <c r="Q39" s="36">
        <f>SUMIFS(СВЦЭМ!$C$39:$C$782,СВЦЭМ!$A$39:$A$782,$A39,СВЦЭМ!$B$39:$B$782,Q$11)+'СЕТ СН'!$F$12+СВЦЭМ!$D$10+'СЕТ СН'!$F$5-'СЕТ СН'!$F$20</f>
        <v>1812.8955416000001</v>
      </c>
      <c r="R39" s="36">
        <f>SUMIFS(СВЦЭМ!$C$39:$C$782,СВЦЭМ!$A$39:$A$782,$A39,СВЦЭМ!$B$39:$B$782,R$11)+'СЕТ СН'!$F$12+СВЦЭМ!$D$10+'СЕТ СН'!$F$5-'СЕТ СН'!$F$20</f>
        <v>1817.69010015</v>
      </c>
      <c r="S39" s="36">
        <f>SUMIFS(СВЦЭМ!$C$39:$C$782,СВЦЭМ!$A$39:$A$782,$A39,СВЦЭМ!$B$39:$B$782,S$11)+'СЕТ СН'!$F$12+СВЦЭМ!$D$10+'СЕТ СН'!$F$5-'СЕТ СН'!$F$20</f>
        <v>1805.7563411800002</v>
      </c>
      <c r="T39" s="36">
        <f>SUMIFS(СВЦЭМ!$C$39:$C$782,СВЦЭМ!$A$39:$A$782,$A39,СВЦЭМ!$B$39:$B$782,T$11)+'СЕТ СН'!$F$12+СВЦЭМ!$D$10+'СЕТ СН'!$F$5-'СЕТ СН'!$F$20</f>
        <v>1743.19073721</v>
      </c>
      <c r="U39" s="36">
        <f>SUMIFS(СВЦЭМ!$C$39:$C$782,СВЦЭМ!$A$39:$A$782,$A39,СВЦЭМ!$B$39:$B$782,U$11)+'СЕТ СН'!$F$12+СВЦЭМ!$D$10+'СЕТ СН'!$F$5-'СЕТ СН'!$F$20</f>
        <v>1753.2554329200002</v>
      </c>
      <c r="V39" s="36">
        <f>SUMIFS(СВЦЭМ!$C$39:$C$782,СВЦЭМ!$A$39:$A$782,$A39,СВЦЭМ!$B$39:$B$782,V$11)+'СЕТ СН'!$F$12+СВЦЭМ!$D$10+'СЕТ СН'!$F$5-'СЕТ СН'!$F$20</f>
        <v>1754.7123081300001</v>
      </c>
      <c r="W39" s="36">
        <f>SUMIFS(СВЦЭМ!$C$39:$C$782,СВЦЭМ!$A$39:$A$782,$A39,СВЦЭМ!$B$39:$B$782,W$11)+'СЕТ СН'!$F$12+СВЦЭМ!$D$10+'СЕТ СН'!$F$5-'СЕТ СН'!$F$20</f>
        <v>1780.2531620600002</v>
      </c>
      <c r="X39" s="36">
        <f>SUMIFS(СВЦЭМ!$C$39:$C$782,СВЦЭМ!$A$39:$A$782,$A39,СВЦЭМ!$B$39:$B$782,X$11)+'СЕТ СН'!$F$12+СВЦЭМ!$D$10+'СЕТ СН'!$F$5-'СЕТ СН'!$F$20</f>
        <v>1780.23928725</v>
      </c>
      <c r="Y39" s="36">
        <f>SUMIFS(СВЦЭМ!$C$39:$C$782,СВЦЭМ!$A$39:$A$782,$A39,СВЦЭМ!$B$39:$B$782,Y$11)+'СЕТ СН'!$F$12+СВЦЭМ!$D$10+'СЕТ СН'!$F$5-'СЕТ СН'!$F$20</f>
        <v>1732.7800641700001</v>
      </c>
    </row>
    <row r="40" spans="1:25" ht="15.75" x14ac:dyDescent="0.2">
      <c r="A40" s="35">
        <f t="shared" si="0"/>
        <v>44345</v>
      </c>
      <c r="B40" s="36">
        <f>SUMIFS(СВЦЭМ!$C$39:$C$782,СВЦЭМ!$A$39:$A$782,$A40,СВЦЭМ!$B$39:$B$782,B$11)+'СЕТ СН'!$F$12+СВЦЭМ!$D$10+'СЕТ СН'!$F$5-'СЕТ СН'!$F$20</f>
        <v>1780.6411193100002</v>
      </c>
      <c r="C40" s="36">
        <f>SUMIFS(СВЦЭМ!$C$39:$C$782,СВЦЭМ!$A$39:$A$782,$A40,СВЦЭМ!$B$39:$B$782,C$11)+'СЕТ СН'!$F$12+СВЦЭМ!$D$10+'СЕТ СН'!$F$5-'СЕТ СН'!$F$20</f>
        <v>1783.3156989500001</v>
      </c>
      <c r="D40" s="36">
        <f>SUMIFS(СВЦЭМ!$C$39:$C$782,СВЦЭМ!$A$39:$A$782,$A40,СВЦЭМ!$B$39:$B$782,D$11)+'СЕТ СН'!$F$12+СВЦЭМ!$D$10+'СЕТ СН'!$F$5-'СЕТ СН'!$F$20</f>
        <v>1831.6291517600002</v>
      </c>
      <c r="E40" s="36">
        <f>SUMIFS(СВЦЭМ!$C$39:$C$782,СВЦЭМ!$A$39:$A$782,$A40,СВЦЭМ!$B$39:$B$782,E$11)+'СЕТ СН'!$F$12+СВЦЭМ!$D$10+'СЕТ СН'!$F$5-'СЕТ СН'!$F$20</f>
        <v>1828.69885879</v>
      </c>
      <c r="F40" s="36">
        <f>SUMIFS(СВЦЭМ!$C$39:$C$782,СВЦЭМ!$A$39:$A$782,$A40,СВЦЭМ!$B$39:$B$782,F$11)+'СЕТ СН'!$F$12+СВЦЭМ!$D$10+'СЕТ СН'!$F$5-'СЕТ СН'!$F$20</f>
        <v>1824.7829415300002</v>
      </c>
      <c r="G40" s="36">
        <f>SUMIFS(СВЦЭМ!$C$39:$C$782,СВЦЭМ!$A$39:$A$782,$A40,СВЦЭМ!$B$39:$B$782,G$11)+'СЕТ СН'!$F$12+СВЦЭМ!$D$10+'СЕТ СН'!$F$5-'СЕТ СН'!$F$20</f>
        <v>1831.5650949000001</v>
      </c>
      <c r="H40" s="36">
        <f>SUMIFS(СВЦЭМ!$C$39:$C$782,СВЦЭМ!$A$39:$A$782,$A40,СВЦЭМ!$B$39:$B$782,H$11)+'СЕТ СН'!$F$12+СВЦЭМ!$D$10+'СЕТ СН'!$F$5-'СЕТ СН'!$F$20</f>
        <v>1827.8896291900001</v>
      </c>
      <c r="I40" s="36">
        <f>SUMIFS(СВЦЭМ!$C$39:$C$782,СВЦЭМ!$A$39:$A$782,$A40,СВЦЭМ!$B$39:$B$782,I$11)+'СЕТ СН'!$F$12+СВЦЭМ!$D$10+'СЕТ СН'!$F$5-'СЕТ СН'!$F$20</f>
        <v>1776.2289026800001</v>
      </c>
      <c r="J40" s="36">
        <f>SUMIFS(СВЦЭМ!$C$39:$C$782,СВЦЭМ!$A$39:$A$782,$A40,СВЦЭМ!$B$39:$B$782,J$11)+'СЕТ СН'!$F$12+СВЦЭМ!$D$10+'СЕТ СН'!$F$5-'СЕТ СН'!$F$20</f>
        <v>1708.2467216800001</v>
      </c>
      <c r="K40" s="36">
        <f>SUMIFS(СВЦЭМ!$C$39:$C$782,СВЦЭМ!$A$39:$A$782,$A40,СВЦЭМ!$B$39:$B$782,K$11)+'СЕТ СН'!$F$12+СВЦЭМ!$D$10+'СЕТ СН'!$F$5-'СЕТ СН'!$F$20</f>
        <v>1665.6861207000002</v>
      </c>
      <c r="L40" s="36">
        <f>SUMIFS(СВЦЭМ!$C$39:$C$782,СВЦЭМ!$A$39:$A$782,$A40,СВЦЭМ!$B$39:$B$782,L$11)+'СЕТ СН'!$F$12+СВЦЭМ!$D$10+'СЕТ СН'!$F$5-'СЕТ СН'!$F$20</f>
        <v>1658.9490956200002</v>
      </c>
      <c r="M40" s="36">
        <f>SUMIFS(СВЦЭМ!$C$39:$C$782,СВЦЭМ!$A$39:$A$782,$A40,СВЦЭМ!$B$39:$B$782,M$11)+'СЕТ СН'!$F$12+СВЦЭМ!$D$10+'СЕТ СН'!$F$5-'СЕТ СН'!$F$20</f>
        <v>1657.4110908300001</v>
      </c>
      <c r="N40" s="36">
        <f>SUMIFS(СВЦЭМ!$C$39:$C$782,СВЦЭМ!$A$39:$A$782,$A40,СВЦЭМ!$B$39:$B$782,N$11)+'СЕТ СН'!$F$12+СВЦЭМ!$D$10+'СЕТ СН'!$F$5-'СЕТ СН'!$F$20</f>
        <v>1717.4710944100002</v>
      </c>
      <c r="O40" s="36">
        <f>SUMIFS(СВЦЭМ!$C$39:$C$782,СВЦЭМ!$A$39:$A$782,$A40,СВЦЭМ!$B$39:$B$782,O$11)+'СЕТ СН'!$F$12+СВЦЭМ!$D$10+'СЕТ СН'!$F$5-'СЕТ СН'!$F$20</f>
        <v>1734.1006980100001</v>
      </c>
      <c r="P40" s="36">
        <f>SUMIFS(СВЦЭМ!$C$39:$C$782,СВЦЭМ!$A$39:$A$782,$A40,СВЦЭМ!$B$39:$B$782,P$11)+'СЕТ СН'!$F$12+СВЦЭМ!$D$10+'СЕТ СН'!$F$5-'СЕТ СН'!$F$20</f>
        <v>1757.3593433000001</v>
      </c>
      <c r="Q40" s="36">
        <f>SUMIFS(СВЦЭМ!$C$39:$C$782,СВЦЭМ!$A$39:$A$782,$A40,СВЦЭМ!$B$39:$B$782,Q$11)+'СЕТ СН'!$F$12+СВЦЭМ!$D$10+'СЕТ СН'!$F$5-'СЕТ СН'!$F$20</f>
        <v>1758.01578182</v>
      </c>
      <c r="R40" s="36">
        <f>SUMIFS(СВЦЭМ!$C$39:$C$782,СВЦЭМ!$A$39:$A$782,$A40,СВЦЭМ!$B$39:$B$782,R$11)+'СЕТ СН'!$F$12+СВЦЭМ!$D$10+'СЕТ СН'!$F$5-'СЕТ СН'!$F$20</f>
        <v>1754.2385503099999</v>
      </c>
      <c r="S40" s="36">
        <f>SUMIFS(СВЦЭМ!$C$39:$C$782,СВЦЭМ!$A$39:$A$782,$A40,СВЦЭМ!$B$39:$B$782,S$11)+'СЕТ СН'!$F$12+СВЦЭМ!$D$10+'СЕТ СН'!$F$5-'СЕТ СН'!$F$20</f>
        <v>1778.85172147</v>
      </c>
      <c r="T40" s="36">
        <f>SUMIFS(СВЦЭМ!$C$39:$C$782,СВЦЭМ!$A$39:$A$782,$A40,СВЦЭМ!$B$39:$B$782,T$11)+'СЕТ СН'!$F$12+СВЦЭМ!$D$10+'СЕТ СН'!$F$5-'СЕТ СН'!$F$20</f>
        <v>1737.8686396500002</v>
      </c>
      <c r="U40" s="36">
        <f>SUMIFS(СВЦЭМ!$C$39:$C$782,СВЦЭМ!$A$39:$A$782,$A40,СВЦЭМ!$B$39:$B$782,U$11)+'СЕТ СН'!$F$12+СВЦЭМ!$D$10+'СЕТ СН'!$F$5-'СЕТ СН'!$F$20</f>
        <v>1687.8691415400001</v>
      </c>
      <c r="V40" s="36">
        <f>SUMIFS(СВЦЭМ!$C$39:$C$782,СВЦЭМ!$A$39:$A$782,$A40,СВЦЭМ!$B$39:$B$782,V$11)+'СЕТ СН'!$F$12+СВЦЭМ!$D$10+'СЕТ СН'!$F$5-'СЕТ СН'!$F$20</f>
        <v>1658.73739535</v>
      </c>
      <c r="W40" s="36">
        <f>SUMIFS(СВЦЭМ!$C$39:$C$782,СВЦЭМ!$A$39:$A$782,$A40,СВЦЭМ!$B$39:$B$782,W$11)+'СЕТ СН'!$F$12+СВЦЭМ!$D$10+'СЕТ СН'!$F$5-'СЕТ СН'!$F$20</f>
        <v>1683.343918</v>
      </c>
      <c r="X40" s="36">
        <f>SUMIFS(СВЦЭМ!$C$39:$C$782,СВЦЭМ!$A$39:$A$782,$A40,СВЦЭМ!$B$39:$B$782,X$11)+'СЕТ СН'!$F$12+СВЦЭМ!$D$10+'СЕТ СН'!$F$5-'СЕТ СН'!$F$20</f>
        <v>1670.4126725200001</v>
      </c>
      <c r="Y40" s="36">
        <f>SUMIFS(СВЦЭМ!$C$39:$C$782,СВЦЭМ!$A$39:$A$782,$A40,СВЦЭМ!$B$39:$B$782,Y$11)+'СЕТ СН'!$F$12+СВЦЭМ!$D$10+'СЕТ СН'!$F$5-'СЕТ СН'!$F$20</f>
        <v>1663.79721767</v>
      </c>
    </row>
    <row r="41" spans="1:25" ht="15.75" x14ac:dyDescent="0.2">
      <c r="A41" s="35">
        <f t="shared" si="0"/>
        <v>44346</v>
      </c>
      <c r="B41" s="36">
        <f>SUMIFS(СВЦЭМ!$C$39:$C$782,СВЦЭМ!$A$39:$A$782,$A41,СВЦЭМ!$B$39:$B$782,B$11)+'СЕТ СН'!$F$12+СВЦЭМ!$D$10+'СЕТ СН'!$F$5-'СЕТ СН'!$F$20</f>
        <v>1703.98174844</v>
      </c>
      <c r="C41" s="36">
        <f>SUMIFS(СВЦЭМ!$C$39:$C$782,СВЦЭМ!$A$39:$A$782,$A41,СВЦЭМ!$B$39:$B$782,C$11)+'СЕТ СН'!$F$12+СВЦЭМ!$D$10+'СЕТ СН'!$F$5-'СЕТ СН'!$F$20</f>
        <v>1769.7152747300001</v>
      </c>
      <c r="D41" s="36">
        <f>SUMIFS(СВЦЭМ!$C$39:$C$782,СВЦЭМ!$A$39:$A$782,$A41,СВЦЭМ!$B$39:$B$782,D$11)+'СЕТ СН'!$F$12+СВЦЭМ!$D$10+'СЕТ СН'!$F$5-'СЕТ СН'!$F$20</f>
        <v>1819.0994618500001</v>
      </c>
      <c r="E41" s="36">
        <f>SUMIFS(СВЦЭМ!$C$39:$C$782,СВЦЭМ!$A$39:$A$782,$A41,СВЦЭМ!$B$39:$B$782,E$11)+'СЕТ СН'!$F$12+СВЦЭМ!$D$10+'СЕТ СН'!$F$5-'СЕТ СН'!$F$20</f>
        <v>1826.9160578200001</v>
      </c>
      <c r="F41" s="36">
        <f>SUMIFS(СВЦЭМ!$C$39:$C$782,СВЦЭМ!$A$39:$A$782,$A41,СВЦЭМ!$B$39:$B$782,F$11)+'СЕТ СН'!$F$12+СВЦЭМ!$D$10+'СЕТ СН'!$F$5-'СЕТ СН'!$F$20</f>
        <v>1852.25337627</v>
      </c>
      <c r="G41" s="36">
        <f>SUMIFS(СВЦЭМ!$C$39:$C$782,СВЦЭМ!$A$39:$A$782,$A41,СВЦЭМ!$B$39:$B$782,G$11)+'СЕТ СН'!$F$12+СВЦЭМ!$D$10+'СЕТ СН'!$F$5-'СЕТ СН'!$F$20</f>
        <v>1850.79585873</v>
      </c>
      <c r="H41" s="36">
        <f>SUMIFS(СВЦЭМ!$C$39:$C$782,СВЦЭМ!$A$39:$A$782,$A41,СВЦЭМ!$B$39:$B$782,H$11)+'СЕТ СН'!$F$12+СВЦЭМ!$D$10+'СЕТ СН'!$F$5-'СЕТ СН'!$F$20</f>
        <v>1834.9246365000001</v>
      </c>
      <c r="I41" s="36">
        <f>SUMIFS(СВЦЭМ!$C$39:$C$782,СВЦЭМ!$A$39:$A$782,$A41,СВЦЭМ!$B$39:$B$782,I$11)+'СЕТ СН'!$F$12+СВЦЭМ!$D$10+'СЕТ СН'!$F$5-'СЕТ СН'!$F$20</f>
        <v>1764.156258</v>
      </c>
      <c r="J41" s="36">
        <f>SUMIFS(СВЦЭМ!$C$39:$C$782,СВЦЭМ!$A$39:$A$782,$A41,СВЦЭМ!$B$39:$B$782,J$11)+'СЕТ СН'!$F$12+СВЦЭМ!$D$10+'СЕТ СН'!$F$5-'СЕТ СН'!$F$20</f>
        <v>1692.91480791</v>
      </c>
      <c r="K41" s="36">
        <f>SUMIFS(СВЦЭМ!$C$39:$C$782,СВЦЭМ!$A$39:$A$782,$A41,СВЦЭМ!$B$39:$B$782,K$11)+'СЕТ СН'!$F$12+СВЦЭМ!$D$10+'СЕТ СН'!$F$5-'СЕТ СН'!$F$20</f>
        <v>1644.7341334100001</v>
      </c>
      <c r="L41" s="36">
        <f>SUMIFS(СВЦЭМ!$C$39:$C$782,СВЦЭМ!$A$39:$A$782,$A41,СВЦЭМ!$B$39:$B$782,L$11)+'СЕТ СН'!$F$12+СВЦЭМ!$D$10+'СЕТ СН'!$F$5-'СЕТ СН'!$F$20</f>
        <v>1631.8140140800001</v>
      </c>
      <c r="M41" s="36">
        <f>SUMIFS(СВЦЭМ!$C$39:$C$782,СВЦЭМ!$A$39:$A$782,$A41,СВЦЭМ!$B$39:$B$782,M$11)+'СЕТ СН'!$F$12+СВЦЭМ!$D$10+'СЕТ СН'!$F$5-'СЕТ СН'!$F$20</f>
        <v>1642.7767455800001</v>
      </c>
      <c r="N41" s="36">
        <f>SUMIFS(СВЦЭМ!$C$39:$C$782,СВЦЭМ!$A$39:$A$782,$A41,СВЦЭМ!$B$39:$B$782,N$11)+'СЕТ СН'!$F$12+СВЦЭМ!$D$10+'СЕТ СН'!$F$5-'СЕТ СН'!$F$20</f>
        <v>1705.63145833</v>
      </c>
      <c r="O41" s="36">
        <f>SUMIFS(СВЦЭМ!$C$39:$C$782,СВЦЭМ!$A$39:$A$782,$A41,СВЦЭМ!$B$39:$B$782,O$11)+'СЕТ СН'!$F$12+СВЦЭМ!$D$10+'СЕТ СН'!$F$5-'СЕТ СН'!$F$20</f>
        <v>1739.9824235000001</v>
      </c>
      <c r="P41" s="36">
        <f>SUMIFS(СВЦЭМ!$C$39:$C$782,СВЦЭМ!$A$39:$A$782,$A41,СВЦЭМ!$B$39:$B$782,P$11)+'СЕТ СН'!$F$12+СВЦЭМ!$D$10+'СЕТ СН'!$F$5-'СЕТ СН'!$F$20</f>
        <v>1758.2945018700002</v>
      </c>
      <c r="Q41" s="36">
        <f>SUMIFS(СВЦЭМ!$C$39:$C$782,СВЦЭМ!$A$39:$A$782,$A41,СВЦЭМ!$B$39:$B$782,Q$11)+'СЕТ СН'!$F$12+СВЦЭМ!$D$10+'СЕТ СН'!$F$5-'СЕТ СН'!$F$20</f>
        <v>1751.45496981</v>
      </c>
      <c r="R41" s="36">
        <f>SUMIFS(СВЦЭМ!$C$39:$C$782,СВЦЭМ!$A$39:$A$782,$A41,СВЦЭМ!$B$39:$B$782,R$11)+'СЕТ СН'!$F$12+СВЦЭМ!$D$10+'СЕТ СН'!$F$5-'СЕТ СН'!$F$20</f>
        <v>1731.9864326400002</v>
      </c>
      <c r="S41" s="36">
        <f>SUMIFS(СВЦЭМ!$C$39:$C$782,СВЦЭМ!$A$39:$A$782,$A41,СВЦЭМ!$B$39:$B$782,S$11)+'СЕТ СН'!$F$12+СВЦЭМ!$D$10+'СЕТ СН'!$F$5-'СЕТ СН'!$F$20</f>
        <v>1704.33033011</v>
      </c>
      <c r="T41" s="36">
        <f>SUMIFS(СВЦЭМ!$C$39:$C$782,СВЦЭМ!$A$39:$A$782,$A41,СВЦЭМ!$B$39:$B$782,T$11)+'СЕТ СН'!$F$12+СВЦЭМ!$D$10+'СЕТ СН'!$F$5-'СЕТ СН'!$F$20</f>
        <v>1655.38734385</v>
      </c>
      <c r="U41" s="36">
        <f>SUMIFS(СВЦЭМ!$C$39:$C$782,СВЦЭМ!$A$39:$A$782,$A41,СВЦЭМ!$B$39:$B$782,U$11)+'СЕТ СН'!$F$12+СВЦЭМ!$D$10+'СЕТ СН'!$F$5-'СЕТ СН'!$F$20</f>
        <v>1633.6494487800001</v>
      </c>
      <c r="V41" s="36">
        <f>SUMIFS(СВЦЭМ!$C$39:$C$782,СВЦЭМ!$A$39:$A$782,$A41,СВЦЭМ!$B$39:$B$782,V$11)+'СЕТ СН'!$F$12+СВЦЭМ!$D$10+'СЕТ СН'!$F$5-'СЕТ СН'!$F$20</f>
        <v>1647.3391883200002</v>
      </c>
      <c r="W41" s="36">
        <f>SUMIFS(СВЦЭМ!$C$39:$C$782,СВЦЭМ!$A$39:$A$782,$A41,СВЦЭМ!$B$39:$B$782,W$11)+'СЕТ СН'!$F$12+СВЦЭМ!$D$10+'СЕТ СН'!$F$5-'СЕТ СН'!$F$20</f>
        <v>1690.6144406400001</v>
      </c>
      <c r="X41" s="36">
        <f>SUMIFS(СВЦЭМ!$C$39:$C$782,СВЦЭМ!$A$39:$A$782,$A41,СВЦЭМ!$B$39:$B$782,X$11)+'СЕТ СН'!$F$12+СВЦЭМ!$D$10+'СЕТ СН'!$F$5-'СЕТ СН'!$F$20</f>
        <v>1650.9969961100001</v>
      </c>
      <c r="Y41" s="36">
        <f>SUMIFS(СВЦЭМ!$C$39:$C$782,СВЦЭМ!$A$39:$A$782,$A41,СВЦЭМ!$B$39:$B$782,Y$11)+'СЕТ СН'!$F$12+СВЦЭМ!$D$10+'СЕТ СН'!$F$5-'СЕТ СН'!$F$20</f>
        <v>1634.1592290200001</v>
      </c>
    </row>
    <row r="42" spans="1:25" ht="15.75" x14ac:dyDescent="0.2">
      <c r="A42" s="35">
        <f t="shared" si="0"/>
        <v>44347</v>
      </c>
      <c r="B42" s="36">
        <f>SUMIFS(СВЦЭМ!$C$39:$C$782,СВЦЭМ!$A$39:$A$782,$A42,СВЦЭМ!$B$39:$B$782,B$11)+'СЕТ СН'!$F$12+СВЦЭМ!$D$10+'СЕТ СН'!$F$5-'СЕТ СН'!$F$20</f>
        <v>1691.1361153400001</v>
      </c>
      <c r="C42" s="36">
        <f>SUMIFS(СВЦЭМ!$C$39:$C$782,СВЦЭМ!$A$39:$A$782,$A42,СВЦЭМ!$B$39:$B$782,C$11)+'СЕТ СН'!$F$12+СВЦЭМ!$D$10+'СЕТ СН'!$F$5-'СЕТ СН'!$F$20</f>
        <v>1767.6596306200001</v>
      </c>
      <c r="D42" s="36">
        <f>SUMIFS(СВЦЭМ!$C$39:$C$782,СВЦЭМ!$A$39:$A$782,$A42,СВЦЭМ!$B$39:$B$782,D$11)+'СЕТ СН'!$F$12+СВЦЭМ!$D$10+'СЕТ СН'!$F$5-'СЕТ СН'!$F$20</f>
        <v>1807.4658965500003</v>
      </c>
      <c r="E42" s="36">
        <f>SUMIFS(СВЦЭМ!$C$39:$C$782,СВЦЭМ!$A$39:$A$782,$A42,СВЦЭМ!$B$39:$B$782,E$11)+'СЕТ СН'!$F$12+СВЦЭМ!$D$10+'СЕТ СН'!$F$5-'СЕТ СН'!$F$20</f>
        <v>1817.3938993400002</v>
      </c>
      <c r="F42" s="36">
        <f>SUMIFS(СВЦЭМ!$C$39:$C$782,СВЦЭМ!$A$39:$A$782,$A42,СВЦЭМ!$B$39:$B$782,F$11)+'СЕТ СН'!$F$12+СВЦЭМ!$D$10+'СЕТ СН'!$F$5-'СЕТ СН'!$F$20</f>
        <v>1836.7760886300002</v>
      </c>
      <c r="G42" s="36">
        <f>SUMIFS(СВЦЭМ!$C$39:$C$782,СВЦЭМ!$A$39:$A$782,$A42,СВЦЭМ!$B$39:$B$782,G$11)+'СЕТ СН'!$F$12+СВЦЭМ!$D$10+'СЕТ СН'!$F$5-'СЕТ СН'!$F$20</f>
        <v>1832.1189586700002</v>
      </c>
      <c r="H42" s="36">
        <f>SUMIFS(СВЦЭМ!$C$39:$C$782,СВЦЭМ!$A$39:$A$782,$A42,СВЦЭМ!$B$39:$B$782,H$11)+'СЕТ СН'!$F$12+СВЦЭМ!$D$10+'СЕТ СН'!$F$5-'СЕТ СН'!$F$20</f>
        <v>1818.22397955</v>
      </c>
      <c r="I42" s="36">
        <f>SUMIFS(СВЦЭМ!$C$39:$C$782,СВЦЭМ!$A$39:$A$782,$A42,СВЦЭМ!$B$39:$B$782,I$11)+'СЕТ СН'!$F$12+СВЦЭМ!$D$10+'СЕТ СН'!$F$5-'СЕТ СН'!$F$20</f>
        <v>1833.0450209400001</v>
      </c>
      <c r="J42" s="36">
        <f>SUMIFS(СВЦЭМ!$C$39:$C$782,СВЦЭМ!$A$39:$A$782,$A42,СВЦЭМ!$B$39:$B$782,J$11)+'СЕТ СН'!$F$12+СВЦЭМ!$D$10+'СЕТ СН'!$F$5-'СЕТ СН'!$F$20</f>
        <v>1828.0038063800002</v>
      </c>
      <c r="K42" s="36">
        <f>SUMIFS(СВЦЭМ!$C$39:$C$782,СВЦЭМ!$A$39:$A$782,$A42,СВЦЭМ!$B$39:$B$782,K$11)+'СЕТ СН'!$F$12+СВЦЭМ!$D$10+'СЕТ СН'!$F$5-'СЕТ СН'!$F$20</f>
        <v>1829.58654527</v>
      </c>
      <c r="L42" s="36">
        <f>SUMIFS(СВЦЭМ!$C$39:$C$782,СВЦЭМ!$A$39:$A$782,$A42,СВЦЭМ!$B$39:$B$782,L$11)+'СЕТ СН'!$F$12+СВЦЭМ!$D$10+'СЕТ СН'!$F$5-'СЕТ СН'!$F$20</f>
        <v>1830.4073132200001</v>
      </c>
      <c r="M42" s="36">
        <f>SUMIFS(СВЦЭМ!$C$39:$C$782,СВЦЭМ!$A$39:$A$782,$A42,СВЦЭМ!$B$39:$B$782,M$11)+'СЕТ СН'!$F$12+СВЦЭМ!$D$10+'СЕТ СН'!$F$5-'СЕТ СН'!$F$20</f>
        <v>1809.54818338</v>
      </c>
      <c r="N42" s="36">
        <f>SUMIFS(СВЦЭМ!$C$39:$C$782,СВЦЭМ!$A$39:$A$782,$A42,СВЦЭМ!$B$39:$B$782,N$11)+'СЕТ СН'!$F$12+СВЦЭМ!$D$10+'СЕТ СН'!$F$5-'СЕТ СН'!$F$20</f>
        <v>1832.9055212000001</v>
      </c>
      <c r="O42" s="36">
        <f>SUMIFS(СВЦЭМ!$C$39:$C$782,СВЦЭМ!$A$39:$A$782,$A42,СВЦЭМ!$B$39:$B$782,O$11)+'СЕТ СН'!$F$12+СВЦЭМ!$D$10+'СЕТ СН'!$F$5-'СЕТ СН'!$F$20</f>
        <v>1869.2953981700002</v>
      </c>
      <c r="P42" s="36">
        <f>SUMIFS(СВЦЭМ!$C$39:$C$782,СВЦЭМ!$A$39:$A$782,$A42,СВЦЭМ!$B$39:$B$782,P$11)+'СЕТ СН'!$F$12+СВЦЭМ!$D$10+'СЕТ СН'!$F$5-'СЕТ СН'!$F$20</f>
        <v>1881.3142466600002</v>
      </c>
      <c r="Q42" s="36">
        <f>SUMIFS(СВЦЭМ!$C$39:$C$782,СВЦЭМ!$A$39:$A$782,$A42,СВЦЭМ!$B$39:$B$782,Q$11)+'СЕТ СН'!$F$12+СВЦЭМ!$D$10+'СЕТ СН'!$F$5-'СЕТ СН'!$F$20</f>
        <v>1880.2128492400002</v>
      </c>
      <c r="R42" s="36">
        <f>SUMIFS(СВЦЭМ!$C$39:$C$782,СВЦЭМ!$A$39:$A$782,$A42,СВЦЭМ!$B$39:$B$782,R$11)+'СЕТ СН'!$F$12+СВЦЭМ!$D$10+'СЕТ СН'!$F$5-'СЕТ СН'!$F$20</f>
        <v>1870.98619285</v>
      </c>
      <c r="S42" s="36">
        <f>SUMIFS(СВЦЭМ!$C$39:$C$782,СВЦЭМ!$A$39:$A$782,$A42,СВЦЭМ!$B$39:$B$782,S$11)+'СЕТ СН'!$F$12+СВЦЭМ!$D$10+'СЕТ СН'!$F$5-'СЕТ СН'!$F$20</f>
        <v>1841.9740529700002</v>
      </c>
      <c r="T42" s="36">
        <f>SUMIFS(СВЦЭМ!$C$39:$C$782,СВЦЭМ!$A$39:$A$782,$A42,СВЦЭМ!$B$39:$B$782,T$11)+'СЕТ СН'!$F$12+СВЦЭМ!$D$10+'СЕТ СН'!$F$5-'СЕТ СН'!$F$20</f>
        <v>1801.1973465400001</v>
      </c>
      <c r="U42" s="36">
        <f>SUMIFS(СВЦЭМ!$C$39:$C$782,СВЦЭМ!$A$39:$A$782,$A42,СВЦЭМ!$B$39:$B$782,U$11)+'СЕТ СН'!$F$12+СВЦЭМ!$D$10+'СЕТ СН'!$F$5-'СЕТ СН'!$F$20</f>
        <v>1771.78646613</v>
      </c>
      <c r="V42" s="36">
        <f>SUMIFS(СВЦЭМ!$C$39:$C$782,СВЦЭМ!$A$39:$A$782,$A42,СВЦЭМ!$B$39:$B$782,V$11)+'СЕТ СН'!$F$12+СВЦЭМ!$D$10+'СЕТ СН'!$F$5-'СЕТ СН'!$F$20</f>
        <v>1765.6617009200002</v>
      </c>
      <c r="W42" s="36">
        <f>SUMIFS(СВЦЭМ!$C$39:$C$782,СВЦЭМ!$A$39:$A$782,$A42,СВЦЭМ!$B$39:$B$782,W$11)+'СЕТ СН'!$F$12+СВЦЭМ!$D$10+'СЕТ СН'!$F$5-'СЕТ СН'!$F$20</f>
        <v>1801.9932714200002</v>
      </c>
      <c r="X42" s="36">
        <f>SUMIFS(СВЦЭМ!$C$39:$C$782,СВЦЭМ!$A$39:$A$782,$A42,СВЦЭМ!$B$39:$B$782,X$11)+'СЕТ СН'!$F$12+СВЦЭМ!$D$10+'СЕТ СН'!$F$5-'СЕТ СН'!$F$20</f>
        <v>1779.4897737600002</v>
      </c>
      <c r="Y42" s="36">
        <f>SUMIFS(СВЦЭМ!$C$39:$C$782,СВЦЭМ!$A$39:$A$782,$A42,СВЦЭМ!$B$39:$B$782,Y$11)+'СЕТ СН'!$F$12+СВЦЭМ!$D$10+'СЕТ СН'!$F$5-'СЕТ СН'!$F$20</f>
        <v>1737.7987051800001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01.05.2021</v>
      </c>
      <c r="B48" s="36">
        <f>SUMIFS(СВЦЭМ!$C$39:$C$782,СВЦЭМ!$A$39:$A$782,$A48,СВЦЭМ!$B$39:$B$782,B$47)+'СЕТ СН'!$G$12+СВЦЭМ!$D$10+'СЕТ СН'!$G$5-'СЕТ СН'!$G$20</f>
        <v>2978.3478596999998</v>
      </c>
      <c r="C48" s="36">
        <f>SUMIFS(СВЦЭМ!$C$39:$C$782,СВЦЭМ!$A$39:$A$782,$A48,СВЦЭМ!$B$39:$B$782,C$47)+'СЕТ СН'!$G$12+СВЦЭМ!$D$10+'СЕТ СН'!$G$5-'СЕТ СН'!$G$20</f>
        <v>3028.9896109299998</v>
      </c>
      <c r="D48" s="36">
        <f>SUMIFS(СВЦЭМ!$C$39:$C$782,СВЦЭМ!$A$39:$A$782,$A48,СВЦЭМ!$B$39:$B$782,D$47)+'СЕТ СН'!$G$12+СВЦЭМ!$D$10+'СЕТ СН'!$G$5-'СЕТ СН'!$G$20</f>
        <v>3068.3702435199998</v>
      </c>
      <c r="E48" s="36">
        <f>SUMIFS(СВЦЭМ!$C$39:$C$782,СВЦЭМ!$A$39:$A$782,$A48,СВЦЭМ!$B$39:$B$782,E$47)+'СЕТ СН'!$G$12+СВЦЭМ!$D$10+'СЕТ СН'!$G$5-'СЕТ СН'!$G$20</f>
        <v>3068.1549937199998</v>
      </c>
      <c r="F48" s="36">
        <f>SUMIFS(СВЦЭМ!$C$39:$C$782,СВЦЭМ!$A$39:$A$782,$A48,СВЦЭМ!$B$39:$B$782,F$47)+'СЕТ СН'!$G$12+СВЦЭМ!$D$10+'СЕТ СН'!$G$5-'СЕТ СН'!$G$20</f>
        <v>3081.8833665499997</v>
      </c>
      <c r="G48" s="36">
        <f>SUMIFS(СВЦЭМ!$C$39:$C$782,СВЦЭМ!$A$39:$A$782,$A48,СВЦЭМ!$B$39:$B$782,G$47)+'СЕТ СН'!$G$12+СВЦЭМ!$D$10+'СЕТ СН'!$G$5-'СЕТ СН'!$G$20</f>
        <v>3079.4938289000002</v>
      </c>
      <c r="H48" s="36">
        <f>SUMIFS(СВЦЭМ!$C$39:$C$782,СВЦЭМ!$A$39:$A$782,$A48,СВЦЭМ!$B$39:$B$782,H$47)+'СЕТ СН'!$G$12+СВЦЭМ!$D$10+'СЕТ СН'!$G$5-'СЕТ СН'!$G$20</f>
        <v>3075.6232969799999</v>
      </c>
      <c r="I48" s="36">
        <f>SUMIFS(СВЦЭМ!$C$39:$C$782,СВЦЭМ!$A$39:$A$782,$A48,СВЦЭМ!$B$39:$B$782,I$47)+'СЕТ СН'!$G$12+СВЦЭМ!$D$10+'СЕТ СН'!$G$5-'СЕТ СН'!$G$20</f>
        <v>3043.4893996199999</v>
      </c>
      <c r="J48" s="36">
        <f>SUMIFS(СВЦЭМ!$C$39:$C$782,СВЦЭМ!$A$39:$A$782,$A48,СВЦЭМ!$B$39:$B$782,J$47)+'СЕТ СН'!$G$12+СВЦЭМ!$D$10+'СЕТ СН'!$G$5-'СЕТ СН'!$G$20</f>
        <v>3006.6163563199998</v>
      </c>
      <c r="K48" s="36">
        <f>SUMIFS(СВЦЭМ!$C$39:$C$782,СВЦЭМ!$A$39:$A$782,$A48,СВЦЭМ!$B$39:$B$782,K$47)+'СЕТ СН'!$G$12+СВЦЭМ!$D$10+'СЕТ СН'!$G$5-'СЕТ СН'!$G$20</f>
        <v>2941.3746811800002</v>
      </c>
      <c r="L48" s="36">
        <f>SUMIFS(СВЦЭМ!$C$39:$C$782,СВЦЭМ!$A$39:$A$782,$A48,СВЦЭМ!$B$39:$B$782,L$47)+'СЕТ СН'!$G$12+СВЦЭМ!$D$10+'СЕТ СН'!$G$5-'СЕТ СН'!$G$20</f>
        <v>2905.2327884900001</v>
      </c>
      <c r="M48" s="36">
        <f>SUMIFS(СВЦЭМ!$C$39:$C$782,СВЦЭМ!$A$39:$A$782,$A48,СВЦЭМ!$B$39:$B$782,M$47)+'СЕТ СН'!$G$12+СВЦЭМ!$D$10+'СЕТ СН'!$G$5-'СЕТ СН'!$G$20</f>
        <v>2904.80815033</v>
      </c>
      <c r="N48" s="36">
        <f>SUMIFS(СВЦЭМ!$C$39:$C$782,СВЦЭМ!$A$39:$A$782,$A48,СВЦЭМ!$B$39:$B$782,N$47)+'СЕТ СН'!$G$12+СВЦЭМ!$D$10+'СЕТ СН'!$G$5-'СЕТ СН'!$G$20</f>
        <v>2976.6485483799997</v>
      </c>
      <c r="O48" s="36">
        <f>SUMIFS(СВЦЭМ!$C$39:$C$782,СВЦЭМ!$A$39:$A$782,$A48,СВЦЭМ!$B$39:$B$782,O$47)+'СЕТ СН'!$G$12+СВЦЭМ!$D$10+'СЕТ СН'!$G$5-'СЕТ СН'!$G$20</f>
        <v>2986.5443513499999</v>
      </c>
      <c r="P48" s="36">
        <f>SUMIFS(СВЦЭМ!$C$39:$C$782,СВЦЭМ!$A$39:$A$782,$A48,СВЦЭМ!$B$39:$B$782,P$47)+'СЕТ СН'!$G$12+СВЦЭМ!$D$10+'СЕТ СН'!$G$5-'СЕТ СН'!$G$20</f>
        <v>3005.34970247</v>
      </c>
      <c r="Q48" s="36">
        <f>SUMIFS(СВЦЭМ!$C$39:$C$782,СВЦЭМ!$A$39:$A$782,$A48,СВЦЭМ!$B$39:$B$782,Q$47)+'СЕТ СН'!$G$12+СВЦЭМ!$D$10+'СЕТ СН'!$G$5-'СЕТ СН'!$G$20</f>
        <v>3017.5093840600002</v>
      </c>
      <c r="R48" s="36">
        <f>SUMIFS(СВЦЭМ!$C$39:$C$782,СВЦЭМ!$A$39:$A$782,$A48,СВЦЭМ!$B$39:$B$782,R$47)+'СЕТ СН'!$G$12+СВЦЭМ!$D$10+'СЕТ СН'!$G$5-'СЕТ СН'!$G$20</f>
        <v>3009.69762601</v>
      </c>
      <c r="S48" s="36">
        <f>SUMIFS(СВЦЭМ!$C$39:$C$782,СВЦЭМ!$A$39:$A$782,$A48,СВЦЭМ!$B$39:$B$782,S$47)+'СЕТ СН'!$G$12+СВЦЭМ!$D$10+'СЕТ СН'!$G$5-'СЕТ СН'!$G$20</f>
        <v>2998.94744528</v>
      </c>
      <c r="T48" s="36">
        <f>SUMIFS(СВЦЭМ!$C$39:$C$782,СВЦЭМ!$A$39:$A$782,$A48,СВЦЭМ!$B$39:$B$782,T$47)+'СЕТ СН'!$G$12+СВЦЭМ!$D$10+'СЕТ СН'!$G$5-'СЕТ СН'!$G$20</f>
        <v>2952.9124818700002</v>
      </c>
      <c r="U48" s="36">
        <f>SUMIFS(СВЦЭМ!$C$39:$C$782,СВЦЭМ!$A$39:$A$782,$A48,СВЦЭМ!$B$39:$B$782,U$47)+'СЕТ СН'!$G$12+СВЦЭМ!$D$10+'СЕТ СН'!$G$5-'СЕТ СН'!$G$20</f>
        <v>2924.4666206800002</v>
      </c>
      <c r="V48" s="36">
        <f>SUMIFS(СВЦЭМ!$C$39:$C$782,СВЦЭМ!$A$39:$A$782,$A48,СВЦЭМ!$B$39:$B$782,V$47)+'СЕТ СН'!$G$12+СВЦЭМ!$D$10+'СЕТ СН'!$G$5-'СЕТ СН'!$G$20</f>
        <v>2895.6566598700001</v>
      </c>
      <c r="W48" s="36">
        <f>SUMIFS(СВЦЭМ!$C$39:$C$782,СВЦЭМ!$A$39:$A$782,$A48,СВЦЭМ!$B$39:$B$782,W$47)+'СЕТ СН'!$G$12+СВЦЭМ!$D$10+'СЕТ СН'!$G$5-'СЕТ СН'!$G$20</f>
        <v>2887.5653637</v>
      </c>
      <c r="X48" s="36">
        <f>SUMIFS(СВЦЭМ!$C$39:$C$782,СВЦЭМ!$A$39:$A$782,$A48,СВЦЭМ!$B$39:$B$782,X$47)+'СЕТ СН'!$G$12+СВЦЭМ!$D$10+'СЕТ СН'!$G$5-'СЕТ СН'!$G$20</f>
        <v>2901.4587591199997</v>
      </c>
      <c r="Y48" s="36">
        <f>SUMIFS(СВЦЭМ!$C$39:$C$782,СВЦЭМ!$A$39:$A$782,$A48,СВЦЭМ!$B$39:$B$782,Y$47)+'СЕТ СН'!$G$12+СВЦЭМ!$D$10+'СЕТ СН'!$G$5-'СЕТ СН'!$G$20</f>
        <v>2975.1593473100002</v>
      </c>
    </row>
    <row r="49" spans="1:25" ht="15.75" x14ac:dyDescent="0.2">
      <c r="A49" s="35">
        <f>A48+1</f>
        <v>44318</v>
      </c>
      <c r="B49" s="36">
        <f>SUMIFS(СВЦЭМ!$C$39:$C$782,СВЦЭМ!$A$39:$A$782,$A49,СВЦЭМ!$B$39:$B$782,B$47)+'СЕТ СН'!$G$12+СВЦЭМ!$D$10+'СЕТ СН'!$G$5-'СЕТ СН'!$G$20</f>
        <v>2949.5378364399999</v>
      </c>
      <c r="C49" s="36">
        <f>SUMIFS(СВЦЭМ!$C$39:$C$782,СВЦЭМ!$A$39:$A$782,$A49,СВЦЭМ!$B$39:$B$782,C$47)+'СЕТ СН'!$G$12+СВЦЭМ!$D$10+'СЕТ СН'!$G$5-'СЕТ СН'!$G$20</f>
        <v>2994.4264934900002</v>
      </c>
      <c r="D49" s="36">
        <f>SUMIFS(СВЦЭМ!$C$39:$C$782,СВЦЭМ!$A$39:$A$782,$A49,СВЦЭМ!$B$39:$B$782,D$47)+'СЕТ СН'!$G$12+СВЦЭМ!$D$10+'СЕТ СН'!$G$5-'СЕТ СН'!$G$20</f>
        <v>3046.4072545199997</v>
      </c>
      <c r="E49" s="36">
        <f>SUMIFS(СВЦЭМ!$C$39:$C$782,СВЦЭМ!$A$39:$A$782,$A49,СВЦЭМ!$B$39:$B$782,E$47)+'СЕТ СН'!$G$12+СВЦЭМ!$D$10+'СЕТ СН'!$G$5-'СЕТ СН'!$G$20</f>
        <v>3065.4313056999999</v>
      </c>
      <c r="F49" s="36">
        <f>SUMIFS(СВЦЭМ!$C$39:$C$782,СВЦЭМ!$A$39:$A$782,$A49,СВЦЭМ!$B$39:$B$782,F$47)+'СЕТ СН'!$G$12+СВЦЭМ!$D$10+'СЕТ СН'!$G$5-'СЕТ СН'!$G$20</f>
        <v>3074.3169225000001</v>
      </c>
      <c r="G49" s="36">
        <f>SUMIFS(СВЦЭМ!$C$39:$C$782,СВЦЭМ!$A$39:$A$782,$A49,СВЦЭМ!$B$39:$B$782,G$47)+'СЕТ СН'!$G$12+СВЦЭМ!$D$10+'СЕТ СН'!$G$5-'СЕТ СН'!$G$20</f>
        <v>3077.6215911299996</v>
      </c>
      <c r="H49" s="36">
        <f>SUMIFS(СВЦЭМ!$C$39:$C$782,СВЦЭМ!$A$39:$A$782,$A49,СВЦЭМ!$B$39:$B$782,H$47)+'СЕТ СН'!$G$12+СВЦЭМ!$D$10+'СЕТ СН'!$G$5-'СЕТ СН'!$G$20</f>
        <v>3088.6766821800002</v>
      </c>
      <c r="I49" s="36">
        <f>SUMIFS(СВЦЭМ!$C$39:$C$782,СВЦЭМ!$A$39:$A$782,$A49,СВЦЭМ!$B$39:$B$782,I$47)+'СЕТ СН'!$G$12+СВЦЭМ!$D$10+'СЕТ СН'!$G$5-'СЕТ СН'!$G$20</f>
        <v>3051.2898012599999</v>
      </c>
      <c r="J49" s="36">
        <f>SUMIFS(СВЦЭМ!$C$39:$C$782,СВЦЭМ!$A$39:$A$782,$A49,СВЦЭМ!$B$39:$B$782,J$47)+'СЕТ СН'!$G$12+СВЦЭМ!$D$10+'СЕТ СН'!$G$5-'СЕТ СН'!$G$20</f>
        <v>2979.65460988</v>
      </c>
      <c r="K49" s="36">
        <f>SUMIFS(СВЦЭМ!$C$39:$C$782,СВЦЭМ!$A$39:$A$782,$A49,СВЦЭМ!$B$39:$B$782,K$47)+'СЕТ СН'!$G$12+СВЦЭМ!$D$10+'СЕТ СН'!$G$5-'СЕТ СН'!$G$20</f>
        <v>2934.4980679499999</v>
      </c>
      <c r="L49" s="36">
        <f>SUMIFS(СВЦЭМ!$C$39:$C$782,СВЦЭМ!$A$39:$A$782,$A49,СВЦЭМ!$B$39:$B$782,L$47)+'СЕТ СН'!$G$12+СВЦЭМ!$D$10+'СЕТ СН'!$G$5-'СЕТ СН'!$G$20</f>
        <v>2885.4437831800001</v>
      </c>
      <c r="M49" s="36">
        <f>SUMIFS(СВЦЭМ!$C$39:$C$782,СВЦЭМ!$A$39:$A$782,$A49,СВЦЭМ!$B$39:$B$782,M$47)+'СЕТ СН'!$G$12+СВЦЭМ!$D$10+'СЕТ СН'!$G$5-'СЕТ СН'!$G$20</f>
        <v>2879.9856928200002</v>
      </c>
      <c r="N49" s="36">
        <f>SUMIFS(СВЦЭМ!$C$39:$C$782,СВЦЭМ!$A$39:$A$782,$A49,СВЦЭМ!$B$39:$B$782,N$47)+'СЕТ СН'!$G$12+СВЦЭМ!$D$10+'СЕТ СН'!$G$5-'СЕТ СН'!$G$20</f>
        <v>2962.47114349</v>
      </c>
      <c r="O49" s="36">
        <f>SUMIFS(СВЦЭМ!$C$39:$C$782,СВЦЭМ!$A$39:$A$782,$A49,СВЦЭМ!$B$39:$B$782,O$47)+'СЕТ СН'!$G$12+СВЦЭМ!$D$10+'СЕТ СН'!$G$5-'СЕТ СН'!$G$20</f>
        <v>2978.44675577</v>
      </c>
      <c r="P49" s="36">
        <f>SUMIFS(СВЦЭМ!$C$39:$C$782,СВЦЭМ!$A$39:$A$782,$A49,СВЦЭМ!$B$39:$B$782,P$47)+'СЕТ СН'!$G$12+СВЦЭМ!$D$10+'СЕТ СН'!$G$5-'СЕТ СН'!$G$20</f>
        <v>3003.3007418999996</v>
      </c>
      <c r="Q49" s="36">
        <f>SUMIFS(СВЦЭМ!$C$39:$C$782,СВЦЭМ!$A$39:$A$782,$A49,СВЦЭМ!$B$39:$B$782,Q$47)+'СЕТ СН'!$G$12+СВЦЭМ!$D$10+'СЕТ СН'!$G$5-'СЕТ СН'!$G$20</f>
        <v>3002.1662474699997</v>
      </c>
      <c r="R49" s="36">
        <f>SUMIFS(СВЦЭМ!$C$39:$C$782,СВЦЭМ!$A$39:$A$782,$A49,СВЦЭМ!$B$39:$B$782,R$47)+'СЕТ СН'!$G$12+СВЦЭМ!$D$10+'СЕТ СН'!$G$5-'СЕТ СН'!$G$20</f>
        <v>2987.4284938999999</v>
      </c>
      <c r="S49" s="36">
        <f>SUMIFS(СВЦЭМ!$C$39:$C$782,СВЦЭМ!$A$39:$A$782,$A49,СВЦЭМ!$B$39:$B$782,S$47)+'СЕТ СН'!$G$12+СВЦЭМ!$D$10+'СЕТ СН'!$G$5-'СЕТ СН'!$G$20</f>
        <v>2979.6172433000002</v>
      </c>
      <c r="T49" s="36">
        <f>SUMIFS(СВЦЭМ!$C$39:$C$782,СВЦЭМ!$A$39:$A$782,$A49,СВЦЭМ!$B$39:$B$782,T$47)+'СЕТ СН'!$G$12+СВЦЭМ!$D$10+'СЕТ СН'!$G$5-'СЕТ СН'!$G$20</f>
        <v>2930.26421411</v>
      </c>
      <c r="U49" s="36">
        <f>SUMIFS(СВЦЭМ!$C$39:$C$782,СВЦЭМ!$A$39:$A$782,$A49,СВЦЭМ!$B$39:$B$782,U$47)+'СЕТ СН'!$G$12+СВЦЭМ!$D$10+'СЕТ СН'!$G$5-'СЕТ СН'!$G$20</f>
        <v>2902.4268909000002</v>
      </c>
      <c r="V49" s="36">
        <f>SUMIFS(СВЦЭМ!$C$39:$C$782,СВЦЭМ!$A$39:$A$782,$A49,СВЦЭМ!$B$39:$B$782,V$47)+'СЕТ СН'!$G$12+СВЦЭМ!$D$10+'СЕТ СН'!$G$5-'СЕТ СН'!$G$20</f>
        <v>2869.9314226300003</v>
      </c>
      <c r="W49" s="36">
        <f>SUMIFS(СВЦЭМ!$C$39:$C$782,СВЦЭМ!$A$39:$A$782,$A49,СВЦЭМ!$B$39:$B$782,W$47)+'СЕТ СН'!$G$12+СВЦЭМ!$D$10+'СЕТ СН'!$G$5-'СЕТ СН'!$G$20</f>
        <v>2864.4230288999997</v>
      </c>
      <c r="X49" s="36">
        <f>SUMIFS(СВЦЭМ!$C$39:$C$782,СВЦЭМ!$A$39:$A$782,$A49,СВЦЭМ!$B$39:$B$782,X$47)+'СЕТ СН'!$G$12+СВЦЭМ!$D$10+'СЕТ СН'!$G$5-'СЕТ СН'!$G$20</f>
        <v>2902.6967767900001</v>
      </c>
      <c r="Y49" s="36">
        <f>SUMIFS(СВЦЭМ!$C$39:$C$782,СВЦЭМ!$A$39:$A$782,$A49,СВЦЭМ!$B$39:$B$782,Y$47)+'СЕТ СН'!$G$12+СВЦЭМ!$D$10+'СЕТ СН'!$G$5-'СЕТ СН'!$G$20</f>
        <v>2962.5561343499999</v>
      </c>
    </row>
    <row r="50" spans="1:25" ht="15.75" x14ac:dyDescent="0.2">
      <c r="A50" s="35">
        <f t="shared" ref="A50:A78" si="1">A49+1</f>
        <v>44319</v>
      </c>
      <c r="B50" s="36">
        <f>SUMIFS(СВЦЭМ!$C$39:$C$782,СВЦЭМ!$A$39:$A$782,$A50,СВЦЭМ!$B$39:$B$782,B$47)+'СЕТ СН'!$G$12+СВЦЭМ!$D$10+'СЕТ СН'!$G$5-'СЕТ СН'!$G$20</f>
        <v>2943.0604004099996</v>
      </c>
      <c r="C50" s="36">
        <f>SUMIFS(СВЦЭМ!$C$39:$C$782,СВЦЭМ!$A$39:$A$782,$A50,СВЦЭМ!$B$39:$B$782,C$47)+'СЕТ СН'!$G$12+СВЦЭМ!$D$10+'СЕТ СН'!$G$5-'СЕТ СН'!$G$20</f>
        <v>3021.0982069699999</v>
      </c>
      <c r="D50" s="36">
        <f>SUMIFS(СВЦЭМ!$C$39:$C$782,СВЦЭМ!$A$39:$A$782,$A50,СВЦЭМ!$B$39:$B$782,D$47)+'СЕТ СН'!$G$12+СВЦЭМ!$D$10+'СЕТ СН'!$G$5-'СЕТ СН'!$G$20</f>
        <v>3055.0416017999996</v>
      </c>
      <c r="E50" s="36">
        <f>SUMIFS(СВЦЭМ!$C$39:$C$782,СВЦЭМ!$A$39:$A$782,$A50,СВЦЭМ!$B$39:$B$782,E$47)+'СЕТ СН'!$G$12+СВЦЭМ!$D$10+'СЕТ СН'!$G$5-'СЕТ СН'!$G$20</f>
        <v>3070.89208375</v>
      </c>
      <c r="F50" s="36">
        <f>SUMIFS(СВЦЭМ!$C$39:$C$782,СВЦЭМ!$A$39:$A$782,$A50,СВЦЭМ!$B$39:$B$782,F$47)+'СЕТ СН'!$G$12+СВЦЭМ!$D$10+'СЕТ СН'!$G$5-'СЕТ СН'!$G$20</f>
        <v>3083.0178142999998</v>
      </c>
      <c r="G50" s="36">
        <f>SUMIFS(СВЦЭМ!$C$39:$C$782,СВЦЭМ!$A$39:$A$782,$A50,СВЦЭМ!$B$39:$B$782,G$47)+'СЕТ СН'!$G$12+СВЦЭМ!$D$10+'СЕТ СН'!$G$5-'СЕТ СН'!$G$20</f>
        <v>3086.1335632299997</v>
      </c>
      <c r="H50" s="36">
        <f>SUMIFS(СВЦЭМ!$C$39:$C$782,СВЦЭМ!$A$39:$A$782,$A50,СВЦЭМ!$B$39:$B$782,H$47)+'СЕТ СН'!$G$12+СВЦЭМ!$D$10+'СЕТ СН'!$G$5-'СЕТ СН'!$G$20</f>
        <v>3083.9262583700001</v>
      </c>
      <c r="I50" s="36">
        <f>SUMIFS(СВЦЭМ!$C$39:$C$782,СВЦЭМ!$A$39:$A$782,$A50,СВЦЭМ!$B$39:$B$782,I$47)+'СЕТ СН'!$G$12+СВЦЭМ!$D$10+'СЕТ СН'!$G$5-'СЕТ СН'!$G$20</f>
        <v>3050.1942050299999</v>
      </c>
      <c r="J50" s="36">
        <f>SUMIFS(СВЦЭМ!$C$39:$C$782,СВЦЭМ!$A$39:$A$782,$A50,СВЦЭМ!$B$39:$B$782,J$47)+'СЕТ СН'!$G$12+СВЦЭМ!$D$10+'СЕТ СН'!$G$5-'СЕТ СН'!$G$20</f>
        <v>2987.5155315399998</v>
      </c>
      <c r="K50" s="36">
        <f>SUMIFS(СВЦЭМ!$C$39:$C$782,СВЦЭМ!$A$39:$A$782,$A50,СВЦЭМ!$B$39:$B$782,K$47)+'СЕТ СН'!$G$12+СВЦЭМ!$D$10+'СЕТ СН'!$G$5-'СЕТ СН'!$G$20</f>
        <v>2945.3914463399997</v>
      </c>
      <c r="L50" s="36">
        <f>SUMIFS(СВЦЭМ!$C$39:$C$782,СВЦЭМ!$A$39:$A$782,$A50,СВЦЭМ!$B$39:$B$782,L$47)+'СЕТ СН'!$G$12+СВЦЭМ!$D$10+'СЕТ СН'!$G$5-'СЕТ СН'!$G$20</f>
        <v>2924.6297626300002</v>
      </c>
      <c r="M50" s="36">
        <f>SUMIFS(СВЦЭМ!$C$39:$C$782,СВЦЭМ!$A$39:$A$782,$A50,СВЦЭМ!$B$39:$B$782,M$47)+'СЕТ СН'!$G$12+СВЦЭМ!$D$10+'СЕТ СН'!$G$5-'СЕТ СН'!$G$20</f>
        <v>2893.5010256200003</v>
      </c>
      <c r="N50" s="36">
        <f>SUMIFS(СВЦЭМ!$C$39:$C$782,СВЦЭМ!$A$39:$A$782,$A50,СВЦЭМ!$B$39:$B$782,N$47)+'СЕТ СН'!$G$12+СВЦЭМ!$D$10+'СЕТ СН'!$G$5-'СЕТ СН'!$G$20</f>
        <v>2949.5543008599998</v>
      </c>
      <c r="O50" s="36">
        <f>SUMIFS(СВЦЭМ!$C$39:$C$782,СВЦЭМ!$A$39:$A$782,$A50,СВЦЭМ!$B$39:$B$782,O$47)+'СЕТ СН'!$G$12+СВЦЭМ!$D$10+'СЕТ СН'!$G$5-'СЕТ СН'!$G$20</f>
        <v>2976.8521803399999</v>
      </c>
      <c r="P50" s="36">
        <f>SUMIFS(СВЦЭМ!$C$39:$C$782,СВЦЭМ!$A$39:$A$782,$A50,СВЦЭМ!$B$39:$B$782,P$47)+'СЕТ СН'!$G$12+СВЦЭМ!$D$10+'СЕТ СН'!$G$5-'СЕТ СН'!$G$20</f>
        <v>2994.4266439799999</v>
      </c>
      <c r="Q50" s="36">
        <f>SUMIFS(СВЦЭМ!$C$39:$C$782,СВЦЭМ!$A$39:$A$782,$A50,СВЦЭМ!$B$39:$B$782,Q$47)+'СЕТ СН'!$G$12+СВЦЭМ!$D$10+'СЕТ СН'!$G$5-'СЕТ СН'!$G$20</f>
        <v>3004.5612681900002</v>
      </c>
      <c r="R50" s="36">
        <f>SUMIFS(СВЦЭМ!$C$39:$C$782,СВЦЭМ!$A$39:$A$782,$A50,СВЦЭМ!$B$39:$B$782,R$47)+'СЕТ СН'!$G$12+СВЦЭМ!$D$10+'СЕТ СН'!$G$5-'СЕТ СН'!$G$20</f>
        <v>2996.7562763599999</v>
      </c>
      <c r="S50" s="36">
        <f>SUMIFS(СВЦЭМ!$C$39:$C$782,СВЦЭМ!$A$39:$A$782,$A50,СВЦЭМ!$B$39:$B$782,S$47)+'СЕТ СН'!$G$12+СВЦЭМ!$D$10+'СЕТ СН'!$G$5-'СЕТ СН'!$G$20</f>
        <v>2971.3681323700002</v>
      </c>
      <c r="T50" s="36">
        <f>SUMIFS(СВЦЭМ!$C$39:$C$782,СВЦЭМ!$A$39:$A$782,$A50,СВЦЭМ!$B$39:$B$782,T$47)+'СЕТ СН'!$G$12+СВЦЭМ!$D$10+'СЕТ СН'!$G$5-'СЕТ СН'!$G$20</f>
        <v>2929.9839043000002</v>
      </c>
      <c r="U50" s="36">
        <f>SUMIFS(СВЦЭМ!$C$39:$C$782,СВЦЭМ!$A$39:$A$782,$A50,СВЦЭМ!$B$39:$B$782,U$47)+'СЕТ СН'!$G$12+СВЦЭМ!$D$10+'СЕТ СН'!$G$5-'СЕТ СН'!$G$20</f>
        <v>2907.92296867</v>
      </c>
      <c r="V50" s="36">
        <f>SUMIFS(СВЦЭМ!$C$39:$C$782,СВЦЭМ!$A$39:$A$782,$A50,СВЦЭМ!$B$39:$B$782,V$47)+'СЕТ СН'!$G$12+СВЦЭМ!$D$10+'СЕТ СН'!$G$5-'СЕТ СН'!$G$20</f>
        <v>2893.5775262100001</v>
      </c>
      <c r="W50" s="36">
        <f>SUMIFS(СВЦЭМ!$C$39:$C$782,СВЦЭМ!$A$39:$A$782,$A50,СВЦЭМ!$B$39:$B$782,W$47)+'СЕТ СН'!$G$12+СВЦЭМ!$D$10+'СЕТ СН'!$G$5-'СЕТ СН'!$G$20</f>
        <v>2897.3184800099998</v>
      </c>
      <c r="X50" s="36">
        <f>SUMIFS(СВЦЭМ!$C$39:$C$782,СВЦЭМ!$A$39:$A$782,$A50,СВЦЭМ!$B$39:$B$782,X$47)+'СЕТ СН'!$G$12+СВЦЭМ!$D$10+'СЕТ СН'!$G$5-'СЕТ СН'!$G$20</f>
        <v>2885.6967566499998</v>
      </c>
      <c r="Y50" s="36">
        <f>SUMIFS(СВЦЭМ!$C$39:$C$782,СВЦЭМ!$A$39:$A$782,$A50,СВЦЭМ!$B$39:$B$782,Y$47)+'СЕТ СН'!$G$12+СВЦЭМ!$D$10+'СЕТ СН'!$G$5-'СЕТ СН'!$G$20</f>
        <v>2892.78354743</v>
      </c>
    </row>
    <row r="51" spans="1:25" ht="15.75" x14ac:dyDescent="0.2">
      <c r="A51" s="35">
        <f t="shared" si="1"/>
        <v>44320</v>
      </c>
      <c r="B51" s="36">
        <f>SUMIFS(СВЦЭМ!$C$39:$C$782,СВЦЭМ!$A$39:$A$782,$A51,СВЦЭМ!$B$39:$B$782,B$47)+'СЕТ СН'!$G$12+СВЦЭМ!$D$10+'СЕТ СН'!$G$5-'СЕТ СН'!$G$20</f>
        <v>2905.6979640999998</v>
      </c>
      <c r="C51" s="36">
        <f>SUMIFS(СВЦЭМ!$C$39:$C$782,СВЦЭМ!$A$39:$A$782,$A51,СВЦЭМ!$B$39:$B$782,C$47)+'СЕТ СН'!$G$12+СВЦЭМ!$D$10+'СЕТ СН'!$G$5-'СЕТ СН'!$G$20</f>
        <v>2965.6592214599996</v>
      </c>
      <c r="D51" s="36">
        <f>SUMIFS(СВЦЭМ!$C$39:$C$782,СВЦЭМ!$A$39:$A$782,$A51,СВЦЭМ!$B$39:$B$782,D$47)+'СЕТ СН'!$G$12+СВЦЭМ!$D$10+'СЕТ СН'!$G$5-'СЕТ СН'!$G$20</f>
        <v>2983.9718769499996</v>
      </c>
      <c r="E51" s="36">
        <f>SUMIFS(СВЦЭМ!$C$39:$C$782,СВЦЭМ!$A$39:$A$782,$A51,СВЦЭМ!$B$39:$B$782,E$47)+'СЕТ СН'!$G$12+СВЦЭМ!$D$10+'СЕТ СН'!$G$5-'СЕТ СН'!$G$20</f>
        <v>2996.8609411799998</v>
      </c>
      <c r="F51" s="36">
        <f>SUMIFS(СВЦЭМ!$C$39:$C$782,СВЦЭМ!$A$39:$A$782,$A51,СВЦЭМ!$B$39:$B$782,F$47)+'СЕТ СН'!$G$12+СВЦЭМ!$D$10+'СЕТ СН'!$G$5-'СЕТ СН'!$G$20</f>
        <v>3011.7299256299998</v>
      </c>
      <c r="G51" s="36">
        <f>SUMIFS(СВЦЭМ!$C$39:$C$782,СВЦЭМ!$A$39:$A$782,$A51,СВЦЭМ!$B$39:$B$782,G$47)+'СЕТ СН'!$G$12+СВЦЭМ!$D$10+'СЕТ СН'!$G$5-'СЕТ СН'!$G$20</f>
        <v>3008.2180533700002</v>
      </c>
      <c r="H51" s="36">
        <f>SUMIFS(СВЦЭМ!$C$39:$C$782,СВЦЭМ!$A$39:$A$782,$A51,СВЦЭМ!$B$39:$B$782,H$47)+'СЕТ СН'!$G$12+СВЦЭМ!$D$10+'СЕТ СН'!$G$5-'СЕТ СН'!$G$20</f>
        <v>2979.6288303499996</v>
      </c>
      <c r="I51" s="36">
        <f>SUMIFS(СВЦЭМ!$C$39:$C$782,СВЦЭМ!$A$39:$A$782,$A51,СВЦЭМ!$B$39:$B$782,I$47)+'СЕТ СН'!$G$12+СВЦЭМ!$D$10+'СЕТ СН'!$G$5-'СЕТ СН'!$G$20</f>
        <v>2954.8765838299996</v>
      </c>
      <c r="J51" s="36">
        <f>SUMIFS(СВЦЭМ!$C$39:$C$782,СВЦЭМ!$A$39:$A$782,$A51,СВЦЭМ!$B$39:$B$782,J$47)+'СЕТ СН'!$G$12+СВЦЭМ!$D$10+'СЕТ СН'!$G$5-'СЕТ СН'!$G$20</f>
        <v>2920.5946876100002</v>
      </c>
      <c r="K51" s="36">
        <f>SUMIFS(СВЦЭМ!$C$39:$C$782,СВЦЭМ!$A$39:$A$782,$A51,СВЦЭМ!$B$39:$B$782,K$47)+'СЕТ СН'!$G$12+СВЦЭМ!$D$10+'СЕТ СН'!$G$5-'СЕТ СН'!$G$20</f>
        <v>2896.11544693</v>
      </c>
      <c r="L51" s="36">
        <f>SUMIFS(СВЦЭМ!$C$39:$C$782,СВЦЭМ!$A$39:$A$782,$A51,СВЦЭМ!$B$39:$B$782,L$47)+'СЕТ СН'!$G$12+СВЦЭМ!$D$10+'СЕТ СН'!$G$5-'СЕТ СН'!$G$20</f>
        <v>2891.8506378000002</v>
      </c>
      <c r="M51" s="36">
        <f>SUMIFS(СВЦЭМ!$C$39:$C$782,СВЦЭМ!$A$39:$A$782,$A51,СВЦЭМ!$B$39:$B$782,M$47)+'СЕТ СН'!$G$12+СВЦЭМ!$D$10+'СЕТ СН'!$G$5-'СЕТ СН'!$G$20</f>
        <v>2882.4110213499998</v>
      </c>
      <c r="N51" s="36">
        <f>SUMIFS(СВЦЭМ!$C$39:$C$782,СВЦЭМ!$A$39:$A$782,$A51,СВЦЭМ!$B$39:$B$782,N$47)+'СЕТ СН'!$G$12+СВЦЭМ!$D$10+'СЕТ СН'!$G$5-'СЕТ СН'!$G$20</f>
        <v>2898.5266972700001</v>
      </c>
      <c r="O51" s="36">
        <f>SUMIFS(СВЦЭМ!$C$39:$C$782,СВЦЭМ!$A$39:$A$782,$A51,СВЦЭМ!$B$39:$B$782,O$47)+'СЕТ СН'!$G$12+СВЦЭМ!$D$10+'СЕТ СН'!$G$5-'СЕТ СН'!$G$20</f>
        <v>2901.9098104300001</v>
      </c>
      <c r="P51" s="36">
        <f>SUMIFS(СВЦЭМ!$C$39:$C$782,СВЦЭМ!$A$39:$A$782,$A51,СВЦЭМ!$B$39:$B$782,P$47)+'СЕТ СН'!$G$12+СВЦЭМ!$D$10+'СЕТ СН'!$G$5-'СЕТ СН'!$G$20</f>
        <v>2911.89487048</v>
      </c>
      <c r="Q51" s="36">
        <f>SUMIFS(СВЦЭМ!$C$39:$C$782,СВЦЭМ!$A$39:$A$782,$A51,СВЦЭМ!$B$39:$B$782,Q$47)+'СЕТ СН'!$G$12+СВЦЭМ!$D$10+'СЕТ СН'!$G$5-'СЕТ СН'!$G$20</f>
        <v>2914.00283515</v>
      </c>
      <c r="R51" s="36">
        <f>SUMIFS(СВЦЭМ!$C$39:$C$782,СВЦЭМ!$A$39:$A$782,$A51,СВЦЭМ!$B$39:$B$782,R$47)+'СЕТ СН'!$G$12+СВЦЭМ!$D$10+'СЕТ СН'!$G$5-'СЕТ СН'!$G$20</f>
        <v>2919.6638617799999</v>
      </c>
      <c r="S51" s="36">
        <f>SUMIFS(СВЦЭМ!$C$39:$C$782,СВЦЭМ!$A$39:$A$782,$A51,СВЦЭМ!$B$39:$B$782,S$47)+'СЕТ СН'!$G$12+СВЦЭМ!$D$10+'СЕТ СН'!$G$5-'СЕТ СН'!$G$20</f>
        <v>2930.3521364500002</v>
      </c>
      <c r="T51" s="36">
        <f>SUMIFS(СВЦЭМ!$C$39:$C$782,СВЦЭМ!$A$39:$A$782,$A51,СВЦЭМ!$B$39:$B$782,T$47)+'СЕТ СН'!$G$12+СВЦЭМ!$D$10+'СЕТ СН'!$G$5-'СЕТ СН'!$G$20</f>
        <v>2905.9126913800001</v>
      </c>
      <c r="U51" s="36">
        <f>SUMIFS(СВЦЭМ!$C$39:$C$782,СВЦЭМ!$A$39:$A$782,$A51,СВЦЭМ!$B$39:$B$782,U$47)+'СЕТ СН'!$G$12+СВЦЭМ!$D$10+'СЕТ СН'!$G$5-'СЕТ СН'!$G$20</f>
        <v>2875.1091212199999</v>
      </c>
      <c r="V51" s="36">
        <f>SUMIFS(СВЦЭМ!$C$39:$C$782,СВЦЭМ!$A$39:$A$782,$A51,СВЦЭМ!$B$39:$B$782,V$47)+'СЕТ СН'!$G$12+СВЦЭМ!$D$10+'СЕТ СН'!$G$5-'СЕТ СН'!$G$20</f>
        <v>2842.4205664000001</v>
      </c>
      <c r="W51" s="36">
        <f>SUMIFS(СВЦЭМ!$C$39:$C$782,СВЦЭМ!$A$39:$A$782,$A51,СВЦЭМ!$B$39:$B$782,W$47)+'СЕТ СН'!$G$12+СВЦЭМ!$D$10+'СЕТ СН'!$G$5-'СЕТ СН'!$G$20</f>
        <v>2860.4114881</v>
      </c>
      <c r="X51" s="36">
        <f>SUMIFS(СВЦЭМ!$C$39:$C$782,СВЦЭМ!$A$39:$A$782,$A51,СВЦЭМ!$B$39:$B$782,X$47)+'СЕТ СН'!$G$12+СВЦЭМ!$D$10+'СЕТ СН'!$G$5-'СЕТ СН'!$G$20</f>
        <v>2880.5900230100001</v>
      </c>
      <c r="Y51" s="36">
        <f>SUMIFS(СВЦЭМ!$C$39:$C$782,СВЦЭМ!$A$39:$A$782,$A51,СВЦЭМ!$B$39:$B$782,Y$47)+'СЕТ СН'!$G$12+СВЦЭМ!$D$10+'СЕТ СН'!$G$5-'СЕТ СН'!$G$20</f>
        <v>2903.45170246</v>
      </c>
    </row>
    <row r="52" spans="1:25" ht="15.75" x14ac:dyDescent="0.2">
      <c r="A52" s="35">
        <f t="shared" si="1"/>
        <v>44321</v>
      </c>
      <c r="B52" s="36">
        <f>SUMIFS(СВЦЭМ!$C$39:$C$782,СВЦЭМ!$A$39:$A$782,$A52,СВЦЭМ!$B$39:$B$782,B$47)+'СЕТ СН'!$G$12+СВЦЭМ!$D$10+'СЕТ СН'!$G$5-'СЕТ СН'!$G$20</f>
        <v>2924.9247398299999</v>
      </c>
      <c r="C52" s="36">
        <f>SUMIFS(СВЦЭМ!$C$39:$C$782,СВЦЭМ!$A$39:$A$782,$A52,СВЦЭМ!$B$39:$B$782,C$47)+'СЕТ СН'!$G$12+СВЦЭМ!$D$10+'СЕТ СН'!$G$5-'СЕТ СН'!$G$20</f>
        <v>2966.7952782000002</v>
      </c>
      <c r="D52" s="36">
        <f>SUMIFS(СВЦЭМ!$C$39:$C$782,СВЦЭМ!$A$39:$A$782,$A52,СВЦЭМ!$B$39:$B$782,D$47)+'СЕТ СН'!$G$12+СВЦЭМ!$D$10+'СЕТ СН'!$G$5-'СЕТ СН'!$G$20</f>
        <v>2989.2303899399999</v>
      </c>
      <c r="E52" s="36">
        <f>SUMIFS(СВЦЭМ!$C$39:$C$782,СВЦЭМ!$A$39:$A$782,$A52,СВЦЭМ!$B$39:$B$782,E$47)+'СЕТ СН'!$G$12+СВЦЭМ!$D$10+'СЕТ СН'!$G$5-'СЕТ СН'!$G$20</f>
        <v>3003.6234294400001</v>
      </c>
      <c r="F52" s="36">
        <f>SUMIFS(СВЦЭМ!$C$39:$C$782,СВЦЭМ!$A$39:$A$782,$A52,СВЦЭМ!$B$39:$B$782,F$47)+'СЕТ СН'!$G$12+СВЦЭМ!$D$10+'СЕТ СН'!$G$5-'СЕТ СН'!$G$20</f>
        <v>3019.7096592600001</v>
      </c>
      <c r="G52" s="36">
        <f>SUMIFS(СВЦЭМ!$C$39:$C$782,СВЦЭМ!$A$39:$A$782,$A52,СВЦЭМ!$B$39:$B$782,G$47)+'СЕТ СН'!$G$12+СВЦЭМ!$D$10+'СЕТ СН'!$G$5-'СЕТ СН'!$G$20</f>
        <v>3007.7381304999999</v>
      </c>
      <c r="H52" s="36">
        <f>SUMIFS(СВЦЭМ!$C$39:$C$782,СВЦЭМ!$A$39:$A$782,$A52,СВЦЭМ!$B$39:$B$782,H$47)+'СЕТ СН'!$G$12+СВЦЭМ!$D$10+'СЕТ СН'!$G$5-'СЕТ СН'!$G$20</f>
        <v>2971.133065</v>
      </c>
      <c r="I52" s="36">
        <f>SUMIFS(СВЦЭМ!$C$39:$C$782,СВЦЭМ!$A$39:$A$782,$A52,СВЦЭМ!$B$39:$B$782,I$47)+'СЕТ СН'!$G$12+СВЦЭМ!$D$10+'СЕТ СН'!$G$5-'СЕТ СН'!$G$20</f>
        <v>2950.7343787</v>
      </c>
      <c r="J52" s="36">
        <f>SUMIFS(СВЦЭМ!$C$39:$C$782,СВЦЭМ!$A$39:$A$782,$A52,СВЦЭМ!$B$39:$B$782,J$47)+'СЕТ СН'!$G$12+СВЦЭМ!$D$10+'СЕТ СН'!$G$5-'СЕТ СН'!$G$20</f>
        <v>2910.1330886199999</v>
      </c>
      <c r="K52" s="36">
        <f>SUMIFS(СВЦЭМ!$C$39:$C$782,СВЦЭМ!$A$39:$A$782,$A52,СВЦЭМ!$B$39:$B$782,K$47)+'СЕТ СН'!$G$12+СВЦЭМ!$D$10+'СЕТ СН'!$G$5-'СЕТ СН'!$G$20</f>
        <v>2887.3433293100002</v>
      </c>
      <c r="L52" s="36">
        <f>SUMIFS(СВЦЭМ!$C$39:$C$782,СВЦЭМ!$A$39:$A$782,$A52,СВЦЭМ!$B$39:$B$782,L$47)+'СЕТ СН'!$G$12+СВЦЭМ!$D$10+'СЕТ СН'!$G$5-'СЕТ СН'!$G$20</f>
        <v>2866.2084629800001</v>
      </c>
      <c r="M52" s="36">
        <f>SUMIFS(СВЦЭМ!$C$39:$C$782,СВЦЭМ!$A$39:$A$782,$A52,СВЦЭМ!$B$39:$B$782,M$47)+'СЕТ СН'!$G$12+СВЦЭМ!$D$10+'СЕТ СН'!$G$5-'СЕТ СН'!$G$20</f>
        <v>2858.3488970399999</v>
      </c>
      <c r="N52" s="36">
        <f>SUMIFS(СВЦЭМ!$C$39:$C$782,СВЦЭМ!$A$39:$A$782,$A52,СВЦЭМ!$B$39:$B$782,N$47)+'СЕТ СН'!$G$12+СВЦЭМ!$D$10+'СЕТ СН'!$G$5-'СЕТ СН'!$G$20</f>
        <v>2890.83522184</v>
      </c>
      <c r="O52" s="36">
        <f>SUMIFS(СВЦЭМ!$C$39:$C$782,СВЦЭМ!$A$39:$A$782,$A52,СВЦЭМ!$B$39:$B$782,O$47)+'СЕТ СН'!$G$12+СВЦЭМ!$D$10+'СЕТ СН'!$G$5-'СЕТ СН'!$G$20</f>
        <v>2885.3489466599999</v>
      </c>
      <c r="P52" s="36">
        <f>SUMIFS(СВЦЭМ!$C$39:$C$782,СВЦЭМ!$A$39:$A$782,$A52,СВЦЭМ!$B$39:$B$782,P$47)+'СЕТ СН'!$G$12+СВЦЭМ!$D$10+'СЕТ СН'!$G$5-'СЕТ СН'!$G$20</f>
        <v>2889.6806563700002</v>
      </c>
      <c r="Q52" s="36">
        <f>SUMIFS(СВЦЭМ!$C$39:$C$782,СВЦЭМ!$A$39:$A$782,$A52,СВЦЭМ!$B$39:$B$782,Q$47)+'СЕТ СН'!$G$12+СВЦЭМ!$D$10+'СЕТ СН'!$G$5-'СЕТ СН'!$G$20</f>
        <v>2895.7931773999999</v>
      </c>
      <c r="R52" s="36">
        <f>SUMIFS(СВЦЭМ!$C$39:$C$782,СВЦЭМ!$A$39:$A$782,$A52,СВЦЭМ!$B$39:$B$782,R$47)+'СЕТ СН'!$G$12+СВЦЭМ!$D$10+'СЕТ СН'!$G$5-'СЕТ СН'!$G$20</f>
        <v>2896.8899119400003</v>
      </c>
      <c r="S52" s="36">
        <f>SUMIFS(СВЦЭМ!$C$39:$C$782,СВЦЭМ!$A$39:$A$782,$A52,СВЦЭМ!$B$39:$B$782,S$47)+'СЕТ СН'!$G$12+СВЦЭМ!$D$10+'СЕТ СН'!$G$5-'СЕТ СН'!$G$20</f>
        <v>2904.1857480399999</v>
      </c>
      <c r="T52" s="36">
        <f>SUMIFS(СВЦЭМ!$C$39:$C$782,СВЦЭМ!$A$39:$A$782,$A52,СВЦЭМ!$B$39:$B$782,T$47)+'СЕТ СН'!$G$12+СВЦЭМ!$D$10+'СЕТ СН'!$G$5-'СЕТ СН'!$G$20</f>
        <v>2899.2736509199999</v>
      </c>
      <c r="U52" s="36">
        <f>SUMIFS(СВЦЭМ!$C$39:$C$782,СВЦЭМ!$A$39:$A$782,$A52,СВЦЭМ!$B$39:$B$782,U$47)+'СЕТ СН'!$G$12+СВЦЭМ!$D$10+'СЕТ СН'!$G$5-'СЕТ СН'!$G$20</f>
        <v>2886.9651041500001</v>
      </c>
      <c r="V52" s="36">
        <f>SUMIFS(СВЦЭМ!$C$39:$C$782,СВЦЭМ!$A$39:$A$782,$A52,СВЦЭМ!$B$39:$B$782,V$47)+'СЕТ СН'!$G$12+СВЦЭМ!$D$10+'СЕТ СН'!$G$5-'СЕТ СН'!$G$20</f>
        <v>2872.3449753</v>
      </c>
      <c r="W52" s="36">
        <f>SUMIFS(СВЦЭМ!$C$39:$C$782,СВЦЭМ!$A$39:$A$782,$A52,СВЦЭМ!$B$39:$B$782,W$47)+'СЕТ СН'!$G$12+СВЦЭМ!$D$10+'СЕТ СН'!$G$5-'СЕТ СН'!$G$20</f>
        <v>2877.44961053</v>
      </c>
      <c r="X52" s="36">
        <f>SUMIFS(СВЦЭМ!$C$39:$C$782,СВЦЭМ!$A$39:$A$782,$A52,СВЦЭМ!$B$39:$B$782,X$47)+'СЕТ СН'!$G$12+СВЦЭМ!$D$10+'СЕТ СН'!$G$5-'СЕТ СН'!$G$20</f>
        <v>2890.5429332600002</v>
      </c>
      <c r="Y52" s="36">
        <f>SUMIFS(СВЦЭМ!$C$39:$C$782,СВЦЭМ!$A$39:$A$782,$A52,СВЦЭМ!$B$39:$B$782,Y$47)+'СЕТ СН'!$G$12+СВЦЭМ!$D$10+'СЕТ СН'!$G$5-'СЕТ СН'!$G$20</f>
        <v>2931.27028935</v>
      </c>
    </row>
    <row r="53" spans="1:25" ht="15.75" x14ac:dyDescent="0.2">
      <c r="A53" s="35">
        <f t="shared" si="1"/>
        <v>44322</v>
      </c>
      <c r="B53" s="36">
        <f>SUMIFS(СВЦЭМ!$C$39:$C$782,СВЦЭМ!$A$39:$A$782,$A53,СВЦЭМ!$B$39:$B$782,B$47)+'СЕТ СН'!$G$12+СВЦЭМ!$D$10+'СЕТ СН'!$G$5-'СЕТ СН'!$G$20</f>
        <v>2914.3730112200001</v>
      </c>
      <c r="C53" s="36">
        <f>SUMIFS(СВЦЭМ!$C$39:$C$782,СВЦЭМ!$A$39:$A$782,$A53,СВЦЭМ!$B$39:$B$782,C$47)+'СЕТ СН'!$G$12+СВЦЭМ!$D$10+'СЕТ СН'!$G$5-'СЕТ СН'!$G$20</f>
        <v>2950.4549338299998</v>
      </c>
      <c r="D53" s="36">
        <f>SUMIFS(СВЦЭМ!$C$39:$C$782,СВЦЭМ!$A$39:$A$782,$A53,СВЦЭМ!$B$39:$B$782,D$47)+'СЕТ СН'!$G$12+СВЦЭМ!$D$10+'СЕТ СН'!$G$5-'СЕТ СН'!$G$20</f>
        <v>2971.0905731399998</v>
      </c>
      <c r="E53" s="36">
        <f>SUMIFS(СВЦЭМ!$C$39:$C$782,СВЦЭМ!$A$39:$A$782,$A53,СВЦЭМ!$B$39:$B$782,E$47)+'СЕТ СН'!$G$12+СВЦЭМ!$D$10+'СЕТ СН'!$G$5-'СЕТ СН'!$G$20</f>
        <v>2993.5255166299999</v>
      </c>
      <c r="F53" s="36">
        <f>SUMIFS(СВЦЭМ!$C$39:$C$782,СВЦЭМ!$A$39:$A$782,$A53,СВЦЭМ!$B$39:$B$782,F$47)+'СЕТ СН'!$G$12+СВЦЭМ!$D$10+'СЕТ СН'!$G$5-'СЕТ СН'!$G$20</f>
        <v>3004.44193107</v>
      </c>
      <c r="G53" s="36">
        <f>SUMIFS(СВЦЭМ!$C$39:$C$782,СВЦЭМ!$A$39:$A$782,$A53,СВЦЭМ!$B$39:$B$782,G$47)+'СЕТ СН'!$G$12+СВЦЭМ!$D$10+'СЕТ СН'!$G$5-'СЕТ СН'!$G$20</f>
        <v>2999.359062</v>
      </c>
      <c r="H53" s="36">
        <f>SUMIFS(СВЦЭМ!$C$39:$C$782,СВЦЭМ!$A$39:$A$782,$A53,СВЦЭМ!$B$39:$B$782,H$47)+'СЕТ СН'!$G$12+СВЦЭМ!$D$10+'СЕТ СН'!$G$5-'СЕТ СН'!$G$20</f>
        <v>2962.9786255600002</v>
      </c>
      <c r="I53" s="36">
        <f>SUMIFS(СВЦЭМ!$C$39:$C$782,СВЦЭМ!$A$39:$A$782,$A53,СВЦЭМ!$B$39:$B$782,I$47)+'СЕТ СН'!$G$12+СВЦЭМ!$D$10+'СЕТ СН'!$G$5-'СЕТ СН'!$G$20</f>
        <v>2935.1583025600003</v>
      </c>
      <c r="J53" s="36">
        <f>SUMIFS(СВЦЭМ!$C$39:$C$782,СВЦЭМ!$A$39:$A$782,$A53,СВЦЭМ!$B$39:$B$782,J$47)+'СЕТ СН'!$G$12+СВЦЭМ!$D$10+'СЕТ СН'!$G$5-'СЕТ СН'!$G$20</f>
        <v>2897.17806935</v>
      </c>
      <c r="K53" s="36">
        <f>SUMIFS(СВЦЭМ!$C$39:$C$782,СВЦЭМ!$A$39:$A$782,$A53,СВЦЭМ!$B$39:$B$782,K$47)+'СЕТ СН'!$G$12+СВЦЭМ!$D$10+'СЕТ СН'!$G$5-'СЕТ СН'!$G$20</f>
        <v>2837.3722427000002</v>
      </c>
      <c r="L53" s="36">
        <f>SUMIFS(СВЦЭМ!$C$39:$C$782,СВЦЭМ!$A$39:$A$782,$A53,СВЦЭМ!$B$39:$B$782,L$47)+'СЕТ СН'!$G$12+СВЦЭМ!$D$10+'СЕТ СН'!$G$5-'СЕТ СН'!$G$20</f>
        <v>2824.0804395599998</v>
      </c>
      <c r="M53" s="36">
        <f>SUMIFS(СВЦЭМ!$C$39:$C$782,СВЦЭМ!$A$39:$A$782,$A53,СВЦЭМ!$B$39:$B$782,M$47)+'СЕТ СН'!$G$12+СВЦЭМ!$D$10+'СЕТ СН'!$G$5-'СЕТ СН'!$G$20</f>
        <v>2825.19533826</v>
      </c>
      <c r="N53" s="36">
        <f>SUMIFS(СВЦЭМ!$C$39:$C$782,СВЦЭМ!$A$39:$A$782,$A53,СВЦЭМ!$B$39:$B$782,N$47)+'СЕТ СН'!$G$12+СВЦЭМ!$D$10+'СЕТ СН'!$G$5-'СЕТ СН'!$G$20</f>
        <v>2871.9695297799999</v>
      </c>
      <c r="O53" s="36">
        <f>SUMIFS(СВЦЭМ!$C$39:$C$782,СВЦЭМ!$A$39:$A$782,$A53,СВЦЭМ!$B$39:$B$782,O$47)+'СЕТ СН'!$G$12+СВЦЭМ!$D$10+'СЕТ СН'!$G$5-'СЕТ СН'!$G$20</f>
        <v>2881.20156954</v>
      </c>
      <c r="P53" s="36">
        <f>SUMIFS(СВЦЭМ!$C$39:$C$782,СВЦЭМ!$A$39:$A$782,$A53,СВЦЭМ!$B$39:$B$782,P$47)+'СЕТ СН'!$G$12+СВЦЭМ!$D$10+'СЕТ СН'!$G$5-'СЕТ СН'!$G$20</f>
        <v>2904.6890699099999</v>
      </c>
      <c r="Q53" s="36">
        <f>SUMIFS(СВЦЭМ!$C$39:$C$782,СВЦЭМ!$A$39:$A$782,$A53,СВЦЭМ!$B$39:$B$782,Q$47)+'СЕТ СН'!$G$12+СВЦЭМ!$D$10+'СЕТ СН'!$G$5-'СЕТ СН'!$G$20</f>
        <v>2915.4053517900002</v>
      </c>
      <c r="R53" s="36">
        <f>SUMIFS(СВЦЭМ!$C$39:$C$782,СВЦЭМ!$A$39:$A$782,$A53,СВЦЭМ!$B$39:$B$782,R$47)+'СЕТ СН'!$G$12+СВЦЭМ!$D$10+'СЕТ СН'!$G$5-'СЕТ СН'!$G$20</f>
        <v>2900.8984502100002</v>
      </c>
      <c r="S53" s="36">
        <f>SUMIFS(СВЦЭМ!$C$39:$C$782,СВЦЭМ!$A$39:$A$782,$A53,СВЦЭМ!$B$39:$B$782,S$47)+'СЕТ СН'!$G$12+СВЦЭМ!$D$10+'СЕТ СН'!$G$5-'СЕТ СН'!$G$20</f>
        <v>2905.7518605599998</v>
      </c>
      <c r="T53" s="36">
        <f>SUMIFS(СВЦЭМ!$C$39:$C$782,СВЦЭМ!$A$39:$A$782,$A53,СВЦЭМ!$B$39:$B$782,T$47)+'СЕТ СН'!$G$12+СВЦЭМ!$D$10+'СЕТ СН'!$G$5-'СЕТ СН'!$G$20</f>
        <v>2887.0142788600001</v>
      </c>
      <c r="U53" s="36">
        <f>SUMIFS(СВЦЭМ!$C$39:$C$782,СВЦЭМ!$A$39:$A$782,$A53,СВЦЭМ!$B$39:$B$782,U$47)+'СЕТ СН'!$G$12+СВЦЭМ!$D$10+'СЕТ СН'!$G$5-'СЕТ СН'!$G$20</f>
        <v>2850.7202551599999</v>
      </c>
      <c r="V53" s="36">
        <f>SUMIFS(СВЦЭМ!$C$39:$C$782,СВЦЭМ!$A$39:$A$782,$A53,СВЦЭМ!$B$39:$B$782,V$47)+'СЕТ СН'!$G$12+СВЦЭМ!$D$10+'СЕТ СН'!$G$5-'СЕТ СН'!$G$20</f>
        <v>2795.3692289599999</v>
      </c>
      <c r="W53" s="36">
        <f>SUMIFS(СВЦЭМ!$C$39:$C$782,СВЦЭМ!$A$39:$A$782,$A53,СВЦЭМ!$B$39:$B$782,W$47)+'СЕТ СН'!$G$12+СВЦЭМ!$D$10+'СЕТ СН'!$G$5-'СЕТ СН'!$G$20</f>
        <v>2824.7393024900002</v>
      </c>
      <c r="X53" s="36">
        <f>SUMIFS(СВЦЭМ!$C$39:$C$782,СВЦЭМ!$A$39:$A$782,$A53,СВЦЭМ!$B$39:$B$782,X$47)+'СЕТ СН'!$G$12+СВЦЭМ!$D$10+'СЕТ СН'!$G$5-'СЕТ СН'!$G$20</f>
        <v>2848.4354541000002</v>
      </c>
      <c r="Y53" s="36">
        <f>SUMIFS(СВЦЭМ!$C$39:$C$782,СВЦЭМ!$A$39:$A$782,$A53,СВЦЭМ!$B$39:$B$782,Y$47)+'СЕТ СН'!$G$12+СВЦЭМ!$D$10+'СЕТ СН'!$G$5-'СЕТ СН'!$G$20</f>
        <v>2904.6333995599998</v>
      </c>
    </row>
    <row r="54" spans="1:25" ht="15.75" x14ac:dyDescent="0.2">
      <c r="A54" s="35">
        <f t="shared" si="1"/>
        <v>44323</v>
      </c>
      <c r="B54" s="36">
        <f>SUMIFS(СВЦЭМ!$C$39:$C$782,СВЦЭМ!$A$39:$A$782,$A54,СВЦЭМ!$B$39:$B$782,B$47)+'СЕТ СН'!$G$12+СВЦЭМ!$D$10+'СЕТ СН'!$G$5-'СЕТ СН'!$G$20</f>
        <v>2911.8737908000003</v>
      </c>
      <c r="C54" s="36">
        <f>SUMIFS(СВЦЭМ!$C$39:$C$782,СВЦЭМ!$A$39:$A$782,$A54,СВЦЭМ!$B$39:$B$782,C$47)+'СЕТ СН'!$G$12+СВЦЭМ!$D$10+'СЕТ СН'!$G$5-'СЕТ СН'!$G$20</f>
        <v>2915.0639326999999</v>
      </c>
      <c r="D54" s="36">
        <f>SUMIFS(СВЦЭМ!$C$39:$C$782,СВЦЭМ!$A$39:$A$782,$A54,СВЦЭМ!$B$39:$B$782,D$47)+'СЕТ СН'!$G$12+СВЦЭМ!$D$10+'СЕТ СН'!$G$5-'СЕТ СН'!$G$20</f>
        <v>2973.0289965100001</v>
      </c>
      <c r="E54" s="36">
        <f>SUMIFS(СВЦЭМ!$C$39:$C$782,СВЦЭМ!$A$39:$A$782,$A54,СВЦЭМ!$B$39:$B$782,E$47)+'СЕТ СН'!$G$12+СВЦЭМ!$D$10+'СЕТ СН'!$G$5-'СЕТ СН'!$G$20</f>
        <v>2992.1441004199996</v>
      </c>
      <c r="F54" s="36">
        <f>SUMIFS(СВЦЭМ!$C$39:$C$782,СВЦЭМ!$A$39:$A$782,$A54,СВЦЭМ!$B$39:$B$782,F$47)+'СЕТ СН'!$G$12+СВЦЭМ!$D$10+'СЕТ СН'!$G$5-'СЕТ СН'!$G$20</f>
        <v>3007.2682392299998</v>
      </c>
      <c r="G54" s="36">
        <f>SUMIFS(СВЦЭМ!$C$39:$C$782,СВЦЭМ!$A$39:$A$782,$A54,СВЦЭМ!$B$39:$B$782,G$47)+'СЕТ СН'!$G$12+СВЦЭМ!$D$10+'СЕТ СН'!$G$5-'СЕТ СН'!$G$20</f>
        <v>2991.8646306800001</v>
      </c>
      <c r="H54" s="36">
        <f>SUMIFS(СВЦЭМ!$C$39:$C$782,СВЦЭМ!$A$39:$A$782,$A54,СВЦЭМ!$B$39:$B$782,H$47)+'СЕТ СН'!$G$12+СВЦЭМ!$D$10+'СЕТ СН'!$G$5-'СЕТ СН'!$G$20</f>
        <v>2937.2721918100001</v>
      </c>
      <c r="I54" s="36">
        <f>SUMIFS(СВЦЭМ!$C$39:$C$782,СВЦЭМ!$A$39:$A$782,$A54,СВЦЭМ!$B$39:$B$782,I$47)+'СЕТ СН'!$G$12+СВЦЭМ!$D$10+'СЕТ СН'!$G$5-'СЕТ СН'!$G$20</f>
        <v>2906.61077217</v>
      </c>
      <c r="J54" s="36">
        <f>SUMIFS(СВЦЭМ!$C$39:$C$782,СВЦЭМ!$A$39:$A$782,$A54,СВЦЭМ!$B$39:$B$782,J$47)+'СЕТ СН'!$G$12+СВЦЭМ!$D$10+'СЕТ СН'!$G$5-'СЕТ СН'!$G$20</f>
        <v>2882.4697588099998</v>
      </c>
      <c r="K54" s="36">
        <f>SUMIFS(СВЦЭМ!$C$39:$C$782,СВЦЭМ!$A$39:$A$782,$A54,СВЦЭМ!$B$39:$B$782,K$47)+'СЕТ СН'!$G$12+СВЦЭМ!$D$10+'СЕТ СН'!$G$5-'СЕТ СН'!$G$20</f>
        <v>2887.1219445699999</v>
      </c>
      <c r="L54" s="36">
        <f>SUMIFS(СВЦЭМ!$C$39:$C$782,СВЦЭМ!$A$39:$A$782,$A54,СВЦЭМ!$B$39:$B$782,L$47)+'СЕТ СН'!$G$12+СВЦЭМ!$D$10+'СЕТ СН'!$G$5-'СЕТ СН'!$G$20</f>
        <v>2876.9157693500001</v>
      </c>
      <c r="M54" s="36">
        <f>SUMIFS(СВЦЭМ!$C$39:$C$782,СВЦЭМ!$A$39:$A$782,$A54,СВЦЭМ!$B$39:$B$782,M$47)+'СЕТ СН'!$G$12+СВЦЭМ!$D$10+'СЕТ СН'!$G$5-'СЕТ СН'!$G$20</f>
        <v>2865.8977516599998</v>
      </c>
      <c r="N54" s="36">
        <f>SUMIFS(СВЦЭМ!$C$39:$C$782,СВЦЭМ!$A$39:$A$782,$A54,СВЦЭМ!$B$39:$B$782,N$47)+'СЕТ СН'!$G$12+СВЦЭМ!$D$10+'СЕТ СН'!$G$5-'СЕТ СН'!$G$20</f>
        <v>2868.44546773</v>
      </c>
      <c r="O54" s="36">
        <f>SUMIFS(СВЦЭМ!$C$39:$C$782,СВЦЭМ!$A$39:$A$782,$A54,СВЦЭМ!$B$39:$B$782,O$47)+'СЕТ СН'!$G$12+СВЦЭМ!$D$10+'СЕТ СН'!$G$5-'СЕТ СН'!$G$20</f>
        <v>2868.6755593600001</v>
      </c>
      <c r="P54" s="36">
        <f>SUMIFS(СВЦЭМ!$C$39:$C$782,СВЦЭМ!$A$39:$A$782,$A54,СВЦЭМ!$B$39:$B$782,P$47)+'СЕТ СН'!$G$12+СВЦЭМ!$D$10+'СЕТ СН'!$G$5-'СЕТ СН'!$G$20</f>
        <v>2873.13689221</v>
      </c>
      <c r="Q54" s="36">
        <f>SUMIFS(СВЦЭМ!$C$39:$C$782,СВЦЭМ!$A$39:$A$782,$A54,СВЦЭМ!$B$39:$B$782,Q$47)+'СЕТ СН'!$G$12+СВЦЭМ!$D$10+'СЕТ СН'!$G$5-'СЕТ СН'!$G$20</f>
        <v>2874.6807653000001</v>
      </c>
      <c r="R54" s="36">
        <f>SUMIFS(СВЦЭМ!$C$39:$C$782,СВЦЭМ!$A$39:$A$782,$A54,СВЦЭМ!$B$39:$B$782,R$47)+'СЕТ СН'!$G$12+СВЦЭМ!$D$10+'СЕТ СН'!$G$5-'СЕТ СН'!$G$20</f>
        <v>2862.65504048</v>
      </c>
      <c r="S54" s="36">
        <f>SUMIFS(СВЦЭМ!$C$39:$C$782,СВЦЭМ!$A$39:$A$782,$A54,СВЦЭМ!$B$39:$B$782,S$47)+'СЕТ СН'!$G$12+СВЦЭМ!$D$10+'СЕТ СН'!$G$5-'СЕТ СН'!$G$20</f>
        <v>2874.8995616399998</v>
      </c>
      <c r="T54" s="36">
        <f>SUMIFS(СВЦЭМ!$C$39:$C$782,СВЦЭМ!$A$39:$A$782,$A54,СВЦЭМ!$B$39:$B$782,T$47)+'СЕТ СН'!$G$12+СВЦЭМ!$D$10+'СЕТ СН'!$G$5-'СЕТ СН'!$G$20</f>
        <v>2878.70959666</v>
      </c>
      <c r="U54" s="36">
        <f>SUMIFS(СВЦЭМ!$C$39:$C$782,СВЦЭМ!$A$39:$A$782,$A54,СВЦЭМ!$B$39:$B$782,U$47)+'СЕТ СН'!$G$12+СВЦЭМ!$D$10+'СЕТ СН'!$G$5-'СЕТ СН'!$G$20</f>
        <v>2882.0911120800001</v>
      </c>
      <c r="V54" s="36">
        <f>SUMIFS(СВЦЭМ!$C$39:$C$782,СВЦЭМ!$A$39:$A$782,$A54,СВЦЭМ!$B$39:$B$782,V$47)+'СЕТ СН'!$G$12+СВЦЭМ!$D$10+'СЕТ СН'!$G$5-'СЕТ СН'!$G$20</f>
        <v>2868.58795663</v>
      </c>
      <c r="W54" s="36">
        <f>SUMIFS(СВЦЭМ!$C$39:$C$782,СВЦЭМ!$A$39:$A$782,$A54,СВЦЭМ!$B$39:$B$782,W$47)+'СЕТ СН'!$G$12+СВЦЭМ!$D$10+'СЕТ СН'!$G$5-'СЕТ СН'!$G$20</f>
        <v>2863.9909709100002</v>
      </c>
      <c r="X54" s="36">
        <f>SUMIFS(СВЦЭМ!$C$39:$C$782,СВЦЭМ!$A$39:$A$782,$A54,СВЦЭМ!$B$39:$B$782,X$47)+'СЕТ СН'!$G$12+СВЦЭМ!$D$10+'СЕТ СН'!$G$5-'СЕТ СН'!$G$20</f>
        <v>2848.3664686500001</v>
      </c>
      <c r="Y54" s="36">
        <f>SUMIFS(СВЦЭМ!$C$39:$C$782,СВЦЭМ!$A$39:$A$782,$A54,СВЦЭМ!$B$39:$B$782,Y$47)+'СЕТ СН'!$G$12+СВЦЭМ!$D$10+'СЕТ СН'!$G$5-'СЕТ СН'!$G$20</f>
        <v>2845.84259948</v>
      </c>
    </row>
    <row r="55" spans="1:25" ht="15.75" x14ac:dyDescent="0.2">
      <c r="A55" s="35">
        <f t="shared" si="1"/>
        <v>44324</v>
      </c>
      <c r="B55" s="36">
        <f>SUMIFS(СВЦЭМ!$C$39:$C$782,СВЦЭМ!$A$39:$A$782,$A55,СВЦЭМ!$B$39:$B$782,B$47)+'СЕТ СН'!$G$12+СВЦЭМ!$D$10+'СЕТ СН'!$G$5-'СЕТ СН'!$G$20</f>
        <v>2887.0849593299999</v>
      </c>
      <c r="C55" s="36">
        <f>SUMIFS(СВЦЭМ!$C$39:$C$782,СВЦЭМ!$A$39:$A$782,$A55,СВЦЭМ!$B$39:$B$782,C$47)+'СЕТ СН'!$G$12+СВЦЭМ!$D$10+'СЕТ СН'!$G$5-'СЕТ СН'!$G$20</f>
        <v>2935.9888202299999</v>
      </c>
      <c r="D55" s="36">
        <f>SUMIFS(СВЦЭМ!$C$39:$C$782,СВЦЭМ!$A$39:$A$782,$A55,СВЦЭМ!$B$39:$B$782,D$47)+'СЕТ СН'!$G$12+СВЦЭМ!$D$10+'СЕТ СН'!$G$5-'СЕТ СН'!$G$20</f>
        <v>2937.6890824100001</v>
      </c>
      <c r="E55" s="36">
        <f>SUMIFS(СВЦЭМ!$C$39:$C$782,СВЦЭМ!$A$39:$A$782,$A55,СВЦЭМ!$B$39:$B$782,E$47)+'СЕТ СН'!$G$12+СВЦЭМ!$D$10+'СЕТ СН'!$G$5-'СЕТ СН'!$G$20</f>
        <v>2945.2894387400002</v>
      </c>
      <c r="F55" s="36">
        <f>SUMIFS(СВЦЭМ!$C$39:$C$782,СВЦЭМ!$A$39:$A$782,$A55,СВЦЭМ!$B$39:$B$782,F$47)+'СЕТ СН'!$G$12+СВЦЭМ!$D$10+'СЕТ СН'!$G$5-'СЕТ СН'!$G$20</f>
        <v>2957.1256973</v>
      </c>
      <c r="G55" s="36">
        <f>SUMIFS(СВЦЭМ!$C$39:$C$782,СВЦЭМ!$A$39:$A$782,$A55,СВЦЭМ!$B$39:$B$782,G$47)+'СЕТ СН'!$G$12+СВЦЭМ!$D$10+'СЕТ СН'!$G$5-'СЕТ СН'!$G$20</f>
        <v>2950.4791888600002</v>
      </c>
      <c r="H55" s="36">
        <f>SUMIFS(СВЦЭМ!$C$39:$C$782,СВЦЭМ!$A$39:$A$782,$A55,СВЦЭМ!$B$39:$B$782,H$47)+'СЕТ СН'!$G$12+СВЦЭМ!$D$10+'СЕТ СН'!$G$5-'СЕТ СН'!$G$20</f>
        <v>2917.9133357599999</v>
      </c>
      <c r="I55" s="36">
        <f>SUMIFS(СВЦЭМ!$C$39:$C$782,СВЦЭМ!$A$39:$A$782,$A55,СВЦЭМ!$B$39:$B$782,I$47)+'СЕТ СН'!$G$12+СВЦЭМ!$D$10+'СЕТ СН'!$G$5-'СЕТ СН'!$G$20</f>
        <v>2910.5010878200001</v>
      </c>
      <c r="J55" s="36">
        <f>SUMIFS(СВЦЭМ!$C$39:$C$782,СВЦЭМ!$A$39:$A$782,$A55,СВЦЭМ!$B$39:$B$782,J$47)+'СЕТ СН'!$G$12+СВЦЭМ!$D$10+'СЕТ СН'!$G$5-'СЕТ СН'!$G$20</f>
        <v>2882.3642279599999</v>
      </c>
      <c r="K55" s="36">
        <f>SUMIFS(СВЦЭМ!$C$39:$C$782,СВЦЭМ!$A$39:$A$782,$A55,СВЦЭМ!$B$39:$B$782,K$47)+'СЕТ СН'!$G$12+СВЦЭМ!$D$10+'СЕТ СН'!$G$5-'СЕТ СН'!$G$20</f>
        <v>2852.4813969699999</v>
      </c>
      <c r="L55" s="36">
        <f>SUMIFS(СВЦЭМ!$C$39:$C$782,СВЦЭМ!$A$39:$A$782,$A55,СВЦЭМ!$B$39:$B$782,L$47)+'СЕТ СН'!$G$12+СВЦЭМ!$D$10+'СЕТ СН'!$G$5-'СЕТ СН'!$G$20</f>
        <v>2823.7225353100002</v>
      </c>
      <c r="M55" s="36">
        <f>SUMIFS(СВЦЭМ!$C$39:$C$782,СВЦЭМ!$A$39:$A$782,$A55,СВЦЭМ!$B$39:$B$782,M$47)+'СЕТ СН'!$G$12+СВЦЭМ!$D$10+'СЕТ СН'!$G$5-'СЕТ СН'!$G$20</f>
        <v>2820.5957970600002</v>
      </c>
      <c r="N55" s="36">
        <f>SUMIFS(СВЦЭМ!$C$39:$C$782,СВЦЭМ!$A$39:$A$782,$A55,СВЦЭМ!$B$39:$B$782,N$47)+'СЕТ СН'!$G$12+СВЦЭМ!$D$10+'СЕТ СН'!$G$5-'СЕТ СН'!$G$20</f>
        <v>2855.4302800599999</v>
      </c>
      <c r="O55" s="36">
        <f>SUMIFS(СВЦЭМ!$C$39:$C$782,СВЦЭМ!$A$39:$A$782,$A55,СВЦЭМ!$B$39:$B$782,O$47)+'СЕТ СН'!$G$12+СВЦЭМ!$D$10+'СЕТ СН'!$G$5-'СЕТ СН'!$G$20</f>
        <v>2843.6302137299999</v>
      </c>
      <c r="P55" s="36">
        <f>SUMIFS(СВЦЭМ!$C$39:$C$782,СВЦЭМ!$A$39:$A$782,$A55,СВЦЭМ!$B$39:$B$782,P$47)+'СЕТ СН'!$G$12+СВЦЭМ!$D$10+'СЕТ СН'!$G$5-'СЕТ СН'!$G$20</f>
        <v>2866.3400953599999</v>
      </c>
      <c r="Q55" s="36">
        <f>SUMIFS(СВЦЭМ!$C$39:$C$782,СВЦЭМ!$A$39:$A$782,$A55,СВЦЭМ!$B$39:$B$782,Q$47)+'СЕТ СН'!$G$12+СВЦЭМ!$D$10+'СЕТ СН'!$G$5-'СЕТ СН'!$G$20</f>
        <v>2870.8446541000003</v>
      </c>
      <c r="R55" s="36">
        <f>SUMIFS(СВЦЭМ!$C$39:$C$782,СВЦЭМ!$A$39:$A$782,$A55,СВЦЭМ!$B$39:$B$782,R$47)+'СЕТ СН'!$G$12+СВЦЭМ!$D$10+'СЕТ СН'!$G$5-'СЕТ СН'!$G$20</f>
        <v>2864.3628011000001</v>
      </c>
      <c r="S55" s="36">
        <f>SUMIFS(СВЦЭМ!$C$39:$C$782,СВЦЭМ!$A$39:$A$782,$A55,СВЦЭМ!$B$39:$B$782,S$47)+'СЕТ СН'!$G$12+СВЦЭМ!$D$10+'СЕТ СН'!$G$5-'СЕТ СН'!$G$20</f>
        <v>2871.59054973</v>
      </c>
      <c r="T55" s="36">
        <f>SUMIFS(СВЦЭМ!$C$39:$C$782,СВЦЭМ!$A$39:$A$782,$A55,СВЦЭМ!$B$39:$B$782,T$47)+'СЕТ СН'!$G$12+СВЦЭМ!$D$10+'СЕТ СН'!$G$5-'СЕТ СН'!$G$20</f>
        <v>2857.8177581499999</v>
      </c>
      <c r="U55" s="36">
        <f>SUMIFS(СВЦЭМ!$C$39:$C$782,СВЦЭМ!$A$39:$A$782,$A55,СВЦЭМ!$B$39:$B$782,U$47)+'СЕТ СН'!$G$12+СВЦЭМ!$D$10+'СЕТ СН'!$G$5-'СЕТ СН'!$G$20</f>
        <v>2837.5971142500002</v>
      </c>
      <c r="V55" s="36">
        <f>SUMIFS(СВЦЭМ!$C$39:$C$782,СВЦЭМ!$A$39:$A$782,$A55,СВЦЭМ!$B$39:$B$782,V$47)+'СЕТ СН'!$G$12+СВЦЭМ!$D$10+'СЕТ СН'!$G$5-'СЕТ СН'!$G$20</f>
        <v>2818.8336674399998</v>
      </c>
      <c r="W55" s="36">
        <f>SUMIFS(СВЦЭМ!$C$39:$C$782,СВЦЭМ!$A$39:$A$782,$A55,СВЦЭМ!$B$39:$B$782,W$47)+'СЕТ СН'!$G$12+СВЦЭМ!$D$10+'СЕТ СН'!$G$5-'СЕТ СН'!$G$20</f>
        <v>2802.8264522899999</v>
      </c>
      <c r="X55" s="36">
        <f>SUMIFS(СВЦЭМ!$C$39:$C$782,СВЦЭМ!$A$39:$A$782,$A55,СВЦЭМ!$B$39:$B$782,X$47)+'СЕТ СН'!$G$12+СВЦЭМ!$D$10+'СЕТ СН'!$G$5-'СЕТ СН'!$G$20</f>
        <v>2823.0366426999999</v>
      </c>
      <c r="Y55" s="36">
        <f>SUMIFS(СВЦЭМ!$C$39:$C$782,СВЦЭМ!$A$39:$A$782,$A55,СВЦЭМ!$B$39:$B$782,Y$47)+'СЕТ СН'!$G$12+СВЦЭМ!$D$10+'СЕТ СН'!$G$5-'СЕТ СН'!$G$20</f>
        <v>2843.25413858</v>
      </c>
    </row>
    <row r="56" spans="1:25" ht="15.75" x14ac:dyDescent="0.2">
      <c r="A56" s="35">
        <f t="shared" si="1"/>
        <v>44325</v>
      </c>
      <c r="B56" s="36">
        <f>SUMIFS(СВЦЭМ!$C$39:$C$782,СВЦЭМ!$A$39:$A$782,$A56,СВЦЭМ!$B$39:$B$782,B$47)+'СЕТ СН'!$G$12+СВЦЭМ!$D$10+'СЕТ СН'!$G$5-'СЕТ СН'!$G$20</f>
        <v>2822.6317082</v>
      </c>
      <c r="C56" s="36">
        <f>SUMIFS(СВЦЭМ!$C$39:$C$782,СВЦЭМ!$A$39:$A$782,$A56,СВЦЭМ!$B$39:$B$782,C$47)+'СЕТ СН'!$G$12+СВЦЭМ!$D$10+'СЕТ СН'!$G$5-'СЕТ СН'!$G$20</f>
        <v>2855.4557051100001</v>
      </c>
      <c r="D56" s="36">
        <f>SUMIFS(СВЦЭМ!$C$39:$C$782,СВЦЭМ!$A$39:$A$782,$A56,СВЦЭМ!$B$39:$B$782,D$47)+'СЕТ СН'!$G$12+СВЦЭМ!$D$10+'СЕТ СН'!$G$5-'СЕТ СН'!$G$20</f>
        <v>2876.17986707</v>
      </c>
      <c r="E56" s="36">
        <f>SUMIFS(СВЦЭМ!$C$39:$C$782,СВЦЭМ!$A$39:$A$782,$A56,СВЦЭМ!$B$39:$B$782,E$47)+'СЕТ СН'!$G$12+СВЦЭМ!$D$10+'СЕТ СН'!$G$5-'СЕТ СН'!$G$20</f>
        <v>2898.4749351099999</v>
      </c>
      <c r="F56" s="36">
        <f>SUMIFS(СВЦЭМ!$C$39:$C$782,СВЦЭМ!$A$39:$A$782,$A56,СВЦЭМ!$B$39:$B$782,F$47)+'СЕТ СН'!$G$12+СВЦЭМ!$D$10+'СЕТ СН'!$G$5-'СЕТ СН'!$G$20</f>
        <v>2910.5458527999999</v>
      </c>
      <c r="G56" s="36">
        <f>SUMIFS(СВЦЭМ!$C$39:$C$782,СВЦЭМ!$A$39:$A$782,$A56,СВЦЭМ!$B$39:$B$782,G$47)+'СЕТ СН'!$G$12+СВЦЭМ!$D$10+'СЕТ СН'!$G$5-'СЕТ СН'!$G$20</f>
        <v>2908.51628325</v>
      </c>
      <c r="H56" s="36">
        <f>SUMIFS(СВЦЭМ!$C$39:$C$782,СВЦЭМ!$A$39:$A$782,$A56,СВЦЭМ!$B$39:$B$782,H$47)+'СЕТ СН'!$G$12+СВЦЭМ!$D$10+'СЕТ СН'!$G$5-'СЕТ СН'!$G$20</f>
        <v>2893.9146541800001</v>
      </c>
      <c r="I56" s="36">
        <f>SUMIFS(СВЦЭМ!$C$39:$C$782,СВЦЭМ!$A$39:$A$782,$A56,СВЦЭМ!$B$39:$B$782,I$47)+'СЕТ СН'!$G$12+СВЦЭМ!$D$10+'СЕТ СН'!$G$5-'СЕТ СН'!$G$20</f>
        <v>2877.8043241200003</v>
      </c>
      <c r="J56" s="36">
        <f>SUMIFS(СВЦЭМ!$C$39:$C$782,СВЦЭМ!$A$39:$A$782,$A56,СВЦЭМ!$B$39:$B$782,J$47)+'СЕТ СН'!$G$12+СВЦЭМ!$D$10+'СЕТ СН'!$G$5-'СЕТ СН'!$G$20</f>
        <v>2852.9125581200001</v>
      </c>
      <c r="K56" s="36">
        <f>SUMIFS(СВЦЭМ!$C$39:$C$782,СВЦЭМ!$A$39:$A$782,$A56,СВЦЭМ!$B$39:$B$782,K$47)+'СЕТ СН'!$G$12+СВЦЭМ!$D$10+'СЕТ СН'!$G$5-'СЕТ СН'!$G$20</f>
        <v>2819.00498548</v>
      </c>
      <c r="L56" s="36">
        <f>SUMIFS(СВЦЭМ!$C$39:$C$782,СВЦЭМ!$A$39:$A$782,$A56,СВЦЭМ!$B$39:$B$782,L$47)+'СЕТ СН'!$G$12+СВЦЭМ!$D$10+'СЕТ СН'!$G$5-'СЕТ СН'!$G$20</f>
        <v>2812.3405853700001</v>
      </c>
      <c r="M56" s="36">
        <f>SUMIFS(СВЦЭМ!$C$39:$C$782,СВЦЭМ!$A$39:$A$782,$A56,СВЦЭМ!$B$39:$B$782,M$47)+'СЕТ СН'!$G$12+СВЦЭМ!$D$10+'СЕТ СН'!$G$5-'СЕТ СН'!$G$20</f>
        <v>2807.9602661500003</v>
      </c>
      <c r="N56" s="36">
        <f>SUMIFS(СВЦЭМ!$C$39:$C$782,СВЦЭМ!$A$39:$A$782,$A56,СВЦЭМ!$B$39:$B$782,N$47)+'СЕТ СН'!$G$12+СВЦЭМ!$D$10+'СЕТ СН'!$G$5-'СЕТ СН'!$G$20</f>
        <v>2833.3352705799998</v>
      </c>
      <c r="O56" s="36">
        <f>SUMIFS(СВЦЭМ!$C$39:$C$782,СВЦЭМ!$A$39:$A$782,$A56,СВЦЭМ!$B$39:$B$782,O$47)+'СЕТ СН'!$G$12+СВЦЭМ!$D$10+'СЕТ СН'!$G$5-'СЕТ СН'!$G$20</f>
        <v>2839.7201884900001</v>
      </c>
      <c r="P56" s="36">
        <f>SUMIFS(СВЦЭМ!$C$39:$C$782,СВЦЭМ!$A$39:$A$782,$A56,СВЦЭМ!$B$39:$B$782,P$47)+'СЕТ СН'!$G$12+СВЦЭМ!$D$10+'СЕТ СН'!$G$5-'СЕТ СН'!$G$20</f>
        <v>2853.2944536200002</v>
      </c>
      <c r="Q56" s="36">
        <f>SUMIFS(СВЦЭМ!$C$39:$C$782,СВЦЭМ!$A$39:$A$782,$A56,СВЦЭМ!$B$39:$B$782,Q$47)+'СЕТ СН'!$G$12+СВЦЭМ!$D$10+'СЕТ СН'!$G$5-'СЕТ СН'!$G$20</f>
        <v>2857.5765247499999</v>
      </c>
      <c r="R56" s="36">
        <f>SUMIFS(СВЦЭМ!$C$39:$C$782,СВЦЭМ!$A$39:$A$782,$A56,СВЦЭМ!$B$39:$B$782,R$47)+'СЕТ СН'!$G$12+СВЦЭМ!$D$10+'СЕТ СН'!$G$5-'СЕТ СН'!$G$20</f>
        <v>2854.1109099800001</v>
      </c>
      <c r="S56" s="36">
        <f>SUMIFS(СВЦЭМ!$C$39:$C$782,СВЦЭМ!$A$39:$A$782,$A56,СВЦЭМ!$B$39:$B$782,S$47)+'СЕТ СН'!$G$12+СВЦЭМ!$D$10+'СЕТ СН'!$G$5-'СЕТ СН'!$G$20</f>
        <v>2849.6938090100002</v>
      </c>
      <c r="T56" s="36">
        <f>SUMIFS(СВЦЭМ!$C$39:$C$782,СВЦЭМ!$A$39:$A$782,$A56,СВЦЭМ!$B$39:$B$782,T$47)+'СЕТ СН'!$G$12+СВЦЭМ!$D$10+'СЕТ СН'!$G$5-'СЕТ СН'!$G$20</f>
        <v>2833.1654275000001</v>
      </c>
      <c r="U56" s="36">
        <f>SUMIFS(СВЦЭМ!$C$39:$C$782,СВЦЭМ!$A$39:$A$782,$A56,СВЦЭМ!$B$39:$B$782,U$47)+'СЕТ СН'!$G$12+СВЦЭМ!$D$10+'СЕТ СН'!$G$5-'СЕТ СН'!$G$20</f>
        <v>2828.9166271899999</v>
      </c>
      <c r="V56" s="36">
        <f>SUMIFS(СВЦЭМ!$C$39:$C$782,СВЦЭМ!$A$39:$A$782,$A56,СВЦЭМ!$B$39:$B$782,V$47)+'СЕТ СН'!$G$12+СВЦЭМ!$D$10+'СЕТ СН'!$G$5-'СЕТ СН'!$G$20</f>
        <v>2788.8260203</v>
      </c>
      <c r="W56" s="36">
        <f>SUMIFS(СВЦЭМ!$C$39:$C$782,СВЦЭМ!$A$39:$A$782,$A56,СВЦЭМ!$B$39:$B$782,W$47)+'СЕТ СН'!$G$12+СВЦЭМ!$D$10+'СЕТ СН'!$G$5-'СЕТ СН'!$G$20</f>
        <v>2796.6977822999997</v>
      </c>
      <c r="X56" s="36">
        <f>SUMIFS(СВЦЭМ!$C$39:$C$782,СВЦЭМ!$A$39:$A$782,$A56,СВЦЭМ!$B$39:$B$782,X$47)+'СЕТ СН'!$G$12+СВЦЭМ!$D$10+'СЕТ СН'!$G$5-'СЕТ СН'!$G$20</f>
        <v>2810.2352036299999</v>
      </c>
      <c r="Y56" s="36">
        <f>SUMIFS(СВЦЭМ!$C$39:$C$782,СВЦЭМ!$A$39:$A$782,$A56,СВЦЭМ!$B$39:$B$782,Y$47)+'СЕТ СН'!$G$12+СВЦЭМ!$D$10+'СЕТ СН'!$G$5-'СЕТ СН'!$G$20</f>
        <v>2823.6604479500002</v>
      </c>
    </row>
    <row r="57" spans="1:25" ht="15.75" x14ac:dyDescent="0.2">
      <c r="A57" s="35">
        <f t="shared" si="1"/>
        <v>44326</v>
      </c>
      <c r="B57" s="36">
        <f>SUMIFS(СВЦЭМ!$C$39:$C$782,СВЦЭМ!$A$39:$A$782,$A57,СВЦЭМ!$B$39:$B$782,B$47)+'СЕТ СН'!$G$12+СВЦЭМ!$D$10+'СЕТ СН'!$G$5-'СЕТ СН'!$G$20</f>
        <v>2858.5317273700002</v>
      </c>
      <c r="C57" s="36">
        <f>SUMIFS(СВЦЭМ!$C$39:$C$782,СВЦЭМ!$A$39:$A$782,$A57,СВЦЭМ!$B$39:$B$782,C$47)+'СЕТ СН'!$G$12+СВЦЭМ!$D$10+'СЕТ СН'!$G$5-'СЕТ СН'!$G$20</f>
        <v>2908.5337514000003</v>
      </c>
      <c r="D57" s="36">
        <f>SUMIFS(СВЦЭМ!$C$39:$C$782,СВЦЭМ!$A$39:$A$782,$A57,СВЦЭМ!$B$39:$B$782,D$47)+'СЕТ СН'!$G$12+СВЦЭМ!$D$10+'СЕТ СН'!$G$5-'СЕТ СН'!$G$20</f>
        <v>2933.3301145099999</v>
      </c>
      <c r="E57" s="36">
        <f>SUMIFS(СВЦЭМ!$C$39:$C$782,СВЦЭМ!$A$39:$A$782,$A57,СВЦЭМ!$B$39:$B$782,E$47)+'СЕТ СН'!$G$12+СВЦЭМ!$D$10+'СЕТ СН'!$G$5-'СЕТ СН'!$G$20</f>
        <v>2949.5678775400002</v>
      </c>
      <c r="F57" s="36">
        <f>SUMIFS(СВЦЭМ!$C$39:$C$782,СВЦЭМ!$A$39:$A$782,$A57,СВЦЭМ!$B$39:$B$782,F$47)+'СЕТ СН'!$G$12+СВЦЭМ!$D$10+'СЕТ СН'!$G$5-'СЕТ СН'!$G$20</f>
        <v>2961.1418567399996</v>
      </c>
      <c r="G57" s="36">
        <f>SUMIFS(СВЦЭМ!$C$39:$C$782,СВЦЭМ!$A$39:$A$782,$A57,СВЦЭМ!$B$39:$B$782,G$47)+'СЕТ СН'!$G$12+СВЦЭМ!$D$10+'СЕТ СН'!$G$5-'СЕТ СН'!$G$20</f>
        <v>2962.0993041199999</v>
      </c>
      <c r="H57" s="36">
        <f>SUMIFS(СВЦЭМ!$C$39:$C$782,СВЦЭМ!$A$39:$A$782,$A57,СВЦЭМ!$B$39:$B$782,H$47)+'СЕТ СН'!$G$12+СВЦЭМ!$D$10+'СЕТ СН'!$G$5-'СЕТ СН'!$G$20</f>
        <v>2937.4795256799998</v>
      </c>
      <c r="I57" s="36">
        <f>SUMIFS(СВЦЭМ!$C$39:$C$782,СВЦЭМ!$A$39:$A$782,$A57,СВЦЭМ!$B$39:$B$782,I$47)+'СЕТ СН'!$G$12+СВЦЭМ!$D$10+'СЕТ СН'!$G$5-'СЕТ СН'!$G$20</f>
        <v>2917.7217036500001</v>
      </c>
      <c r="J57" s="36">
        <f>SUMIFS(СВЦЭМ!$C$39:$C$782,СВЦЭМ!$A$39:$A$782,$A57,СВЦЭМ!$B$39:$B$782,J$47)+'СЕТ СН'!$G$12+СВЦЭМ!$D$10+'СЕТ СН'!$G$5-'СЕТ СН'!$G$20</f>
        <v>2872.8480631000002</v>
      </c>
      <c r="K57" s="36">
        <f>SUMIFS(СВЦЭМ!$C$39:$C$782,СВЦЭМ!$A$39:$A$782,$A57,СВЦЭМ!$B$39:$B$782,K$47)+'СЕТ СН'!$G$12+СВЦЭМ!$D$10+'СЕТ СН'!$G$5-'СЕТ СН'!$G$20</f>
        <v>2829.24037954</v>
      </c>
      <c r="L57" s="36">
        <f>SUMIFS(СВЦЭМ!$C$39:$C$782,СВЦЭМ!$A$39:$A$782,$A57,СВЦЭМ!$B$39:$B$782,L$47)+'СЕТ СН'!$G$12+СВЦЭМ!$D$10+'СЕТ СН'!$G$5-'СЕТ СН'!$G$20</f>
        <v>2795.6117619500001</v>
      </c>
      <c r="M57" s="36">
        <f>SUMIFS(СВЦЭМ!$C$39:$C$782,СВЦЭМ!$A$39:$A$782,$A57,СВЦЭМ!$B$39:$B$782,M$47)+'СЕТ СН'!$G$12+СВЦЭМ!$D$10+'СЕТ СН'!$G$5-'СЕТ СН'!$G$20</f>
        <v>2787.7045154400003</v>
      </c>
      <c r="N57" s="36">
        <f>SUMIFS(СВЦЭМ!$C$39:$C$782,СВЦЭМ!$A$39:$A$782,$A57,СВЦЭМ!$B$39:$B$782,N$47)+'СЕТ СН'!$G$12+СВЦЭМ!$D$10+'СЕТ СН'!$G$5-'СЕТ СН'!$G$20</f>
        <v>2812.8715854000002</v>
      </c>
      <c r="O57" s="36">
        <f>SUMIFS(СВЦЭМ!$C$39:$C$782,СВЦЭМ!$A$39:$A$782,$A57,СВЦЭМ!$B$39:$B$782,O$47)+'СЕТ СН'!$G$12+СВЦЭМ!$D$10+'СЕТ СН'!$G$5-'СЕТ СН'!$G$20</f>
        <v>2813.7051923899999</v>
      </c>
      <c r="P57" s="36">
        <f>SUMIFS(СВЦЭМ!$C$39:$C$782,СВЦЭМ!$A$39:$A$782,$A57,СВЦЭМ!$B$39:$B$782,P$47)+'СЕТ СН'!$G$12+СВЦЭМ!$D$10+'СЕТ СН'!$G$5-'СЕТ СН'!$G$20</f>
        <v>2829.63739983</v>
      </c>
      <c r="Q57" s="36">
        <f>SUMIFS(СВЦЭМ!$C$39:$C$782,СВЦЭМ!$A$39:$A$782,$A57,СВЦЭМ!$B$39:$B$782,Q$47)+'СЕТ СН'!$G$12+СВЦЭМ!$D$10+'СЕТ СН'!$G$5-'СЕТ СН'!$G$20</f>
        <v>2835.5667544600001</v>
      </c>
      <c r="R57" s="36">
        <f>SUMIFS(СВЦЭМ!$C$39:$C$782,СВЦЭМ!$A$39:$A$782,$A57,СВЦЭМ!$B$39:$B$782,R$47)+'СЕТ СН'!$G$12+СВЦЭМ!$D$10+'СЕТ СН'!$G$5-'СЕТ СН'!$G$20</f>
        <v>2830.8566470000001</v>
      </c>
      <c r="S57" s="36">
        <f>SUMIFS(СВЦЭМ!$C$39:$C$782,СВЦЭМ!$A$39:$A$782,$A57,СВЦЭМ!$B$39:$B$782,S$47)+'СЕТ СН'!$G$12+СВЦЭМ!$D$10+'СЕТ СН'!$G$5-'СЕТ СН'!$G$20</f>
        <v>2821.5409001100002</v>
      </c>
      <c r="T57" s="36">
        <f>SUMIFS(СВЦЭМ!$C$39:$C$782,СВЦЭМ!$A$39:$A$782,$A57,СВЦЭМ!$B$39:$B$782,T$47)+'СЕТ СН'!$G$12+СВЦЭМ!$D$10+'СЕТ СН'!$G$5-'СЕТ СН'!$G$20</f>
        <v>2820.6687135100001</v>
      </c>
      <c r="U57" s="36">
        <f>SUMIFS(СВЦЭМ!$C$39:$C$782,СВЦЭМ!$A$39:$A$782,$A57,СВЦЭМ!$B$39:$B$782,U$47)+'СЕТ СН'!$G$12+СВЦЭМ!$D$10+'СЕТ СН'!$G$5-'СЕТ СН'!$G$20</f>
        <v>2803.26300283</v>
      </c>
      <c r="V57" s="36">
        <f>SUMIFS(СВЦЭМ!$C$39:$C$782,СВЦЭМ!$A$39:$A$782,$A57,СВЦЭМ!$B$39:$B$782,V$47)+'СЕТ СН'!$G$12+СВЦЭМ!$D$10+'СЕТ СН'!$G$5-'СЕТ СН'!$G$20</f>
        <v>2762.6906675800001</v>
      </c>
      <c r="W57" s="36">
        <f>SUMIFS(СВЦЭМ!$C$39:$C$782,СВЦЭМ!$A$39:$A$782,$A57,СВЦЭМ!$B$39:$B$782,W$47)+'СЕТ СН'!$G$12+СВЦЭМ!$D$10+'СЕТ СН'!$G$5-'СЕТ СН'!$G$20</f>
        <v>2766.5105745000001</v>
      </c>
      <c r="X57" s="36">
        <f>SUMIFS(СВЦЭМ!$C$39:$C$782,СВЦЭМ!$A$39:$A$782,$A57,СВЦЭМ!$B$39:$B$782,X$47)+'СЕТ СН'!$G$12+СВЦЭМ!$D$10+'СЕТ СН'!$G$5-'СЕТ СН'!$G$20</f>
        <v>2781.58506622</v>
      </c>
      <c r="Y57" s="36">
        <f>SUMIFS(СВЦЭМ!$C$39:$C$782,СВЦЭМ!$A$39:$A$782,$A57,СВЦЭМ!$B$39:$B$782,Y$47)+'СЕТ СН'!$G$12+СВЦЭМ!$D$10+'СЕТ СН'!$G$5-'СЕТ СН'!$G$20</f>
        <v>2818.2790556099999</v>
      </c>
    </row>
    <row r="58" spans="1:25" ht="15.75" x14ac:dyDescent="0.2">
      <c r="A58" s="35">
        <f t="shared" si="1"/>
        <v>44327</v>
      </c>
      <c r="B58" s="36">
        <f>SUMIFS(СВЦЭМ!$C$39:$C$782,СВЦЭМ!$A$39:$A$782,$A58,СВЦЭМ!$B$39:$B$782,B$47)+'СЕТ СН'!$G$12+СВЦЭМ!$D$10+'СЕТ СН'!$G$5-'СЕТ СН'!$G$20</f>
        <v>2890.7949773599998</v>
      </c>
      <c r="C58" s="36">
        <f>SUMIFS(СВЦЭМ!$C$39:$C$782,СВЦЭМ!$A$39:$A$782,$A58,СВЦЭМ!$B$39:$B$782,C$47)+'СЕТ СН'!$G$12+СВЦЭМ!$D$10+'СЕТ СН'!$G$5-'СЕТ СН'!$G$20</f>
        <v>2893.31014512</v>
      </c>
      <c r="D58" s="36">
        <f>SUMIFS(СВЦЭМ!$C$39:$C$782,СВЦЭМ!$A$39:$A$782,$A58,СВЦЭМ!$B$39:$B$782,D$47)+'СЕТ СН'!$G$12+СВЦЭМ!$D$10+'СЕТ СН'!$G$5-'СЕТ СН'!$G$20</f>
        <v>2885.8948941200001</v>
      </c>
      <c r="E58" s="36">
        <f>SUMIFS(СВЦЭМ!$C$39:$C$782,СВЦЭМ!$A$39:$A$782,$A58,СВЦЭМ!$B$39:$B$782,E$47)+'СЕТ СН'!$G$12+СВЦЭМ!$D$10+'СЕТ СН'!$G$5-'СЕТ СН'!$G$20</f>
        <v>2910.9760986299998</v>
      </c>
      <c r="F58" s="36">
        <f>SUMIFS(СВЦЭМ!$C$39:$C$782,СВЦЭМ!$A$39:$A$782,$A58,СВЦЭМ!$B$39:$B$782,F$47)+'СЕТ СН'!$G$12+СВЦЭМ!$D$10+'СЕТ СН'!$G$5-'СЕТ СН'!$G$20</f>
        <v>2932.4332610000001</v>
      </c>
      <c r="G58" s="36">
        <f>SUMIFS(СВЦЭМ!$C$39:$C$782,СВЦЭМ!$A$39:$A$782,$A58,СВЦЭМ!$B$39:$B$782,G$47)+'СЕТ СН'!$G$12+СВЦЭМ!$D$10+'СЕТ СН'!$G$5-'СЕТ СН'!$G$20</f>
        <v>2919.3553070100002</v>
      </c>
      <c r="H58" s="36">
        <f>SUMIFS(СВЦЭМ!$C$39:$C$782,СВЦЭМ!$A$39:$A$782,$A58,СВЦЭМ!$B$39:$B$782,H$47)+'СЕТ СН'!$G$12+СВЦЭМ!$D$10+'СЕТ СН'!$G$5-'СЕТ СН'!$G$20</f>
        <v>2884.59079582</v>
      </c>
      <c r="I58" s="36">
        <f>SUMIFS(СВЦЭМ!$C$39:$C$782,СВЦЭМ!$A$39:$A$782,$A58,СВЦЭМ!$B$39:$B$782,I$47)+'СЕТ СН'!$G$12+СВЦЭМ!$D$10+'СЕТ СН'!$G$5-'СЕТ СН'!$G$20</f>
        <v>2863.7330522800003</v>
      </c>
      <c r="J58" s="36">
        <f>SUMIFS(СВЦЭМ!$C$39:$C$782,СВЦЭМ!$A$39:$A$782,$A58,СВЦЭМ!$B$39:$B$782,J$47)+'СЕТ СН'!$G$12+СВЦЭМ!$D$10+'СЕТ СН'!$G$5-'СЕТ СН'!$G$20</f>
        <v>2836.1993965299998</v>
      </c>
      <c r="K58" s="36">
        <f>SUMIFS(СВЦЭМ!$C$39:$C$782,СВЦЭМ!$A$39:$A$782,$A58,СВЦЭМ!$B$39:$B$782,K$47)+'СЕТ СН'!$G$12+СВЦЭМ!$D$10+'СЕТ СН'!$G$5-'СЕТ СН'!$G$20</f>
        <v>2804.2316864899999</v>
      </c>
      <c r="L58" s="36">
        <f>SUMIFS(СВЦЭМ!$C$39:$C$782,СВЦЭМ!$A$39:$A$782,$A58,СВЦЭМ!$B$39:$B$782,L$47)+'СЕТ СН'!$G$12+СВЦЭМ!$D$10+'СЕТ СН'!$G$5-'СЕТ СН'!$G$20</f>
        <v>2819.00975849</v>
      </c>
      <c r="M58" s="36">
        <f>SUMIFS(СВЦЭМ!$C$39:$C$782,СВЦЭМ!$A$39:$A$782,$A58,СВЦЭМ!$B$39:$B$782,M$47)+'СЕТ СН'!$G$12+СВЦЭМ!$D$10+'СЕТ СН'!$G$5-'СЕТ СН'!$G$20</f>
        <v>2846.4710257000002</v>
      </c>
      <c r="N58" s="36">
        <f>SUMIFS(СВЦЭМ!$C$39:$C$782,СВЦЭМ!$A$39:$A$782,$A58,СВЦЭМ!$B$39:$B$782,N$47)+'СЕТ СН'!$G$12+СВЦЭМ!$D$10+'СЕТ СН'!$G$5-'СЕТ СН'!$G$20</f>
        <v>2888.9533887299999</v>
      </c>
      <c r="O58" s="36">
        <f>SUMIFS(СВЦЭМ!$C$39:$C$782,СВЦЭМ!$A$39:$A$782,$A58,СВЦЭМ!$B$39:$B$782,O$47)+'СЕТ СН'!$G$12+СВЦЭМ!$D$10+'СЕТ СН'!$G$5-'СЕТ СН'!$G$20</f>
        <v>2870.0333097500002</v>
      </c>
      <c r="P58" s="36">
        <f>SUMIFS(СВЦЭМ!$C$39:$C$782,СВЦЭМ!$A$39:$A$782,$A58,СВЦЭМ!$B$39:$B$782,P$47)+'СЕТ СН'!$G$12+СВЦЭМ!$D$10+'СЕТ СН'!$G$5-'СЕТ СН'!$G$20</f>
        <v>2882.3992316100002</v>
      </c>
      <c r="Q58" s="36">
        <f>SUMIFS(СВЦЭМ!$C$39:$C$782,СВЦЭМ!$A$39:$A$782,$A58,СВЦЭМ!$B$39:$B$782,Q$47)+'СЕТ СН'!$G$12+СВЦЭМ!$D$10+'СЕТ СН'!$G$5-'СЕТ СН'!$G$20</f>
        <v>2896.4430884399999</v>
      </c>
      <c r="R58" s="36">
        <f>SUMIFS(СВЦЭМ!$C$39:$C$782,СВЦЭМ!$A$39:$A$782,$A58,СВЦЭМ!$B$39:$B$782,R$47)+'СЕТ СН'!$G$12+СВЦЭМ!$D$10+'СЕТ СН'!$G$5-'СЕТ СН'!$G$20</f>
        <v>2894.5436706199998</v>
      </c>
      <c r="S58" s="36">
        <f>SUMIFS(СВЦЭМ!$C$39:$C$782,СВЦЭМ!$A$39:$A$782,$A58,СВЦЭМ!$B$39:$B$782,S$47)+'СЕТ СН'!$G$12+СВЦЭМ!$D$10+'СЕТ СН'!$G$5-'СЕТ СН'!$G$20</f>
        <v>2906.3463871600002</v>
      </c>
      <c r="T58" s="36">
        <f>SUMIFS(СВЦЭМ!$C$39:$C$782,СВЦЭМ!$A$39:$A$782,$A58,СВЦЭМ!$B$39:$B$782,T$47)+'СЕТ СН'!$G$12+СВЦЭМ!$D$10+'СЕТ СН'!$G$5-'СЕТ СН'!$G$20</f>
        <v>2893.1398364199999</v>
      </c>
      <c r="U58" s="36">
        <f>SUMIFS(СВЦЭМ!$C$39:$C$782,СВЦЭМ!$A$39:$A$782,$A58,СВЦЭМ!$B$39:$B$782,U$47)+'СЕТ СН'!$G$12+СВЦЭМ!$D$10+'СЕТ СН'!$G$5-'СЕТ СН'!$G$20</f>
        <v>2876.64214928</v>
      </c>
      <c r="V58" s="36">
        <f>SUMIFS(СВЦЭМ!$C$39:$C$782,СВЦЭМ!$A$39:$A$782,$A58,СВЦЭМ!$B$39:$B$782,V$47)+'СЕТ СН'!$G$12+СВЦЭМ!$D$10+'СЕТ СН'!$G$5-'СЕТ СН'!$G$20</f>
        <v>2843.47274328</v>
      </c>
      <c r="W58" s="36">
        <f>SUMIFS(СВЦЭМ!$C$39:$C$782,СВЦЭМ!$A$39:$A$782,$A58,СВЦЭМ!$B$39:$B$782,W$47)+'СЕТ СН'!$G$12+СВЦЭМ!$D$10+'СЕТ СН'!$G$5-'СЕТ СН'!$G$20</f>
        <v>2858.4606849800002</v>
      </c>
      <c r="X58" s="36">
        <f>SUMIFS(СВЦЭМ!$C$39:$C$782,СВЦЭМ!$A$39:$A$782,$A58,СВЦЭМ!$B$39:$B$782,X$47)+'СЕТ СН'!$G$12+СВЦЭМ!$D$10+'СЕТ СН'!$G$5-'СЕТ СН'!$G$20</f>
        <v>2877.3803734600001</v>
      </c>
      <c r="Y58" s="36">
        <f>SUMIFS(СВЦЭМ!$C$39:$C$782,СВЦЭМ!$A$39:$A$782,$A58,СВЦЭМ!$B$39:$B$782,Y$47)+'СЕТ СН'!$G$12+СВЦЭМ!$D$10+'СЕТ СН'!$G$5-'СЕТ СН'!$G$20</f>
        <v>2920.5448400699997</v>
      </c>
    </row>
    <row r="59" spans="1:25" ht="15.75" x14ac:dyDescent="0.2">
      <c r="A59" s="35">
        <f t="shared" si="1"/>
        <v>44328</v>
      </c>
      <c r="B59" s="36">
        <f>SUMIFS(СВЦЭМ!$C$39:$C$782,СВЦЭМ!$A$39:$A$782,$A59,СВЦЭМ!$B$39:$B$782,B$47)+'СЕТ СН'!$G$12+СВЦЭМ!$D$10+'СЕТ СН'!$G$5-'СЕТ СН'!$G$20</f>
        <v>2925.3570399099999</v>
      </c>
      <c r="C59" s="36">
        <f>SUMIFS(СВЦЭМ!$C$39:$C$782,СВЦЭМ!$A$39:$A$782,$A59,СВЦЭМ!$B$39:$B$782,C$47)+'СЕТ СН'!$G$12+СВЦЭМ!$D$10+'СЕТ СН'!$G$5-'СЕТ СН'!$G$20</f>
        <v>2957.9913550700003</v>
      </c>
      <c r="D59" s="36">
        <f>SUMIFS(СВЦЭМ!$C$39:$C$782,СВЦЭМ!$A$39:$A$782,$A59,СВЦЭМ!$B$39:$B$782,D$47)+'СЕТ СН'!$G$12+СВЦЭМ!$D$10+'СЕТ СН'!$G$5-'СЕТ СН'!$G$20</f>
        <v>2943.3181579699999</v>
      </c>
      <c r="E59" s="36">
        <f>SUMIFS(СВЦЭМ!$C$39:$C$782,СВЦЭМ!$A$39:$A$782,$A59,СВЦЭМ!$B$39:$B$782,E$47)+'СЕТ СН'!$G$12+СВЦЭМ!$D$10+'СЕТ СН'!$G$5-'СЕТ СН'!$G$20</f>
        <v>2938.61668366</v>
      </c>
      <c r="F59" s="36">
        <f>SUMIFS(СВЦЭМ!$C$39:$C$782,СВЦЭМ!$A$39:$A$782,$A59,СВЦЭМ!$B$39:$B$782,F$47)+'СЕТ СН'!$G$12+СВЦЭМ!$D$10+'СЕТ СН'!$G$5-'СЕТ СН'!$G$20</f>
        <v>2930.23316058</v>
      </c>
      <c r="G59" s="36">
        <f>SUMIFS(СВЦЭМ!$C$39:$C$782,СВЦЭМ!$A$39:$A$782,$A59,СВЦЭМ!$B$39:$B$782,G$47)+'СЕТ СН'!$G$12+СВЦЭМ!$D$10+'СЕТ СН'!$G$5-'СЕТ СН'!$G$20</f>
        <v>2942.3837544899998</v>
      </c>
      <c r="H59" s="36">
        <f>SUMIFS(СВЦЭМ!$C$39:$C$782,СВЦЭМ!$A$39:$A$782,$A59,СВЦЭМ!$B$39:$B$782,H$47)+'СЕТ СН'!$G$12+СВЦЭМ!$D$10+'СЕТ СН'!$G$5-'СЕТ СН'!$G$20</f>
        <v>2928.3659311299998</v>
      </c>
      <c r="I59" s="36">
        <f>SUMIFS(СВЦЭМ!$C$39:$C$782,СВЦЭМ!$A$39:$A$782,$A59,СВЦЭМ!$B$39:$B$782,I$47)+'СЕТ СН'!$G$12+СВЦЭМ!$D$10+'СЕТ СН'!$G$5-'СЕТ СН'!$G$20</f>
        <v>2889.8288429200002</v>
      </c>
      <c r="J59" s="36">
        <f>SUMIFS(СВЦЭМ!$C$39:$C$782,СВЦЭМ!$A$39:$A$782,$A59,СВЦЭМ!$B$39:$B$782,J$47)+'СЕТ СН'!$G$12+СВЦЭМ!$D$10+'СЕТ СН'!$G$5-'СЕТ СН'!$G$20</f>
        <v>2855.91970244</v>
      </c>
      <c r="K59" s="36">
        <f>SUMIFS(СВЦЭМ!$C$39:$C$782,СВЦЭМ!$A$39:$A$782,$A59,СВЦЭМ!$B$39:$B$782,K$47)+'СЕТ СН'!$G$12+СВЦЭМ!$D$10+'СЕТ СН'!$G$5-'СЕТ СН'!$G$20</f>
        <v>2830.2712679699998</v>
      </c>
      <c r="L59" s="36">
        <f>SUMIFS(СВЦЭМ!$C$39:$C$782,СВЦЭМ!$A$39:$A$782,$A59,СВЦЭМ!$B$39:$B$782,L$47)+'СЕТ СН'!$G$12+СВЦЭМ!$D$10+'СЕТ СН'!$G$5-'СЕТ СН'!$G$20</f>
        <v>2812.6543513199999</v>
      </c>
      <c r="M59" s="36">
        <f>SUMIFS(СВЦЭМ!$C$39:$C$782,СВЦЭМ!$A$39:$A$782,$A59,СВЦЭМ!$B$39:$B$782,M$47)+'СЕТ СН'!$G$12+СВЦЭМ!$D$10+'СЕТ СН'!$G$5-'СЕТ СН'!$G$20</f>
        <v>2818.20516894</v>
      </c>
      <c r="N59" s="36">
        <f>SUMIFS(СВЦЭМ!$C$39:$C$782,СВЦЭМ!$A$39:$A$782,$A59,СВЦЭМ!$B$39:$B$782,N$47)+'СЕТ СН'!$G$12+СВЦЭМ!$D$10+'СЕТ СН'!$G$5-'СЕТ СН'!$G$20</f>
        <v>2833.3504342900001</v>
      </c>
      <c r="O59" s="36">
        <f>SUMIFS(СВЦЭМ!$C$39:$C$782,СВЦЭМ!$A$39:$A$782,$A59,СВЦЭМ!$B$39:$B$782,O$47)+'СЕТ СН'!$G$12+СВЦЭМ!$D$10+'СЕТ СН'!$G$5-'СЕТ СН'!$G$20</f>
        <v>2836.0953461700001</v>
      </c>
      <c r="P59" s="36">
        <f>SUMIFS(СВЦЭМ!$C$39:$C$782,СВЦЭМ!$A$39:$A$782,$A59,СВЦЭМ!$B$39:$B$782,P$47)+'СЕТ СН'!$G$12+СВЦЭМ!$D$10+'СЕТ СН'!$G$5-'СЕТ СН'!$G$20</f>
        <v>2843.52954357</v>
      </c>
      <c r="Q59" s="36">
        <f>SUMIFS(СВЦЭМ!$C$39:$C$782,СВЦЭМ!$A$39:$A$782,$A59,СВЦЭМ!$B$39:$B$782,Q$47)+'СЕТ СН'!$G$12+СВЦЭМ!$D$10+'СЕТ СН'!$G$5-'СЕТ СН'!$G$20</f>
        <v>2852.8089964299998</v>
      </c>
      <c r="R59" s="36">
        <f>SUMIFS(СВЦЭМ!$C$39:$C$782,СВЦЭМ!$A$39:$A$782,$A59,СВЦЭМ!$B$39:$B$782,R$47)+'СЕТ СН'!$G$12+СВЦЭМ!$D$10+'СЕТ СН'!$G$5-'СЕТ СН'!$G$20</f>
        <v>2844.58806177</v>
      </c>
      <c r="S59" s="36">
        <f>SUMIFS(СВЦЭМ!$C$39:$C$782,СВЦЭМ!$A$39:$A$782,$A59,СВЦЭМ!$B$39:$B$782,S$47)+'СЕТ СН'!$G$12+СВЦЭМ!$D$10+'СЕТ СН'!$G$5-'СЕТ СН'!$G$20</f>
        <v>2847.79281438</v>
      </c>
      <c r="T59" s="36">
        <f>SUMIFS(СВЦЭМ!$C$39:$C$782,СВЦЭМ!$A$39:$A$782,$A59,СВЦЭМ!$B$39:$B$782,T$47)+'СЕТ СН'!$G$12+СВЦЭМ!$D$10+'СЕТ СН'!$G$5-'СЕТ СН'!$G$20</f>
        <v>2841.4988394100001</v>
      </c>
      <c r="U59" s="36">
        <f>SUMIFS(СВЦЭМ!$C$39:$C$782,СВЦЭМ!$A$39:$A$782,$A59,СВЦЭМ!$B$39:$B$782,U$47)+'СЕТ СН'!$G$12+СВЦЭМ!$D$10+'СЕТ СН'!$G$5-'СЕТ СН'!$G$20</f>
        <v>2832.6415051200001</v>
      </c>
      <c r="V59" s="36">
        <f>SUMIFS(СВЦЭМ!$C$39:$C$782,СВЦЭМ!$A$39:$A$782,$A59,СВЦЭМ!$B$39:$B$782,V$47)+'СЕТ СН'!$G$12+СВЦЭМ!$D$10+'СЕТ СН'!$G$5-'СЕТ СН'!$G$20</f>
        <v>2811.1873062300001</v>
      </c>
      <c r="W59" s="36">
        <f>SUMIFS(СВЦЭМ!$C$39:$C$782,СВЦЭМ!$A$39:$A$782,$A59,СВЦЭМ!$B$39:$B$782,W$47)+'СЕТ СН'!$G$12+СВЦЭМ!$D$10+'СЕТ СН'!$G$5-'СЕТ СН'!$G$20</f>
        <v>2828.2496660199999</v>
      </c>
      <c r="X59" s="36">
        <f>SUMIFS(СВЦЭМ!$C$39:$C$782,СВЦЭМ!$A$39:$A$782,$A59,СВЦЭМ!$B$39:$B$782,X$47)+'СЕТ СН'!$G$12+СВЦЭМ!$D$10+'СЕТ СН'!$G$5-'СЕТ СН'!$G$20</f>
        <v>2832.5785930699999</v>
      </c>
      <c r="Y59" s="36">
        <f>SUMIFS(СВЦЭМ!$C$39:$C$782,СВЦЭМ!$A$39:$A$782,$A59,СВЦЭМ!$B$39:$B$782,Y$47)+'СЕТ СН'!$G$12+СВЦЭМ!$D$10+'СЕТ СН'!$G$5-'СЕТ СН'!$G$20</f>
        <v>2853.01470561</v>
      </c>
    </row>
    <row r="60" spans="1:25" ht="15.75" x14ac:dyDescent="0.2">
      <c r="A60" s="35">
        <f t="shared" si="1"/>
        <v>44329</v>
      </c>
      <c r="B60" s="36">
        <f>SUMIFS(СВЦЭМ!$C$39:$C$782,СВЦЭМ!$A$39:$A$782,$A60,СВЦЭМ!$B$39:$B$782,B$47)+'СЕТ СН'!$G$12+СВЦЭМ!$D$10+'СЕТ СН'!$G$5-'СЕТ СН'!$G$20</f>
        <v>2927.4883341300001</v>
      </c>
      <c r="C60" s="36">
        <f>SUMIFS(СВЦЭМ!$C$39:$C$782,СВЦЭМ!$A$39:$A$782,$A60,СВЦЭМ!$B$39:$B$782,C$47)+'СЕТ СН'!$G$12+СВЦЭМ!$D$10+'СЕТ СН'!$G$5-'СЕТ СН'!$G$20</f>
        <v>2970.7098292399996</v>
      </c>
      <c r="D60" s="36">
        <f>SUMIFS(СВЦЭМ!$C$39:$C$782,СВЦЭМ!$A$39:$A$782,$A60,СВЦЭМ!$B$39:$B$782,D$47)+'СЕТ СН'!$G$12+СВЦЭМ!$D$10+'СЕТ СН'!$G$5-'СЕТ СН'!$G$20</f>
        <v>2983.7661424999997</v>
      </c>
      <c r="E60" s="36">
        <f>SUMIFS(СВЦЭМ!$C$39:$C$782,СВЦЭМ!$A$39:$A$782,$A60,СВЦЭМ!$B$39:$B$782,E$47)+'СЕТ СН'!$G$12+СВЦЭМ!$D$10+'СЕТ СН'!$G$5-'СЕТ СН'!$G$20</f>
        <v>2979.14139565</v>
      </c>
      <c r="F60" s="36">
        <f>SUMIFS(СВЦЭМ!$C$39:$C$782,СВЦЭМ!$A$39:$A$782,$A60,СВЦЭМ!$B$39:$B$782,F$47)+'СЕТ СН'!$G$12+СВЦЭМ!$D$10+'СЕТ СН'!$G$5-'СЕТ СН'!$G$20</f>
        <v>2975.6242298400002</v>
      </c>
      <c r="G60" s="36">
        <f>SUMIFS(СВЦЭМ!$C$39:$C$782,СВЦЭМ!$A$39:$A$782,$A60,СВЦЭМ!$B$39:$B$782,G$47)+'СЕТ СН'!$G$12+СВЦЭМ!$D$10+'СЕТ СН'!$G$5-'СЕТ СН'!$G$20</f>
        <v>2981.5357242600003</v>
      </c>
      <c r="H60" s="36">
        <f>SUMIFS(СВЦЭМ!$C$39:$C$782,СВЦЭМ!$A$39:$A$782,$A60,СВЦЭМ!$B$39:$B$782,H$47)+'СЕТ СН'!$G$12+СВЦЭМ!$D$10+'СЕТ СН'!$G$5-'СЕТ СН'!$G$20</f>
        <v>2942.13873478</v>
      </c>
      <c r="I60" s="36">
        <f>SUMIFS(СВЦЭМ!$C$39:$C$782,СВЦЭМ!$A$39:$A$782,$A60,СВЦЭМ!$B$39:$B$782,I$47)+'СЕТ СН'!$G$12+СВЦЭМ!$D$10+'СЕТ СН'!$G$5-'СЕТ СН'!$G$20</f>
        <v>2886.20745476</v>
      </c>
      <c r="J60" s="36">
        <f>SUMIFS(СВЦЭМ!$C$39:$C$782,СВЦЭМ!$A$39:$A$782,$A60,СВЦЭМ!$B$39:$B$782,J$47)+'СЕТ СН'!$G$12+СВЦЭМ!$D$10+'СЕТ СН'!$G$5-'СЕТ СН'!$G$20</f>
        <v>2860.0523319600002</v>
      </c>
      <c r="K60" s="36">
        <f>SUMIFS(СВЦЭМ!$C$39:$C$782,СВЦЭМ!$A$39:$A$782,$A60,СВЦЭМ!$B$39:$B$782,K$47)+'СЕТ СН'!$G$12+СВЦЭМ!$D$10+'СЕТ СН'!$G$5-'СЕТ СН'!$G$20</f>
        <v>2833.50450671</v>
      </c>
      <c r="L60" s="36">
        <f>SUMIFS(СВЦЭМ!$C$39:$C$782,СВЦЭМ!$A$39:$A$782,$A60,СВЦЭМ!$B$39:$B$782,L$47)+'СЕТ СН'!$G$12+СВЦЭМ!$D$10+'СЕТ СН'!$G$5-'СЕТ СН'!$G$20</f>
        <v>2790.9619520800002</v>
      </c>
      <c r="M60" s="36">
        <f>SUMIFS(СВЦЭМ!$C$39:$C$782,СВЦЭМ!$A$39:$A$782,$A60,СВЦЭМ!$B$39:$B$782,M$47)+'СЕТ СН'!$G$12+СВЦЭМ!$D$10+'СЕТ СН'!$G$5-'СЕТ СН'!$G$20</f>
        <v>2809.60686467</v>
      </c>
      <c r="N60" s="36">
        <f>SUMIFS(СВЦЭМ!$C$39:$C$782,СВЦЭМ!$A$39:$A$782,$A60,СВЦЭМ!$B$39:$B$782,N$47)+'СЕТ СН'!$G$12+СВЦЭМ!$D$10+'СЕТ СН'!$G$5-'СЕТ СН'!$G$20</f>
        <v>2846.2702107200003</v>
      </c>
      <c r="O60" s="36">
        <f>SUMIFS(СВЦЭМ!$C$39:$C$782,СВЦЭМ!$A$39:$A$782,$A60,СВЦЭМ!$B$39:$B$782,O$47)+'СЕТ СН'!$G$12+СВЦЭМ!$D$10+'СЕТ СН'!$G$5-'СЕТ СН'!$G$20</f>
        <v>2844.7914457400002</v>
      </c>
      <c r="P60" s="36">
        <f>SUMIFS(СВЦЭМ!$C$39:$C$782,СВЦЭМ!$A$39:$A$782,$A60,СВЦЭМ!$B$39:$B$782,P$47)+'СЕТ СН'!$G$12+СВЦЭМ!$D$10+'СЕТ СН'!$G$5-'СЕТ СН'!$G$20</f>
        <v>2868.9461507400001</v>
      </c>
      <c r="Q60" s="36">
        <f>SUMIFS(СВЦЭМ!$C$39:$C$782,СВЦЭМ!$A$39:$A$782,$A60,СВЦЭМ!$B$39:$B$782,Q$47)+'СЕТ СН'!$G$12+СВЦЭМ!$D$10+'СЕТ СН'!$G$5-'СЕТ СН'!$G$20</f>
        <v>2880.0524160599998</v>
      </c>
      <c r="R60" s="36">
        <f>SUMIFS(СВЦЭМ!$C$39:$C$782,СВЦЭМ!$A$39:$A$782,$A60,СВЦЭМ!$B$39:$B$782,R$47)+'СЕТ СН'!$G$12+СВЦЭМ!$D$10+'СЕТ СН'!$G$5-'СЕТ СН'!$G$20</f>
        <v>2884.3292175300003</v>
      </c>
      <c r="S60" s="36">
        <f>SUMIFS(СВЦЭМ!$C$39:$C$782,СВЦЭМ!$A$39:$A$782,$A60,СВЦЭМ!$B$39:$B$782,S$47)+'СЕТ СН'!$G$12+СВЦЭМ!$D$10+'СЕТ СН'!$G$5-'СЕТ СН'!$G$20</f>
        <v>2895.3576752200001</v>
      </c>
      <c r="T60" s="36">
        <f>SUMIFS(СВЦЭМ!$C$39:$C$782,СВЦЭМ!$A$39:$A$782,$A60,СВЦЭМ!$B$39:$B$782,T$47)+'СЕТ СН'!$G$12+СВЦЭМ!$D$10+'СЕТ СН'!$G$5-'СЕТ СН'!$G$20</f>
        <v>2880.5875328699999</v>
      </c>
      <c r="U60" s="36">
        <f>SUMIFS(СВЦЭМ!$C$39:$C$782,СВЦЭМ!$A$39:$A$782,$A60,СВЦЭМ!$B$39:$B$782,U$47)+'СЕТ СН'!$G$12+СВЦЭМ!$D$10+'СЕТ СН'!$G$5-'СЕТ СН'!$G$20</f>
        <v>2861.40332111</v>
      </c>
      <c r="V60" s="36">
        <f>SUMIFS(СВЦЭМ!$C$39:$C$782,СВЦЭМ!$A$39:$A$782,$A60,СВЦЭМ!$B$39:$B$782,V$47)+'СЕТ СН'!$G$12+СВЦЭМ!$D$10+'СЕТ СН'!$G$5-'СЕТ СН'!$G$20</f>
        <v>2837.5264812200003</v>
      </c>
      <c r="W60" s="36">
        <f>SUMIFS(СВЦЭМ!$C$39:$C$782,СВЦЭМ!$A$39:$A$782,$A60,СВЦЭМ!$B$39:$B$782,W$47)+'СЕТ СН'!$G$12+СВЦЭМ!$D$10+'СЕТ СН'!$G$5-'СЕТ СН'!$G$20</f>
        <v>2841.4042975299999</v>
      </c>
      <c r="X60" s="36">
        <f>SUMIFS(СВЦЭМ!$C$39:$C$782,СВЦЭМ!$A$39:$A$782,$A60,СВЦЭМ!$B$39:$B$782,X$47)+'СЕТ СН'!$G$12+СВЦЭМ!$D$10+'СЕТ СН'!$G$5-'СЕТ СН'!$G$20</f>
        <v>2856.8264162400001</v>
      </c>
      <c r="Y60" s="36">
        <f>SUMIFS(СВЦЭМ!$C$39:$C$782,СВЦЭМ!$A$39:$A$782,$A60,СВЦЭМ!$B$39:$B$782,Y$47)+'СЕТ СН'!$G$12+СВЦЭМ!$D$10+'СЕТ СН'!$G$5-'СЕТ СН'!$G$20</f>
        <v>2896.4383171300001</v>
      </c>
    </row>
    <row r="61" spans="1:25" ht="15.75" x14ac:dyDescent="0.2">
      <c r="A61" s="35">
        <f t="shared" si="1"/>
        <v>44330</v>
      </c>
      <c r="B61" s="36">
        <f>SUMIFS(СВЦЭМ!$C$39:$C$782,СВЦЭМ!$A$39:$A$782,$A61,СВЦЭМ!$B$39:$B$782,B$47)+'СЕТ СН'!$G$12+СВЦЭМ!$D$10+'СЕТ СН'!$G$5-'СЕТ СН'!$G$20</f>
        <v>2923.7443360400002</v>
      </c>
      <c r="C61" s="36">
        <f>SUMIFS(СВЦЭМ!$C$39:$C$782,СВЦЭМ!$A$39:$A$782,$A61,СВЦЭМ!$B$39:$B$782,C$47)+'СЕТ СН'!$G$12+СВЦЭМ!$D$10+'СЕТ СН'!$G$5-'СЕТ СН'!$G$20</f>
        <v>2941.6576088499996</v>
      </c>
      <c r="D61" s="36">
        <f>SUMIFS(СВЦЭМ!$C$39:$C$782,СВЦЭМ!$A$39:$A$782,$A61,СВЦЭМ!$B$39:$B$782,D$47)+'СЕТ СН'!$G$12+СВЦЭМ!$D$10+'СЕТ СН'!$G$5-'СЕТ СН'!$G$20</f>
        <v>2962.2514610099997</v>
      </c>
      <c r="E61" s="36">
        <f>SUMIFS(СВЦЭМ!$C$39:$C$782,СВЦЭМ!$A$39:$A$782,$A61,СВЦЭМ!$B$39:$B$782,E$47)+'СЕТ СН'!$G$12+СВЦЭМ!$D$10+'СЕТ СН'!$G$5-'СЕТ СН'!$G$20</f>
        <v>2971.3943275599995</v>
      </c>
      <c r="F61" s="36">
        <f>SUMIFS(СВЦЭМ!$C$39:$C$782,СВЦЭМ!$A$39:$A$782,$A61,СВЦЭМ!$B$39:$B$782,F$47)+'СЕТ СН'!$G$12+СВЦЭМ!$D$10+'СЕТ СН'!$G$5-'СЕТ СН'!$G$20</f>
        <v>2985.9847974499999</v>
      </c>
      <c r="G61" s="36">
        <f>SUMIFS(СВЦЭМ!$C$39:$C$782,СВЦЭМ!$A$39:$A$782,$A61,СВЦЭМ!$B$39:$B$782,G$47)+'СЕТ СН'!$G$12+СВЦЭМ!$D$10+'СЕТ СН'!$G$5-'СЕТ СН'!$G$20</f>
        <v>2965.4218157300002</v>
      </c>
      <c r="H61" s="36">
        <f>SUMIFS(СВЦЭМ!$C$39:$C$782,СВЦЭМ!$A$39:$A$782,$A61,СВЦЭМ!$B$39:$B$782,H$47)+'СЕТ СН'!$G$12+СВЦЭМ!$D$10+'СЕТ СН'!$G$5-'СЕТ СН'!$G$20</f>
        <v>2916.2714973000002</v>
      </c>
      <c r="I61" s="36">
        <f>SUMIFS(СВЦЭМ!$C$39:$C$782,СВЦЭМ!$A$39:$A$782,$A61,СВЦЭМ!$B$39:$B$782,I$47)+'СЕТ СН'!$G$12+СВЦЭМ!$D$10+'СЕТ СН'!$G$5-'СЕТ СН'!$G$20</f>
        <v>2857.18377547</v>
      </c>
      <c r="J61" s="36">
        <f>SUMIFS(СВЦЭМ!$C$39:$C$782,СВЦЭМ!$A$39:$A$782,$A61,СВЦЭМ!$B$39:$B$782,J$47)+'СЕТ СН'!$G$12+СВЦЭМ!$D$10+'СЕТ СН'!$G$5-'СЕТ СН'!$G$20</f>
        <v>2820.5582363399999</v>
      </c>
      <c r="K61" s="36">
        <f>SUMIFS(СВЦЭМ!$C$39:$C$782,СВЦЭМ!$A$39:$A$782,$A61,СВЦЭМ!$B$39:$B$782,K$47)+'СЕТ СН'!$G$12+СВЦЭМ!$D$10+'СЕТ СН'!$G$5-'СЕТ СН'!$G$20</f>
        <v>2793.0596089400001</v>
      </c>
      <c r="L61" s="36">
        <f>SUMIFS(СВЦЭМ!$C$39:$C$782,СВЦЭМ!$A$39:$A$782,$A61,СВЦЭМ!$B$39:$B$782,L$47)+'СЕТ СН'!$G$12+СВЦЭМ!$D$10+'СЕТ СН'!$G$5-'СЕТ СН'!$G$20</f>
        <v>2779.5344662100001</v>
      </c>
      <c r="M61" s="36">
        <f>SUMIFS(СВЦЭМ!$C$39:$C$782,СВЦЭМ!$A$39:$A$782,$A61,СВЦЭМ!$B$39:$B$782,M$47)+'СЕТ СН'!$G$12+СВЦЭМ!$D$10+'СЕТ СН'!$G$5-'СЕТ СН'!$G$20</f>
        <v>2790.0519224099999</v>
      </c>
      <c r="N61" s="36">
        <f>SUMIFS(СВЦЭМ!$C$39:$C$782,СВЦЭМ!$A$39:$A$782,$A61,СВЦЭМ!$B$39:$B$782,N$47)+'СЕТ СН'!$G$12+СВЦЭМ!$D$10+'СЕТ СН'!$G$5-'СЕТ СН'!$G$20</f>
        <v>2826.6515841999999</v>
      </c>
      <c r="O61" s="36">
        <f>SUMIFS(СВЦЭМ!$C$39:$C$782,СВЦЭМ!$A$39:$A$782,$A61,СВЦЭМ!$B$39:$B$782,O$47)+'СЕТ СН'!$G$12+СВЦЭМ!$D$10+'СЕТ СН'!$G$5-'СЕТ СН'!$G$20</f>
        <v>2829.1015480300002</v>
      </c>
      <c r="P61" s="36">
        <f>SUMIFS(СВЦЭМ!$C$39:$C$782,СВЦЭМ!$A$39:$A$782,$A61,СВЦЭМ!$B$39:$B$782,P$47)+'СЕТ СН'!$G$12+СВЦЭМ!$D$10+'СЕТ СН'!$G$5-'СЕТ СН'!$G$20</f>
        <v>2841.9625245900002</v>
      </c>
      <c r="Q61" s="36">
        <f>SUMIFS(СВЦЭМ!$C$39:$C$782,СВЦЭМ!$A$39:$A$782,$A61,СВЦЭМ!$B$39:$B$782,Q$47)+'СЕТ СН'!$G$12+СВЦЭМ!$D$10+'СЕТ СН'!$G$5-'СЕТ СН'!$G$20</f>
        <v>2856.9684348199999</v>
      </c>
      <c r="R61" s="36">
        <f>SUMIFS(СВЦЭМ!$C$39:$C$782,СВЦЭМ!$A$39:$A$782,$A61,СВЦЭМ!$B$39:$B$782,R$47)+'СЕТ СН'!$G$12+СВЦЭМ!$D$10+'СЕТ СН'!$G$5-'СЕТ СН'!$G$20</f>
        <v>2856.3345208999999</v>
      </c>
      <c r="S61" s="36">
        <f>SUMIFS(СВЦЭМ!$C$39:$C$782,СВЦЭМ!$A$39:$A$782,$A61,СВЦЭМ!$B$39:$B$782,S$47)+'СЕТ СН'!$G$12+СВЦЭМ!$D$10+'СЕТ СН'!$G$5-'СЕТ СН'!$G$20</f>
        <v>2861.7450453700003</v>
      </c>
      <c r="T61" s="36">
        <f>SUMIFS(СВЦЭМ!$C$39:$C$782,СВЦЭМ!$A$39:$A$782,$A61,СВЦЭМ!$B$39:$B$782,T$47)+'СЕТ СН'!$G$12+СВЦЭМ!$D$10+'СЕТ СН'!$G$5-'СЕТ СН'!$G$20</f>
        <v>2848.3094295700002</v>
      </c>
      <c r="U61" s="36">
        <f>SUMIFS(СВЦЭМ!$C$39:$C$782,СВЦЭМ!$A$39:$A$782,$A61,СВЦЭМ!$B$39:$B$782,U$47)+'СЕТ СН'!$G$12+СВЦЭМ!$D$10+'СЕТ СН'!$G$5-'СЕТ СН'!$G$20</f>
        <v>2843.27176818</v>
      </c>
      <c r="V61" s="36">
        <f>SUMIFS(СВЦЭМ!$C$39:$C$782,СВЦЭМ!$A$39:$A$782,$A61,СВЦЭМ!$B$39:$B$782,V$47)+'СЕТ СН'!$G$12+СВЦЭМ!$D$10+'СЕТ СН'!$G$5-'СЕТ СН'!$G$20</f>
        <v>2854.3631783299998</v>
      </c>
      <c r="W61" s="36">
        <f>SUMIFS(СВЦЭМ!$C$39:$C$782,СВЦЭМ!$A$39:$A$782,$A61,СВЦЭМ!$B$39:$B$782,W$47)+'СЕТ СН'!$G$12+СВЦЭМ!$D$10+'СЕТ СН'!$G$5-'СЕТ СН'!$G$20</f>
        <v>2856.3143376100002</v>
      </c>
      <c r="X61" s="36">
        <f>SUMIFS(СВЦЭМ!$C$39:$C$782,СВЦЭМ!$A$39:$A$782,$A61,СВЦЭМ!$B$39:$B$782,X$47)+'СЕТ СН'!$G$12+СВЦЭМ!$D$10+'СЕТ СН'!$G$5-'СЕТ СН'!$G$20</f>
        <v>2864.4892677500002</v>
      </c>
      <c r="Y61" s="36">
        <f>SUMIFS(СВЦЭМ!$C$39:$C$782,СВЦЭМ!$A$39:$A$782,$A61,СВЦЭМ!$B$39:$B$782,Y$47)+'СЕТ СН'!$G$12+СВЦЭМ!$D$10+'СЕТ СН'!$G$5-'СЕТ СН'!$G$20</f>
        <v>2867.6873041899998</v>
      </c>
    </row>
    <row r="62" spans="1:25" ht="15.75" x14ac:dyDescent="0.2">
      <c r="A62" s="35">
        <f t="shared" si="1"/>
        <v>44331</v>
      </c>
      <c r="B62" s="36">
        <f>SUMIFS(СВЦЭМ!$C$39:$C$782,СВЦЭМ!$A$39:$A$782,$A62,СВЦЭМ!$B$39:$B$782,B$47)+'СЕТ СН'!$G$12+СВЦЭМ!$D$10+'СЕТ СН'!$G$5-'СЕТ СН'!$G$20</f>
        <v>2880.3150792799997</v>
      </c>
      <c r="C62" s="36">
        <f>SUMIFS(СВЦЭМ!$C$39:$C$782,СВЦЭМ!$A$39:$A$782,$A62,СВЦЭМ!$B$39:$B$782,C$47)+'СЕТ СН'!$G$12+СВЦЭМ!$D$10+'СЕТ СН'!$G$5-'СЕТ СН'!$G$20</f>
        <v>2895.13760374</v>
      </c>
      <c r="D62" s="36">
        <f>SUMIFS(СВЦЭМ!$C$39:$C$782,СВЦЭМ!$A$39:$A$782,$A62,СВЦЭМ!$B$39:$B$782,D$47)+'СЕТ СН'!$G$12+СВЦЭМ!$D$10+'СЕТ СН'!$G$5-'СЕТ СН'!$G$20</f>
        <v>2922.6604852300002</v>
      </c>
      <c r="E62" s="36">
        <f>SUMIFS(СВЦЭМ!$C$39:$C$782,СВЦЭМ!$A$39:$A$782,$A62,СВЦЭМ!$B$39:$B$782,E$47)+'СЕТ СН'!$G$12+СВЦЭМ!$D$10+'СЕТ СН'!$G$5-'СЕТ СН'!$G$20</f>
        <v>2942.2942235700002</v>
      </c>
      <c r="F62" s="36">
        <f>SUMIFS(СВЦЭМ!$C$39:$C$782,СВЦЭМ!$A$39:$A$782,$A62,СВЦЭМ!$B$39:$B$782,F$47)+'СЕТ СН'!$G$12+СВЦЭМ!$D$10+'СЕТ СН'!$G$5-'СЕТ СН'!$G$20</f>
        <v>2948.2901794299996</v>
      </c>
      <c r="G62" s="36">
        <f>SUMIFS(СВЦЭМ!$C$39:$C$782,СВЦЭМ!$A$39:$A$782,$A62,СВЦЭМ!$B$39:$B$782,G$47)+'СЕТ СН'!$G$12+СВЦЭМ!$D$10+'СЕТ СН'!$G$5-'СЕТ СН'!$G$20</f>
        <v>2930.8333375500001</v>
      </c>
      <c r="H62" s="36">
        <f>SUMIFS(СВЦЭМ!$C$39:$C$782,СВЦЭМ!$A$39:$A$782,$A62,СВЦЭМ!$B$39:$B$782,H$47)+'СЕТ СН'!$G$12+СВЦЭМ!$D$10+'СЕТ СН'!$G$5-'СЕТ СН'!$G$20</f>
        <v>2884.4077040100001</v>
      </c>
      <c r="I62" s="36">
        <f>SUMIFS(СВЦЭМ!$C$39:$C$782,СВЦЭМ!$A$39:$A$782,$A62,СВЦЭМ!$B$39:$B$782,I$47)+'СЕТ СН'!$G$12+СВЦЭМ!$D$10+'СЕТ СН'!$G$5-'СЕТ СН'!$G$20</f>
        <v>2831.2586984999998</v>
      </c>
      <c r="J62" s="36">
        <f>SUMIFS(СВЦЭМ!$C$39:$C$782,СВЦЭМ!$A$39:$A$782,$A62,СВЦЭМ!$B$39:$B$782,J$47)+'СЕТ СН'!$G$12+СВЦЭМ!$D$10+'СЕТ СН'!$G$5-'СЕТ СН'!$G$20</f>
        <v>2844.80917499</v>
      </c>
      <c r="K62" s="36">
        <f>SUMIFS(СВЦЭМ!$C$39:$C$782,СВЦЭМ!$A$39:$A$782,$A62,СВЦЭМ!$B$39:$B$782,K$47)+'СЕТ СН'!$G$12+СВЦЭМ!$D$10+'СЕТ СН'!$G$5-'СЕТ СН'!$G$20</f>
        <v>2828.8821352200002</v>
      </c>
      <c r="L62" s="36">
        <f>SUMIFS(СВЦЭМ!$C$39:$C$782,СВЦЭМ!$A$39:$A$782,$A62,СВЦЭМ!$B$39:$B$782,L$47)+'СЕТ СН'!$G$12+СВЦЭМ!$D$10+'СЕТ СН'!$G$5-'СЕТ СН'!$G$20</f>
        <v>2812.8373770600001</v>
      </c>
      <c r="M62" s="36">
        <f>SUMIFS(СВЦЭМ!$C$39:$C$782,СВЦЭМ!$A$39:$A$782,$A62,СВЦЭМ!$B$39:$B$782,M$47)+'СЕТ СН'!$G$12+СВЦЭМ!$D$10+'СЕТ СН'!$G$5-'СЕТ СН'!$G$20</f>
        <v>2819.9831561999999</v>
      </c>
      <c r="N62" s="36">
        <f>SUMIFS(СВЦЭМ!$C$39:$C$782,СВЦЭМ!$A$39:$A$782,$A62,СВЦЭМ!$B$39:$B$782,N$47)+'СЕТ СН'!$G$12+СВЦЭМ!$D$10+'СЕТ СН'!$G$5-'СЕТ СН'!$G$20</f>
        <v>2833.4228323799998</v>
      </c>
      <c r="O62" s="36">
        <f>SUMIFS(СВЦЭМ!$C$39:$C$782,СВЦЭМ!$A$39:$A$782,$A62,СВЦЭМ!$B$39:$B$782,O$47)+'СЕТ СН'!$G$12+СВЦЭМ!$D$10+'СЕТ СН'!$G$5-'СЕТ СН'!$G$20</f>
        <v>2841.32591065</v>
      </c>
      <c r="P62" s="36">
        <f>SUMIFS(СВЦЭМ!$C$39:$C$782,СВЦЭМ!$A$39:$A$782,$A62,СВЦЭМ!$B$39:$B$782,P$47)+'СЕТ СН'!$G$12+СВЦЭМ!$D$10+'СЕТ СН'!$G$5-'СЕТ СН'!$G$20</f>
        <v>2868.1261715099999</v>
      </c>
      <c r="Q62" s="36">
        <f>SUMIFS(СВЦЭМ!$C$39:$C$782,СВЦЭМ!$A$39:$A$782,$A62,СВЦЭМ!$B$39:$B$782,Q$47)+'СЕТ СН'!$G$12+СВЦЭМ!$D$10+'СЕТ СН'!$G$5-'СЕТ СН'!$G$20</f>
        <v>2863.9531565100001</v>
      </c>
      <c r="R62" s="36">
        <f>SUMIFS(СВЦЭМ!$C$39:$C$782,СВЦЭМ!$A$39:$A$782,$A62,СВЦЭМ!$B$39:$B$782,R$47)+'СЕТ СН'!$G$12+СВЦЭМ!$D$10+'СЕТ СН'!$G$5-'СЕТ СН'!$G$20</f>
        <v>2846.50678681</v>
      </c>
      <c r="S62" s="36">
        <f>SUMIFS(СВЦЭМ!$C$39:$C$782,СВЦЭМ!$A$39:$A$782,$A62,СВЦЭМ!$B$39:$B$782,S$47)+'СЕТ СН'!$G$12+СВЦЭМ!$D$10+'СЕТ СН'!$G$5-'СЕТ СН'!$G$20</f>
        <v>2840.68108682</v>
      </c>
      <c r="T62" s="36">
        <f>SUMIFS(СВЦЭМ!$C$39:$C$782,СВЦЭМ!$A$39:$A$782,$A62,СВЦЭМ!$B$39:$B$782,T$47)+'СЕТ СН'!$G$12+СВЦЭМ!$D$10+'СЕТ СН'!$G$5-'СЕТ СН'!$G$20</f>
        <v>2816.7171766000001</v>
      </c>
      <c r="U62" s="36">
        <f>SUMIFS(СВЦЭМ!$C$39:$C$782,СВЦЭМ!$A$39:$A$782,$A62,СВЦЭМ!$B$39:$B$782,U$47)+'СЕТ СН'!$G$12+СВЦЭМ!$D$10+'СЕТ СН'!$G$5-'СЕТ СН'!$G$20</f>
        <v>2791.8000194199999</v>
      </c>
      <c r="V62" s="36">
        <f>SUMIFS(СВЦЭМ!$C$39:$C$782,СВЦЭМ!$A$39:$A$782,$A62,СВЦЭМ!$B$39:$B$782,V$47)+'СЕТ СН'!$G$12+СВЦЭМ!$D$10+'СЕТ СН'!$G$5-'СЕТ СН'!$G$20</f>
        <v>2765.4828366900001</v>
      </c>
      <c r="W62" s="36">
        <f>SUMIFS(СВЦЭМ!$C$39:$C$782,СВЦЭМ!$A$39:$A$782,$A62,СВЦЭМ!$B$39:$B$782,W$47)+'СЕТ СН'!$G$12+СВЦЭМ!$D$10+'СЕТ СН'!$G$5-'СЕТ СН'!$G$20</f>
        <v>2762.8959996200001</v>
      </c>
      <c r="X62" s="36">
        <f>SUMIFS(СВЦЭМ!$C$39:$C$782,СВЦЭМ!$A$39:$A$782,$A62,СВЦЭМ!$B$39:$B$782,X$47)+'СЕТ СН'!$G$12+СВЦЭМ!$D$10+'СЕТ СН'!$G$5-'СЕТ СН'!$G$20</f>
        <v>2766.9354536599999</v>
      </c>
      <c r="Y62" s="36">
        <f>SUMIFS(СВЦЭМ!$C$39:$C$782,СВЦЭМ!$A$39:$A$782,$A62,СВЦЭМ!$B$39:$B$782,Y$47)+'СЕТ СН'!$G$12+СВЦЭМ!$D$10+'СЕТ СН'!$G$5-'СЕТ СН'!$G$20</f>
        <v>2793.7582134300001</v>
      </c>
    </row>
    <row r="63" spans="1:25" ht="15.75" x14ac:dyDescent="0.2">
      <c r="A63" s="35">
        <f t="shared" si="1"/>
        <v>44332</v>
      </c>
      <c r="B63" s="36">
        <f>SUMIFS(СВЦЭМ!$C$39:$C$782,СВЦЭМ!$A$39:$A$782,$A63,СВЦЭМ!$B$39:$B$782,B$47)+'СЕТ СН'!$G$12+СВЦЭМ!$D$10+'СЕТ СН'!$G$5-'СЕТ СН'!$G$20</f>
        <v>2798.73092658</v>
      </c>
      <c r="C63" s="36">
        <f>SUMIFS(СВЦЭМ!$C$39:$C$782,СВЦЭМ!$A$39:$A$782,$A63,СВЦЭМ!$B$39:$B$782,C$47)+'СЕТ СН'!$G$12+СВЦЭМ!$D$10+'СЕТ СН'!$G$5-'СЕТ СН'!$G$20</f>
        <v>2793.1241032600001</v>
      </c>
      <c r="D63" s="36">
        <f>SUMIFS(СВЦЭМ!$C$39:$C$782,СВЦЭМ!$A$39:$A$782,$A63,СВЦЭМ!$B$39:$B$782,D$47)+'СЕТ СН'!$G$12+СВЦЭМ!$D$10+'СЕТ СН'!$G$5-'СЕТ СН'!$G$20</f>
        <v>2778.6507276399998</v>
      </c>
      <c r="E63" s="36">
        <f>SUMIFS(СВЦЭМ!$C$39:$C$782,СВЦЭМ!$A$39:$A$782,$A63,СВЦЭМ!$B$39:$B$782,E$47)+'СЕТ СН'!$G$12+СВЦЭМ!$D$10+'СЕТ СН'!$G$5-'СЕТ СН'!$G$20</f>
        <v>2774.6163583500002</v>
      </c>
      <c r="F63" s="36">
        <f>SUMIFS(СВЦЭМ!$C$39:$C$782,СВЦЭМ!$A$39:$A$782,$A63,СВЦЭМ!$B$39:$B$782,F$47)+'СЕТ СН'!$G$12+СВЦЭМ!$D$10+'СЕТ СН'!$G$5-'СЕТ СН'!$G$20</f>
        <v>2771.3525156000001</v>
      </c>
      <c r="G63" s="36">
        <f>SUMIFS(СВЦЭМ!$C$39:$C$782,СВЦЭМ!$A$39:$A$782,$A63,СВЦЭМ!$B$39:$B$782,G$47)+'СЕТ СН'!$G$12+СВЦЭМ!$D$10+'СЕТ СН'!$G$5-'СЕТ СН'!$G$20</f>
        <v>2770.0305640500001</v>
      </c>
      <c r="H63" s="36">
        <f>SUMIFS(СВЦЭМ!$C$39:$C$782,СВЦЭМ!$A$39:$A$782,$A63,СВЦЭМ!$B$39:$B$782,H$47)+'СЕТ СН'!$G$12+СВЦЭМ!$D$10+'СЕТ СН'!$G$5-'СЕТ СН'!$G$20</f>
        <v>2780.2793564399999</v>
      </c>
      <c r="I63" s="36">
        <f>SUMIFS(СВЦЭМ!$C$39:$C$782,СВЦЭМ!$A$39:$A$782,$A63,СВЦЭМ!$B$39:$B$782,I$47)+'СЕТ СН'!$G$12+СВЦЭМ!$D$10+'СЕТ СН'!$G$5-'СЕТ СН'!$G$20</f>
        <v>2764.1437946400001</v>
      </c>
      <c r="J63" s="36">
        <f>SUMIFS(СВЦЭМ!$C$39:$C$782,СВЦЭМ!$A$39:$A$782,$A63,СВЦЭМ!$B$39:$B$782,J$47)+'СЕТ СН'!$G$12+СВЦЭМ!$D$10+'СЕТ СН'!$G$5-'СЕТ СН'!$G$20</f>
        <v>2734.0242282099998</v>
      </c>
      <c r="K63" s="36">
        <f>SUMIFS(СВЦЭМ!$C$39:$C$782,СВЦЭМ!$A$39:$A$782,$A63,СВЦЭМ!$B$39:$B$782,K$47)+'СЕТ СН'!$G$12+СВЦЭМ!$D$10+'СЕТ СН'!$G$5-'СЕТ СН'!$G$20</f>
        <v>2773.1244867099999</v>
      </c>
      <c r="L63" s="36">
        <f>SUMIFS(СВЦЭМ!$C$39:$C$782,СВЦЭМ!$A$39:$A$782,$A63,СВЦЭМ!$B$39:$B$782,L$47)+'СЕТ СН'!$G$12+СВЦЭМ!$D$10+'СЕТ СН'!$G$5-'СЕТ СН'!$G$20</f>
        <v>2785.0416141000001</v>
      </c>
      <c r="M63" s="36">
        <f>SUMIFS(СВЦЭМ!$C$39:$C$782,СВЦЭМ!$A$39:$A$782,$A63,СВЦЭМ!$B$39:$B$782,M$47)+'СЕТ СН'!$G$12+СВЦЭМ!$D$10+'СЕТ СН'!$G$5-'СЕТ СН'!$G$20</f>
        <v>2786.7041954599999</v>
      </c>
      <c r="N63" s="36">
        <f>SUMIFS(СВЦЭМ!$C$39:$C$782,СВЦЭМ!$A$39:$A$782,$A63,СВЦЭМ!$B$39:$B$782,N$47)+'СЕТ СН'!$G$12+СВЦЭМ!$D$10+'СЕТ СН'!$G$5-'СЕТ СН'!$G$20</f>
        <v>2778.7993399299999</v>
      </c>
      <c r="O63" s="36">
        <f>SUMIFS(СВЦЭМ!$C$39:$C$782,СВЦЭМ!$A$39:$A$782,$A63,СВЦЭМ!$B$39:$B$782,O$47)+'СЕТ СН'!$G$12+СВЦЭМ!$D$10+'СЕТ СН'!$G$5-'СЕТ СН'!$G$20</f>
        <v>2758.4932172999997</v>
      </c>
      <c r="P63" s="36">
        <f>SUMIFS(СВЦЭМ!$C$39:$C$782,СВЦЭМ!$A$39:$A$782,$A63,СВЦЭМ!$B$39:$B$782,P$47)+'СЕТ СН'!$G$12+СВЦЭМ!$D$10+'СЕТ СН'!$G$5-'СЕТ СН'!$G$20</f>
        <v>2760.835908</v>
      </c>
      <c r="Q63" s="36">
        <f>SUMIFS(СВЦЭМ!$C$39:$C$782,СВЦЭМ!$A$39:$A$782,$A63,СВЦЭМ!$B$39:$B$782,Q$47)+'СЕТ СН'!$G$12+СВЦЭМ!$D$10+'СЕТ СН'!$G$5-'СЕТ СН'!$G$20</f>
        <v>2753.9486981700002</v>
      </c>
      <c r="R63" s="36">
        <f>SUMIFS(СВЦЭМ!$C$39:$C$782,СВЦЭМ!$A$39:$A$782,$A63,СВЦЭМ!$B$39:$B$782,R$47)+'СЕТ СН'!$G$12+СВЦЭМ!$D$10+'СЕТ СН'!$G$5-'СЕТ СН'!$G$20</f>
        <v>2745.5893668999997</v>
      </c>
      <c r="S63" s="36">
        <f>SUMIFS(СВЦЭМ!$C$39:$C$782,СВЦЭМ!$A$39:$A$782,$A63,СВЦЭМ!$B$39:$B$782,S$47)+'СЕТ СН'!$G$12+СВЦЭМ!$D$10+'СЕТ СН'!$G$5-'СЕТ СН'!$G$20</f>
        <v>2755.6091514999998</v>
      </c>
      <c r="T63" s="36">
        <f>SUMIFS(СВЦЭМ!$C$39:$C$782,СВЦЭМ!$A$39:$A$782,$A63,СВЦЭМ!$B$39:$B$782,T$47)+'СЕТ СН'!$G$12+СВЦЭМ!$D$10+'СЕТ СН'!$G$5-'СЕТ СН'!$G$20</f>
        <v>2772.4009000699998</v>
      </c>
      <c r="U63" s="36">
        <f>SUMIFS(СВЦЭМ!$C$39:$C$782,СВЦЭМ!$A$39:$A$782,$A63,СВЦЭМ!$B$39:$B$782,U$47)+'СЕТ СН'!$G$12+СВЦЭМ!$D$10+'СЕТ СН'!$G$5-'СЕТ СН'!$G$20</f>
        <v>2780.8988398199999</v>
      </c>
      <c r="V63" s="36">
        <f>SUMIFS(СВЦЭМ!$C$39:$C$782,СВЦЭМ!$A$39:$A$782,$A63,СВЦЭМ!$B$39:$B$782,V$47)+'СЕТ СН'!$G$12+СВЦЭМ!$D$10+'СЕТ СН'!$G$5-'СЕТ СН'!$G$20</f>
        <v>2742.8432583899998</v>
      </c>
      <c r="W63" s="36">
        <f>SUMIFS(СВЦЭМ!$C$39:$C$782,СВЦЭМ!$A$39:$A$782,$A63,СВЦЭМ!$B$39:$B$782,W$47)+'СЕТ СН'!$G$12+СВЦЭМ!$D$10+'СЕТ СН'!$G$5-'СЕТ СН'!$G$20</f>
        <v>2729.58518942</v>
      </c>
      <c r="X63" s="36">
        <f>SUMIFS(СВЦЭМ!$C$39:$C$782,СВЦЭМ!$A$39:$A$782,$A63,СВЦЭМ!$B$39:$B$782,X$47)+'СЕТ СН'!$G$12+СВЦЭМ!$D$10+'СЕТ СН'!$G$5-'СЕТ СН'!$G$20</f>
        <v>2730.1239334000002</v>
      </c>
      <c r="Y63" s="36">
        <f>SUMIFS(СВЦЭМ!$C$39:$C$782,СВЦЭМ!$A$39:$A$782,$A63,СВЦЭМ!$B$39:$B$782,Y$47)+'СЕТ СН'!$G$12+СВЦЭМ!$D$10+'СЕТ СН'!$G$5-'СЕТ СН'!$G$20</f>
        <v>2717.0696944900001</v>
      </c>
    </row>
    <row r="64" spans="1:25" ht="15.75" x14ac:dyDescent="0.2">
      <c r="A64" s="35">
        <f t="shared" si="1"/>
        <v>44333</v>
      </c>
      <c r="B64" s="36">
        <f>SUMIFS(СВЦЭМ!$C$39:$C$782,СВЦЭМ!$A$39:$A$782,$A64,СВЦЭМ!$B$39:$B$782,B$47)+'СЕТ СН'!$G$12+СВЦЭМ!$D$10+'СЕТ СН'!$G$5-'СЕТ СН'!$G$20</f>
        <v>2746.52288133</v>
      </c>
      <c r="C64" s="36">
        <f>SUMIFS(СВЦЭМ!$C$39:$C$782,СВЦЭМ!$A$39:$A$782,$A64,СВЦЭМ!$B$39:$B$782,C$47)+'СЕТ СН'!$G$12+СВЦЭМ!$D$10+'СЕТ СН'!$G$5-'СЕТ СН'!$G$20</f>
        <v>2782.6833728699999</v>
      </c>
      <c r="D64" s="36">
        <f>SUMIFS(СВЦЭМ!$C$39:$C$782,СВЦЭМ!$A$39:$A$782,$A64,СВЦЭМ!$B$39:$B$782,D$47)+'СЕТ СН'!$G$12+СВЦЭМ!$D$10+'СЕТ СН'!$G$5-'СЕТ СН'!$G$20</f>
        <v>2813.0177197000003</v>
      </c>
      <c r="E64" s="36">
        <f>SUMIFS(СВЦЭМ!$C$39:$C$782,СВЦЭМ!$A$39:$A$782,$A64,СВЦЭМ!$B$39:$B$782,E$47)+'СЕТ СН'!$G$12+СВЦЭМ!$D$10+'СЕТ СН'!$G$5-'СЕТ СН'!$G$20</f>
        <v>2827.4007275200001</v>
      </c>
      <c r="F64" s="36">
        <f>SUMIFS(СВЦЭМ!$C$39:$C$782,СВЦЭМ!$A$39:$A$782,$A64,СВЦЭМ!$B$39:$B$782,F$47)+'СЕТ СН'!$G$12+СВЦЭМ!$D$10+'СЕТ СН'!$G$5-'СЕТ СН'!$G$20</f>
        <v>2856.0807953499998</v>
      </c>
      <c r="G64" s="36">
        <f>SUMIFS(СВЦЭМ!$C$39:$C$782,СВЦЭМ!$A$39:$A$782,$A64,СВЦЭМ!$B$39:$B$782,G$47)+'СЕТ СН'!$G$12+СВЦЭМ!$D$10+'СЕТ СН'!$G$5-'СЕТ СН'!$G$20</f>
        <v>2837.3894469500001</v>
      </c>
      <c r="H64" s="36">
        <f>SUMIFS(СВЦЭМ!$C$39:$C$782,СВЦЭМ!$A$39:$A$782,$A64,СВЦЭМ!$B$39:$B$782,H$47)+'СЕТ СН'!$G$12+СВЦЭМ!$D$10+'СЕТ СН'!$G$5-'СЕТ СН'!$G$20</f>
        <v>2792.9376339400001</v>
      </c>
      <c r="I64" s="36">
        <f>SUMIFS(СВЦЭМ!$C$39:$C$782,СВЦЭМ!$A$39:$A$782,$A64,СВЦЭМ!$B$39:$B$782,I$47)+'СЕТ СН'!$G$12+СВЦЭМ!$D$10+'СЕТ СН'!$G$5-'СЕТ СН'!$G$20</f>
        <v>2765.1800552300001</v>
      </c>
      <c r="J64" s="36">
        <f>SUMIFS(СВЦЭМ!$C$39:$C$782,СВЦЭМ!$A$39:$A$782,$A64,СВЦЭМ!$B$39:$B$782,J$47)+'СЕТ СН'!$G$12+СВЦЭМ!$D$10+'СЕТ СН'!$G$5-'СЕТ СН'!$G$20</f>
        <v>2817.4462134699997</v>
      </c>
      <c r="K64" s="36">
        <f>SUMIFS(СВЦЭМ!$C$39:$C$782,СВЦЭМ!$A$39:$A$782,$A64,СВЦЭМ!$B$39:$B$782,K$47)+'СЕТ СН'!$G$12+СВЦЭМ!$D$10+'СЕТ СН'!$G$5-'СЕТ СН'!$G$20</f>
        <v>2734.56229067</v>
      </c>
      <c r="L64" s="36">
        <f>SUMIFS(СВЦЭМ!$C$39:$C$782,СВЦЭМ!$A$39:$A$782,$A64,СВЦЭМ!$B$39:$B$782,L$47)+'СЕТ СН'!$G$12+СВЦЭМ!$D$10+'СЕТ СН'!$G$5-'СЕТ СН'!$G$20</f>
        <v>2724.4602172499999</v>
      </c>
      <c r="M64" s="36">
        <f>SUMIFS(СВЦЭМ!$C$39:$C$782,СВЦЭМ!$A$39:$A$782,$A64,СВЦЭМ!$B$39:$B$782,M$47)+'СЕТ СН'!$G$12+СВЦЭМ!$D$10+'СЕТ СН'!$G$5-'СЕТ СН'!$G$20</f>
        <v>2720.5741255000003</v>
      </c>
      <c r="N64" s="36">
        <f>SUMIFS(СВЦЭМ!$C$39:$C$782,СВЦЭМ!$A$39:$A$782,$A64,СВЦЭМ!$B$39:$B$782,N$47)+'СЕТ СН'!$G$12+СВЦЭМ!$D$10+'СЕТ СН'!$G$5-'СЕТ СН'!$G$20</f>
        <v>2711.2407678999998</v>
      </c>
      <c r="O64" s="36">
        <f>SUMIFS(СВЦЭМ!$C$39:$C$782,СВЦЭМ!$A$39:$A$782,$A64,СВЦЭМ!$B$39:$B$782,O$47)+'СЕТ СН'!$G$12+СВЦЭМ!$D$10+'СЕТ СН'!$G$5-'СЕТ СН'!$G$20</f>
        <v>2714.0719029399997</v>
      </c>
      <c r="P64" s="36">
        <f>SUMIFS(СВЦЭМ!$C$39:$C$782,СВЦЭМ!$A$39:$A$782,$A64,СВЦЭМ!$B$39:$B$782,P$47)+'СЕТ СН'!$G$12+СВЦЭМ!$D$10+'СЕТ СН'!$G$5-'СЕТ СН'!$G$20</f>
        <v>2730.3400469600001</v>
      </c>
      <c r="Q64" s="36">
        <f>SUMIFS(СВЦЭМ!$C$39:$C$782,СВЦЭМ!$A$39:$A$782,$A64,СВЦЭМ!$B$39:$B$782,Q$47)+'СЕТ СН'!$G$12+СВЦЭМ!$D$10+'СЕТ СН'!$G$5-'СЕТ СН'!$G$20</f>
        <v>2740.8187260899999</v>
      </c>
      <c r="R64" s="36">
        <f>SUMIFS(СВЦЭМ!$C$39:$C$782,СВЦЭМ!$A$39:$A$782,$A64,СВЦЭМ!$B$39:$B$782,R$47)+'СЕТ СН'!$G$12+СВЦЭМ!$D$10+'СЕТ СН'!$G$5-'СЕТ СН'!$G$20</f>
        <v>2741.76037425</v>
      </c>
      <c r="S64" s="36">
        <f>SUMIFS(СВЦЭМ!$C$39:$C$782,СВЦЭМ!$A$39:$A$782,$A64,СВЦЭМ!$B$39:$B$782,S$47)+'СЕТ СН'!$G$12+СВЦЭМ!$D$10+'СЕТ СН'!$G$5-'СЕТ СН'!$G$20</f>
        <v>2747.49541899</v>
      </c>
      <c r="T64" s="36">
        <f>SUMIFS(СВЦЭМ!$C$39:$C$782,СВЦЭМ!$A$39:$A$782,$A64,СВЦЭМ!$B$39:$B$782,T$47)+'СЕТ СН'!$G$12+СВЦЭМ!$D$10+'СЕТ СН'!$G$5-'СЕТ СН'!$G$20</f>
        <v>2736.4564439300002</v>
      </c>
      <c r="U64" s="36">
        <f>SUMIFS(СВЦЭМ!$C$39:$C$782,СВЦЭМ!$A$39:$A$782,$A64,СВЦЭМ!$B$39:$B$782,U$47)+'СЕТ СН'!$G$12+СВЦЭМ!$D$10+'СЕТ СН'!$G$5-'СЕТ СН'!$G$20</f>
        <v>2742.8706292400002</v>
      </c>
      <c r="V64" s="36">
        <f>SUMIFS(СВЦЭМ!$C$39:$C$782,СВЦЭМ!$A$39:$A$782,$A64,СВЦЭМ!$B$39:$B$782,V$47)+'СЕТ СН'!$G$12+СВЦЭМ!$D$10+'СЕТ СН'!$G$5-'СЕТ СН'!$G$20</f>
        <v>2716.3277292000002</v>
      </c>
      <c r="W64" s="36">
        <f>SUMIFS(СВЦЭМ!$C$39:$C$782,СВЦЭМ!$A$39:$A$782,$A64,СВЦЭМ!$B$39:$B$782,W$47)+'СЕТ СН'!$G$12+СВЦЭМ!$D$10+'СЕТ СН'!$G$5-'СЕТ СН'!$G$20</f>
        <v>2712.2789769999999</v>
      </c>
      <c r="X64" s="36">
        <f>SUMIFS(СВЦЭМ!$C$39:$C$782,СВЦЭМ!$A$39:$A$782,$A64,СВЦЭМ!$B$39:$B$782,X$47)+'СЕТ СН'!$G$12+СВЦЭМ!$D$10+'СЕТ СН'!$G$5-'СЕТ СН'!$G$20</f>
        <v>2709.9063902500002</v>
      </c>
      <c r="Y64" s="36">
        <f>SUMIFS(СВЦЭМ!$C$39:$C$782,СВЦЭМ!$A$39:$A$782,$A64,СВЦЭМ!$B$39:$B$782,Y$47)+'СЕТ СН'!$G$12+СВЦЭМ!$D$10+'СЕТ СН'!$G$5-'СЕТ СН'!$G$20</f>
        <v>2723.6270063299999</v>
      </c>
    </row>
    <row r="65" spans="1:27" ht="15.75" x14ac:dyDescent="0.2">
      <c r="A65" s="35">
        <f t="shared" si="1"/>
        <v>44334</v>
      </c>
      <c r="B65" s="36">
        <f>SUMIFS(СВЦЭМ!$C$39:$C$782,СВЦЭМ!$A$39:$A$782,$A65,СВЦЭМ!$B$39:$B$782,B$47)+'СЕТ СН'!$G$12+СВЦЭМ!$D$10+'СЕТ СН'!$G$5-'СЕТ СН'!$G$20</f>
        <v>2750.8422920399998</v>
      </c>
      <c r="C65" s="36">
        <f>SUMIFS(СВЦЭМ!$C$39:$C$782,СВЦЭМ!$A$39:$A$782,$A65,СВЦЭМ!$B$39:$B$782,C$47)+'СЕТ СН'!$G$12+СВЦЭМ!$D$10+'СЕТ СН'!$G$5-'СЕТ СН'!$G$20</f>
        <v>2780.2344647999998</v>
      </c>
      <c r="D65" s="36">
        <f>SUMIFS(СВЦЭМ!$C$39:$C$782,СВЦЭМ!$A$39:$A$782,$A65,СВЦЭМ!$B$39:$B$782,D$47)+'СЕТ СН'!$G$12+СВЦЭМ!$D$10+'СЕТ СН'!$G$5-'СЕТ СН'!$G$20</f>
        <v>2803.3633112100001</v>
      </c>
      <c r="E65" s="36">
        <f>SUMIFS(СВЦЭМ!$C$39:$C$782,СВЦЭМ!$A$39:$A$782,$A65,СВЦЭМ!$B$39:$B$782,E$47)+'СЕТ СН'!$G$12+СВЦЭМ!$D$10+'СЕТ СН'!$G$5-'СЕТ СН'!$G$20</f>
        <v>2816.31926591</v>
      </c>
      <c r="F65" s="36">
        <f>SUMIFS(СВЦЭМ!$C$39:$C$782,СВЦЭМ!$A$39:$A$782,$A65,СВЦЭМ!$B$39:$B$782,F$47)+'СЕТ СН'!$G$12+СВЦЭМ!$D$10+'СЕТ СН'!$G$5-'СЕТ СН'!$G$20</f>
        <v>2816.81859502</v>
      </c>
      <c r="G65" s="36">
        <f>SUMIFS(СВЦЭМ!$C$39:$C$782,СВЦЭМ!$A$39:$A$782,$A65,СВЦЭМ!$B$39:$B$782,G$47)+'СЕТ СН'!$G$12+СВЦЭМ!$D$10+'СЕТ СН'!$G$5-'СЕТ СН'!$G$20</f>
        <v>2794.7156597799999</v>
      </c>
      <c r="H65" s="36">
        <f>SUMIFS(СВЦЭМ!$C$39:$C$782,СВЦЭМ!$A$39:$A$782,$A65,СВЦЭМ!$B$39:$B$782,H$47)+'СЕТ СН'!$G$12+СВЦЭМ!$D$10+'СЕТ СН'!$G$5-'СЕТ СН'!$G$20</f>
        <v>2761.0749899299999</v>
      </c>
      <c r="I65" s="36">
        <f>SUMIFS(СВЦЭМ!$C$39:$C$782,СВЦЭМ!$A$39:$A$782,$A65,СВЦЭМ!$B$39:$B$782,I$47)+'СЕТ СН'!$G$12+СВЦЭМ!$D$10+'СЕТ СН'!$G$5-'СЕТ СН'!$G$20</f>
        <v>2736.6751744399999</v>
      </c>
      <c r="J65" s="36">
        <f>SUMIFS(СВЦЭМ!$C$39:$C$782,СВЦЭМ!$A$39:$A$782,$A65,СВЦЭМ!$B$39:$B$782,J$47)+'СЕТ СН'!$G$12+СВЦЭМ!$D$10+'СЕТ СН'!$G$5-'СЕТ СН'!$G$20</f>
        <v>2706.6575419700002</v>
      </c>
      <c r="K65" s="36">
        <f>SUMIFS(СВЦЭМ!$C$39:$C$782,СВЦЭМ!$A$39:$A$782,$A65,СВЦЭМ!$B$39:$B$782,K$47)+'СЕТ СН'!$G$12+СВЦЭМ!$D$10+'СЕТ СН'!$G$5-'СЕТ СН'!$G$20</f>
        <v>2699.0595695399998</v>
      </c>
      <c r="L65" s="36">
        <f>SUMIFS(СВЦЭМ!$C$39:$C$782,СВЦЭМ!$A$39:$A$782,$A65,СВЦЭМ!$B$39:$B$782,L$47)+'СЕТ СН'!$G$12+СВЦЭМ!$D$10+'СЕТ СН'!$G$5-'СЕТ СН'!$G$20</f>
        <v>2691.8417254300002</v>
      </c>
      <c r="M65" s="36">
        <f>SUMIFS(СВЦЭМ!$C$39:$C$782,СВЦЭМ!$A$39:$A$782,$A65,СВЦЭМ!$B$39:$B$782,M$47)+'СЕТ СН'!$G$12+СВЦЭМ!$D$10+'СЕТ СН'!$G$5-'СЕТ СН'!$G$20</f>
        <v>2704.6027192299998</v>
      </c>
      <c r="N65" s="36">
        <f>SUMIFS(СВЦЭМ!$C$39:$C$782,СВЦЭМ!$A$39:$A$782,$A65,СВЦЭМ!$B$39:$B$782,N$47)+'СЕТ СН'!$G$12+СВЦЭМ!$D$10+'СЕТ СН'!$G$5-'СЕТ СН'!$G$20</f>
        <v>2713.49305134</v>
      </c>
      <c r="O65" s="36">
        <f>SUMIFS(СВЦЭМ!$C$39:$C$782,СВЦЭМ!$A$39:$A$782,$A65,СВЦЭМ!$B$39:$B$782,O$47)+'СЕТ СН'!$G$12+СВЦЭМ!$D$10+'СЕТ СН'!$G$5-'СЕТ СН'!$G$20</f>
        <v>2743.40863928</v>
      </c>
      <c r="P65" s="36">
        <f>SUMIFS(СВЦЭМ!$C$39:$C$782,СВЦЭМ!$A$39:$A$782,$A65,СВЦЭМ!$B$39:$B$782,P$47)+'СЕТ СН'!$G$12+СВЦЭМ!$D$10+'СЕТ СН'!$G$5-'СЕТ СН'!$G$20</f>
        <v>2751.9519487799998</v>
      </c>
      <c r="Q65" s="36">
        <f>SUMIFS(СВЦЭМ!$C$39:$C$782,СВЦЭМ!$A$39:$A$782,$A65,СВЦЭМ!$B$39:$B$782,Q$47)+'СЕТ СН'!$G$12+СВЦЭМ!$D$10+'СЕТ СН'!$G$5-'СЕТ СН'!$G$20</f>
        <v>2755.2182717000001</v>
      </c>
      <c r="R65" s="36">
        <f>SUMIFS(СВЦЭМ!$C$39:$C$782,СВЦЭМ!$A$39:$A$782,$A65,СВЦЭМ!$B$39:$B$782,R$47)+'СЕТ СН'!$G$12+СВЦЭМ!$D$10+'СЕТ СН'!$G$5-'СЕТ СН'!$G$20</f>
        <v>2748.5701154200001</v>
      </c>
      <c r="S65" s="36">
        <f>SUMIFS(СВЦЭМ!$C$39:$C$782,СВЦЭМ!$A$39:$A$782,$A65,СВЦЭМ!$B$39:$B$782,S$47)+'СЕТ СН'!$G$12+СВЦЭМ!$D$10+'СЕТ СН'!$G$5-'СЕТ СН'!$G$20</f>
        <v>2739.0156272599997</v>
      </c>
      <c r="T65" s="36">
        <f>SUMIFS(СВЦЭМ!$C$39:$C$782,СВЦЭМ!$A$39:$A$782,$A65,СВЦЭМ!$B$39:$B$782,T$47)+'СЕТ СН'!$G$12+СВЦЭМ!$D$10+'СЕТ СН'!$G$5-'СЕТ СН'!$G$20</f>
        <v>2741.92111699</v>
      </c>
      <c r="U65" s="36">
        <f>SUMIFS(СВЦЭМ!$C$39:$C$782,СВЦЭМ!$A$39:$A$782,$A65,СВЦЭМ!$B$39:$B$782,U$47)+'СЕТ СН'!$G$12+СВЦЭМ!$D$10+'СЕТ СН'!$G$5-'СЕТ СН'!$G$20</f>
        <v>2727.4629001600001</v>
      </c>
      <c r="V65" s="36">
        <f>SUMIFS(СВЦЭМ!$C$39:$C$782,СВЦЭМ!$A$39:$A$782,$A65,СВЦЭМ!$B$39:$B$782,V$47)+'СЕТ СН'!$G$12+СВЦЭМ!$D$10+'СЕТ СН'!$G$5-'СЕТ СН'!$G$20</f>
        <v>2704.0592173</v>
      </c>
      <c r="W65" s="36">
        <f>SUMIFS(СВЦЭМ!$C$39:$C$782,СВЦЭМ!$A$39:$A$782,$A65,СВЦЭМ!$B$39:$B$782,W$47)+'СЕТ СН'!$G$12+СВЦЭМ!$D$10+'СЕТ СН'!$G$5-'СЕТ СН'!$G$20</f>
        <v>2698.8249517100003</v>
      </c>
      <c r="X65" s="36">
        <f>SUMIFS(СВЦЭМ!$C$39:$C$782,СВЦЭМ!$A$39:$A$782,$A65,СВЦЭМ!$B$39:$B$782,X$47)+'СЕТ СН'!$G$12+СВЦЭМ!$D$10+'СЕТ СН'!$G$5-'СЕТ СН'!$G$20</f>
        <v>2717.1923696899999</v>
      </c>
      <c r="Y65" s="36">
        <f>SUMIFS(СВЦЭМ!$C$39:$C$782,СВЦЭМ!$A$39:$A$782,$A65,СВЦЭМ!$B$39:$B$782,Y$47)+'СЕТ СН'!$G$12+СВЦЭМ!$D$10+'СЕТ СН'!$G$5-'СЕТ СН'!$G$20</f>
        <v>2755.48173296</v>
      </c>
    </row>
    <row r="66" spans="1:27" ht="15.75" x14ac:dyDescent="0.2">
      <c r="A66" s="35">
        <f t="shared" si="1"/>
        <v>44335</v>
      </c>
      <c r="B66" s="36">
        <f>SUMIFS(СВЦЭМ!$C$39:$C$782,СВЦЭМ!$A$39:$A$782,$A66,СВЦЭМ!$B$39:$B$782,B$47)+'СЕТ СН'!$G$12+СВЦЭМ!$D$10+'СЕТ СН'!$G$5-'СЕТ СН'!$G$20</f>
        <v>2801.3479466500003</v>
      </c>
      <c r="C66" s="36">
        <f>SUMIFS(СВЦЭМ!$C$39:$C$782,СВЦЭМ!$A$39:$A$782,$A66,СВЦЭМ!$B$39:$B$782,C$47)+'СЕТ СН'!$G$12+СВЦЭМ!$D$10+'СЕТ СН'!$G$5-'СЕТ СН'!$G$20</f>
        <v>2815.9878292399999</v>
      </c>
      <c r="D66" s="36">
        <f>SUMIFS(СВЦЭМ!$C$39:$C$782,СВЦЭМ!$A$39:$A$782,$A66,СВЦЭМ!$B$39:$B$782,D$47)+'СЕТ СН'!$G$12+СВЦЭМ!$D$10+'СЕТ СН'!$G$5-'СЕТ СН'!$G$20</f>
        <v>2833.6332496800001</v>
      </c>
      <c r="E66" s="36">
        <f>SUMIFS(СВЦЭМ!$C$39:$C$782,СВЦЭМ!$A$39:$A$782,$A66,СВЦЭМ!$B$39:$B$782,E$47)+'СЕТ СН'!$G$12+СВЦЭМ!$D$10+'СЕТ СН'!$G$5-'СЕТ СН'!$G$20</f>
        <v>2852.3616580299999</v>
      </c>
      <c r="F66" s="36">
        <f>SUMIFS(СВЦЭМ!$C$39:$C$782,СВЦЭМ!$A$39:$A$782,$A66,СВЦЭМ!$B$39:$B$782,F$47)+'СЕТ СН'!$G$12+СВЦЭМ!$D$10+'СЕТ СН'!$G$5-'СЕТ СН'!$G$20</f>
        <v>2849.6920757500002</v>
      </c>
      <c r="G66" s="36">
        <f>SUMIFS(СВЦЭМ!$C$39:$C$782,СВЦЭМ!$A$39:$A$782,$A66,СВЦЭМ!$B$39:$B$782,G$47)+'СЕТ СН'!$G$12+СВЦЭМ!$D$10+'СЕТ СН'!$G$5-'СЕТ СН'!$G$20</f>
        <v>2836.14085058</v>
      </c>
      <c r="H66" s="36">
        <f>SUMIFS(СВЦЭМ!$C$39:$C$782,СВЦЭМ!$A$39:$A$782,$A66,СВЦЭМ!$B$39:$B$782,H$47)+'СЕТ СН'!$G$12+СВЦЭМ!$D$10+'СЕТ СН'!$G$5-'СЕТ СН'!$G$20</f>
        <v>2792.3931309600002</v>
      </c>
      <c r="I66" s="36">
        <f>SUMIFS(СВЦЭМ!$C$39:$C$782,СВЦЭМ!$A$39:$A$782,$A66,СВЦЭМ!$B$39:$B$782,I$47)+'СЕТ СН'!$G$12+СВЦЭМ!$D$10+'СЕТ СН'!$G$5-'СЕТ СН'!$G$20</f>
        <v>2753.8500365099999</v>
      </c>
      <c r="J66" s="36">
        <f>SUMIFS(СВЦЭМ!$C$39:$C$782,СВЦЭМ!$A$39:$A$782,$A66,СВЦЭМ!$B$39:$B$782,J$47)+'СЕТ СН'!$G$12+СВЦЭМ!$D$10+'СЕТ СН'!$G$5-'СЕТ СН'!$G$20</f>
        <v>2740.0620412099997</v>
      </c>
      <c r="K66" s="36">
        <f>SUMIFS(СВЦЭМ!$C$39:$C$782,СВЦЭМ!$A$39:$A$782,$A66,СВЦЭМ!$B$39:$B$782,K$47)+'СЕТ СН'!$G$12+СВЦЭМ!$D$10+'СЕТ СН'!$G$5-'СЕТ СН'!$G$20</f>
        <v>2733.83348338</v>
      </c>
      <c r="L66" s="36">
        <f>SUMIFS(СВЦЭМ!$C$39:$C$782,СВЦЭМ!$A$39:$A$782,$A66,СВЦЭМ!$B$39:$B$782,L$47)+'СЕТ СН'!$G$12+СВЦЭМ!$D$10+'СЕТ СН'!$G$5-'СЕТ СН'!$G$20</f>
        <v>2739.62746169</v>
      </c>
      <c r="M66" s="36">
        <f>SUMIFS(СВЦЭМ!$C$39:$C$782,СВЦЭМ!$A$39:$A$782,$A66,СВЦЭМ!$B$39:$B$782,M$47)+'СЕТ СН'!$G$12+СВЦЭМ!$D$10+'СЕТ СН'!$G$5-'СЕТ СН'!$G$20</f>
        <v>2765.0024787000002</v>
      </c>
      <c r="N66" s="36">
        <f>SUMIFS(СВЦЭМ!$C$39:$C$782,СВЦЭМ!$A$39:$A$782,$A66,СВЦЭМ!$B$39:$B$782,N$47)+'СЕТ СН'!$G$12+СВЦЭМ!$D$10+'СЕТ СН'!$G$5-'СЕТ СН'!$G$20</f>
        <v>2803.9412813500003</v>
      </c>
      <c r="O66" s="36">
        <f>SUMIFS(СВЦЭМ!$C$39:$C$782,СВЦЭМ!$A$39:$A$782,$A66,СВЦЭМ!$B$39:$B$782,O$47)+'СЕТ СН'!$G$12+СВЦЭМ!$D$10+'СЕТ СН'!$G$5-'СЕТ СН'!$G$20</f>
        <v>2841.9168449600002</v>
      </c>
      <c r="P66" s="36">
        <f>SUMIFS(СВЦЭМ!$C$39:$C$782,СВЦЭМ!$A$39:$A$782,$A66,СВЦЭМ!$B$39:$B$782,P$47)+'СЕТ СН'!$G$12+СВЦЭМ!$D$10+'СЕТ СН'!$G$5-'СЕТ СН'!$G$20</f>
        <v>2843.6030515900002</v>
      </c>
      <c r="Q66" s="36">
        <f>SUMIFS(СВЦЭМ!$C$39:$C$782,СВЦЭМ!$A$39:$A$782,$A66,СВЦЭМ!$B$39:$B$782,Q$47)+'СЕТ СН'!$G$12+СВЦЭМ!$D$10+'СЕТ СН'!$G$5-'СЕТ СН'!$G$20</f>
        <v>2844.0152174499999</v>
      </c>
      <c r="R66" s="36">
        <f>SUMIFS(СВЦЭМ!$C$39:$C$782,СВЦЭМ!$A$39:$A$782,$A66,СВЦЭМ!$B$39:$B$782,R$47)+'СЕТ СН'!$G$12+СВЦЭМ!$D$10+'СЕТ СН'!$G$5-'СЕТ СН'!$G$20</f>
        <v>2827.05197198</v>
      </c>
      <c r="S66" s="36">
        <f>SUMIFS(СВЦЭМ!$C$39:$C$782,СВЦЭМ!$A$39:$A$782,$A66,СВЦЭМ!$B$39:$B$782,S$47)+'СЕТ СН'!$G$12+СВЦЭМ!$D$10+'СЕТ СН'!$G$5-'СЕТ СН'!$G$20</f>
        <v>2805.15693392</v>
      </c>
      <c r="T66" s="36">
        <f>SUMIFS(СВЦЭМ!$C$39:$C$782,СВЦЭМ!$A$39:$A$782,$A66,СВЦЭМ!$B$39:$B$782,T$47)+'СЕТ СН'!$G$12+СВЦЭМ!$D$10+'СЕТ СН'!$G$5-'СЕТ СН'!$G$20</f>
        <v>2783.0231272599999</v>
      </c>
      <c r="U66" s="36">
        <f>SUMIFS(СВЦЭМ!$C$39:$C$782,СВЦЭМ!$A$39:$A$782,$A66,СВЦЭМ!$B$39:$B$782,U$47)+'СЕТ СН'!$G$12+СВЦЭМ!$D$10+'СЕТ СН'!$G$5-'СЕТ СН'!$G$20</f>
        <v>2763.9826232</v>
      </c>
      <c r="V66" s="36">
        <f>SUMIFS(СВЦЭМ!$C$39:$C$782,СВЦЭМ!$A$39:$A$782,$A66,СВЦЭМ!$B$39:$B$782,V$47)+'СЕТ СН'!$G$12+СВЦЭМ!$D$10+'СЕТ СН'!$G$5-'СЕТ СН'!$G$20</f>
        <v>2739.5541275999999</v>
      </c>
      <c r="W66" s="36">
        <f>SUMIFS(СВЦЭМ!$C$39:$C$782,СВЦЭМ!$A$39:$A$782,$A66,СВЦЭМ!$B$39:$B$782,W$47)+'СЕТ СН'!$G$12+СВЦЭМ!$D$10+'СЕТ СН'!$G$5-'СЕТ СН'!$G$20</f>
        <v>2718.5224238299998</v>
      </c>
      <c r="X66" s="36">
        <f>SUMIFS(СВЦЭМ!$C$39:$C$782,СВЦЭМ!$A$39:$A$782,$A66,СВЦЭМ!$B$39:$B$782,X$47)+'СЕТ СН'!$G$12+СВЦЭМ!$D$10+'СЕТ СН'!$G$5-'СЕТ СН'!$G$20</f>
        <v>2688.4125918700001</v>
      </c>
      <c r="Y66" s="36">
        <f>SUMIFS(СВЦЭМ!$C$39:$C$782,СВЦЭМ!$A$39:$A$782,$A66,СВЦЭМ!$B$39:$B$782,Y$47)+'СЕТ СН'!$G$12+СВЦЭМ!$D$10+'СЕТ СН'!$G$5-'СЕТ СН'!$G$20</f>
        <v>2742.0798105700001</v>
      </c>
    </row>
    <row r="67" spans="1:27" ht="15.75" x14ac:dyDescent="0.2">
      <c r="A67" s="35">
        <f t="shared" si="1"/>
        <v>44336</v>
      </c>
      <c r="B67" s="36">
        <f>SUMIFS(СВЦЭМ!$C$39:$C$782,СВЦЭМ!$A$39:$A$782,$A67,СВЦЭМ!$B$39:$B$782,B$47)+'СЕТ СН'!$G$12+СВЦЭМ!$D$10+'СЕТ СН'!$G$5-'СЕТ СН'!$G$20</f>
        <v>2816.47510569</v>
      </c>
      <c r="C67" s="36">
        <f>SUMIFS(СВЦЭМ!$C$39:$C$782,СВЦЭМ!$A$39:$A$782,$A67,СВЦЭМ!$B$39:$B$782,C$47)+'СЕТ СН'!$G$12+СВЦЭМ!$D$10+'СЕТ СН'!$G$5-'СЕТ СН'!$G$20</f>
        <v>2848.2796000099997</v>
      </c>
      <c r="D67" s="36">
        <f>SUMIFS(СВЦЭМ!$C$39:$C$782,СВЦЭМ!$A$39:$A$782,$A67,СВЦЭМ!$B$39:$B$782,D$47)+'СЕТ СН'!$G$12+СВЦЭМ!$D$10+'СЕТ СН'!$G$5-'СЕТ СН'!$G$20</f>
        <v>2854.8115245500003</v>
      </c>
      <c r="E67" s="36">
        <f>SUMIFS(СВЦЭМ!$C$39:$C$782,СВЦЭМ!$A$39:$A$782,$A67,СВЦЭМ!$B$39:$B$782,E$47)+'СЕТ СН'!$G$12+СВЦЭМ!$D$10+'СЕТ СН'!$G$5-'СЕТ СН'!$G$20</f>
        <v>2865.3554297700002</v>
      </c>
      <c r="F67" s="36">
        <f>SUMIFS(СВЦЭМ!$C$39:$C$782,СВЦЭМ!$A$39:$A$782,$A67,СВЦЭМ!$B$39:$B$782,F$47)+'СЕТ СН'!$G$12+СВЦЭМ!$D$10+'СЕТ СН'!$G$5-'СЕТ СН'!$G$20</f>
        <v>2875.4784471000003</v>
      </c>
      <c r="G67" s="36">
        <f>SUMIFS(СВЦЭМ!$C$39:$C$782,СВЦЭМ!$A$39:$A$782,$A67,СВЦЭМ!$B$39:$B$782,G$47)+'СЕТ СН'!$G$12+СВЦЭМ!$D$10+'СЕТ СН'!$G$5-'СЕТ СН'!$G$20</f>
        <v>2856.9445090099998</v>
      </c>
      <c r="H67" s="36">
        <f>SUMIFS(СВЦЭМ!$C$39:$C$782,СВЦЭМ!$A$39:$A$782,$A67,СВЦЭМ!$B$39:$B$782,H$47)+'СЕТ СН'!$G$12+СВЦЭМ!$D$10+'СЕТ СН'!$G$5-'СЕТ СН'!$G$20</f>
        <v>2832.61042408</v>
      </c>
      <c r="I67" s="36">
        <f>SUMIFS(СВЦЭМ!$C$39:$C$782,СВЦЭМ!$A$39:$A$782,$A67,СВЦЭМ!$B$39:$B$782,I$47)+'СЕТ СН'!$G$12+СВЦЭМ!$D$10+'СЕТ СН'!$G$5-'СЕТ СН'!$G$20</f>
        <v>2767.5019797999998</v>
      </c>
      <c r="J67" s="36">
        <f>SUMIFS(СВЦЭМ!$C$39:$C$782,СВЦЭМ!$A$39:$A$782,$A67,СВЦЭМ!$B$39:$B$782,J$47)+'СЕТ СН'!$G$12+СВЦЭМ!$D$10+'СЕТ СН'!$G$5-'СЕТ СН'!$G$20</f>
        <v>2704.7924134599998</v>
      </c>
      <c r="K67" s="36">
        <f>SUMIFS(СВЦЭМ!$C$39:$C$782,СВЦЭМ!$A$39:$A$782,$A67,СВЦЭМ!$B$39:$B$782,K$47)+'СЕТ СН'!$G$12+СВЦЭМ!$D$10+'СЕТ СН'!$G$5-'СЕТ СН'!$G$20</f>
        <v>2676.8801634299998</v>
      </c>
      <c r="L67" s="36">
        <f>SUMIFS(СВЦЭМ!$C$39:$C$782,СВЦЭМ!$A$39:$A$782,$A67,СВЦЭМ!$B$39:$B$782,L$47)+'СЕТ СН'!$G$12+СВЦЭМ!$D$10+'СЕТ СН'!$G$5-'СЕТ СН'!$G$20</f>
        <v>2677.5288857999999</v>
      </c>
      <c r="M67" s="36">
        <f>SUMIFS(СВЦЭМ!$C$39:$C$782,СВЦЭМ!$A$39:$A$782,$A67,СВЦЭМ!$B$39:$B$782,M$47)+'СЕТ СН'!$G$12+СВЦЭМ!$D$10+'СЕТ СН'!$G$5-'СЕТ СН'!$G$20</f>
        <v>2671.9730651099999</v>
      </c>
      <c r="N67" s="36">
        <f>SUMIFS(СВЦЭМ!$C$39:$C$782,СВЦЭМ!$A$39:$A$782,$A67,СВЦЭМ!$B$39:$B$782,N$47)+'СЕТ СН'!$G$12+СВЦЭМ!$D$10+'СЕТ СН'!$G$5-'СЕТ СН'!$G$20</f>
        <v>2711.9244561300002</v>
      </c>
      <c r="O67" s="36">
        <f>SUMIFS(СВЦЭМ!$C$39:$C$782,СВЦЭМ!$A$39:$A$782,$A67,СВЦЭМ!$B$39:$B$782,O$47)+'СЕТ СН'!$G$12+СВЦЭМ!$D$10+'СЕТ СН'!$G$5-'СЕТ СН'!$G$20</f>
        <v>2744.1895853000001</v>
      </c>
      <c r="P67" s="36">
        <f>SUMIFS(СВЦЭМ!$C$39:$C$782,СВЦЭМ!$A$39:$A$782,$A67,СВЦЭМ!$B$39:$B$782,P$47)+'СЕТ СН'!$G$12+СВЦЭМ!$D$10+'СЕТ СН'!$G$5-'СЕТ СН'!$G$20</f>
        <v>2759.8574792199997</v>
      </c>
      <c r="Q67" s="36">
        <f>SUMIFS(СВЦЭМ!$C$39:$C$782,СВЦЭМ!$A$39:$A$782,$A67,СВЦЭМ!$B$39:$B$782,Q$47)+'СЕТ СН'!$G$12+СВЦЭМ!$D$10+'СЕТ СН'!$G$5-'СЕТ СН'!$G$20</f>
        <v>2763.9135348999998</v>
      </c>
      <c r="R67" s="36">
        <f>SUMIFS(СВЦЭМ!$C$39:$C$782,СВЦЭМ!$A$39:$A$782,$A67,СВЦЭМ!$B$39:$B$782,R$47)+'СЕТ СН'!$G$12+СВЦЭМ!$D$10+'СЕТ СН'!$G$5-'СЕТ СН'!$G$20</f>
        <v>2757.3748879700001</v>
      </c>
      <c r="S67" s="36">
        <f>SUMIFS(СВЦЭМ!$C$39:$C$782,СВЦЭМ!$A$39:$A$782,$A67,СВЦЭМ!$B$39:$B$782,S$47)+'СЕТ СН'!$G$12+СВЦЭМ!$D$10+'СЕТ СН'!$G$5-'СЕТ СН'!$G$20</f>
        <v>2744.96603254</v>
      </c>
      <c r="T67" s="36">
        <f>SUMIFS(СВЦЭМ!$C$39:$C$782,СВЦЭМ!$A$39:$A$782,$A67,СВЦЭМ!$B$39:$B$782,T$47)+'СЕТ СН'!$G$12+СВЦЭМ!$D$10+'СЕТ СН'!$G$5-'СЕТ СН'!$G$20</f>
        <v>2702.3833818399999</v>
      </c>
      <c r="U67" s="36">
        <f>SUMIFS(СВЦЭМ!$C$39:$C$782,СВЦЭМ!$A$39:$A$782,$A67,СВЦЭМ!$B$39:$B$782,U$47)+'СЕТ СН'!$G$12+СВЦЭМ!$D$10+'СЕТ СН'!$G$5-'СЕТ СН'!$G$20</f>
        <v>2696.0932434699998</v>
      </c>
      <c r="V67" s="36">
        <f>SUMIFS(СВЦЭМ!$C$39:$C$782,СВЦЭМ!$A$39:$A$782,$A67,СВЦЭМ!$B$39:$B$782,V$47)+'СЕТ СН'!$G$12+СВЦЭМ!$D$10+'СЕТ СН'!$G$5-'СЕТ СН'!$G$20</f>
        <v>2707.7159018699999</v>
      </c>
      <c r="W67" s="36">
        <f>SUMIFS(СВЦЭМ!$C$39:$C$782,СВЦЭМ!$A$39:$A$782,$A67,СВЦЭМ!$B$39:$B$782,W$47)+'СЕТ СН'!$G$12+СВЦЭМ!$D$10+'СЕТ СН'!$G$5-'СЕТ СН'!$G$20</f>
        <v>2728.3218501599999</v>
      </c>
      <c r="X67" s="36">
        <f>SUMIFS(СВЦЭМ!$C$39:$C$782,СВЦЭМ!$A$39:$A$782,$A67,СВЦЭМ!$B$39:$B$782,X$47)+'СЕТ СН'!$G$12+СВЦЭМ!$D$10+'СЕТ СН'!$G$5-'СЕТ СН'!$G$20</f>
        <v>2708.7374265500002</v>
      </c>
      <c r="Y67" s="36">
        <f>SUMIFS(СВЦЭМ!$C$39:$C$782,СВЦЭМ!$A$39:$A$782,$A67,СВЦЭМ!$B$39:$B$782,Y$47)+'СЕТ СН'!$G$12+СВЦЭМ!$D$10+'СЕТ СН'!$G$5-'СЕТ СН'!$G$20</f>
        <v>2681.3851024099999</v>
      </c>
    </row>
    <row r="68" spans="1:27" ht="15.75" x14ac:dyDescent="0.2">
      <c r="A68" s="35">
        <f t="shared" si="1"/>
        <v>44337</v>
      </c>
      <c r="B68" s="36">
        <f>SUMIFS(СВЦЭМ!$C$39:$C$782,СВЦЭМ!$A$39:$A$782,$A68,СВЦЭМ!$B$39:$B$782,B$47)+'СЕТ СН'!$G$12+СВЦЭМ!$D$10+'СЕТ СН'!$G$5-'СЕТ СН'!$G$20</f>
        <v>2704.36703532</v>
      </c>
      <c r="C68" s="36">
        <f>SUMIFS(СВЦЭМ!$C$39:$C$782,СВЦЭМ!$A$39:$A$782,$A68,СВЦЭМ!$B$39:$B$782,C$47)+'СЕТ СН'!$G$12+СВЦЭМ!$D$10+'СЕТ СН'!$G$5-'СЕТ СН'!$G$20</f>
        <v>2761.4592484300001</v>
      </c>
      <c r="D68" s="36">
        <f>SUMIFS(СВЦЭМ!$C$39:$C$782,СВЦЭМ!$A$39:$A$782,$A68,СВЦЭМ!$B$39:$B$782,D$47)+'СЕТ СН'!$G$12+СВЦЭМ!$D$10+'СЕТ СН'!$G$5-'СЕТ СН'!$G$20</f>
        <v>2805.9107402600002</v>
      </c>
      <c r="E68" s="36">
        <f>SUMIFS(СВЦЭМ!$C$39:$C$782,СВЦЭМ!$A$39:$A$782,$A68,СВЦЭМ!$B$39:$B$782,E$47)+'СЕТ СН'!$G$12+СВЦЭМ!$D$10+'СЕТ СН'!$G$5-'СЕТ СН'!$G$20</f>
        <v>2799.6545597599998</v>
      </c>
      <c r="F68" s="36">
        <f>SUMIFS(СВЦЭМ!$C$39:$C$782,СВЦЭМ!$A$39:$A$782,$A68,СВЦЭМ!$B$39:$B$782,F$47)+'СЕТ СН'!$G$12+СВЦЭМ!$D$10+'СЕТ СН'!$G$5-'СЕТ СН'!$G$20</f>
        <v>2820.9360554499999</v>
      </c>
      <c r="G68" s="36">
        <f>SUMIFS(СВЦЭМ!$C$39:$C$782,СВЦЭМ!$A$39:$A$782,$A68,СВЦЭМ!$B$39:$B$782,G$47)+'СЕТ СН'!$G$12+СВЦЭМ!$D$10+'СЕТ СН'!$G$5-'СЕТ СН'!$G$20</f>
        <v>2826.7602505099999</v>
      </c>
      <c r="H68" s="36">
        <f>SUMIFS(СВЦЭМ!$C$39:$C$782,СВЦЭМ!$A$39:$A$782,$A68,СВЦЭМ!$B$39:$B$782,H$47)+'СЕТ СН'!$G$12+СВЦЭМ!$D$10+'СЕТ СН'!$G$5-'СЕТ СН'!$G$20</f>
        <v>2797.7776508699999</v>
      </c>
      <c r="I68" s="36">
        <f>SUMIFS(СВЦЭМ!$C$39:$C$782,СВЦЭМ!$A$39:$A$782,$A68,СВЦЭМ!$B$39:$B$782,I$47)+'СЕТ СН'!$G$12+СВЦЭМ!$D$10+'СЕТ СН'!$G$5-'СЕТ СН'!$G$20</f>
        <v>2749.1314969700002</v>
      </c>
      <c r="J68" s="36">
        <f>SUMIFS(СВЦЭМ!$C$39:$C$782,СВЦЭМ!$A$39:$A$782,$A68,СВЦЭМ!$B$39:$B$782,J$47)+'СЕТ СН'!$G$12+СВЦЭМ!$D$10+'СЕТ СН'!$G$5-'СЕТ СН'!$G$20</f>
        <v>2703.0558411900001</v>
      </c>
      <c r="K68" s="36">
        <f>SUMIFS(СВЦЭМ!$C$39:$C$782,СВЦЭМ!$A$39:$A$782,$A68,СВЦЭМ!$B$39:$B$782,K$47)+'СЕТ СН'!$G$12+СВЦЭМ!$D$10+'СЕТ СН'!$G$5-'СЕТ СН'!$G$20</f>
        <v>2657.7467803499999</v>
      </c>
      <c r="L68" s="36">
        <f>SUMIFS(СВЦЭМ!$C$39:$C$782,СВЦЭМ!$A$39:$A$782,$A68,СВЦЭМ!$B$39:$B$782,L$47)+'СЕТ СН'!$G$12+СВЦЭМ!$D$10+'СЕТ СН'!$G$5-'СЕТ СН'!$G$20</f>
        <v>2653.8733448399998</v>
      </c>
      <c r="M68" s="36">
        <f>SUMIFS(СВЦЭМ!$C$39:$C$782,СВЦЭМ!$A$39:$A$782,$A68,СВЦЭМ!$B$39:$B$782,M$47)+'СЕТ СН'!$G$12+СВЦЭМ!$D$10+'СЕТ СН'!$G$5-'СЕТ СН'!$G$20</f>
        <v>2677.8749656</v>
      </c>
      <c r="N68" s="36">
        <f>SUMIFS(СВЦЭМ!$C$39:$C$782,СВЦЭМ!$A$39:$A$782,$A68,СВЦЭМ!$B$39:$B$782,N$47)+'СЕТ СН'!$G$12+СВЦЭМ!$D$10+'СЕТ СН'!$G$5-'СЕТ СН'!$G$20</f>
        <v>2736.40333414</v>
      </c>
      <c r="O68" s="36">
        <f>SUMIFS(СВЦЭМ!$C$39:$C$782,СВЦЭМ!$A$39:$A$782,$A68,СВЦЭМ!$B$39:$B$782,O$47)+'СЕТ СН'!$G$12+СВЦЭМ!$D$10+'СЕТ СН'!$G$5-'СЕТ СН'!$G$20</f>
        <v>2771.8769611600001</v>
      </c>
      <c r="P68" s="36">
        <f>SUMIFS(СВЦЭМ!$C$39:$C$782,СВЦЭМ!$A$39:$A$782,$A68,СВЦЭМ!$B$39:$B$782,P$47)+'СЕТ СН'!$G$12+СВЦЭМ!$D$10+'СЕТ СН'!$G$5-'СЕТ СН'!$G$20</f>
        <v>2780.9934241299998</v>
      </c>
      <c r="Q68" s="36">
        <f>SUMIFS(СВЦЭМ!$C$39:$C$782,СВЦЭМ!$A$39:$A$782,$A68,СВЦЭМ!$B$39:$B$782,Q$47)+'СЕТ СН'!$G$12+СВЦЭМ!$D$10+'СЕТ СН'!$G$5-'СЕТ СН'!$G$20</f>
        <v>2776.8040304199999</v>
      </c>
      <c r="R68" s="36">
        <f>SUMIFS(СВЦЭМ!$C$39:$C$782,СВЦЭМ!$A$39:$A$782,$A68,СВЦЭМ!$B$39:$B$782,R$47)+'СЕТ СН'!$G$12+СВЦЭМ!$D$10+'СЕТ СН'!$G$5-'СЕТ СН'!$G$20</f>
        <v>2768.0765017499998</v>
      </c>
      <c r="S68" s="36">
        <f>SUMIFS(СВЦЭМ!$C$39:$C$782,СВЦЭМ!$A$39:$A$782,$A68,СВЦЭМ!$B$39:$B$782,S$47)+'СЕТ СН'!$G$12+СВЦЭМ!$D$10+'СЕТ СН'!$G$5-'СЕТ СН'!$G$20</f>
        <v>2760.6606989100001</v>
      </c>
      <c r="T68" s="36">
        <f>SUMIFS(СВЦЭМ!$C$39:$C$782,СВЦЭМ!$A$39:$A$782,$A68,СВЦЭМ!$B$39:$B$782,T$47)+'СЕТ СН'!$G$12+СВЦЭМ!$D$10+'СЕТ СН'!$G$5-'СЕТ СН'!$G$20</f>
        <v>2722.14938209</v>
      </c>
      <c r="U68" s="36">
        <f>SUMIFS(СВЦЭМ!$C$39:$C$782,СВЦЭМ!$A$39:$A$782,$A68,СВЦЭМ!$B$39:$B$782,U$47)+'СЕТ СН'!$G$12+СВЦЭМ!$D$10+'СЕТ СН'!$G$5-'СЕТ СН'!$G$20</f>
        <v>2667.4202183299999</v>
      </c>
      <c r="V68" s="36">
        <f>SUMIFS(СВЦЭМ!$C$39:$C$782,СВЦЭМ!$A$39:$A$782,$A68,СВЦЭМ!$B$39:$B$782,V$47)+'СЕТ СН'!$G$12+СВЦЭМ!$D$10+'СЕТ СН'!$G$5-'СЕТ СН'!$G$20</f>
        <v>2684.8927934499998</v>
      </c>
      <c r="W68" s="36">
        <f>SUMIFS(СВЦЭМ!$C$39:$C$782,СВЦЭМ!$A$39:$A$782,$A68,СВЦЭМ!$B$39:$B$782,W$47)+'СЕТ СН'!$G$12+СВЦЭМ!$D$10+'СЕТ СН'!$G$5-'СЕТ СН'!$G$20</f>
        <v>2697.1542699800002</v>
      </c>
      <c r="X68" s="36">
        <f>SUMIFS(СВЦЭМ!$C$39:$C$782,СВЦЭМ!$A$39:$A$782,$A68,СВЦЭМ!$B$39:$B$782,X$47)+'СЕТ СН'!$G$12+СВЦЭМ!$D$10+'СЕТ СН'!$G$5-'СЕТ СН'!$G$20</f>
        <v>2716.92217295</v>
      </c>
      <c r="Y68" s="36">
        <f>SUMIFS(СВЦЭМ!$C$39:$C$782,СВЦЭМ!$A$39:$A$782,$A68,СВЦЭМ!$B$39:$B$782,Y$47)+'СЕТ СН'!$G$12+СВЦЭМ!$D$10+'СЕТ СН'!$G$5-'СЕТ СН'!$G$20</f>
        <v>2686.6527079500001</v>
      </c>
    </row>
    <row r="69" spans="1:27" ht="15.75" x14ac:dyDescent="0.2">
      <c r="A69" s="35">
        <f t="shared" si="1"/>
        <v>44338</v>
      </c>
      <c r="B69" s="36">
        <f>SUMIFS(СВЦЭМ!$C$39:$C$782,СВЦЭМ!$A$39:$A$782,$A69,СВЦЭМ!$B$39:$B$782,B$47)+'СЕТ СН'!$G$12+СВЦЭМ!$D$10+'СЕТ СН'!$G$5-'СЕТ СН'!$G$20</f>
        <v>2728.3301512200001</v>
      </c>
      <c r="C69" s="36">
        <f>SUMIFS(СВЦЭМ!$C$39:$C$782,СВЦЭМ!$A$39:$A$782,$A69,СВЦЭМ!$B$39:$B$782,C$47)+'СЕТ СН'!$G$12+СВЦЭМ!$D$10+'СЕТ СН'!$G$5-'СЕТ СН'!$G$20</f>
        <v>2734.0292628900002</v>
      </c>
      <c r="D69" s="36">
        <f>SUMIFS(СВЦЭМ!$C$39:$C$782,СВЦЭМ!$A$39:$A$782,$A69,СВЦЭМ!$B$39:$B$782,D$47)+'СЕТ СН'!$G$12+СВЦЭМ!$D$10+'СЕТ СН'!$G$5-'СЕТ СН'!$G$20</f>
        <v>2764.20499496</v>
      </c>
      <c r="E69" s="36">
        <f>SUMIFS(СВЦЭМ!$C$39:$C$782,СВЦЭМ!$A$39:$A$782,$A69,СВЦЭМ!$B$39:$B$782,E$47)+'СЕТ СН'!$G$12+СВЦЭМ!$D$10+'СЕТ СН'!$G$5-'СЕТ СН'!$G$20</f>
        <v>2785.0998831699999</v>
      </c>
      <c r="F69" s="36">
        <f>SUMIFS(СВЦЭМ!$C$39:$C$782,СВЦЭМ!$A$39:$A$782,$A69,СВЦЭМ!$B$39:$B$782,F$47)+'СЕТ СН'!$G$12+СВЦЭМ!$D$10+'СЕТ СН'!$G$5-'СЕТ СН'!$G$20</f>
        <v>2788.5782300800001</v>
      </c>
      <c r="G69" s="36">
        <f>SUMIFS(СВЦЭМ!$C$39:$C$782,СВЦЭМ!$A$39:$A$782,$A69,СВЦЭМ!$B$39:$B$782,G$47)+'СЕТ СН'!$G$12+СВЦЭМ!$D$10+'СЕТ СН'!$G$5-'СЕТ СН'!$G$20</f>
        <v>2785.2407060400001</v>
      </c>
      <c r="H69" s="36">
        <f>SUMIFS(СВЦЭМ!$C$39:$C$782,СВЦЭМ!$A$39:$A$782,$A69,СВЦЭМ!$B$39:$B$782,H$47)+'СЕТ СН'!$G$12+СВЦЭМ!$D$10+'СЕТ СН'!$G$5-'СЕТ СН'!$G$20</f>
        <v>2771.1556258000001</v>
      </c>
      <c r="I69" s="36">
        <f>SUMIFS(СВЦЭМ!$C$39:$C$782,СВЦЭМ!$A$39:$A$782,$A69,СВЦЭМ!$B$39:$B$782,I$47)+'СЕТ СН'!$G$12+СВЦЭМ!$D$10+'СЕТ СН'!$G$5-'СЕТ СН'!$G$20</f>
        <v>2696.1745115799999</v>
      </c>
      <c r="J69" s="36">
        <f>SUMIFS(СВЦЭМ!$C$39:$C$782,СВЦЭМ!$A$39:$A$782,$A69,СВЦЭМ!$B$39:$B$782,J$47)+'СЕТ СН'!$G$12+СВЦЭМ!$D$10+'СЕТ СН'!$G$5-'СЕТ СН'!$G$20</f>
        <v>2658.21769769</v>
      </c>
      <c r="K69" s="36">
        <f>SUMIFS(СВЦЭМ!$C$39:$C$782,СВЦЭМ!$A$39:$A$782,$A69,СВЦЭМ!$B$39:$B$782,K$47)+'СЕТ СН'!$G$12+СВЦЭМ!$D$10+'СЕТ СН'!$G$5-'СЕТ СН'!$G$20</f>
        <v>2609.4418594600002</v>
      </c>
      <c r="L69" s="36">
        <f>SUMIFS(СВЦЭМ!$C$39:$C$782,СВЦЭМ!$A$39:$A$782,$A69,СВЦЭМ!$B$39:$B$782,L$47)+'СЕТ СН'!$G$12+СВЦЭМ!$D$10+'СЕТ СН'!$G$5-'СЕТ СН'!$G$20</f>
        <v>2605.0213447599999</v>
      </c>
      <c r="M69" s="36">
        <f>SUMIFS(СВЦЭМ!$C$39:$C$782,СВЦЭМ!$A$39:$A$782,$A69,СВЦЭМ!$B$39:$B$782,M$47)+'СЕТ СН'!$G$12+СВЦЭМ!$D$10+'СЕТ СН'!$G$5-'СЕТ СН'!$G$20</f>
        <v>2622.9116101499999</v>
      </c>
      <c r="N69" s="36">
        <f>SUMIFS(СВЦЭМ!$C$39:$C$782,СВЦЭМ!$A$39:$A$782,$A69,СВЦЭМ!$B$39:$B$782,N$47)+'СЕТ СН'!$G$12+СВЦЭМ!$D$10+'СЕТ СН'!$G$5-'СЕТ СН'!$G$20</f>
        <v>2679.9566611300002</v>
      </c>
      <c r="O69" s="36">
        <f>SUMIFS(СВЦЭМ!$C$39:$C$782,СВЦЭМ!$A$39:$A$782,$A69,СВЦЭМ!$B$39:$B$782,O$47)+'СЕТ СН'!$G$12+СВЦЭМ!$D$10+'СЕТ СН'!$G$5-'СЕТ СН'!$G$20</f>
        <v>2724.5036282400001</v>
      </c>
      <c r="P69" s="36">
        <f>SUMIFS(СВЦЭМ!$C$39:$C$782,СВЦЭМ!$A$39:$A$782,$A69,СВЦЭМ!$B$39:$B$782,P$47)+'СЕТ СН'!$G$12+СВЦЭМ!$D$10+'СЕТ СН'!$G$5-'СЕТ СН'!$G$20</f>
        <v>2746.4325229699998</v>
      </c>
      <c r="Q69" s="36">
        <f>SUMIFS(СВЦЭМ!$C$39:$C$782,СВЦЭМ!$A$39:$A$782,$A69,СВЦЭМ!$B$39:$B$782,Q$47)+'СЕТ СН'!$G$12+СВЦЭМ!$D$10+'СЕТ СН'!$G$5-'СЕТ СН'!$G$20</f>
        <v>2738.8409176300001</v>
      </c>
      <c r="R69" s="36">
        <f>SUMIFS(СВЦЭМ!$C$39:$C$782,СВЦЭМ!$A$39:$A$782,$A69,СВЦЭМ!$B$39:$B$782,R$47)+'СЕТ СН'!$G$12+СВЦЭМ!$D$10+'СЕТ СН'!$G$5-'СЕТ СН'!$G$20</f>
        <v>2730.7438695599999</v>
      </c>
      <c r="S69" s="36">
        <f>SUMIFS(СВЦЭМ!$C$39:$C$782,СВЦЭМ!$A$39:$A$782,$A69,СВЦЭМ!$B$39:$B$782,S$47)+'СЕТ СН'!$G$12+СВЦЭМ!$D$10+'СЕТ СН'!$G$5-'СЕТ СН'!$G$20</f>
        <v>2704.57069546</v>
      </c>
      <c r="T69" s="36">
        <f>SUMIFS(СВЦЭМ!$C$39:$C$782,СВЦЭМ!$A$39:$A$782,$A69,СВЦЭМ!$B$39:$B$782,T$47)+'СЕТ СН'!$G$12+СВЦЭМ!$D$10+'СЕТ СН'!$G$5-'СЕТ СН'!$G$20</f>
        <v>2653.0001465</v>
      </c>
      <c r="U69" s="36">
        <f>SUMIFS(СВЦЭМ!$C$39:$C$782,СВЦЭМ!$A$39:$A$782,$A69,СВЦЭМ!$B$39:$B$782,U$47)+'СЕТ СН'!$G$12+СВЦЭМ!$D$10+'СЕТ СН'!$G$5-'СЕТ СН'!$G$20</f>
        <v>2627.37626731</v>
      </c>
      <c r="V69" s="36">
        <f>SUMIFS(СВЦЭМ!$C$39:$C$782,СВЦЭМ!$A$39:$A$782,$A69,СВЦЭМ!$B$39:$B$782,V$47)+'СЕТ СН'!$G$12+СВЦЭМ!$D$10+'СЕТ СН'!$G$5-'СЕТ СН'!$G$20</f>
        <v>2630.32125559</v>
      </c>
      <c r="W69" s="36">
        <f>SUMIFS(СВЦЭМ!$C$39:$C$782,СВЦЭМ!$A$39:$A$782,$A69,СВЦЭМ!$B$39:$B$782,W$47)+'СЕТ СН'!$G$12+СВЦЭМ!$D$10+'СЕТ СН'!$G$5-'СЕТ СН'!$G$20</f>
        <v>2660.6900041099998</v>
      </c>
      <c r="X69" s="36">
        <f>SUMIFS(СВЦЭМ!$C$39:$C$782,СВЦЭМ!$A$39:$A$782,$A69,СВЦЭМ!$B$39:$B$782,X$47)+'СЕТ СН'!$G$12+СВЦЭМ!$D$10+'СЕТ СН'!$G$5-'СЕТ СН'!$G$20</f>
        <v>2633.4125911199999</v>
      </c>
      <c r="Y69" s="36">
        <f>SUMIFS(СВЦЭМ!$C$39:$C$782,СВЦЭМ!$A$39:$A$782,$A69,СВЦЭМ!$B$39:$B$782,Y$47)+'СЕТ СН'!$G$12+СВЦЭМ!$D$10+'СЕТ СН'!$G$5-'СЕТ СН'!$G$20</f>
        <v>2627.9101134000002</v>
      </c>
    </row>
    <row r="70" spans="1:27" ht="15.75" x14ac:dyDescent="0.2">
      <c r="A70" s="35">
        <f t="shared" si="1"/>
        <v>44339</v>
      </c>
      <c r="B70" s="36">
        <f>SUMIFS(СВЦЭМ!$C$39:$C$782,СВЦЭМ!$A$39:$A$782,$A70,СВЦЭМ!$B$39:$B$782,B$47)+'СЕТ СН'!$G$12+СВЦЭМ!$D$10+'СЕТ СН'!$G$5-'СЕТ СН'!$G$20</f>
        <v>2707.85268146</v>
      </c>
      <c r="C70" s="36">
        <f>SUMIFS(СВЦЭМ!$C$39:$C$782,СВЦЭМ!$A$39:$A$782,$A70,СВЦЭМ!$B$39:$B$782,C$47)+'СЕТ СН'!$G$12+СВЦЭМ!$D$10+'СЕТ СН'!$G$5-'СЕТ СН'!$G$20</f>
        <v>2764.4901726500002</v>
      </c>
      <c r="D70" s="36">
        <f>SUMIFS(СВЦЭМ!$C$39:$C$782,СВЦЭМ!$A$39:$A$782,$A70,СВЦЭМ!$B$39:$B$782,D$47)+'СЕТ СН'!$G$12+СВЦЭМ!$D$10+'СЕТ СН'!$G$5-'СЕТ СН'!$G$20</f>
        <v>2785.9728371000001</v>
      </c>
      <c r="E70" s="36">
        <f>SUMIFS(СВЦЭМ!$C$39:$C$782,СВЦЭМ!$A$39:$A$782,$A70,СВЦЭМ!$B$39:$B$782,E$47)+'СЕТ СН'!$G$12+СВЦЭМ!$D$10+'СЕТ СН'!$G$5-'СЕТ СН'!$G$20</f>
        <v>2793.6081492399999</v>
      </c>
      <c r="F70" s="36">
        <f>SUMIFS(СВЦЭМ!$C$39:$C$782,СВЦЭМ!$A$39:$A$782,$A70,СВЦЭМ!$B$39:$B$782,F$47)+'СЕТ СН'!$G$12+СВЦЭМ!$D$10+'СЕТ СН'!$G$5-'СЕТ СН'!$G$20</f>
        <v>2822.45706449</v>
      </c>
      <c r="G70" s="36">
        <f>SUMIFS(СВЦЭМ!$C$39:$C$782,СВЦЭМ!$A$39:$A$782,$A70,СВЦЭМ!$B$39:$B$782,G$47)+'СЕТ СН'!$G$12+СВЦЭМ!$D$10+'СЕТ СН'!$G$5-'СЕТ СН'!$G$20</f>
        <v>2821.4878343999999</v>
      </c>
      <c r="H70" s="36">
        <f>SUMIFS(СВЦЭМ!$C$39:$C$782,СВЦЭМ!$A$39:$A$782,$A70,СВЦЭМ!$B$39:$B$782,H$47)+'СЕТ СН'!$G$12+СВЦЭМ!$D$10+'СЕТ СН'!$G$5-'СЕТ СН'!$G$20</f>
        <v>2823.40087614</v>
      </c>
      <c r="I70" s="36">
        <f>SUMIFS(СВЦЭМ!$C$39:$C$782,СВЦЭМ!$A$39:$A$782,$A70,СВЦЭМ!$B$39:$B$782,I$47)+'СЕТ СН'!$G$12+СВЦЭМ!$D$10+'СЕТ СН'!$G$5-'СЕТ СН'!$G$20</f>
        <v>2747.40008184</v>
      </c>
      <c r="J70" s="36">
        <f>SUMIFS(СВЦЭМ!$C$39:$C$782,СВЦЭМ!$A$39:$A$782,$A70,СВЦЭМ!$B$39:$B$782,J$47)+'СЕТ СН'!$G$12+СВЦЭМ!$D$10+'СЕТ СН'!$G$5-'СЕТ СН'!$G$20</f>
        <v>2712.57499925</v>
      </c>
      <c r="K70" s="36">
        <f>SUMIFS(СВЦЭМ!$C$39:$C$782,СВЦЭМ!$A$39:$A$782,$A70,СВЦЭМ!$B$39:$B$782,K$47)+'СЕТ СН'!$G$12+СВЦЭМ!$D$10+'СЕТ СН'!$G$5-'СЕТ СН'!$G$20</f>
        <v>2655.84634856</v>
      </c>
      <c r="L70" s="36">
        <f>SUMIFS(СВЦЭМ!$C$39:$C$782,СВЦЭМ!$A$39:$A$782,$A70,СВЦЭМ!$B$39:$B$782,L$47)+'СЕТ СН'!$G$12+СВЦЭМ!$D$10+'СЕТ СН'!$G$5-'СЕТ СН'!$G$20</f>
        <v>2632.0831159300001</v>
      </c>
      <c r="M70" s="36">
        <f>SUMIFS(СВЦЭМ!$C$39:$C$782,СВЦЭМ!$A$39:$A$782,$A70,СВЦЭМ!$B$39:$B$782,M$47)+'СЕТ СН'!$G$12+СВЦЭМ!$D$10+'СЕТ СН'!$G$5-'СЕТ СН'!$G$20</f>
        <v>2645.8788095899999</v>
      </c>
      <c r="N70" s="36">
        <f>SUMIFS(СВЦЭМ!$C$39:$C$782,СВЦЭМ!$A$39:$A$782,$A70,СВЦЭМ!$B$39:$B$782,N$47)+'СЕТ СН'!$G$12+СВЦЭМ!$D$10+'СЕТ СН'!$G$5-'СЕТ СН'!$G$20</f>
        <v>2684.6288108200001</v>
      </c>
      <c r="O70" s="36">
        <f>SUMIFS(СВЦЭМ!$C$39:$C$782,СВЦЭМ!$A$39:$A$782,$A70,СВЦЭМ!$B$39:$B$782,O$47)+'СЕТ СН'!$G$12+СВЦЭМ!$D$10+'СЕТ СН'!$G$5-'СЕТ СН'!$G$20</f>
        <v>2728.03386194</v>
      </c>
      <c r="P70" s="36">
        <f>SUMIFS(СВЦЭМ!$C$39:$C$782,СВЦЭМ!$A$39:$A$782,$A70,СВЦЭМ!$B$39:$B$782,P$47)+'СЕТ СН'!$G$12+СВЦЭМ!$D$10+'СЕТ СН'!$G$5-'СЕТ СН'!$G$20</f>
        <v>2758.09188352</v>
      </c>
      <c r="Q70" s="36">
        <f>SUMIFS(СВЦЭМ!$C$39:$C$782,СВЦЭМ!$A$39:$A$782,$A70,СВЦЭМ!$B$39:$B$782,Q$47)+'СЕТ СН'!$G$12+СВЦЭМ!$D$10+'СЕТ СН'!$G$5-'СЕТ СН'!$G$20</f>
        <v>2770.6713015699997</v>
      </c>
      <c r="R70" s="36">
        <f>SUMIFS(СВЦЭМ!$C$39:$C$782,СВЦЭМ!$A$39:$A$782,$A70,СВЦЭМ!$B$39:$B$782,R$47)+'СЕТ СН'!$G$12+СВЦЭМ!$D$10+'СЕТ СН'!$G$5-'СЕТ СН'!$G$20</f>
        <v>2757.6352498800002</v>
      </c>
      <c r="S70" s="36">
        <f>SUMIFS(СВЦЭМ!$C$39:$C$782,СВЦЭМ!$A$39:$A$782,$A70,СВЦЭМ!$B$39:$B$782,S$47)+'СЕТ СН'!$G$12+СВЦЭМ!$D$10+'СЕТ СН'!$G$5-'СЕТ СН'!$G$20</f>
        <v>2735.1053928900001</v>
      </c>
      <c r="T70" s="36">
        <f>SUMIFS(СВЦЭМ!$C$39:$C$782,СВЦЭМ!$A$39:$A$782,$A70,СВЦЭМ!$B$39:$B$782,T$47)+'СЕТ СН'!$G$12+СВЦЭМ!$D$10+'СЕТ СН'!$G$5-'СЕТ СН'!$G$20</f>
        <v>2691.8476646099998</v>
      </c>
      <c r="U70" s="36">
        <f>SUMIFS(СВЦЭМ!$C$39:$C$782,СВЦЭМ!$A$39:$A$782,$A70,СВЦЭМ!$B$39:$B$782,U$47)+'СЕТ СН'!$G$12+СВЦЭМ!$D$10+'СЕТ СН'!$G$5-'СЕТ СН'!$G$20</f>
        <v>2645.7753789399999</v>
      </c>
      <c r="V70" s="36">
        <f>SUMIFS(СВЦЭМ!$C$39:$C$782,СВЦЭМ!$A$39:$A$782,$A70,СВЦЭМ!$B$39:$B$782,V$47)+'СЕТ СН'!$G$12+СВЦЭМ!$D$10+'СЕТ СН'!$G$5-'СЕТ СН'!$G$20</f>
        <v>2630.1117456900001</v>
      </c>
      <c r="W70" s="36">
        <f>SUMIFS(СВЦЭМ!$C$39:$C$782,СВЦЭМ!$A$39:$A$782,$A70,СВЦЭМ!$B$39:$B$782,W$47)+'СЕТ СН'!$G$12+СВЦЭМ!$D$10+'СЕТ СН'!$G$5-'СЕТ СН'!$G$20</f>
        <v>2607.22554046</v>
      </c>
      <c r="X70" s="36">
        <f>SUMIFS(СВЦЭМ!$C$39:$C$782,СВЦЭМ!$A$39:$A$782,$A70,СВЦЭМ!$B$39:$B$782,X$47)+'СЕТ СН'!$G$12+СВЦЭМ!$D$10+'СЕТ СН'!$G$5-'СЕТ СН'!$G$20</f>
        <v>2695.7059634699999</v>
      </c>
      <c r="Y70" s="36">
        <f>SUMIFS(СВЦЭМ!$C$39:$C$782,СВЦЭМ!$A$39:$A$782,$A70,СВЦЭМ!$B$39:$B$782,Y$47)+'СЕТ СН'!$G$12+СВЦЭМ!$D$10+'СЕТ СН'!$G$5-'СЕТ СН'!$G$20</f>
        <v>2686.0963596400002</v>
      </c>
    </row>
    <row r="71" spans="1:27" ht="15.75" x14ac:dyDescent="0.2">
      <c r="A71" s="35">
        <f t="shared" si="1"/>
        <v>44340</v>
      </c>
      <c r="B71" s="36">
        <f>SUMIFS(СВЦЭМ!$C$39:$C$782,СВЦЭМ!$A$39:$A$782,$A71,СВЦЭМ!$B$39:$B$782,B$47)+'СЕТ СН'!$G$12+СВЦЭМ!$D$10+'СЕТ СН'!$G$5-'СЕТ СН'!$G$20</f>
        <v>2772.2197318500002</v>
      </c>
      <c r="C71" s="36">
        <f>SUMIFS(СВЦЭМ!$C$39:$C$782,СВЦЭМ!$A$39:$A$782,$A71,СВЦЭМ!$B$39:$B$782,C$47)+'СЕТ СН'!$G$12+СВЦЭМ!$D$10+'СЕТ СН'!$G$5-'СЕТ СН'!$G$20</f>
        <v>2842.4361356499999</v>
      </c>
      <c r="D71" s="36">
        <f>SUMIFS(СВЦЭМ!$C$39:$C$782,СВЦЭМ!$A$39:$A$782,$A71,СВЦЭМ!$B$39:$B$782,D$47)+'СЕТ СН'!$G$12+СВЦЭМ!$D$10+'СЕТ СН'!$G$5-'СЕТ СН'!$G$20</f>
        <v>2892.7121987199998</v>
      </c>
      <c r="E71" s="36">
        <f>SUMIFS(СВЦЭМ!$C$39:$C$782,СВЦЭМ!$A$39:$A$782,$A71,СВЦЭМ!$B$39:$B$782,E$47)+'СЕТ СН'!$G$12+СВЦЭМ!$D$10+'СЕТ СН'!$G$5-'СЕТ СН'!$G$20</f>
        <v>2902.0878092900002</v>
      </c>
      <c r="F71" s="36">
        <f>SUMIFS(СВЦЭМ!$C$39:$C$782,СВЦЭМ!$A$39:$A$782,$A71,СВЦЭМ!$B$39:$B$782,F$47)+'СЕТ СН'!$G$12+СВЦЭМ!$D$10+'СЕТ СН'!$G$5-'СЕТ СН'!$G$20</f>
        <v>2925.9259184299999</v>
      </c>
      <c r="G71" s="36">
        <f>SUMIFS(СВЦЭМ!$C$39:$C$782,СВЦЭМ!$A$39:$A$782,$A71,СВЦЭМ!$B$39:$B$782,G$47)+'СЕТ СН'!$G$12+СВЦЭМ!$D$10+'СЕТ СН'!$G$5-'СЕТ СН'!$G$20</f>
        <v>2888.3335380099998</v>
      </c>
      <c r="H71" s="36">
        <f>SUMIFS(СВЦЭМ!$C$39:$C$782,СВЦЭМ!$A$39:$A$782,$A71,СВЦЭМ!$B$39:$B$782,H$47)+'СЕТ СН'!$G$12+СВЦЭМ!$D$10+'СЕТ СН'!$G$5-'СЕТ СН'!$G$20</f>
        <v>2829.4504298399997</v>
      </c>
      <c r="I71" s="36">
        <f>SUMIFS(СВЦЭМ!$C$39:$C$782,СВЦЭМ!$A$39:$A$782,$A71,СВЦЭМ!$B$39:$B$782,I$47)+'СЕТ СН'!$G$12+СВЦЭМ!$D$10+'СЕТ СН'!$G$5-'СЕТ СН'!$G$20</f>
        <v>2749.3315147399999</v>
      </c>
      <c r="J71" s="36">
        <f>SUMIFS(СВЦЭМ!$C$39:$C$782,СВЦЭМ!$A$39:$A$782,$A71,СВЦЭМ!$B$39:$B$782,J$47)+'СЕТ СН'!$G$12+СВЦЭМ!$D$10+'СЕТ СН'!$G$5-'СЕТ СН'!$G$20</f>
        <v>2705.0947396699999</v>
      </c>
      <c r="K71" s="36">
        <f>SUMIFS(СВЦЭМ!$C$39:$C$782,СВЦЭМ!$A$39:$A$782,$A71,СВЦЭМ!$B$39:$B$782,K$47)+'СЕТ СН'!$G$12+СВЦЭМ!$D$10+'СЕТ СН'!$G$5-'СЕТ СН'!$G$20</f>
        <v>2652.4952223099999</v>
      </c>
      <c r="L71" s="36">
        <f>SUMIFS(СВЦЭМ!$C$39:$C$782,СВЦЭМ!$A$39:$A$782,$A71,СВЦЭМ!$B$39:$B$782,L$47)+'СЕТ СН'!$G$12+СВЦЭМ!$D$10+'СЕТ СН'!$G$5-'СЕТ СН'!$G$20</f>
        <v>2642.6846243600003</v>
      </c>
      <c r="M71" s="36">
        <f>SUMIFS(СВЦЭМ!$C$39:$C$782,СВЦЭМ!$A$39:$A$782,$A71,СВЦЭМ!$B$39:$B$782,M$47)+'СЕТ СН'!$G$12+СВЦЭМ!$D$10+'СЕТ СН'!$G$5-'СЕТ СН'!$G$20</f>
        <v>2643.00366919</v>
      </c>
      <c r="N71" s="36">
        <f>SUMIFS(СВЦЭМ!$C$39:$C$782,СВЦЭМ!$A$39:$A$782,$A71,СВЦЭМ!$B$39:$B$782,N$47)+'СЕТ СН'!$G$12+СВЦЭМ!$D$10+'СЕТ СН'!$G$5-'СЕТ СН'!$G$20</f>
        <v>2682.4479152899999</v>
      </c>
      <c r="O71" s="36">
        <f>SUMIFS(СВЦЭМ!$C$39:$C$782,СВЦЭМ!$A$39:$A$782,$A71,СВЦЭМ!$B$39:$B$782,O$47)+'СЕТ СН'!$G$12+СВЦЭМ!$D$10+'СЕТ СН'!$G$5-'СЕТ СН'!$G$20</f>
        <v>2714.8993188100003</v>
      </c>
      <c r="P71" s="36">
        <f>SUMIFS(СВЦЭМ!$C$39:$C$782,СВЦЭМ!$A$39:$A$782,$A71,СВЦЭМ!$B$39:$B$782,P$47)+'СЕТ СН'!$G$12+СВЦЭМ!$D$10+'СЕТ СН'!$G$5-'СЕТ СН'!$G$20</f>
        <v>2729.96597273</v>
      </c>
      <c r="Q71" s="36">
        <f>SUMIFS(СВЦЭМ!$C$39:$C$782,СВЦЭМ!$A$39:$A$782,$A71,СВЦЭМ!$B$39:$B$782,Q$47)+'СЕТ СН'!$G$12+СВЦЭМ!$D$10+'СЕТ СН'!$G$5-'СЕТ СН'!$G$20</f>
        <v>2726.9614785900003</v>
      </c>
      <c r="R71" s="36">
        <f>SUMIFS(СВЦЭМ!$C$39:$C$782,СВЦЭМ!$A$39:$A$782,$A71,СВЦЭМ!$B$39:$B$782,R$47)+'СЕТ СН'!$G$12+СВЦЭМ!$D$10+'СЕТ СН'!$G$5-'СЕТ СН'!$G$20</f>
        <v>2707.1178725899999</v>
      </c>
      <c r="S71" s="36">
        <f>SUMIFS(СВЦЭМ!$C$39:$C$782,СВЦЭМ!$A$39:$A$782,$A71,СВЦЭМ!$B$39:$B$782,S$47)+'СЕТ СН'!$G$12+СВЦЭМ!$D$10+'СЕТ СН'!$G$5-'СЕТ СН'!$G$20</f>
        <v>2679.7010038799999</v>
      </c>
      <c r="T71" s="36">
        <f>SUMIFS(СВЦЭМ!$C$39:$C$782,СВЦЭМ!$A$39:$A$782,$A71,СВЦЭМ!$B$39:$B$782,T$47)+'СЕТ СН'!$G$12+СВЦЭМ!$D$10+'СЕТ СН'!$G$5-'СЕТ СН'!$G$20</f>
        <v>2657.7588937099999</v>
      </c>
      <c r="U71" s="36">
        <f>SUMIFS(СВЦЭМ!$C$39:$C$782,СВЦЭМ!$A$39:$A$782,$A71,СВЦЭМ!$B$39:$B$782,U$47)+'СЕТ СН'!$G$12+СВЦЭМ!$D$10+'СЕТ СН'!$G$5-'СЕТ СН'!$G$20</f>
        <v>2628.6362290500001</v>
      </c>
      <c r="V71" s="36">
        <f>SUMIFS(СВЦЭМ!$C$39:$C$782,СВЦЭМ!$A$39:$A$782,$A71,СВЦЭМ!$B$39:$B$782,V$47)+'СЕТ СН'!$G$12+СВЦЭМ!$D$10+'СЕТ СН'!$G$5-'СЕТ СН'!$G$20</f>
        <v>2639.5821973000002</v>
      </c>
      <c r="W71" s="36">
        <f>SUMIFS(СВЦЭМ!$C$39:$C$782,СВЦЭМ!$A$39:$A$782,$A71,СВЦЭМ!$B$39:$B$782,W$47)+'СЕТ СН'!$G$12+СВЦЭМ!$D$10+'СЕТ СН'!$G$5-'СЕТ СН'!$G$20</f>
        <v>2660.82228596</v>
      </c>
      <c r="X71" s="36">
        <f>SUMIFS(СВЦЭМ!$C$39:$C$782,СВЦЭМ!$A$39:$A$782,$A71,СВЦЭМ!$B$39:$B$782,X$47)+'СЕТ СН'!$G$12+СВЦЭМ!$D$10+'СЕТ СН'!$G$5-'СЕТ СН'!$G$20</f>
        <v>2635.21962132</v>
      </c>
      <c r="Y71" s="36">
        <f>SUMIFS(СВЦЭМ!$C$39:$C$782,СВЦЭМ!$A$39:$A$782,$A71,СВЦЭМ!$B$39:$B$782,Y$47)+'СЕТ СН'!$G$12+СВЦЭМ!$D$10+'СЕТ СН'!$G$5-'СЕТ СН'!$G$20</f>
        <v>2656.7427108500001</v>
      </c>
    </row>
    <row r="72" spans="1:27" ht="15.75" x14ac:dyDescent="0.2">
      <c r="A72" s="35">
        <f t="shared" si="1"/>
        <v>44341</v>
      </c>
      <c r="B72" s="36">
        <f>SUMIFS(СВЦЭМ!$C$39:$C$782,СВЦЭМ!$A$39:$A$782,$A72,СВЦЭМ!$B$39:$B$782,B$47)+'СЕТ СН'!$G$12+СВЦЭМ!$D$10+'СЕТ СН'!$G$5-'СЕТ СН'!$G$20</f>
        <v>2766.1277865100001</v>
      </c>
      <c r="C72" s="36">
        <f>SUMIFS(СВЦЭМ!$C$39:$C$782,СВЦЭМ!$A$39:$A$782,$A72,СВЦЭМ!$B$39:$B$782,C$47)+'СЕТ СН'!$G$12+СВЦЭМ!$D$10+'СЕТ СН'!$G$5-'СЕТ СН'!$G$20</f>
        <v>2819.8710557599998</v>
      </c>
      <c r="D72" s="36">
        <f>SUMIFS(СВЦЭМ!$C$39:$C$782,СВЦЭМ!$A$39:$A$782,$A72,СВЦЭМ!$B$39:$B$782,D$47)+'СЕТ СН'!$G$12+СВЦЭМ!$D$10+'СЕТ СН'!$G$5-'СЕТ СН'!$G$20</f>
        <v>2845.19166425</v>
      </c>
      <c r="E72" s="36">
        <f>SUMIFS(СВЦЭМ!$C$39:$C$782,СВЦЭМ!$A$39:$A$782,$A72,СВЦЭМ!$B$39:$B$782,E$47)+'СЕТ СН'!$G$12+СВЦЭМ!$D$10+'СЕТ СН'!$G$5-'СЕТ СН'!$G$20</f>
        <v>2840.5343064200001</v>
      </c>
      <c r="F72" s="36">
        <f>SUMIFS(СВЦЭМ!$C$39:$C$782,СВЦЭМ!$A$39:$A$782,$A72,СВЦЭМ!$B$39:$B$782,F$47)+'СЕТ СН'!$G$12+СВЦЭМ!$D$10+'СЕТ СН'!$G$5-'СЕТ СН'!$G$20</f>
        <v>2847.59963139</v>
      </c>
      <c r="G72" s="36">
        <f>SUMIFS(СВЦЭМ!$C$39:$C$782,СВЦЭМ!$A$39:$A$782,$A72,СВЦЭМ!$B$39:$B$782,G$47)+'СЕТ СН'!$G$12+СВЦЭМ!$D$10+'СЕТ СН'!$G$5-'СЕТ СН'!$G$20</f>
        <v>2841.2671792400001</v>
      </c>
      <c r="H72" s="36">
        <f>SUMIFS(СВЦЭМ!$C$39:$C$782,СВЦЭМ!$A$39:$A$782,$A72,СВЦЭМ!$B$39:$B$782,H$47)+'СЕТ СН'!$G$12+СВЦЭМ!$D$10+'СЕТ СН'!$G$5-'СЕТ СН'!$G$20</f>
        <v>2795.52649294</v>
      </c>
      <c r="I72" s="36">
        <f>SUMIFS(СВЦЭМ!$C$39:$C$782,СВЦЭМ!$A$39:$A$782,$A72,СВЦЭМ!$B$39:$B$782,I$47)+'СЕТ СН'!$G$12+СВЦЭМ!$D$10+'СЕТ СН'!$G$5-'СЕТ СН'!$G$20</f>
        <v>2708.1522018300002</v>
      </c>
      <c r="J72" s="36">
        <f>SUMIFS(СВЦЭМ!$C$39:$C$782,СВЦЭМ!$A$39:$A$782,$A72,СВЦЭМ!$B$39:$B$782,J$47)+'СЕТ СН'!$G$12+СВЦЭМ!$D$10+'СЕТ СН'!$G$5-'СЕТ СН'!$G$20</f>
        <v>2622.7580324</v>
      </c>
      <c r="K72" s="36">
        <f>SUMIFS(СВЦЭМ!$C$39:$C$782,СВЦЭМ!$A$39:$A$782,$A72,СВЦЭМ!$B$39:$B$782,K$47)+'СЕТ СН'!$G$12+СВЦЭМ!$D$10+'СЕТ СН'!$G$5-'СЕТ СН'!$G$20</f>
        <v>2588.2930582099998</v>
      </c>
      <c r="L72" s="36">
        <f>SUMIFS(СВЦЭМ!$C$39:$C$782,СВЦЭМ!$A$39:$A$782,$A72,СВЦЭМ!$B$39:$B$782,L$47)+'СЕТ СН'!$G$12+СВЦЭМ!$D$10+'СЕТ СН'!$G$5-'СЕТ СН'!$G$20</f>
        <v>2589.3235522</v>
      </c>
      <c r="M72" s="36">
        <f>SUMIFS(СВЦЭМ!$C$39:$C$782,СВЦЭМ!$A$39:$A$782,$A72,СВЦЭМ!$B$39:$B$782,M$47)+'СЕТ СН'!$G$12+СВЦЭМ!$D$10+'СЕТ СН'!$G$5-'СЕТ СН'!$G$20</f>
        <v>2583.0357020000001</v>
      </c>
      <c r="N72" s="36">
        <f>SUMIFS(СВЦЭМ!$C$39:$C$782,СВЦЭМ!$A$39:$A$782,$A72,СВЦЭМ!$B$39:$B$782,N$47)+'СЕТ СН'!$G$12+СВЦЭМ!$D$10+'СЕТ СН'!$G$5-'СЕТ СН'!$G$20</f>
        <v>2640.40312636</v>
      </c>
      <c r="O72" s="36">
        <f>SUMIFS(СВЦЭМ!$C$39:$C$782,СВЦЭМ!$A$39:$A$782,$A72,СВЦЭМ!$B$39:$B$782,O$47)+'СЕТ СН'!$G$12+СВЦЭМ!$D$10+'СЕТ СН'!$G$5-'СЕТ СН'!$G$20</f>
        <v>2695.7662238000003</v>
      </c>
      <c r="P72" s="36">
        <f>SUMIFS(СВЦЭМ!$C$39:$C$782,СВЦЭМ!$A$39:$A$782,$A72,СВЦЭМ!$B$39:$B$782,P$47)+'СЕТ СН'!$G$12+СВЦЭМ!$D$10+'СЕТ СН'!$G$5-'СЕТ СН'!$G$20</f>
        <v>2719.6388314999999</v>
      </c>
      <c r="Q72" s="36">
        <f>SUMIFS(СВЦЭМ!$C$39:$C$782,СВЦЭМ!$A$39:$A$782,$A72,СВЦЭМ!$B$39:$B$782,Q$47)+'СЕТ СН'!$G$12+СВЦЭМ!$D$10+'СЕТ СН'!$G$5-'СЕТ СН'!$G$20</f>
        <v>2720.9816974300002</v>
      </c>
      <c r="R72" s="36">
        <f>SUMIFS(СВЦЭМ!$C$39:$C$782,СВЦЭМ!$A$39:$A$782,$A72,СВЦЭМ!$B$39:$B$782,R$47)+'СЕТ СН'!$G$12+СВЦЭМ!$D$10+'СЕТ СН'!$G$5-'СЕТ СН'!$G$20</f>
        <v>2705.4168925100003</v>
      </c>
      <c r="S72" s="36">
        <f>SUMIFS(СВЦЭМ!$C$39:$C$782,СВЦЭМ!$A$39:$A$782,$A72,СВЦЭМ!$B$39:$B$782,S$47)+'СЕТ СН'!$G$12+СВЦЭМ!$D$10+'СЕТ СН'!$G$5-'СЕТ СН'!$G$20</f>
        <v>2676.4652159299999</v>
      </c>
      <c r="T72" s="36">
        <f>SUMIFS(СВЦЭМ!$C$39:$C$782,СВЦЭМ!$A$39:$A$782,$A72,СВЦЭМ!$B$39:$B$782,T$47)+'СЕТ СН'!$G$12+СВЦЭМ!$D$10+'СЕТ СН'!$G$5-'СЕТ СН'!$G$20</f>
        <v>2626.4465197600002</v>
      </c>
      <c r="U72" s="36">
        <f>SUMIFS(СВЦЭМ!$C$39:$C$782,СВЦЭМ!$A$39:$A$782,$A72,СВЦЭМ!$B$39:$B$782,U$47)+'СЕТ СН'!$G$12+СВЦЭМ!$D$10+'СЕТ СН'!$G$5-'СЕТ СН'!$G$20</f>
        <v>2605.9472940199998</v>
      </c>
      <c r="V72" s="36">
        <f>SUMIFS(СВЦЭМ!$C$39:$C$782,СВЦЭМ!$A$39:$A$782,$A72,СВЦЭМ!$B$39:$B$782,V$47)+'СЕТ СН'!$G$12+СВЦЭМ!$D$10+'СЕТ СН'!$G$5-'СЕТ СН'!$G$20</f>
        <v>2618.7659638800001</v>
      </c>
      <c r="W72" s="36">
        <f>SUMIFS(СВЦЭМ!$C$39:$C$782,СВЦЭМ!$A$39:$A$782,$A72,СВЦЭМ!$B$39:$B$782,W$47)+'СЕТ СН'!$G$12+СВЦЭМ!$D$10+'СЕТ СН'!$G$5-'СЕТ СН'!$G$20</f>
        <v>2649.3594211</v>
      </c>
      <c r="X72" s="36">
        <f>SUMIFS(СВЦЭМ!$C$39:$C$782,СВЦЭМ!$A$39:$A$782,$A72,СВЦЭМ!$B$39:$B$782,X$47)+'СЕТ СН'!$G$12+СВЦЭМ!$D$10+'СЕТ СН'!$G$5-'СЕТ СН'!$G$20</f>
        <v>2621.7565267099999</v>
      </c>
      <c r="Y72" s="36">
        <f>SUMIFS(СВЦЭМ!$C$39:$C$782,СВЦЭМ!$A$39:$A$782,$A72,СВЦЭМ!$B$39:$B$782,Y$47)+'СЕТ СН'!$G$12+СВЦЭМ!$D$10+'СЕТ СН'!$G$5-'СЕТ СН'!$G$20</f>
        <v>2639.7594142799999</v>
      </c>
    </row>
    <row r="73" spans="1:27" ht="15.75" x14ac:dyDescent="0.2">
      <c r="A73" s="35">
        <f t="shared" si="1"/>
        <v>44342</v>
      </c>
      <c r="B73" s="36">
        <f>SUMIFS(СВЦЭМ!$C$39:$C$782,СВЦЭМ!$A$39:$A$782,$A73,СВЦЭМ!$B$39:$B$782,B$47)+'СЕТ СН'!$G$12+СВЦЭМ!$D$10+'СЕТ СН'!$G$5-'СЕТ СН'!$G$20</f>
        <v>2758.3592036700002</v>
      </c>
      <c r="C73" s="36">
        <f>SUMIFS(СВЦЭМ!$C$39:$C$782,СВЦЭМ!$A$39:$A$782,$A73,СВЦЭМ!$B$39:$B$782,C$47)+'СЕТ СН'!$G$12+СВЦЭМ!$D$10+'СЕТ СН'!$G$5-'СЕТ СН'!$G$20</f>
        <v>2822.8641339400001</v>
      </c>
      <c r="D73" s="36">
        <f>SUMIFS(СВЦЭМ!$C$39:$C$782,СВЦЭМ!$A$39:$A$782,$A73,СВЦЭМ!$B$39:$B$782,D$47)+'СЕТ СН'!$G$12+СВЦЭМ!$D$10+'СЕТ СН'!$G$5-'СЕТ СН'!$G$20</f>
        <v>2870.1919644</v>
      </c>
      <c r="E73" s="36">
        <f>SUMIFS(СВЦЭМ!$C$39:$C$782,СВЦЭМ!$A$39:$A$782,$A73,СВЦЭМ!$B$39:$B$782,E$47)+'СЕТ СН'!$G$12+СВЦЭМ!$D$10+'СЕТ СН'!$G$5-'СЕТ СН'!$G$20</f>
        <v>2886.3119831399999</v>
      </c>
      <c r="F73" s="36">
        <f>SUMIFS(СВЦЭМ!$C$39:$C$782,СВЦЭМ!$A$39:$A$782,$A73,СВЦЭМ!$B$39:$B$782,F$47)+'СЕТ СН'!$G$12+СВЦЭМ!$D$10+'СЕТ СН'!$G$5-'СЕТ СН'!$G$20</f>
        <v>2904.0941573999999</v>
      </c>
      <c r="G73" s="36">
        <f>SUMIFS(СВЦЭМ!$C$39:$C$782,СВЦЭМ!$A$39:$A$782,$A73,СВЦЭМ!$B$39:$B$782,G$47)+'СЕТ СН'!$G$12+СВЦЭМ!$D$10+'СЕТ СН'!$G$5-'СЕТ СН'!$G$20</f>
        <v>2876.2383233800001</v>
      </c>
      <c r="H73" s="36">
        <f>SUMIFS(СВЦЭМ!$C$39:$C$782,СВЦЭМ!$A$39:$A$782,$A73,СВЦЭМ!$B$39:$B$782,H$47)+'СЕТ СН'!$G$12+СВЦЭМ!$D$10+'СЕТ СН'!$G$5-'СЕТ СН'!$G$20</f>
        <v>2822.5153074</v>
      </c>
      <c r="I73" s="36">
        <f>SUMIFS(СВЦЭМ!$C$39:$C$782,СВЦЭМ!$A$39:$A$782,$A73,СВЦЭМ!$B$39:$B$782,I$47)+'СЕТ СН'!$G$12+СВЦЭМ!$D$10+'СЕТ СН'!$G$5-'СЕТ СН'!$G$20</f>
        <v>2727.5660185300003</v>
      </c>
      <c r="J73" s="36">
        <f>SUMIFS(СВЦЭМ!$C$39:$C$782,СВЦЭМ!$A$39:$A$782,$A73,СВЦЭМ!$B$39:$B$782,J$47)+'СЕТ СН'!$G$12+СВЦЭМ!$D$10+'СЕТ СН'!$G$5-'СЕТ СН'!$G$20</f>
        <v>2676.3943459299999</v>
      </c>
      <c r="K73" s="36">
        <f>SUMIFS(СВЦЭМ!$C$39:$C$782,СВЦЭМ!$A$39:$A$782,$A73,СВЦЭМ!$B$39:$B$782,K$47)+'СЕТ СН'!$G$12+СВЦЭМ!$D$10+'СЕТ СН'!$G$5-'СЕТ СН'!$G$20</f>
        <v>2626.29208733</v>
      </c>
      <c r="L73" s="36">
        <f>SUMIFS(СВЦЭМ!$C$39:$C$782,СВЦЭМ!$A$39:$A$782,$A73,СВЦЭМ!$B$39:$B$782,L$47)+'СЕТ СН'!$G$12+СВЦЭМ!$D$10+'СЕТ СН'!$G$5-'СЕТ СН'!$G$20</f>
        <v>2624.38749014</v>
      </c>
      <c r="M73" s="36">
        <f>SUMIFS(СВЦЭМ!$C$39:$C$782,СВЦЭМ!$A$39:$A$782,$A73,СВЦЭМ!$B$39:$B$782,M$47)+'СЕТ СН'!$G$12+СВЦЭМ!$D$10+'СЕТ СН'!$G$5-'СЕТ СН'!$G$20</f>
        <v>2629.3383802500002</v>
      </c>
      <c r="N73" s="36">
        <f>SUMIFS(СВЦЭМ!$C$39:$C$782,СВЦЭМ!$A$39:$A$782,$A73,СВЦЭМ!$B$39:$B$782,N$47)+'СЕТ СН'!$G$12+СВЦЭМ!$D$10+'СЕТ СН'!$G$5-'СЕТ СН'!$G$20</f>
        <v>2678.5307024499998</v>
      </c>
      <c r="O73" s="36">
        <f>SUMIFS(СВЦЭМ!$C$39:$C$782,СВЦЭМ!$A$39:$A$782,$A73,СВЦЭМ!$B$39:$B$782,O$47)+'СЕТ СН'!$G$12+СВЦЭМ!$D$10+'СЕТ СН'!$G$5-'СЕТ СН'!$G$20</f>
        <v>2718.37733291</v>
      </c>
      <c r="P73" s="36">
        <f>SUMIFS(СВЦЭМ!$C$39:$C$782,СВЦЭМ!$A$39:$A$782,$A73,СВЦЭМ!$B$39:$B$782,P$47)+'СЕТ СН'!$G$12+СВЦЭМ!$D$10+'СЕТ СН'!$G$5-'СЕТ СН'!$G$20</f>
        <v>2726.9952874800001</v>
      </c>
      <c r="Q73" s="36">
        <f>SUMIFS(СВЦЭМ!$C$39:$C$782,СВЦЭМ!$A$39:$A$782,$A73,СВЦЭМ!$B$39:$B$782,Q$47)+'СЕТ СН'!$G$12+СВЦЭМ!$D$10+'СЕТ СН'!$G$5-'СЕТ СН'!$G$20</f>
        <v>2723.8703462600001</v>
      </c>
      <c r="R73" s="36">
        <f>SUMIFS(СВЦЭМ!$C$39:$C$782,СВЦЭМ!$A$39:$A$782,$A73,СВЦЭМ!$B$39:$B$782,R$47)+'СЕТ СН'!$G$12+СВЦЭМ!$D$10+'СЕТ СН'!$G$5-'СЕТ СН'!$G$20</f>
        <v>2709.3676717099997</v>
      </c>
      <c r="S73" s="36">
        <f>SUMIFS(СВЦЭМ!$C$39:$C$782,СВЦЭМ!$A$39:$A$782,$A73,СВЦЭМ!$B$39:$B$782,S$47)+'СЕТ СН'!$G$12+СВЦЭМ!$D$10+'СЕТ СН'!$G$5-'СЕТ СН'!$G$20</f>
        <v>2688.5484105699998</v>
      </c>
      <c r="T73" s="36">
        <f>SUMIFS(СВЦЭМ!$C$39:$C$782,СВЦЭМ!$A$39:$A$782,$A73,СВЦЭМ!$B$39:$B$782,T$47)+'СЕТ СН'!$G$12+СВЦЭМ!$D$10+'СЕТ СН'!$G$5-'СЕТ СН'!$G$20</f>
        <v>2636.8124239099998</v>
      </c>
      <c r="U73" s="36">
        <f>SUMIFS(СВЦЭМ!$C$39:$C$782,СВЦЭМ!$A$39:$A$782,$A73,СВЦЭМ!$B$39:$B$782,U$47)+'СЕТ СН'!$G$12+СВЦЭМ!$D$10+'СЕТ СН'!$G$5-'СЕТ СН'!$G$20</f>
        <v>2605.4124567600002</v>
      </c>
      <c r="V73" s="36">
        <f>SUMIFS(СВЦЭМ!$C$39:$C$782,СВЦЭМ!$A$39:$A$782,$A73,СВЦЭМ!$B$39:$B$782,V$47)+'СЕТ СН'!$G$12+СВЦЭМ!$D$10+'СЕТ СН'!$G$5-'СЕТ СН'!$G$20</f>
        <v>2609.6624915399998</v>
      </c>
      <c r="W73" s="36">
        <f>SUMIFS(СВЦЭМ!$C$39:$C$782,СВЦЭМ!$A$39:$A$782,$A73,СВЦЭМ!$B$39:$B$782,W$47)+'СЕТ СН'!$G$12+СВЦЭМ!$D$10+'СЕТ СН'!$G$5-'СЕТ СН'!$G$20</f>
        <v>2624.1116616600002</v>
      </c>
      <c r="X73" s="36">
        <f>SUMIFS(СВЦЭМ!$C$39:$C$782,СВЦЭМ!$A$39:$A$782,$A73,СВЦЭМ!$B$39:$B$782,X$47)+'СЕТ СН'!$G$12+СВЦЭМ!$D$10+'СЕТ СН'!$G$5-'СЕТ СН'!$G$20</f>
        <v>2620.5494420499999</v>
      </c>
      <c r="Y73" s="36">
        <f>SUMIFS(СВЦЭМ!$C$39:$C$782,СВЦЭМ!$A$39:$A$782,$A73,СВЦЭМ!$B$39:$B$782,Y$47)+'СЕТ СН'!$G$12+СВЦЭМ!$D$10+'СЕТ СН'!$G$5-'СЕТ СН'!$G$20</f>
        <v>2647.8943371699997</v>
      </c>
    </row>
    <row r="74" spans="1:27" ht="15.75" x14ac:dyDescent="0.2">
      <c r="A74" s="35">
        <f t="shared" si="1"/>
        <v>44343</v>
      </c>
      <c r="B74" s="36">
        <f>SUMIFS(СВЦЭМ!$C$39:$C$782,СВЦЭМ!$A$39:$A$782,$A74,СВЦЭМ!$B$39:$B$782,B$47)+'СЕТ СН'!$G$12+СВЦЭМ!$D$10+'СЕТ СН'!$G$5-'СЕТ СН'!$G$20</f>
        <v>2662.3003674000001</v>
      </c>
      <c r="C74" s="36">
        <f>SUMIFS(СВЦЭМ!$C$39:$C$782,СВЦЭМ!$A$39:$A$782,$A74,СВЦЭМ!$B$39:$B$782,C$47)+'СЕТ СН'!$G$12+СВЦЭМ!$D$10+'СЕТ СН'!$G$5-'СЕТ СН'!$G$20</f>
        <v>2727.8418949100001</v>
      </c>
      <c r="D74" s="36">
        <f>SUMIFS(СВЦЭМ!$C$39:$C$782,СВЦЭМ!$A$39:$A$782,$A74,СВЦЭМ!$B$39:$B$782,D$47)+'СЕТ СН'!$G$12+СВЦЭМ!$D$10+'СЕТ СН'!$G$5-'СЕТ СН'!$G$20</f>
        <v>2771.8283597199998</v>
      </c>
      <c r="E74" s="36">
        <f>SUMIFS(СВЦЭМ!$C$39:$C$782,СВЦЭМ!$A$39:$A$782,$A74,СВЦЭМ!$B$39:$B$782,E$47)+'СЕТ СН'!$G$12+СВЦЭМ!$D$10+'СЕТ СН'!$G$5-'СЕТ СН'!$G$20</f>
        <v>2790.2962447600003</v>
      </c>
      <c r="F74" s="36">
        <f>SUMIFS(СВЦЭМ!$C$39:$C$782,СВЦЭМ!$A$39:$A$782,$A74,СВЦЭМ!$B$39:$B$782,F$47)+'СЕТ СН'!$G$12+СВЦЭМ!$D$10+'СЕТ СН'!$G$5-'СЕТ СН'!$G$20</f>
        <v>2793.5693358600001</v>
      </c>
      <c r="G74" s="36">
        <f>SUMIFS(СВЦЭМ!$C$39:$C$782,СВЦЭМ!$A$39:$A$782,$A74,СВЦЭМ!$B$39:$B$782,G$47)+'СЕТ СН'!$G$12+СВЦЭМ!$D$10+'СЕТ СН'!$G$5-'СЕТ СН'!$G$20</f>
        <v>2773.4923074200001</v>
      </c>
      <c r="H74" s="36">
        <f>SUMIFS(СВЦЭМ!$C$39:$C$782,СВЦЭМ!$A$39:$A$782,$A74,СВЦЭМ!$B$39:$B$782,H$47)+'СЕТ СН'!$G$12+СВЦЭМ!$D$10+'СЕТ СН'!$G$5-'СЕТ СН'!$G$20</f>
        <v>2733.93863212</v>
      </c>
      <c r="I74" s="36">
        <f>SUMIFS(СВЦЭМ!$C$39:$C$782,СВЦЭМ!$A$39:$A$782,$A74,СВЦЭМ!$B$39:$B$782,I$47)+'СЕТ СН'!$G$12+СВЦЭМ!$D$10+'СЕТ СН'!$G$5-'СЕТ СН'!$G$20</f>
        <v>2669.2393750299998</v>
      </c>
      <c r="J74" s="36">
        <f>SUMIFS(СВЦЭМ!$C$39:$C$782,СВЦЭМ!$A$39:$A$782,$A74,СВЦЭМ!$B$39:$B$782,J$47)+'СЕТ СН'!$G$12+СВЦЭМ!$D$10+'СЕТ СН'!$G$5-'СЕТ СН'!$G$20</f>
        <v>2635.41533738</v>
      </c>
      <c r="K74" s="36">
        <f>SUMIFS(СВЦЭМ!$C$39:$C$782,СВЦЭМ!$A$39:$A$782,$A74,СВЦЭМ!$B$39:$B$782,K$47)+'СЕТ СН'!$G$12+СВЦЭМ!$D$10+'СЕТ СН'!$G$5-'СЕТ СН'!$G$20</f>
        <v>2628.54652016</v>
      </c>
      <c r="L74" s="36">
        <f>SUMIFS(СВЦЭМ!$C$39:$C$782,СВЦЭМ!$A$39:$A$782,$A74,СВЦЭМ!$B$39:$B$782,L$47)+'СЕТ СН'!$G$12+СВЦЭМ!$D$10+'СЕТ СН'!$G$5-'СЕТ СН'!$G$20</f>
        <v>2639.0060019900002</v>
      </c>
      <c r="M74" s="36">
        <f>SUMIFS(СВЦЭМ!$C$39:$C$782,СВЦЭМ!$A$39:$A$782,$A74,СВЦЭМ!$B$39:$B$782,M$47)+'СЕТ СН'!$G$12+СВЦЭМ!$D$10+'СЕТ СН'!$G$5-'СЕТ СН'!$G$20</f>
        <v>2647.3055579100001</v>
      </c>
      <c r="N74" s="36">
        <f>SUMIFS(СВЦЭМ!$C$39:$C$782,СВЦЭМ!$A$39:$A$782,$A74,СВЦЭМ!$B$39:$B$782,N$47)+'СЕТ СН'!$G$12+СВЦЭМ!$D$10+'СЕТ СН'!$G$5-'СЕТ СН'!$G$20</f>
        <v>2695.77633423</v>
      </c>
      <c r="O74" s="36">
        <f>SUMIFS(СВЦЭМ!$C$39:$C$782,СВЦЭМ!$A$39:$A$782,$A74,СВЦЭМ!$B$39:$B$782,O$47)+'СЕТ СН'!$G$12+СВЦЭМ!$D$10+'СЕТ СН'!$G$5-'СЕТ СН'!$G$20</f>
        <v>2740.9610187200001</v>
      </c>
      <c r="P74" s="36">
        <f>SUMIFS(СВЦЭМ!$C$39:$C$782,СВЦЭМ!$A$39:$A$782,$A74,СВЦЭМ!$B$39:$B$782,P$47)+'СЕТ СН'!$G$12+СВЦЭМ!$D$10+'СЕТ СН'!$G$5-'СЕТ СН'!$G$20</f>
        <v>2755.5485088300002</v>
      </c>
      <c r="Q74" s="36">
        <f>SUMIFS(СВЦЭМ!$C$39:$C$782,СВЦЭМ!$A$39:$A$782,$A74,СВЦЭМ!$B$39:$B$782,Q$47)+'СЕТ СН'!$G$12+СВЦЭМ!$D$10+'СЕТ СН'!$G$5-'СЕТ СН'!$G$20</f>
        <v>2754.3062607800002</v>
      </c>
      <c r="R74" s="36">
        <f>SUMIFS(СВЦЭМ!$C$39:$C$782,СВЦЭМ!$A$39:$A$782,$A74,СВЦЭМ!$B$39:$B$782,R$47)+'СЕТ СН'!$G$12+СВЦЭМ!$D$10+'СЕТ СН'!$G$5-'СЕТ СН'!$G$20</f>
        <v>2746.91284911</v>
      </c>
      <c r="S74" s="36">
        <f>SUMIFS(СВЦЭМ!$C$39:$C$782,СВЦЭМ!$A$39:$A$782,$A74,СВЦЭМ!$B$39:$B$782,S$47)+'СЕТ СН'!$G$12+СВЦЭМ!$D$10+'СЕТ СН'!$G$5-'СЕТ СН'!$G$20</f>
        <v>2719.6079487100001</v>
      </c>
      <c r="T74" s="36">
        <f>SUMIFS(СВЦЭМ!$C$39:$C$782,СВЦЭМ!$A$39:$A$782,$A74,СВЦЭМ!$B$39:$B$782,T$47)+'СЕТ СН'!$G$12+СВЦЭМ!$D$10+'СЕТ СН'!$G$5-'СЕТ СН'!$G$20</f>
        <v>2666.0765258500001</v>
      </c>
      <c r="U74" s="36">
        <f>SUMIFS(СВЦЭМ!$C$39:$C$782,СВЦЭМ!$A$39:$A$782,$A74,СВЦЭМ!$B$39:$B$782,U$47)+'СЕТ СН'!$G$12+СВЦЭМ!$D$10+'СЕТ СН'!$G$5-'СЕТ СН'!$G$20</f>
        <v>2626.6685164199998</v>
      </c>
      <c r="V74" s="36">
        <f>SUMIFS(СВЦЭМ!$C$39:$C$782,СВЦЭМ!$A$39:$A$782,$A74,СВЦЭМ!$B$39:$B$782,V$47)+'СЕТ СН'!$G$12+СВЦЭМ!$D$10+'СЕТ СН'!$G$5-'СЕТ СН'!$G$20</f>
        <v>2649.12728285</v>
      </c>
      <c r="W74" s="36">
        <f>SUMIFS(СВЦЭМ!$C$39:$C$782,СВЦЭМ!$A$39:$A$782,$A74,СВЦЭМ!$B$39:$B$782,W$47)+'СЕТ СН'!$G$12+СВЦЭМ!$D$10+'СЕТ СН'!$G$5-'СЕТ СН'!$G$20</f>
        <v>2675.2411389099998</v>
      </c>
      <c r="X74" s="36">
        <f>SUMIFS(СВЦЭМ!$C$39:$C$782,СВЦЭМ!$A$39:$A$782,$A74,СВЦЭМ!$B$39:$B$782,X$47)+'СЕТ СН'!$G$12+СВЦЭМ!$D$10+'СЕТ СН'!$G$5-'СЕТ СН'!$G$20</f>
        <v>2665.43148767</v>
      </c>
      <c r="Y74" s="36">
        <f>SUMIFS(СВЦЭМ!$C$39:$C$782,СВЦЭМ!$A$39:$A$782,$A74,СВЦЭМ!$B$39:$B$782,Y$47)+'СЕТ СН'!$G$12+СВЦЭМ!$D$10+'СЕТ СН'!$G$5-'СЕТ СН'!$G$20</f>
        <v>2669.0470465200001</v>
      </c>
    </row>
    <row r="75" spans="1:27" ht="15.75" x14ac:dyDescent="0.2">
      <c r="A75" s="35">
        <f t="shared" si="1"/>
        <v>44344</v>
      </c>
      <c r="B75" s="36">
        <f>SUMIFS(СВЦЭМ!$C$39:$C$782,СВЦЭМ!$A$39:$A$782,$A75,СВЦЭМ!$B$39:$B$782,B$47)+'СЕТ СН'!$G$12+СВЦЭМ!$D$10+'СЕТ СН'!$G$5-'СЕТ СН'!$G$20</f>
        <v>2650.4692248299998</v>
      </c>
      <c r="C75" s="36">
        <f>SUMIFS(СВЦЭМ!$C$39:$C$782,СВЦЭМ!$A$39:$A$782,$A75,СВЦЭМ!$B$39:$B$782,C$47)+'СЕТ СН'!$G$12+СВЦЭМ!$D$10+'СЕТ СН'!$G$5-'СЕТ СН'!$G$20</f>
        <v>2708.3441477300003</v>
      </c>
      <c r="D75" s="36">
        <f>SUMIFS(СВЦЭМ!$C$39:$C$782,СВЦЭМ!$A$39:$A$782,$A75,СВЦЭМ!$B$39:$B$782,D$47)+'СЕТ СН'!$G$12+СВЦЭМ!$D$10+'СЕТ СН'!$G$5-'СЕТ СН'!$G$20</f>
        <v>2745.3771996099999</v>
      </c>
      <c r="E75" s="36">
        <f>SUMIFS(СВЦЭМ!$C$39:$C$782,СВЦЭМ!$A$39:$A$782,$A75,СВЦЭМ!$B$39:$B$782,E$47)+'СЕТ СН'!$G$12+СВЦЭМ!$D$10+'СЕТ СН'!$G$5-'СЕТ СН'!$G$20</f>
        <v>2760.1517301100002</v>
      </c>
      <c r="F75" s="36">
        <f>SUMIFS(СВЦЭМ!$C$39:$C$782,СВЦЭМ!$A$39:$A$782,$A75,СВЦЭМ!$B$39:$B$782,F$47)+'СЕТ СН'!$G$12+СВЦЭМ!$D$10+'СЕТ СН'!$G$5-'СЕТ СН'!$G$20</f>
        <v>2765.8179304400001</v>
      </c>
      <c r="G75" s="36">
        <f>SUMIFS(СВЦЭМ!$C$39:$C$782,СВЦЭМ!$A$39:$A$782,$A75,СВЦЭМ!$B$39:$B$782,G$47)+'СЕТ СН'!$G$12+СВЦЭМ!$D$10+'СЕТ СН'!$G$5-'СЕТ СН'!$G$20</f>
        <v>2745.5404720799997</v>
      </c>
      <c r="H75" s="36">
        <f>SUMIFS(СВЦЭМ!$C$39:$C$782,СВЦЭМ!$A$39:$A$782,$A75,СВЦЭМ!$B$39:$B$782,H$47)+'СЕТ СН'!$G$12+СВЦЭМ!$D$10+'СЕТ СН'!$G$5-'СЕТ СН'!$G$20</f>
        <v>2714.3591300799999</v>
      </c>
      <c r="I75" s="36">
        <f>SUMIFS(СВЦЭМ!$C$39:$C$782,СВЦЭМ!$A$39:$A$782,$A75,СВЦЭМ!$B$39:$B$782,I$47)+'СЕТ СН'!$G$12+СВЦЭМ!$D$10+'СЕТ СН'!$G$5-'СЕТ СН'!$G$20</f>
        <v>2637.2459263199999</v>
      </c>
      <c r="J75" s="36">
        <f>SUMIFS(СВЦЭМ!$C$39:$C$782,СВЦЭМ!$A$39:$A$782,$A75,СВЦЭМ!$B$39:$B$782,J$47)+'СЕТ СН'!$G$12+СВЦЭМ!$D$10+'СЕТ СН'!$G$5-'СЕТ СН'!$G$20</f>
        <v>2588.9551342899999</v>
      </c>
      <c r="K75" s="36">
        <f>SUMIFS(СВЦЭМ!$C$39:$C$782,СВЦЭМ!$A$39:$A$782,$A75,СВЦЭМ!$B$39:$B$782,K$47)+'СЕТ СН'!$G$12+СВЦЭМ!$D$10+'СЕТ СН'!$G$5-'СЕТ СН'!$G$20</f>
        <v>2619.45496693</v>
      </c>
      <c r="L75" s="36">
        <f>SUMIFS(СВЦЭМ!$C$39:$C$782,СВЦЭМ!$A$39:$A$782,$A75,СВЦЭМ!$B$39:$B$782,L$47)+'СЕТ СН'!$G$12+СВЦЭМ!$D$10+'СЕТ СН'!$G$5-'СЕТ СН'!$G$20</f>
        <v>2608.2785884599998</v>
      </c>
      <c r="M75" s="36">
        <f>SUMIFS(СВЦЭМ!$C$39:$C$782,СВЦЭМ!$A$39:$A$782,$A75,СВЦЭМ!$B$39:$B$782,M$47)+'СЕТ СН'!$G$12+СВЦЭМ!$D$10+'СЕТ СН'!$G$5-'СЕТ СН'!$G$20</f>
        <v>2603.9965941800001</v>
      </c>
      <c r="N75" s="36">
        <f>SUMIFS(СВЦЭМ!$C$39:$C$782,СВЦЭМ!$A$39:$A$782,$A75,СВЦЭМ!$B$39:$B$782,N$47)+'СЕТ СН'!$G$12+СВЦЭМ!$D$10+'СЕТ СН'!$G$5-'СЕТ СН'!$G$20</f>
        <v>2621.4254085800003</v>
      </c>
      <c r="O75" s="36">
        <f>SUMIFS(СВЦЭМ!$C$39:$C$782,СВЦЭМ!$A$39:$A$782,$A75,СВЦЭМ!$B$39:$B$782,O$47)+'СЕТ СН'!$G$12+СВЦЭМ!$D$10+'СЕТ СН'!$G$5-'СЕТ СН'!$G$20</f>
        <v>2669.44408892</v>
      </c>
      <c r="P75" s="36">
        <f>SUMIFS(СВЦЭМ!$C$39:$C$782,СВЦЭМ!$A$39:$A$782,$A75,СВЦЭМ!$B$39:$B$782,P$47)+'СЕТ СН'!$G$12+СВЦЭМ!$D$10+'СЕТ СН'!$G$5-'СЕТ СН'!$G$20</f>
        <v>2683.7076686599999</v>
      </c>
      <c r="Q75" s="36">
        <f>SUMIFS(СВЦЭМ!$C$39:$C$782,СВЦЭМ!$A$39:$A$782,$A75,СВЦЭМ!$B$39:$B$782,Q$47)+'СЕТ СН'!$G$12+СВЦЭМ!$D$10+'СЕТ СН'!$G$5-'СЕТ СН'!$G$20</f>
        <v>2685.9955416000003</v>
      </c>
      <c r="R75" s="36">
        <f>SUMIFS(СВЦЭМ!$C$39:$C$782,СВЦЭМ!$A$39:$A$782,$A75,СВЦЭМ!$B$39:$B$782,R$47)+'СЕТ СН'!$G$12+СВЦЭМ!$D$10+'СЕТ СН'!$G$5-'СЕТ СН'!$G$20</f>
        <v>2690.7901001499999</v>
      </c>
      <c r="S75" s="36">
        <f>SUMIFS(СВЦЭМ!$C$39:$C$782,СВЦЭМ!$A$39:$A$782,$A75,СВЦЭМ!$B$39:$B$782,S$47)+'СЕТ СН'!$G$12+СВЦЭМ!$D$10+'СЕТ СН'!$G$5-'СЕТ СН'!$G$20</f>
        <v>2678.8563411800001</v>
      </c>
      <c r="T75" s="36">
        <f>SUMIFS(СВЦЭМ!$C$39:$C$782,СВЦЭМ!$A$39:$A$782,$A75,СВЦЭМ!$B$39:$B$782,T$47)+'СЕТ СН'!$G$12+СВЦЭМ!$D$10+'СЕТ СН'!$G$5-'СЕТ СН'!$G$20</f>
        <v>2616.2907372099999</v>
      </c>
      <c r="U75" s="36">
        <f>SUMIFS(СВЦЭМ!$C$39:$C$782,СВЦЭМ!$A$39:$A$782,$A75,СВЦЭМ!$B$39:$B$782,U$47)+'СЕТ СН'!$G$12+СВЦЭМ!$D$10+'СЕТ СН'!$G$5-'СЕТ СН'!$G$20</f>
        <v>2626.3554329200001</v>
      </c>
      <c r="V75" s="36">
        <f>SUMIFS(СВЦЭМ!$C$39:$C$782,СВЦЭМ!$A$39:$A$782,$A75,СВЦЭМ!$B$39:$B$782,V$47)+'СЕТ СН'!$G$12+СВЦЭМ!$D$10+'СЕТ СН'!$G$5-'СЕТ СН'!$G$20</f>
        <v>2627.81230813</v>
      </c>
      <c r="W75" s="36">
        <f>SUMIFS(СВЦЭМ!$C$39:$C$782,СВЦЭМ!$A$39:$A$782,$A75,СВЦЭМ!$B$39:$B$782,W$47)+'СЕТ СН'!$G$12+СВЦЭМ!$D$10+'СЕТ СН'!$G$5-'СЕТ СН'!$G$20</f>
        <v>2653.3531620600002</v>
      </c>
      <c r="X75" s="36">
        <f>SUMIFS(СВЦЭМ!$C$39:$C$782,СВЦЭМ!$A$39:$A$782,$A75,СВЦЭМ!$B$39:$B$782,X$47)+'СЕТ СН'!$G$12+СВЦЭМ!$D$10+'СЕТ СН'!$G$5-'СЕТ СН'!$G$20</f>
        <v>2653.3392872499999</v>
      </c>
      <c r="Y75" s="36">
        <f>SUMIFS(СВЦЭМ!$C$39:$C$782,СВЦЭМ!$A$39:$A$782,$A75,СВЦЭМ!$B$39:$B$782,Y$47)+'СЕТ СН'!$G$12+СВЦЭМ!$D$10+'СЕТ СН'!$G$5-'СЕТ СН'!$G$20</f>
        <v>2605.88006417</v>
      </c>
    </row>
    <row r="76" spans="1:27" ht="15.75" x14ac:dyDescent="0.2">
      <c r="A76" s="35">
        <f t="shared" si="1"/>
        <v>44345</v>
      </c>
      <c r="B76" s="36">
        <f>SUMIFS(СВЦЭМ!$C$39:$C$782,СВЦЭМ!$A$39:$A$782,$A76,СВЦЭМ!$B$39:$B$782,B$47)+'СЕТ СН'!$G$12+СВЦЭМ!$D$10+'СЕТ СН'!$G$5-'СЕТ СН'!$G$20</f>
        <v>2653.7411193100002</v>
      </c>
      <c r="C76" s="36">
        <f>SUMIFS(СВЦЭМ!$C$39:$C$782,СВЦЭМ!$A$39:$A$782,$A76,СВЦЭМ!$B$39:$B$782,C$47)+'СЕТ СН'!$G$12+СВЦЭМ!$D$10+'СЕТ СН'!$G$5-'СЕТ СН'!$G$20</f>
        <v>2656.4156989499998</v>
      </c>
      <c r="D76" s="36">
        <f>SUMIFS(СВЦЭМ!$C$39:$C$782,СВЦЭМ!$A$39:$A$782,$A76,СВЦЭМ!$B$39:$B$782,D$47)+'СЕТ СН'!$G$12+СВЦЭМ!$D$10+'СЕТ СН'!$G$5-'СЕТ СН'!$G$20</f>
        <v>2704.7291517600001</v>
      </c>
      <c r="E76" s="36">
        <f>SUMIFS(СВЦЭМ!$C$39:$C$782,СВЦЭМ!$A$39:$A$782,$A76,СВЦЭМ!$B$39:$B$782,E$47)+'СЕТ СН'!$G$12+СВЦЭМ!$D$10+'СЕТ СН'!$G$5-'СЕТ СН'!$G$20</f>
        <v>2701.7988587899999</v>
      </c>
      <c r="F76" s="36">
        <f>SUMIFS(СВЦЭМ!$C$39:$C$782,СВЦЭМ!$A$39:$A$782,$A76,СВЦЭМ!$B$39:$B$782,F$47)+'СЕТ СН'!$G$12+СВЦЭМ!$D$10+'СЕТ СН'!$G$5-'СЕТ СН'!$G$20</f>
        <v>2697.8829415300002</v>
      </c>
      <c r="G76" s="36">
        <f>SUMIFS(СВЦЭМ!$C$39:$C$782,СВЦЭМ!$A$39:$A$782,$A76,СВЦЭМ!$B$39:$B$782,G$47)+'СЕТ СН'!$G$12+СВЦЭМ!$D$10+'СЕТ СН'!$G$5-'СЕТ СН'!$G$20</f>
        <v>2704.6650949</v>
      </c>
      <c r="H76" s="36">
        <f>SUMIFS(СВЦЭМ!$C$39:$C$782,СВЦЭМ!$A$39:$A$782,$A76,СВЦЭМ!$B$39:$B$782,H$47)+'СЕТ СН'!$G$12+СВЦЭМ!$D$10+'СЕТ СН'!$G$5-'СЕТ СН'!$G$20</f>
        <v>2700.98962919</v>
      </c>
      <c r="I76" s="36">
        <f>SUMIFS(СВЦЭМ!$C$39:$C$782,СВЦЭМ!$A$39:$A$782,$A76,СВЦЭМ!$B$39:$B$782,I$47)+'СЕТ СН'!$G$12+СВЦЭМ!$D$10+'СЕТ СН'!$G$5-'СЕТ СН'!$G$20</f>
        <v>2649.3289026800003</v>
      </c>
      <c r="J76" s="36">
        <f>SUMIFS(СВЦЭМ!$C$39:$C$782,СВЦЭМ!$A$39:$A$782,$A76,СВЦЭМ!$B$39:$B$782,J$47)+'СЕТ СН'!$G$12+СВЦЭМ!$D$10+'СЕТ СН'!$G$5-'СЕТ СН'!$G$20</f>
        <v>2581.34672168</v>
      </c>
      <c r="K76" s="36">
        <f>SUMIFS(СВЦЭМ!$C$39:$C$782,СВЦЭМ!$A$39:$A$782,$A76,СВЦЭМ!$B$39:$B$782,K$47)+'СЕТ СН'!$G$12+СВЦЭМ!$D$10+'СЕТ СН'!$G$5-'СЕТ СН'!$G$20</f>
        <v>2538.7861207000001</v>
      </c>
      <c r="L76" s="36">
        <f>SUMIFS(СВЦЭМ!$C$39:$C$782,СВЦЭМ!$A$39:$A$782,$A76,СВЦЭМ!$B$39:$B$782,L$47)+'СЕТ СН'!$G$12+СВЦЭМ!$D$10+'СЕТ СН'!$G$5-'СЕТ СН'!$G$20</f>
        <v>2532.0490956200001</v>
      </c>
      <c r="M76" s="36">
        <f>SUMIFS(СВЦЭМ!$C$39:$C$782,СВЦЭМ!$A$39:$A$782,$A76,СВЦЭМ!$B$39:$B$782,M$47)+'СЕТ СН'!$G$12+СВЦЭМ!$D$10+'СЕТ СН'!$G$5-'СЕТ СН'!$G$20</f>
        <v>2530.5110908300003</v>
      </c>
      <c r="N76" s="36">
        <f>SUMIFS(СВЦЭМ!$C$39:$C$782,СВЦЭМ!$A$39:$A$782,$A76,СВЦЭМ!$B$39:$B$782,N$47)+'СЕТ СН'!$G$12+СВЦЭМ!$D$10+'СЕТ СН'!$G$5-'СЕТ СН'!$G$20</f>
        <v>2590.5710944100001</v>
      </c>
      <c r="O76" s="36">
        <f>SUMIFS(СВЦЭМ!$C$39:$C$782,СВЦЭМ!$A$39:$A$782,$A76,СВЦЭМ!$B$39:$B$782,O$47)+'СЕТ СН'!$G$12+СВЦЭМ!$D$10+'СЕТ СН'!$G$5-'СЕТ СН'!$G$20</f>
        <v>2607.20069801</v>
      </c>
      <c r="P76" s="36">
        <f>SUMIFS(СВЦЭМ!$C$39:$C$782,СВЦЭМ!$A$39:$A$782,$A76,СВЦЭМ!$B$39:$B$782,P$47)+'СЕТ СН'!$G$12+СВЦЭМ!$D$10+'СЕТ СН'!$G$5-'СЕТ СН'!$G$20</f>
        <v>2630.4593433</v>
      </c>
      <c r="Q76" s="36">
        <f>SUMIFS(СВЦЭМ!$C$39:$C$782,СВЦЭМ!$A$39:$A$782,$A76,СВЦЭМ!$B$39:$B$782,Q$47)+'СЕТ СН'!$G$12+СВЦЭМ!$D$10+'СЕТ СН'!$G$5-'СЕТ СН'!$G$20</f>
        <v>2631.1157818199999</v>
      </c>
      <c r="R76" s="36">
        <f>SUMIFS(СВЦЭМ!$C$39:$C$782,СВЦЭМ!$A$39:$A$782,$A76,СВЦЭМ!$B$39:$B$782,R$47)+'СЕТ СН'!$G$12+СВЦЭМ!$D$10+'СЕТ СН'!$G$5-'СЕТ СН'!$G$20</f>
        <v>2627.3385503099998</v>
      </c>
      <c r="S76" s="36">
        <f>SUMIFS(СВЦЭМ!$C$39:$C$782,СВЦЭМ!$A$39:$A$782,$A76,СВЦЭМ!$B$39:$B$782,S$47)+'СЕТ СН'!$G$12+СВЦЭМ!$D$10+'СЕТ СН'!$G$5-'СЕТ СН'!$G$20</f>
        <v>2651.9517214699999</v>
      </c>
      <c r="T76" s="36">
        <f>SUMIFS(СВЦЭМ!$C$39:$C$782,СВЦЭМ!$A$39:$A$782,$A76,СВЦЭМ!$B$39:$B$782,T$47)+'СЕТ СН'!$G$12+СВЦЭМ!$D$10+'СЕТ СН'!$G$5-'СЕТ СН'!$G$20</f>
        <v>2610.9686396500001</v>
      </c>
      <c r="U76" s="36">
        <f>SUMIFS(СВЦЭМ!$C$39:$C$782,СВЦЭМ!$A$39:$A$782,$A76,СВЦЭМ!$B$39:$B$782,U$47)+'СЕТ СН'!$G$12+СВЦЭМ!$D$10+'СЕТ СН'!$G$5-'СЕТ СН'!$G$20</f>
        <v>2560.9691415400002</v>
      </c>
      <c r="V76" s="36">
        <f>SUMIFS(СВЦЭМ!$C$39:$C$782,СВЦЭМ!$A$39:$A$782,$A76,СВЦЭМ!$B$39:$B$782,V$47)+'СЕТ СН'!$G$12+СВЦЭМ!$D$10+'СЕТ СН'!$G$5-'СЕТ СН'!$G$20</f>
        <v>2531.83739535</v>
      </c>
      <c r="W76" s="36">
        <f>SUMIFS(СВЦЭМ!$C$39:$C$782,СВЦЭМ!$A$39:$A$782,$A76,СВЦЭМ!$B$39:$B$782,W$47)+'СЕТ СН'!$G$12+СВЦЭМ!$D$10+'СЕТ СН'!$G$5-'СЕТ СН'!$G$20</f>
        <v>2556.4439179999999</v>
      </c>
      <c r="X76" s="36">
        <f>SUMIFS(СВЦЭМ!$C$39:$C$782,СВЦЭМ!$A$39:$A$782,$A76,СВЦЭМ!$B$39:$B$782,X$47)+'СЕТ СН'!$G$12+СВЦЭМ!$D$10+'СЕТ СН'!$G$5-'СЕТ СН'!$G$20</f>
        <v>2543.5126725199998</v>
      </c>
      <c r="Y76" s="36">
        <f>SUMIFS(СВЦЭМ!$C$39:$C$782,СВЦЭМ!$A$39:$A$782,$A76,СВЦЭМ!$B$39:$B$782,Y$47)+'СЕТ СН'!$G$12+СВЦЭМ!$D$10+'СЕТ СН'!$G$5-'СЕТ СН'!$G$20</f>
        <v>2536.8972176699999</v>
      </c>
    </row>
    <row r="77" spans="1:27" ht="15.75" x14ac:dyDescent="0.2">
      <c r="A77" s="35">
        <f t="shared" si="1"/>
        <v>44346</v>
      </c>
      <c r="B77" s="36">
        <f>SUMIFS(СВЦЭМ!$C$39:$C$782,СВЦЭМ!$A$39:$A$782,$A77,СВЦЭМ!$B$39:$B$782,B$47)+'СЕТ СН'!$G$12+СВЦЭМ!$D$10+'СЕТ СН'!$G$5-'СЕТ СН'!$G$20</f>
        <v>2577.08174844</v>
      </c>
      <c r="C77" s="36">
        <f>SUMIFS(СВЦЭМ!$C$39:$C$782,СВЦЭМ!$A$39:$A$782,$A77,СВЦЭМ!$B$39:$B$782,C$47)+'СЕТ СН'!$G$12+СВЦЭМ!$D$10+'СЕТ СН'!$G$5-'СЕТ СН'!$G$20</f>
        <v>2642.8152747300001</v>
      </c>
      <c r="D77" s="36">
        <f>SUMIFS(СВЦЭМ!$C$39:$C$782,СВЦЭМ!$A$39:$A$782,$A77,СВЦЭМ!$B$39:$B$782,D$47)+'СЕТ СН'!$G$12+СВЦЭМ!$D$10+'СЕТ СН'!$G$5-'СЕТ СН'!$G$20</f>
        <v>2692.1994618500003</v>
      </c>
      <c r="E77" s="36">
        <f>SUMIFS(СВЦЭМ!$C$39:$C$782,СВЦЭМ!$A$39:$A$782,$A77,СВЦЭМ!$B$39:$B$782,E$47)+'СЕТ СН'!$G$12+СВЦЭМ!$D$10+'СЕТ СН'!$G$5-'СЕТ СН'!$G$20</f>
        <v>2700.0160578200002</v>
      </c>
      <c r="F77" s="36">
        <f>SUMIFS(СВЦЭМ!$C$39:$C$782,СВЦЭМ!$A$39:$A$782,$A77,СВЦЭМ!$B$39:$B$782,F$47)+'СЕТ СН'!$G$12+СВЦЭМ!$D$10+'СЕТ СН'!$G$5-'СЕТ СН'!$G$20</f>
        <v>2725.3533762699999</v>
      </c>
      <c r="G77" s="36">
        <f>SUMIFS(СВЦЭМ!$C$39:$C$782,СВЦЭМ!$A$39:$A$782,$A77,СВЦЭМ!$B$39:$B$782,G$47)+'СЕТ СН'!$G$12+СВЦЭМ!$D$10+'СЕТ СН'!$G$5-'СЕТ СН'!$G$20</f>
        <v>2723.8958587299999</v>
      </c>
      <c r="H77" s="36">
        <f>SUMIFS(СВЦЭМ!$C$39:$C$782,СВЦЭМ!$A$39:$A$782,$A77,СВЦЭМ!$B$39:$B$782,H$47)+'СЕТ СН'!$G$12+СВЦЭМ!$D$10+'СЕТ СН'!$G$5-'СЕТ СН'!$G$20</f>
        <v>2708.0246365000003</v>
      </c>
      <c r="I77" s="36">
        <f>SUMIFS(СВЦЭМ!$C$39:$C$782,СВЦЭМ!$A$39:$A$782,$A77,СВЦЭМ!$B$39:$B$782,I$47)+'СЕТ СН'!$G$12+СВЦЭМ!$D$10+'СЕТ СН'!$G$5-'СЕТ СН'!$G$20</f>
        <v>2637.2562579999999</v>
      </c>
      <c r="J77" s="36">
        <f>SUMIFS(СВЦЭМ!$C$39:$C$782,СВЦЭМ!$A$39:$A$782,$A77,СВЦЭМ!$B$39:$B$782,J$47)+'СЕТ СН'!$G$12+СВЦЭМ!$D$10+'СЕТ СН'!$G$5-'СЕТ СН'!$G$20</f>
        <v>2566.0148079099999</v>
      </c>
      <c r="K77" s="36">
        <f>SUMIFS(СВЦЭМ!$C$39:$C$782,СВЦЭМ!$A$39:$A$782,$A77,СВЦЭМ!$B$39:$B$782,K$47)+'СЕТ СН'!$G$12+СВЦЭМ!$D$10+'СЕТ СН'!$G$5-'СЕТ СН'!$G$20</f>
        <v>2517.83413341</v>
      </c>
      <c r="L77" s="36">
        <f>SUMIFS(СВЦЭМ!$C$39:$C$782,СВЦЭМ!$A$39:$A$782,$A77,СВЦЭМ!$B$39:$B$782,L$47)+'СЕТ СН'!$G$12+СВЦЭМ!$D$10+'СЕТ СН'!$G$5-'СЕТ СН'!$G$20</f>
        <v>2504.91401408</v>
      </c>
      <c r="M77" s="36">
        <f>SUMIFS(СВЦЭМ!$C$39:$C$782,СВЦЭМ!$A$39:$A$782,$A77,СВЦЭМ!$B$39:$B$782,M$47)+'СЕТ СН'!$G$12+СВЦЭМ!$D$10+'СЕТ СН'!$G$5-'СЕТ СН'!$G$20</f>
        <v>2515.8767455799998</v>
      </c>
      <c r="N77" s="36">
        <f>SUMIFS(СВЦЭМ!$C$39:$C$782,СВЦЭМ!$A$39:$A$782,$A77,СВЦЭМ!$B$39:$B$782,N$47)+'СЕТ СН'!$G$12+СВЦЭМ!$D$10+'СЕТ СН'!$G$5-'СЕТ СН'!$G$20</f>
        <v>2578.7314583299999</v>
      </c>
      <c r="O77" s="36">
        <f>SUMIFS(СВЦЭМ!$C$39:$C$782,СВЦЭМ!$A$39:$A$782,$A77,СВЦЭМ!$B$39:$B$782,O$47)+'СЕТ СН'!$G$12+СВЦЭМ!$D$10+'СЕТ СН'!$G$5-'СЕТ СН'!$G$20</f>
        <v>2613.0824235</v>
      </c>
      <c r="P77" s="36">
        <f>SUMIFS(СВЦЭМ!$C$39:$C$782,СВЦЭМ!$A$39:$A$782,$A77,СВЦЭМ!$B$39:$B$782,P$47)+'СЕТ СН'!$G$12+СВЦЭМ!$D$10+'СЕТ СН'!$G$5-'СЕТ СН'!$G$20</f>
        <v>2631.3945018700001</v>
      </c>
      <c r="Q77" s="36">
        <f>SUMIFS(СВЦЭМ!$C$39:$C$782,СВЦЭМ!$A$39:$A$782,$A77,СВЦЭМ!$B$39:$B$782,Q$47)+'СЕТ СН'!$G$12+СВЦЭМ!$D$10+'СЕТ СН'!$G$5-'СЕТ СН'!$G$20</f>
        <v>2624.5549698099999</v>
      </c>
      <c r="R77" s="36">
        <f>SUMIFS(СВЦЭМ!$C$39:$C$782,СВЦЭМ!$A$39:$A$782,$A77,СВЦЭМ!$B$39:$B$782,R$47)+'СЕТ СН'!$G$12+СВЦЭМ!$D$10+'СЕТ СН'!$G$5-'СЕТ СН'!$G$20</f>
        <v>2605.0864326400001</v>
      </c>
      <c r="S77" s="36">
        <f>SUMIFS(СВЦЭМ!$C$39:$C$782,СВЦЭМ!$A$39:$A$782,$A77,СВЦЭМ!$B$39:$B$782,S$47)+'СЕТ СН'!$G$12+СВЦЭМ!$D$10+'СЕТ СН'!$G$5-'СЕТ СН'!$G$20</f>
        <v>2577.4303301099999</v>
      </c>
      <c r="T77" s="36">
        <f>SUMIFS(СВЦЭМ!$C$39:$C$782,СВЦЭМ!$A$39:$A$782,$A77,СВЦЭМ!$B$39:$B$782,T$47)+'СЕТ СН'!$G$12+СВЦЭМ!$D$10+'СЕТ СН'!$G$5-'СЕТ СН'!$G$20</f>
        <v>2528.4873438499999</v>
      </c>
      <c r="U77" s="36">
        <f>SUMIFS(СВЦЭМ!$C$39:$C$782,СВЦЭМ!$A$39:$A$782,$A77,СВЦЭМ!$B$39:$B$782,U$47)+'СЕТ СН'!$G$12+СВЦЭМ!$D$10+'СЕТ СН'!$G$5-'СЕТ СН'!$G$20</f>
        <v>2506.74944878</v>
      </c>
      <c r="V77" s="36">
        <f>SUMIFS(СВЦЭМ!$C$39:$C$782,СВЦЭМ!$A$39:$A$782,$A77,СВЦЭМ!$B$39:$B$782,V$47)+'СЕТ СН'!$G$12+СВЦЭМ!$D$10+'СЕТ СН'!$G$5-'СЕТ СН'!$G$20</f>
        <v>2520.4391883200001</v>
      </c>
      <c r="W77" s="36">
        <f>SUMIFS(СВЦЭМ!$C$39:$C$782,СВЦЭМ!$A$39:$A$782,$A77,СВЦЭМ!$B$39:$B$782,W$47)+'СЕТ СН'!$G$12+СВЦЭМ!$D$10+'СЕТ СН'!$G$5-'СЕТ СН'!$G$20</f>
        <v>2563.7144406400002</v>
      </c>
      <c r="X77" s="36">
        <f>SUMIFS(СВЦЭМ!$C$39:$C$782,СВЦЭМ!$A$39:$A$782,$A77,СВЦЭМ!$B$39:$B$782,X$47)+'СЕТ СН'!$G$12+СВЦЭМ!$D$10+'СЕТ СН'!$G$5-'СЕТ СН'!$G$20</f>
        <v>2524.09699611</v>
      </c>
      <c r="Y77" s="36">
        <f>SUMIFS(СВЦЭМ!$C$39:$C$782,СВЦЭМ!$A$39:$A$782,$A77,СВЦЭМ!$B$39:$B$782,Y$47)+'СЕТ СН'!$G$12+СВЦЭМ!$D$10+'СЕТ СН'!$G$5-'СЕТ СН'!$G$20</f>
        <v>2507.25922902</v>
      </c>
      <c r="AA77" s="37"/>
    </row>
    <row r="78" spans="1:27" ht="15.75" x14ac:dyDescent="0.2">
      <c r="A78" s="35">
        <f t="shared" si="1"/>
        <v>44347</v>
      </c>
      <c r="B78" s="36">
        <f>SUMIFS(СВЦЭМ!$C$39:$C$782,СВЦЭМ!$A$39:$A$782,$A78,СВЦЭМ!$B$39:$B$782,B$47)+'СЕТ СН'!$G$12+СВЦЭМ!$D$10+'СЕТ СН'!$G$5-'СЕТ СН'!$G$20</f>
        <v>2564.2361153399997</v>
      </c>
      <c r="C78" s="36">
        <f>SUMIFS(СВЦЭМ!$C$39:$C$782,СВЦЭМ!$A$39:$A$782,$A78,СВЦЭМ!$B$39:$B$782,C$47)+'СЕТ СН'!$G$12+СВЦЭМ!$D$10+'СЕТ СН'!$G$5-'СЕТ СН'!$G$20</f>
        <v>2640.7596306200003</v>
      </c>
      <c r="D78" s="36">
        <f>SUMIFS(СВЦЭМ!$C$39:$C$782,СВЦЭМ!$A$39:$A$782,$A78,СВЦЭМ!$B$39:$B$782,D$47)+'СЕТ СН'!$G$12+СВЦЭМ!$D$10+'СЕТ СН'!$G$5-'СЕТ СН'!$G$20</f>
        <v>2680.5658965500002</v>
      </c>
      <c r="E78" s="36">
        <f>SUMIFS(СВЦЭМ!$C$39:$C$782,СВЦЭМ!$A$39:$A$782,$A78,СВЦЭМ!$B$39:$B$782,E$47)+'СЕТ СН'!$G$12+СВЦЭМ!$D$10+'СЕТ СН'!$G$5-'СЕТ СН'!$G$20</f>
        <v>2690.4938993400001</v>
      </c>
      <c r="F78" s="36">
        <f>SUMIFS(СВЦЭМ!$C$39:$C$782,СВЦЭМ!$A$39:$A$782,$A78,СВЦЭМ!$B$39:$B$782,F$47)+'СЕТ СН'!$G$12+СВЦЭМ!$D$10+'СЕТ СН'!$G$5-'СЕТ СН'!$G$20</f>
        <v>2709.8760886300001</v>
      </c>
      <c r="G78" s="36">
        <f>SUMIFS(СВЦЭМ!$C$39:$C$782,СВЦЭМ!$A$39:$A$782,$A78,СВЦЭМ!$B$39:$B$782,G$47)+'СЕТ СН'!$G$12+СВЦЭМ!$D$10+'СЕТ СН'!$G$5-'СЕТ СН'!$G$20</f>
        <v>2705.2189586700001</v>
      </c>
      <c r="H78" s="36">
        <f>SUMIFS(СВЦЭМ!$C$39:$C$782,СВЦЭМ!$A$39:$A$782,$A78,СВЦЭМ!$B$39:$B$782,H$47)+'СЕТ СН'!$G$12+СВЦЭМ!$D$10+'СЕТ СН'!$G$5-'СЕТ СН'!$G$20</f>
        <v>2691.3239795499999</v>
      </c>
      <c r="I78" s="36">
        <f>SUMIFS(СВЦЭМ!$C$39:$C$782,СВЦЭМ!$A$39:$A$782,$A78,СВЦЭМ!$B$39:$B$782,I$47)+'СЕТ СН'!$G$12+СВЦЭМ!$D$10+'СЕТ СН'!$G$5-'СЕТ СН'!$G$20</f>
        <v>2706.14502094</v>
      </c>
      <c r="J78" s="36">
        <f>SUMIFS(СВЦЭМ!$C$39:$C$782,СВЦЭМ!$A$39:$A$782,$A78,СВЦЭМ!$B$39:$B$782,J$47)+'СЕТ СН'!$G$12+СВЦЭМ!$D$10+'СЕТ СН'!$G$5-'СЕТ СН'!$G$20</f>
        <v>2701.1038063800002</v>
      </c>
      <c r="K78" s="36">
        <f>SUMIFS(СВЦЭМ!$C$39:$C$782,СВЦЭМ!$A$39:$A$782,$A78,СВЦЭМ!$B$39:$B$782,K$47)+'СЕТ СН'!$G$12+СВЦЭМ!$D$10+'СЕТ СН'!$G$5-'СЕТ СН'!$G$20</f>
        <v>2702.6865452699999</v>
      </c>
      <c r="L78" s="36">
        <f>SUMIFS(СВЦЭМ!$C$39:$C$782,СВЦЭМ!$A$39:$A$782,$A78,СВЦЭМ!$B$39:$B$782,L$47)+'СЕТ СН'!$G$12+СВЦЭМ!$D$10+'СЕТ СН'!$G$5-'СЕТ СН'!$G$20</f>
        <v>2703.50731322</v>
      </c>
      <c r="M78" s="36">
        <f>SUMIFS(СВЦЭМ!$C$39:$C$782,СВЦЭМ!$A$39:$A$782,$A78,СВЦЭМ!$B$39:$B$782,M$47)+'СЕТ СН'!$G$12+СВЦЭМ!$D$10+'СЕТ СН'!$G$5-'СЕТ СН'!$G$20</f>
        <v>2682.6481833799999</v>
      </c>
      <c r="N78" s="36">
        <f>SUMIFS(СВЦЭМ!$C$39:$C$782,СВЦЭМ!$A$39:$A$782,$A78,СВЦЭМ!$B$39:$B$782,N$47)+'СЕТ СН'!$G$12+СВЦЭМ!$D$10+'СЕТ СН'!$G$5-'СЕТ СН'!$G$20</f>
        <v>2706.0055211999997</v>
      </c>
      <c r="O78" s="36">
        <f>SUMIFS(СВЦЭМ!$C$39:$C$782,СВЦЭМ!$A$39:$A$782,$A78,СВЦЭМ!$B$39:$B$782,O$47)+'СЕТ СН'!$G$12+СВЦЭМ!$D$10+'СЕТ СН'!$G$5-'СЕТ СН'!$G$20</f>
        <v>2742.3953981700001</v>
      </c>
      <c r="P78" s="36">
        <f>SUMIFS(СВЦЭМ!$C$39:$C$782,СВЦЭМ!$A$39:$A$782,$A78,СВЦЭМ!$B$39:$B$782,P$47)+'СЕТ СН'!$G$12+СВЦЭМ!$D$10+'СЕТ СН'!$G$5-'СЕТ СН'!$G$20</f>
        <v>2754.4142466600001</v>
      </c>
      <c r="Q78" s="36">
        <f>SUMIFS(СВЦЭМ!$C$39:$C$782,СВЦЭМ!$A$39:$A$782,$A78,СВЦЭМ!$B$39:$B$782,Q$47)+'СЕТ СН'!$G$12+СВЦЭМ!$D$10+'СЕТ СН'!$G$5-'СЕТ СН'!$G$20</f>
        <v>2753.3128492400001</v>
      </c>
      <c r="R78" s="36">
        <f>SUMIFS(СВЦЭМ!$C$39:$C$782,СВЦЭМ!$A$39:$A$782,$A78,СВЦЭМ!$B$39:$B$782,R$47)+'СЕТ СН'!$G$12+СВЦЭМ!$D$10+'СЕТ СН'!$G$5-'СЕТ СН'!$G$20</f>
        <v>2744.0861928499999</v>
      </c>
      <c r="S78" s="36">
        <f>SUMIFS(СВЦЭМ!$C$39:$C$782,СВЦЭМ!$A$39:$A$782,$A78,СВЦЭМ!$B$39:$B$782,S$47)+'СЕТ СН'!$G$12+СВЦЭМ!$D$10+'СЕТ СН'!$G$5-'СЕТ СН'!$G$20</f>
        <v>2715.0740529700001</v>
      </c>
      <c r="T78" s="36">
        <f>SUMIFS(СВЦЭМ!$C$39:$C$782,СВЦЭМ!$A$39:$A$782,$A78,СВЦЭМ!$B$39:$B$782,T$47)+'СЕТ СН'!$G$12+СВЦЭМ!$D$10+'СЕТ СН'!$G$5-'СЕТ СН'!$G$20</f>
        <v>2674.29734654</v>
      </c>
      <c r="U78" s="36">
        <f>SUMIFS(СВЦЭМ!$C$39:$C$782,СВЦЭМ!$A$39:$A$782,$A78,СВЦЭМ!$B$39:$B$782,U$47)+'СЕТ СН'!$G$12+СВЦЭМ!$D$10+'СЕТ СН'!$G$5-'СЕТ СН'!$G$20</f>
        <v>2644.8864661299999</v>
      </c>
      <c r="V78" s="36">
        <f>SUMIFS(СВЦЭМ!$C$39:$C$782,СВЦЭМ!$A$39:$A$782,$A78,СВЦЭМ!$B$39:$B$782,V$47)+'СЕТ СН'!$G$12+СВЦЭМ!$D$10+'СЕТ СН'!$G$5-'СЕТ СН'!$G$20</f>
        <v>2638.7617009200003</v>
      </c>
      <c r="W78" s="36">
        <f>SUMIFS(СВЦЭМ!$C$39:$C$782,СВЦЭМ!$A$39:$A$782,$A78,СВЦЭМ!$B$39:$B$782,W$47)+'СЕТ СН'!$G$12+СВЦЭМ!$D$10+'СЕТ СН'!$G$5-'СЕТ СН'!$G$20</f>
        <v>2675.0932714199998</v>
      </c>
      <c r="X78" s="36">
        <f>SUMIFS(СВЦЭМ!$C$39:$C$782,СВЦЭМ!$A$39:$A$782,$A78,СВЦЭМ!$B$39:$B$782,X$47)+'СЕТ СН'!$G$12+СВЦЭМ!$D$10+'СЕТ СН'!$G$5-'СЕТ СН'!$G$20</f>
        <v>2652.5897737599998</v>
      </c>
      <c r="Y78" s="36">
        <f>SUMIFS(СВЦЭМ!$C$39:$C$782,СВЦЭМ!$A$39:$A$782,$A78,СВЦЭМ!$B$39:$B$782,Y$47)+'СЕТ СН'!$G$12+СВЦЭМ!$D$10+'СЕТ СН'!$G$5-'СЕТ СН'!$G$20</f>
        <v>2610.89870518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01.05.2021</v>
      </c>
      <c r="B84" s="36">
        <f>SUMIFS(СВЦЭМ!$C$39:$C$782,СВЦЭМ!$A$39:$A$782,$A84,СВЦЭМ!$B$39:$B$782,B$83)+'СЕТ СН'!$H$12+СВЦЭМ!$D$10+'СЕТ СН'!$H$5-'СЕТ СН'!$H$20</f>
        <v>3082.8478596999998</v>
      </c>
      <c r="C84" s="36">
        <f>SUMIFS(СВЦЭМ!$C$39:$C$782,СВЦЭМ!$A$39:$A$782,$A84,СВЦЭМ!$B$39:$B$782,C$83)+'СЕТ СН'!$H$12+СВЦЭМ!$D$10+'СЕТ СН'!$H$5-'СЕТ СН'!$H$20</f>
        <v>3133.4896109299998</v>
      </c>
      <c r="D84" s="36">
        <f>SUMIFS(СВЦЭМ!$C$39:$C$782,СВЦЭМ!$A$39:$A$782,$A84,СВЦЭМ!$B$39:$B$782,D$83)+'СЕТ СН'!$H$12+СВЦЭМ!$D$10+'СЕТ СН'!$H$5-'СЕТ СН'!$H$20</f>
        <v>3172.8702435199998</v>
      </c>
      <c r="E84" s="36">
        <f>SUMIFS(СВЦЭМ!$C$39:$C$782,СВЦЭМ!$A$39:$A$782,$A84,СВЦЭМ!$B$39:$B$782,E$83)+'СЕТ СН'!$H$12+СВЦЭМ!$D$10+'СЕТ СН'!$H$5-'СЕТ СН'!$H$20</f>
        <v>3172.6549937199998</v>
      </c>
      <c r="F84" s="36">
        <f>SUMIFS(СВЦЭМ!$C$39:$C$782,СВЦЭМ!$A$39:$A$782,$A84,СВЦЭМ!$B$39:$B$782,F$83)+'СЕТ СН'!$H$12+СВЦЭМ!$D$10+'СЕТ СН'!$H$5-'СЕТ СН'!$H$20</f>
        <v>3186.3833665499997</v>
      </c>
      <c r="G84" s="36">
        <f>SUMIFS(СВЦЭМ!$C$39:$C$782,СВЦЭМ!$A$39:$A$782,$A84,СВЦЭМ!$B$39:$B$782,G$83)+'СЕТ СН'!$H$12+СВЦЭМ!$D$10+'СЕТ СН'!$H$5-'СЕТ СН'!$H$20</f>
        <v>3183.9938289000002</v>
      </c>
      <c r="H84" s="36">
        <f>SUMIFS(СВЦЭМ!$C$39:$C$782,СВЦЭМ!$A$39:$A$782,$A84,СВЦЭМ!$B$39:$B$782,H$83)+'СЕТ СН'!$H$12+СВЦЭМ!$D$10+'СЕТ СН'!$H$5-'СЕТ СН'!$H$20</f>
        <v>3180.1232969799999</v>
      </c>
      <c r="I84" s="36">
        <f>SUMIFS(СВЦЭМ!$C$39:$C$782,СВЦЭМ!$A$39:$A$782,$A84,СВЦЭМ!$B$39:$B$782,I$83)+'СЕТ СН'!$H$12+СВЦЭМ!$D$10+'СЕТ СН'!$H$5-'СЕТ СН'!$H$20</f>
        <v>3147.9893996199999</v>
      </c>
      <c r="J84" s="36">
        <f>SUMIFS(СВЦЭМ!$C$39:$C$782,СВЦЭМ!$A$39:$A$782,$A84,СВЦЭМ!$B$39:$B$782,J$83)+'СЕТ СН'!$H$12+СВЦЭМ!$D$10+'СЕТ СН'!$H$5-'СЕТ СН'!$H$20</f>
        <v>3111.1163563199998</v>
      </c>
      <c r="K84" s="36">
        <f>SUMIFS(СВЦЭМ!$C$39:$C$782,СВЦЭМ!$A$39:$A$782,$A84,СВЦЭМ!$B$39:$B$782,K$83)+'СЕТ СН'!$H$12+СВЦЭМ!$D$10+'СЕТ СН'!$H$5-'СЕТ СН'!$H$20</f>
        <v>3045.8746811800002</v>
      </c>
      <c r="L84" s="36">
        <f>SUMIFS(СВЦЭМ!$C$39:$C$782,СВЦЭМ!$A$39:$A$782,$A84,СВЦЭМ!$B$39:$B$782,L$83)+'СЕТ СН'!$H$12+СВЦЭМ!$D$10+'СЕТ СН'!$H$5-'СЕТ СН'!$H$20</f>
        <v>3009.7327884900001</v>
      </c>
      <c r="M84" s="36">
        <f>SUMIFS(СВЦЭМ!$C$39:$C$782,СВЦЭМ!$A$39:$A$782,$A84,СВЦЭМ!$B$39:$B$782,M$83)+'СЕТ СН'!$H$12+СВЦЭМ!$D$10+'СЕТ СН'!$H$5-'СЕТ СН'!$H$20</f>
        <v>3009.30815033</v>
      </c>
      <c r="N84" s="36">
        <f>SUMIFS(СВЦЭМ!$C$39:$C$782,СВЦЭМ!$A$39:$A$782,$A84,СВЦЭМ!$B$39:$B$782,N$83)+'СЕТ СН'!$H$12+СВЦЭМ!$D$10+'СЕТ СН'!$H$5-'СЕТ СН'!$H$20</f>
        <v>3081.1485483799997</v>
      </c>
      <c r="O84" s="36">
        <f>SUMIFS(СВЦЭМ!$C$39:$C$782,СВЦЭМ!$A$39:$A$782,$A84,СВЦЭМ!$B$39:$B$782,O$83)+'СЕТ СН'!$H$12+СВЦЭМ!$D$10+'СЕТ СН'!$H$5-'СЕТ СН'!$H$20</f>
        <v>3091.0443513499999</v>
      </c>
      <c r="P84" s="36">
        <f>SUMIFS(СВЦЭМ!$C$39:$C$782,СВЦЭМ!$A$39:$A$782,$A84,СВЦЭМ!$B$39:$B$782,P$83)+'СЕТ СН'!$H$12+СВЦЭМ!$D$10+'СЕТ СН'!$H$5-'СЕТ СН'!$H$20</f>
        <v>3109.84970247</v>
      </c>
      <c r="Q84" s="36">
        <f>SUMIFS(СВЦЭМ!$C$39:$C$782,СВЦЭМ!$A$39:$A$782,$A84,СВЦЭМ!$B$39:$B$782,Q$83)+'СЕТ СН'!$H$12+СВЦЭМ!$D$10+'СЕТ СН'!$H$5-'СЕТ СН'!$H$20</f>
        <v>3122.0093840600002</v>
      </c>
      <c r="R84" s="36">
        <f>SUMIFS(СВЦЭМ!$C$39:$C$782,СВЦЭМ!$A$39:$A$782,$A84,СВЦЭМ!$B$39:$B$782,R$83)+'СЕТ СН'!$H$12+СВЦЭМ!$D$10+'СЕТ СН'!$H$5-'СЕТ СН'!$H$20</f>
        <v>3114.19762601</v>
      </c>
      <c r="S84" s="36">
        <f>SUMIFS(СВЦЭМ!$C$39:$C$782,СВЦЭМ!$A$39:$A$782,$A84,СВЦЭМ!$B$39:$B$782,S$83)+'СЕТ СН'!$H$12+СВЦЭМ!$D$10+'СЕТ СН'!$H$5-'СЕТ СН'!$H$20</f>
        <v>3103.44744528</v>
      </c>
      <c r="T84" s="36">
        <f>SUMIFS(СВЦЭМ!$C$39:$C$782,СВЦЭМ!$A$39:$A$782,$A84,СВЦЭМ!$B$39:$B$782,T$83)+'СЕТ СН'!$H$12+СВЦЭМ!$D$10+'СЕТ СН'!$H$5-'СЕТ СН'!$H$20</f>
        <v>3057.4124818700002</v>
      </c>
      <c r="U84" s="36">
        <f>SUMIFS(СВЦЭМ!$C$39:$C$782,СВЦЭМ!$A$39:$A$782,$A84,СВЦЭМ!$B$39:$B$782,U$83)+'СЕТ СН'!$H$12+СВЦЭМ!$D$10+'СЕТ СН'!$H$5-'СЕТ СН'!$H$20</f>
        <v>3028.9666206800002</v>
      </c>
      <c r="V84" s="36">
        <f>SUMIFS(СВЦЭМ!$C$39:$C$782,СВЦЭМ!$A$39:$A$782,$A84,СВЦЭМ!$B$39:$B$782,V$83)+'СЕТ СН'!$H$12+СВЦЭМ!$D$10+'СЕТ СН'!$H$5-'СЕТ СН'!$H$20</f>
        <v>3000.1566598700001</v>
      </c>
      <c r="W84" s="36">
        <f>SUMIFS(СВЦЭМ!$C$39:$C$782,СВЦЭМ!$A$39:$A$782,$A84,СВЦЭМ!$B$39:$B$782,W$83)+'СЕТ СН'!$H$12+СВЦЭМ!$D$10+'СЕТ СН'!$H$5-'СЕТ СН'!$H$20</f>
        <v>2992.0653637</v>
      </c>
      <c r="X84" s="36">
        <f>SUMIFS(СВЦЭМ!$C$39:$C$782,СВЦЭМ!$A$39:$A$782,$A84,СВЦЭМ!$B$39:$B$782,X$83)+'СЕТ СН'!$H$12+СВЦЭМ!$D$10+'СЕТ СН'!$H$5-'СЕТ СН'!$H$20</f>
        <v>3005.9587591199997</v>
      </c>
      <c r="Y84" s="36">
        <f>SUMIFS(СВЦЭМ!$C$39:$C$782,СВЦЭМ!$A$39:$A$782,$A84,СВЦЭМ!$B$39:$B$782,Y$83)+'СЕТ СН'!$H$12+СВЦЭМ!$D$10+'СЕТ СН'!$H$5-'СЕТ СН'!$H$20</f>
        <v>3079.6593473100002</v>
      </c>
    </row>
    <row r="85" spans="1:25" ht="15.75" x14ac:dyDescent="0.2">
      <c r="A85" s="35">
        <f>A84+1</f>
        <v>44318</v>
      </c>
      <c r="B85" s="36">
        <f>SUMIFS(СВЦЭМ!$C$39:$C$782,СВЦЭМ!$A$39:$A$782,$A85,СВЦЭМ!$B$39:$B$782,B$83)+'СЕТ СН'!$H$12+СВЦЭМ!$D$10+'СЕТ СН'!$H$5-'СЕТ СН'!$H$20</f>
        <v>3054.0378364399999</v>
      </c>
      <c r="C85" s="36">
        <f>SUMIFS(СВЦЭМ!$C$39:$C$782,СВЦЭМ!$A$39:$A$782,$A85,СВЦЭМ!$B$39:$B$782,C$83)+'СЕТ СН'!$H$12+СВЦЭМ!$D$10+'СЕТ СН'!$H$5-'СЕТ СН'!$H$20</f>
        <v>3098.9264934900002</v>
      </c>
      <c r="D85" s="36">
        <f>SUMIFS(СВЦЭМ!$C$39:$C$782,СВЦЭМ!$A$39:$A$782,$A85,СВЦЭМ!$B$39:$B$782,D$83)+'СЕТ СН'!$H$12+СВЦЭМ!$D$10+'СЕТ СН'!$H$5-'СЕТ СН'!$H$20</f>
        <v>3150.9072545199997</v>
      </c>
      <c r="E85" s="36">
        <f>SUMIFS(СВЦЭМ!$C$39:$C$782,СВЦЭМ!$A$39:$A$782,$A85,СВЦЭМ!$B$39:$B$782,E$83)+'СЕТ СН'!$H$12+СВЦЭМ!$D$10+'СЕТ СН'!$H$5-'СЕТ СН'!$H$20</f>
        <v>3169.9313056999999</v>
      </c>
      <c r="F85" s="36">
        <f>SUMIFS(СВЦЭМ!$C$39:$C$782,СВЦЭМ!$A$39:$A$782,$A85,СВЦЭМ!$B$39:$B$782,F$83)+'СЕТ СН'!$H$12+СВЦЭМ!$D$10+'СЕТ СН'!$H$5-'СЕТ СН'!$H$20</f>
        <v>3178.8169225000001</v>
      </c>
      <c r="G85" s="36">
        <f>SUMIFS(СВЦЭМ!$C$39:$C$782,СВЦЭМ!$A$39:$A$782,$A85,СВЦЭМ!$B$39:$B$782,G$83)+'СЕТ СН'!$H$12+СВЦЭМ!$D$10+'СЕТ СН'!$H$5-'СЕТ СН'!$H$20</f>
        <v>3182.1215911299996</v>
      </c>
      <c r="H85" s="36">
        <f>SUMIFS(СВЦЭМ!$C$39:$C$782,СВЦЭМ!$A$39:$A$782,$A85,СВЦЭМ!$B$39:$B$782,H$83)+'СЕТ СН'!$H$12+СВЦЭМ!$D$10+'СЕТ СН'!$H$5-'СЕТ СН'!$H$20</f>
        <v>3193.1766821800002</v>
      </c>
      <c r="I85" s="36">
        <f>SUMIFS(СВЦЭМ!$C$39:$C$782,СВЦЭМ!$A$39:$A$782,$A85,СВЦЭМ!$B$39:$B$782,I$83)+'СЕТ СН'!$H$12+СВЦЭМ!$D$10+'СЕТ СН'!$H$5-'СЕТ СН'!$H$20</f>
        <v>3155.7898012599999</v>
      </c>
      <c r="J85" s="36">
        <f>SUMIFS(СВЦЭМ!$C$39:$C$782,СВЦЭМ!$A$39:$A$782,$A85,СВЦЭМ!$B$39:$B$782,J$83)+'СЕТ СН'!$H$12+СВЦЭМ!$D$10+'СЕТ СН'!$H$5-'СЕТ СН'!$H$20</f>
        <v>3084.15460988</v>
      </c>
      <c r="K85" s="36">
        <f>SUMIFS(СВЦЭМ!$C$39:$C$782,СВЦЭМ!$A$39:$A$782,$A85,СВЦЭМ!$B$39:$B$782,K$83)+'СЕТ СН'!$H$12+СВЦЭМ!$D$10+'СЕТ СН'!$H$5-'СЕТ СН'!$H$20</f>
        <v>3038.9980679499999</v>
      </c>
      <c r="L85" s="36">
        <f>SUMIFS(СВЦЭМ!$C$39:$C$782,СВЦЭМ!$A$39:$A$782,$A85,СВЦЭМ!$B$39:$B$782,L$83)+'СЕТ СН'!$H$12+СВЦЭМ!$D$10+'СЕТ СН'!$H$5-'СЕТ СН'!$H$20</f>
        <v>2989.9437831800001</v>
      </c>
      <c r="M85" s="36">
        <f>SUMIFS(СВЦЭМ!$C$39:$C$782,СВЦЭМ!$A$39:$A$782,$A85,СВЦЭМ!$B$39:$B$782,M$83)+'СЕТ СН'!$H$12+СВЦЭМ!$D$10+'СЕТ СН'!$H$5-'СЕТ СН'!$H$20</f>
        <v>2984.4856928200002</v>
      </c>
      <c r="N85" s="36">
        <f>SUMIFS(СВЦЭМ!$C$39:$C$782,СВЦЭМ!$A$39:$A$782,$A85,СВЦЭМ!$B$39:$B$782,N$83)+'СЕТ СН'!$H$12+СВЦЭМ!$D$10+'СЕТ СН'!$H$5-'СЕТ СН'!$H$20</f>
        <v>3066.97114349</v>
      </c>
      <c r="O85" s="36">
        <f>SUMIFS(СВЦЭМ!$C$39:$C$782,СВЦЭМ!$A$39:$A$782,$A85,СВЦЭМ!$B$39:$B$782,O$83)+'СЕТ СН'!$H$12+СВЦЭМ!$D$10+'СЕТ СН'!$H$5-'СЕТ СН'!$H$20</f>
        <v>3082.94675577</v>
      </c>
      <c r="P85" s="36">
        <f>SUMIFS(СВЦЭМ!$C$39:$C$782,СВЦЭМ!$A$39:$A$782,$A85,СВЦЭМ!$B$39:$B$782,P$83)+'СЕТ СН'!$H$12+СВЦЭМ!$D$10+'СЕТ СН'!$H$5-'СЕТ СН'!$H$20</f>
        <v>3107.8007418999996</v>
      </c>
      <c r="Q85" s="36">
        <f>SUMIFS(СВЦЭМ!$C$39:$C$782,СВЦЭМ!$A$39:$A$782,$A85,СВЦЭМ!$B$39:$B$782,Q$83)+'СЕТ СН'!$H$12+СВЦЭМ!$D$10+'СЕТ СН'!$H$5-'СЕТ СН'!$H$20</f>
        <v>3106.6662474699997</v>
      </c>
      <c r="R85" s="36">
        <f>SUMIFS(СВЦЭМ!$C$39:$C$782,СВЦЭМ!$A$39:$A$782,$A85,СВЦЭМ!$B$39:$B$782,R$83)+'СЕТ СН'!$H$12+СВЦЭМ!$D$10+'СЕТ СН'!$H$5-'СЕТ СН'!$H$20</f>
        <v>3091.9284938999999</v>
      </c>
      <c r="S85" s="36">
        <f>SUMIFS(СВЦЭМ!$C$39:$C$782,СВЦЭМ!$A$39:$A$782,$A85,СВЦЭМ!$B$39:$B$782,S$83)+'СЕТ СН'!$H$12+СВЦЭМ!$D$10+'СЕТ СН'!$H$5-'СЕТ СН'!$H$20</f>
        <v>3084.1172433000002</v>
      </c>
      <c r="T85" s="36">
        <f>SUMIFS(СВЦЭМ!$C$39:$C$782,СВЦЭМ!$A$39:$A$782,$A85,СВЦЭМ!$B$39:$B$782,T$83)+'СЕТ СН'!$H$12+СВЦЭМ!$D$10+'СЕТ СН'!$H$5-'СЕТ СН'!$H$20</f>
        <v>3034.76421411</v>
      </c>
      <c r="U85" s="36">
        <f>SUMIFS(СВЦЭМ!$C$39:$C$782,СВЦЭМ!$A$39:$A$782,$A85,СВЦЭМ!$B$39:$B$782,U$83)+'СЕТ СН'!$H$12+СВЦЭМ!$D$10+'СЕТ СН'!$H$5-'СЕТ СН'!$H$20</f>
        <v>3006.9268909000002</v>
      </c>
      <c r="V85" s="36">
        <f>SUMIFS(СВЦЭМ!$C$39:$C$782,СВЦЭМ!$A$39:$A$782,$A85,СВЦЭМ!$B$39:$B$782,V$83)+'СЕТ СН'!$H$12+СВЦЭМ!$D$10+'СЕТ СН'!$H$5-'СЕТ СН'!$H$20</f>
        <v>2974.4314226300003</v>
      </c>
      <c r="W85" s="36">
        <f>SUMIFS(СВЦЭМ!$C$39:$C$782,СВЦЭМ!$A$39:$A$782,$A85,СВЦЭМ!$B$39:$B$782,W$83)+'СЕТ СН'!$H$12+СВЦЭМ!$D$10+'СЕТ СН'!$H$5-'СЕТ СН'!$H$20</f>
        <v>2968.9230288999997</v>
      </c>
      <c r="X85" s="36">
        <f>SUMIFS(СВЦЭМ!$C$39:$C$782,СВЦЭМ!$A$39:$A$782,$A85,СВЦЭМ!$B$39:$B$782,X$83)+'СЕТ СН'!$H$12+СВЦЭМ!$D$10+'СЕТ СН'!$H$5-'СЕТ СН'!$H$20</f>
        <v>3007.1967767900001</v>
      </c>
      <c r="Y85" s="36">
        <f>SUMIFS(СВЦЭМ!$C$39:$C$782,СВЦЭМ!$A$39:$A$782,$A85,СВЦЭМ!$B$39:$B$782,Y$83)+'СЕТ СН'!$H$12+СВЦЭМ!$D$10+'СЕТ СН'!$H$5-'СЕТ СН'!$H$20</f>
        <v>3067.0561343499999</v>
      </c>
    </row>
    <row r="86" spans="1:25" ht="15.75" x14ac:dyDescent="0.2">
      <c r="A86" s="35">
        <f t="shared" ref="A86:A114" si="2">A85+1</f>
        <v>44319</v>
      </c>
      <c r="B86" s="36">
        <f>SUMIFS(СВЦЭМ!$C$39:$C$782,СВЦЭМ!$A$39:$A$782,$A86,СВЦЭМ!$B$39:$B$782,B$83)+'СЕТ СН'!$H$12+СВЦЭМ!$D$10+'СЕТ СН'!$H$5-'СЕТ СН'!$H$20</f>
        <v>3047.5604004099996</v>
      </c>
      <c r="C86" s="36">
        <f>SUMIFS(СВЦЭМ!$C$39:$C$782,СВЦЭМ!$A$39:$A$782,$A86,СВЦЭМ!$B$39:$B$782,C$83)+'СЕТ СН'!$H$12+СВЦЭМ!$D$10+'СЕТ СН'!$H$5-'СЕТ СН'!$H$20</f>
        <v>3125.5982069699999</v>
      </c>
      <c r="D86" s="36">
        <f>SUMIFS(СВЦЭМ!$C$39:$C$782,СВЦЭМ!$A$39:$A$782,$A86,СВЦЭМ!$B$39:$B$782,D$83)+'СЕТ СН'!$H$12+СВЦЭМ!$D$10+'СЕТ СН'!$H$5-'СЕТ СН'!$H$20</f>
        <v>3159.5416017999996</v>
      </c>
      <c r="E86" s="36">
        <f>SUMIFS(СВЦЭМ!$C$39:$C$782,СВЦЭМ!$A$39:$A$782,$A86,СВЦЭМ!$B$39:$B$782,E$83)+'СЕТ СН'!$H$12+СВЦЭМ!$D$10+'СЕТ СН'!$H$5-'СЕТ СН'!$H$20</f>
        <v>3175.39208375</v>
      </c>
      <c r="F86" s="36">
        <f>SUMIFS(СВЦЭМ!$C$39:$C$782,СВЦЭМ!$A$39:$A$782,$A86,СВЦЭМ!$B$39:$B$782,F$83)+'СЕТ СН'!$H$12+СВЦЭМ!$D$10+'СЕТ СН'!$H$5-'СЕТ СН'!$H$20</f>
        <v>3187.5178142999998</v>
      </c>
      <c r="G86" s="36">
        <f>SUMIFS(СВЦЭМ!$C$39:$C$782,СВЦЭМ!$A$39:$A$782,$A86,СВЦЭМ!$B$39:$B$782,G$83)+'СЕТ СН'!$H$12+СВЦЭМ!$D$10+'СЕТ СН'!$H$5-'СЕТ СН'!$H$20</f>
        <v>3190.6335632299997</v>
      </c>
      <c r="H86" s="36">
        <f>SUMIFS(СВЦЭМ!$C$39:$C$782,СВЦЭМ!$A$39:$A$782,$A86,СВЦЭМ!$B$39:$B$782,H$83)+'СЕТ СН'!$H$12+СВЦЭМ!$D$10+'СЕТ СН'!$H$5-'СЕТ СН'!$H$20</f>
        <v>3188.4262583700001</v>
      </c>
      <c r="I86" s="36">
        <f>SUMIFS(СВЦЭМ!$C$39:$C$782,СВЦЭМ!$A$39:$A$782,$A86,СВЦЭМ!$B$39:$B$782,I$83)+'СЕТ СН'!$H$12+СВЦЭМ!$D$10+'СЕТ СН'!$H$5-'СЕТ СН'!$H$20</f>
        <v>3154.6942050299999</v>
      </c>
      <c r="J86" s="36">
        <f>SUMIFS(СВЦЭМ!$C$39:$C$782,СВЦЭМ!$A$39:$A$782,$A86,СВЦЭМ!$B$39:$B$782,J$83)+'СЕТ СН'!$H$12+СВЦЭМ!$D$10+'СЕТ СН'!$H$5-'СЕТ СН'!$H$20</f>
        <v>3092.0155315399998</v>
      </c>
      <c r="K86" s="36">
        <f>SUMIFS(СВЦЭМ!$C$39:$C$782,СВЦЭМ!$A$39:$A$782,$A86,СВЦЭМ!$B$39:$B$782,K$83)+'СЕТ СН'!$H$12+СВЦЭМ!$D$10+'СЕТ СН'!$H$5-'СЕТ СН'!$H$20</f>
        <v>3049.8914463399997</v>
      </c>
      <c r="L86" s="36">
        <f>SUMIFS(СВЦЭМ!$C$39:$C$782,СВЦЭМ!$A$39:$A$782,$A86,СВЦЭМ!$B$39:$B$782,L$83)+'СЕТ СН'!$H$12+СВЦЭМ!$D$10+'СЕТ СН'!$H$5-'СЕТ СН'!$H$20</f>
        <v>3029.1297626300002</v>
      </c>
      <c r="M86" s="36">
        <f>SUMIFS(СВЦЭМ!$C$39:$C$782,СВЦЭМ!$A$39:$A$782,$A86,СВЦЭМ!$B$39:$B$782,M$83)+'СЕТ СН'!$H$12+СВЦЭМ!$D$10+'СЕТ СН'!$H$5-'СЕТ СН'!$H$20</f>
        <v>2998.0010256200003</v>
      </c>
      <c r="N86" s="36">
        <f>SUMIFS(СВЦЭМ!$C$39:$C$782,СВЦЭМ!$A$39:$A$782,$A86,СВЦЭМ!$B$39:$B$782,N$83)+'СЕТ СН'!$H$12+СВЦЭМ!$D$10+'СЕТ СН'!$H$5-'СЕТ СН'!$H$20</f>
        <v>3054.0543008599998</v>
      </c>
      <c r="O86" s="36">
        <f>SUMIFS(СВЦЭМ!$C$39:$C$782,СВЦЭМ!$A$39:$A$782,$A86,СВЦЭМ!$B$39:$B$782,O$83)+'СЕТ СН'!$H$12+СВЦЭМ!$D$10+'СЕТ СН'!$H$5-'СЕТ СН'!$H$20</f>
        <v>3081.3521803399999</v>
      </c>
      <c r="P86" s="36">
        <f>SUMIFS(СВЦЭМ!$C$39:$C$782,СВЦЭМ!$A$39:$A$782,$A86,СВЦЭМ!$B$39:$B$782,P$83)+'СЕТ СН'!$H$12+СВЦЭМ!$D$10+'СЕТ СН'!$H$5-'СЕТ СН'!$H$20</f>
        <v>3098.9266439799999</v>
      </c>
      <c r="Q86" s="36">
        <f>SUMIFS(СВЦЭМ!$C$39:$C$782,СВЦЭМ!$A$39:$A$782,$A86,СВЦЭМ!$B$39:$B$782,Q$83)+'СЕТ СН'!$H$12+СВЦЭМ!$D$10+'СЕТ СН'!$H$5-'СЕТ СН'!$H$20</f>
        <v>3109.0612681900002</v>
      </c>
      <c r="R86" s="36">
        <f>SUMIFS(СВЦЭМ!$C$39:$C$782,СВЦЭМ!$A$39:$A$782,$A86,СВЦЭМ!$B$39:$B$782,R$83)+'СЕТ СН'!$H$12+СВЦЭМ!$D$10+'СЕТ СН'!$H$5-'СЕТ СН'!$H$20</f>
        <v>3101.2562763599999</v>
      </c>
      <c r="S86" s="36">
        <f>SUMIFS(СВЦЭМ!$C$39:$C$782,СВЦЭМ!$A$39:$A$782,$A86,СВЦЭМ!$B$39:$B$782,S$83)+'СЕТ СН'!$H$12+СВЦЭМ!$D$10+'СЕТ СН'!$H$5-'СЕТ СН'!$H$20</f>
        <v>3075.8681323700002</v>
      </c>
      <c r="T86" s="36">
        <f>SUMIFS(СВЦЭМ!$C$39:$C$782,СВЦЭМ!$A$39:$A$782,$A86,СВЦЭМ!$B$39:$B$782,T$83)+'СЕТ СН'!$H$12+СВЦЭМ!$D$10+'СЕТ СН'!$H$5-'СЕТ СН'!$H$20</f>
        <v>3034.4839043000002</v>
      </c>
      <c r="U86" s="36">
        <f>SUMIFS(СВЦЭМ!$C$39:$C$782,СВЦЭМ!$A$39:$A$782,$A86,СВЦЭМ!$B$39:$B$782,U$83)+'СЕТ СН'!$H$12+СВЦЭМ!$D$10+'СЕТ СН'!$H$5-'СЕТ СН'!$H$20</f>
        <v>3012.42296867</v>
      </c>
      <c r="V86" s="36">
        <f>SUMIFS(СВЦЭМ!$C$39:$C$782,СВЦЭМ!$A$39:$A$782,$A86,СВЦЭМ!$B$39:$B$782,V$83)+'СЕТ СН'!$H$12+СВЦЭМ!$D$10+'СЕТ СН'!$H$5-'СЕТ СН'!$H$20</f>
        <v>2998.0775262100001</v>
      </c>
      <c r="W86" s="36">
        <f>SUMIFS(СВЦЭМ!$C$39:$C$782,СВЦЭМ!$A$39:$A$782,$A86,СВЦЭМ!$B$39:$B$782,W$83)+'СЕТ СН'!$H$12+СВЦЭМ!$D$10+'СЕТ СН'!$H$5-'СЕТ СН'!$H$20</f>
        <v>3001.8184800099998</v>
      </c>
      <c r="X86" s="36">
        <f>SUMIFS(СВЦЭМ!$C$39:$C$782,СВЦЭМ!$A$39:$A$782,$A86,СВЦЭМ!$B$39:$B$782,X$83)+'СЕТ СН'!$H$12+СВЦЭМ!$D$10+'СЕТ СН'!$H$5-'СЕТ СН'!$H$20</f>
        <v>2990.1967566499998</v>
      </c>
      <c r="Y86" s="36">
        <f>SUMIFS(СВЦЭМ!$C$39:$C$782,СВЦЭМ!$A$39:$A$782,$A86,СВЦЭМ!$B$39:$B$782,Y$83)+'СЕТ СН'!$H$12+СВЦЭМ!$D$10+'СЕТ СН'!$H$5-'СЕТ СН'!$H$20</f>
        <v>2997.28354743</v>
      </c>
    </row>
    <row r="87" spans="1:25" ht="15.75" x14ac:dyDescent="0.2">
      <c r="A87" s="35">
        <f t="shared" si="2"/>
        <v>44320</v>
      </c>
      <c r="B87" s="36">
        <f>SUMIFS(СВЦЭМ!$C$39:$C$782,СВЦЭМ!$A$39:$A$782,$A87,СВЦЭМ!$B$39:$B$782,B$83)+'СЕТ СН'!$H$12+СВЦЭМ!$D$10+'СЕТ СН'!$H$5-'СЕТ СН'!$H$20</f>
        <v>3010.1979640999998</v>
      </c>
      <c r="C87" s="36">
        <f>SUMIFS(СВЦЭМ!$C$39:$C$782,СВЦЭМ!$A$39:$A$782,$A87,СВЦЭМ!$B$39:$B$782,C$83)+'СЕТ СН'!$H$12+СВЦЭМ!$D$10+'СЕТ СН'!$H$5-'СЕТ СН'!$H$20</f>
        <v>3070.1592214599996</v>
      </c>
      <c r="D87" s="36">
        <f>SUMIFS(СВЦЭМ!$C$39:$C$782,СВЦЭМ!$A$39:$A$782,$A87,СВЦЭМ!$B$39:$B$782,D$83)+'СЕТ СН'!$H$12+СВЦЭМ!$D$10+'СЕТ СН'!$H$5-'СЕТ СН'!$H$20</f>
        <v>3088.4718769499996</v>
      </c>
      <c r="E87" s="36">
        <f>SUMIFS(СВЦЭМ!$C$39:$C$782,СВЦЭМ!$A$39:$A$782,$A87,СВЦЭМ!$B$39:$B$782,E$83)+'СЕТ СН'!$H$12+СВЦЭМ!$D$10+'СЕТ СН'!$H$5-'СЕТ СН'!$H$20</f>
        <v>3101.3609411799998</v>
      </c>
      <c r="F87" s="36">
        <f>SUMIFS(СВЦЭМ!$C$39:$C$782,СВЦЭМ!$A$39:$A$782,$A87,СВЦЭМ!$B$39:$B$782,F$83)+'СЕТ СН'!$H$12+СВЦЭМ!$D$10+'СЕТ СН'!$H$5-'СЕТ СН'!$H$20</f>
        <v>3116.2299256299998</v>
      </c>
      <c r="G87" s="36">
        <f>SUMIFS(СВЦЭМ!$C$39:$C$782,СВЦЭМ!$A$39:$A$782,$A87,СВЦЭМ!$B$39:$B$782,G$83)+'СЕТ СН'!$H$12+СВЦЭМ!$D$10+'СЕТ СН'!$H$5-'СЕТ СН'!$H$20</f>
        <v>3112.7180533700002</v>
      </c>
      <c r="H87" s="36">
        <f>SUMIFS(СВЦЭМ!$C$39:$C$782,СВЦЭМ!$A$39:$A$782,$A87,СВЦЭМ!$B$39:$B$782,H$83)+'СЕТ СН'!$H$12+СВЦЭМ!$D$10+'СЕТ СН'!$H$5-'СЕТ СН'!$H$20</f>
        <v>3084.1288303499996</v>
      </c>
      <c r="I87" s="36">
        <f>SUMIFS(СВЦЭМ!$C$39:$C$782,СВЦЭМ!$A$39:$A$782,$A87,СВЦЭМ!$B$39:$B$782,I$83)+'СЕТ СН'!$H$12+СВЦЭМ!$D$10+'СЕТ СН'!$H$5-'СЕТ СН'!$H$20</f>
        <v>3059.3765838299996</v>
      </c>
      <c r="J87" s="36">
        <f>SUMIFS(СВЦЭМ!$C$39:$C$782,СВЦЭМ!$A$39:$A$782,$A87,СВЦЭМ!$B$39:$B$782,J$83)+'СЕТ СН'!$H$12+СВЦЭМ!$D$10+'СЕТ СН'!$H$5-'СЕТ СН'!$H$20</f>
        <v>3025.0946876100002</v>
      </c>
      <c r="K87" s="36">
        <f>SUMIFS(СВЦЭМ!$C$39:$C$782,СВЦЭМ!$A$39:$A$782,$A87,СВЦЭМ!$B$39:$B$782,K$83)+'СЕТ СН'!$H$12+СВЦЭМ!$D$10+'СЕТ СН'!$H$5-'СЕТ СН'!$H$20</f>
        <v>3000.61544693</v>
      </c>
      <c r="L87" s="36">
        <f>SUMIFS(СВЦЭМ!$C$39:$C$782,СВЦЭМ!$A$39:$A$782,$A87,СВЦЭМ!$B$39:$B$782,L$83)+'СЕТ СН'!$H$12+СВЦЭМ!$D$10+'СЕТ СН'!$H$5-'СЕТ СН'!$H$20</f>
        <v>2996.3506378000002</v>
      </c>
      <c r="M87" s="36">
        <f>SUMIFS(СВЦЭМ!$C$39:$C$782,СВЦЭМ!$A$39:$A$782,$A87,СВЦЭМ!$B$39:$B$782,M$83)+'СЕТ СН'!$H$12+СВЦЭМ!$D$10+'СЕТ СН'!$H$5-'СЕТ СН'!$H$20</f>
        <v>2986.9110213499998</v>
      </c>
      <c r="N87" s="36">
        <f>SUMIFS(СВЦЭМ!$C$39:$C$782,СВЦЭМ!$A$39:$A$782,$A87,СВЦЭМ!$B$39:$B$782,N$83)+'СЕТ СН'!$H$12+СВЦЭМ!$D$10+'СЕТ СН'!$H$5-'СЕТ СН'!$H$20</f>
        <v>3003.0266972700001</v>
      </c>
      <c r="O87" s="36">
        <f>SUMIFS(СВЦЭМ!$C$39:$C$782,СВЦЭМ!$A$39:$A$782,$A87,СВЦЭМ!$B$39:$B$782,O$83)+'СЕТ СН'!$H$12+СВЦЭМ!$D$10+'СЕТ СН'!$H$5-'СЕТ СН'!$H$20</f>
        <v>3006.4098104300001</v>
      </c>
      <c r="P87" s="36">
        <f>SUMIFS(СВЦЭМ!$C$39:$C$782,СВЦЭМ!$A$39:$A$782,$A87,СВЦЭМ!$B$39:$B$782,P$83)+'СЕТ СН'!$H$12+СВЦЭМ!$D$10+'СЕТ СН'!$H$5-'СЕТ СН'!$H$20</f>
        <v>3016.39487048</v>
      </c>
      <c r="Q87" s="36">
        <f>SUMIFS(СВЦЭМ!$C$39:$C$782,СВЦЭМ!$A$39:$A$782,$A87,СВЦЭМ!$B$39:$B$782,Q$83)+'СЕТ СН'!$H$12+СВЦЭМ!$D$10+'СЕТ СН'!$H$5-'СЕТ СН'!$H$20</f>
        <v>3018.50283515</v>
      </c>
      <c r="R87" s="36">
        <f>SUMIFS(СВЦЭМ!$C$39:$C$782,СВЦЭМ!$A$39:$A$782,$A87,СВЦЭМ!$B$39:$B$782,R$83)+'СЕТ СН'!$H$12+СВЦЭМ!$D$10+'СЕТ СН'!$H$5-'СЕТ СН'!$H$20</f>
        <v>3024.1638617799999</v>
      </c>
      <c r="S87" s="36">
        <f>SUMIFS(СВЦЭМ!$C$39:$C$782,СВЦЭМ!$A$39:$A$782,$A87,СВЦЭМ!$B$39:$B$782,S$83)+'СЕТ СН'!$H$12+СВЦЭМ!$D$10+'СЕТ СН'!$H$5-'СЕТ СН'!$H$20</f>
        <v>3034.8521364500002</v>
      </c>
      <c r="T87" s="36">
        <f>SUMIFS(СВЦЭМ!$C$39:$C$782,СВЦЭМ!$A$39:$A$782,$A87,СВЦЭМ!$B$39:$B$782,T$83)+'СЕТ СН'!$H$12+СВЦЭМ!$D$10+'СЕТ СН'!$H$5-'СЕТ СН'!$H$20</f>
        <v>3010.4126913800001</v>
      </c>
      <c r="U87" s="36">
        <f>SUMIFS(СВЦЭМ!$C$39:$C$782,СВЦЭМ!$A$39:$A$782,$A87,СВЦЭМ!$B$39:$B$782,U$83)+'СЕТ СН'!$H$12+СВЦЭМ!$D$10+'СЕТ СН'!$H$5-'СЕТ СН'!$H$20</f>
        <v>2979.6091212199999</v>
      </c>
      <c r="V87" s="36">
        <f>SUMIFS(СВЦЭМ!$C$39:$C$782,СВЦЭМ!$A$39:$A$782,$A87,СВЦЭМ!$B$39:$B$782,V$83)+'СЕТ СН'!$H$12+СВЦЭМ!$D$10+'СЕТ СН'!$H$5-'СЕТ СН'!$H$20</f>
        <v>2946.9205664000001</v>
      </c>
      <c r="W87" s="36">
        <f>SUMIFS(СВЦЭМ!$C$39:$C$782,СВЦЭМ!$A$39:$A$782,$A87,СВЦЭМ!$B$39:$B$782,W$83)+'СЕТ СН'!$H$12+СВЦЭМ!$D$10+'СЕТ СН'!$H$5-'СЕТ СН'!$H$20</f>
        <v>2964.9114881</v>
      </c>
      <c r="X87" s="36">
        <f>SUMIFS(СВЦЭМ!$C$39:$C$782,СВЦЭМ!$A$39:$A$782,$A87,СВЦЭМ!$B$39:$B$782,X$83)+'СЕТ СН'!$H$12+СВЦЭМ!$D$10+'СЕТ СН'!$H$5-'СЕТ СН'!$H$20</f>
        <v>2985.0900230100001</v>
      </c>
      <c r="Y87" s="36">
        <f>SUMIFS(СВЦЭМ!$C$39:$C$782,СВЦЭМ!$A$39:$A$782,$A87,СВЦЭМ!$B$39:$B$782,Y$83)+'СЕТ СН'!$H$12+СВЦЭМ!$D$10+'СЕТ СН'!$H$5-'СЕТ СН'!$H$20</f>
        <v>3007.95170246</v>
      </c>
    </row>
    <row r="88" spans="1:25" ht="15.75" x14ac:dyDescent="0.2">
      <c r="A88" s="35">
        <f t="shared" si="2"/>
        <v>44321</v>
      </c>
      <c r="B88" s="36">
        <f>SUMIFS(СВЦЭМ!$C$39:$C$782,СВЦЭМ!$A$39:$A$782,$A88,СВЦЭМ!$B$39:$B$782,B$83)+'СЕТ СН'!$H$12+СВЦЭМ!$D$10+'СЕТ СН'!$H$5-'СЕТ СН'!$H$20</f>
        <v>3029.4247398299999</v>
      </c>
      <c r="C88" s="36">
        <f>SUMIFS(СВЦЭМ!$C$39:$C$782,СВЦЭМ!$A$39:$A$782,$A88,СВЦЭМ!$B$39:$B$782,C$83)+'СЕТ СН'!$H$12+СВЦЭМ!$D$10+'СЕТ СН'!$H$5-'СЕТ СН'!$H$20</f>
        <v>3071.2952782000002</v>
      </c>
      <c r="D88" s="36">
        <f>SUMIFS(СВЦЭМ!$C$39:$C$782,СВЦЭМ!$A$39:$A$782,$A88,СВЦЭМ!$B$39:$B$782,D$83)+'СЕТ СН'!$H$12+СВЦЭМ!$D$10+'СЕТ СН'!$H$5-'СЕТ СН'!$H$20</f>
        <v>3093.7303899399999</v>
      </c>
      <c r="E88" s="36">
        <f>SUMIFS(СВЦЭМ!$C$39:$C$782,СВЦЭМ!$A$39:$A$782,$A88,СВЦЭМ!$B$39:$B$782,E$83)+'СЕТ СН'!$H$12+СВЦЭМ!$D$10+'СЕТ СН'!$H$5-'СЕТ СН'!$H$20</f>
        <v>3108.1234294400001</v>
      </c>
      <c r="F88" s="36">
        <f>SUMIFS(СВЦЭМ!$C$39:$C$782,СВЦЭМ!$A$39:$A$782,$A88,СВЦЭМ!$B$39:$B$782,F$83)+'СЕТ СН'!$H$12+СВЦЭМ!$D$10+'СЕТ СН'!$H$5-'СЕТ СН'!$H$20</f>
        <v>3124.2096592600001</v>
      </c>
      <c r="G88" s="36">
        <f>SUMIFS(СВЦЭМ!$C$39:$C$782,СВЦЭМ!$A$39:$A$782,$A88,СВЦЭМ!$B$39:$B$782,G$83)+'СЕТ СН'!$H$12+СВЦЭМ!$D$10+'СЕТ СН'!$H$5-'СЕТ СН'!$H$20</f>
        <v>3112.2381304999999</v>
      </c>
      <c r="H88" s="36">
        <f>SUMIFS(СВЦЭМ!$C$39:$C$782,СВЦЭМ!$A$39:$A$782,$A88,СВЦЭМ!$B$39:$B$782,H$83)+'СЕТ СН'!$H$12+СВЦЭМ!$D$10+'СЕТ СН'!$H$5-'СЕТ СН'!$H$20</f>
        <v>3075.633065</v>
      </c>
      <c r="I88" s="36">
        <f>SUMIFS(СВЦЭМ!$C$39:$C$782,СВЦЭМ!$A$39:$A$782,$A88,СВЦЭМ!$B$39:$B$782,I$83)+'СЕТ СН'!$H$12+СВЦЭМ!$D$10+'СЕТ СН'!$H$5-'СЕТ СН'!$H$20</f>
        <v>3055.2343787</v>
      </c>
      <c r="J88" s="36">
        <f>SUMIFS(СВЦЭМ!$C$39:$C$782,СВЦЭМ!$A$39:$A$782,$A88,СВЦЭМ!$B$39:$B$782,J$83)+'СЕТ СН'!$H$12+СВЦЭМ!$D$10+'СЕТ СН'!$H$5-'СЕТ СН'!$H$20</f>
        <v>3014.6330886199999</v>
      </c>
      <c r="K88" s="36">
        <f>SUMIFS(СВЦЭМ!$C$39:$C$782,СВЦЭМ!$A$39:$A$782,$A88,СВЦЭМ!$B$39:$B$782,K$83)+'СЕТ СН'!$H$12+СВЦЭМ!$D$10+'СЕТ СН'!$H$5-'СЕТ СН'!$H$20</f>
        <v>2991.8433293100002</v>
      </c>
      <c r="L88" s="36">
        <f>SUMIFS(СВЦЭМ!$C$39:$C$782,СВЦЭМ!$A$39:$A$782,$A88,СВЦЭМ!$B$39:$B$782,L$83)+'СЕТ СН'!$H$12+СВЦЭМ!$D$10+'СЕТ СН'!$H$5-'СЕТ СН'!$H$20</f>
        <v>2970.7084629800001</v>
      </c>
      <c r="M88" s="36">
        <f>SUMIFS(СВЦЭМ!$C$39:$C$782,СВЦЭМ!$A$39:$A$782,$A88,СВЦЭМ!$B$39:$B$782,M$83)+'СЕТ СН'!$H$12+СВЦЭМ!$D$10+'СЕТ СН'!$H$5-'СЕТ СН'!$H$20</f>
        <v>2962.8488970399999</v>
      </c>
      <c r="N88" s="36">
        <f>SUMIFS(СВЦЭМ!$C$39:$C$782,СВЦЭМ!$A$39:$A$782,$A88,СВЦЭМ!$B$39:$B$782,N$83)+'СЕТ СН'!$H$12+СВЦЭМ!$D$10+'СЕТ СН'!$H$5-'СЕТ СН'!$H$20</f>
        <v>2995.33522184</v>
      </c>
      <c r="O88" s="36">
        <f>SUMIFS(СВЦЭМ!$C$39:$C$782,СВЦЭМ!$A$39:$A$782,$A88,СВЦЭМ!$B$39:$B$782,O$83)+'СЕТ СН'!$H$12+СВЦЭМ!$D$10+'СЕТ СН'!$H$5-'СЕТ СН'!$H$20</f>
        <v>2989.8489466599999</v>
      </c>
      <c r="P88" s="36">
        <f>SUMIFS(СВЦЭМ!$C$39:$C$782,СВЦЭМ!$A$39:$A$782,$A88,СВЦЭМ!$B$39:$B$782,P$83)+'СЕТ СН'!$H$12+СВЦЭМ!$D$10+'СЕТ СН'!$H$5-'СЕТ СН'!$H$20</f>
        <v>2994.1806563700002</v>
      </c>
      <c r="Q88" s="36">
        <f>SUMIFS(СВЦЭМ!$C$39:$C$782,СВЦЭМ!$A$39:$A$782,$A88,СВЦЭМ!$B$39:$B$782,Q$83)+'СЕТ СН'!$H$12+СВЦЭМ!$D$10+'СЕТ СН'!$H$5-'СЕТ СН'!$H$20</f>
        <v>3000.2931773999999</v>
      </c>
      <c r="R88" s="36">
        <f>SUMIFS(СВЦЭМ!$C$39:$C$782,СВЦЭМ!$A$39:$A$782,$A88,СВЦЭМ!$B$39:$B$782,R$83)+'СЕТ СН'!$H$12+СВЦЭМ!$D$10+'СЕТ СН'!$H$5-'СЕТ СН'!$H$20</f>
        <v>3001.3899119400003</v>
      </c>
      <c r="S88" s="36">
        <f>SUMIFS(СВЦЭМ!$C$39:$C$782,СВЦЭМ!$A$39:$A$782,$A88,СВЦЭМ!$B$39:$B$782,S$83)+'СЕТ СН'!$H$12+СВЦЭМ!$D$10+'СЕТ СН'!$H$5-'СЕТ СН'!$H$20</f>
        <v>3008.6857480399999</v>
      </c>
      <c r="T88" s="36">
        <f>SUMIFS(СВЦЭМ!$C$39:$C$782,СВЦЭМ!$A$39:$A$782,$A88,СВЦЭМ!$B$39:$B$782,T$83)+'СЕТ СН'!$H$12+СВЦЭМ!$D$10+'СЕТ СН'!$H$5-'СЕТ СН'!$H$20</f>
        <v>3003.7736509199999</v>
      </c>
      <c r="U88" s="36">
        <f>SUMIFS(СВЦЭМ!$C$39:$C$782,СВЦЭМ!$A$39:$A$782,$A88,СВЦЭМ!$B$39:$B$782,U$83)+'СЕТ СН'!$H$12+СВЦЭМ!$D$10+'СЕТ СН'!$H$5-'СЕТ СН'!$H$20</f>
        <v>2991.4651041500001</v>
      </c>
      <c r="V88" s="36">
        <f>SUMIFS(СВЦЭМ!$C$39:$C$782,СВЦЭМ!$A$39:$A$782,$A88,СВЦЭМ!$B$39:$B$782,V$83)+'СЕТ СН'!$H$12+СВЦЭМ!$D$10+'СЕТ СН'!$H$5-'СЕТ СН'!$H$20</f>
        <v>2976.8449753</v>
      </c>
      <c r="W88" s="36">
        <f>SUMIFS(СВЦЭМ!$C$39:$C$782,СВЦЭМ!$A$39:$A$782,$A88,СВЦЭМ!$B$39:$B$782,W$83)+'СЕТ СН'!$H$12+СВЦЭМ!$D$10+'СЕТ СН'!$H$5-'СЕТ СН'!$H$20</f>
        <v>2981.94961053</v>
      </c>
      <c r="X88" s="36">
        <f>SUMIFS(СВЦЭМ!$C$39:$C$782,СВЦЭМ!$A$39:$A$782,$A88,СВЦЭМ!$B$39:$B$782,X$83)+'СЕТ СН'!$H$12+СВЦЭМ!$D$10+'СЕТ СН'!$H$5-'СЕТ СН'!$H$20</f>
        <v>2995.0429332600002</v>
      </c>
      <c r="Y88" s="36">
        <f>SUMIFS(СВЦЭМ!$C$39:$C$782,СВЦЭМ!$A$39:$A$782,$A88,СВЦЭМ!$B$39:$B$782,Y$83)+'СЕТ СН'!$H$12+СВЦЭМ!$D$10+'СЕТ СН'!$H$5-'СЕТ СН'!$H$20</f>
        <v>3035.77028935</v>
      </c>
    </row>
    <row r="89" spans="1:25" ht="15.75" x14ac:dyDescent="0.2">
      <c r="A89" s="35">
        <f t="shared" si="2"/>
        <v>44322</v>
      </c>
      <c r="B89" s="36">
        <f>SUMIFS(СВЦЭМ!$C$39:$C$782,СВЦЭМ!$A$39:$A$782,$A89,СВЦЭМ!$B$39:$B$782,B$83)+'СЕТ СН'!$H$12+СВЦЭМ!$D$10+'СЕТ СН'!$H$5-'СЕТ СН'!$H$20</f>
        <v>3018.8730112200001</v>
      </c>
      <c r="C89" s="36">
        <f>SUMIFS(СВЦЭМ!$C$39:$C$782,СВЦЭМ!$A$39:$A$782,$A89,СВЦЭМ!$B$39:$B$782,C$83)+'СЕТ СН'!$H$12+СВЦЭМ!$D$10+'СЕТ СН'!$H$5-'СЕТ СН'!$H$20</f>
        <v>3054.9549338299998</v>
      </c>
      <c r="D89" s="36">
        <f>SUMIFS(СВЦЭМ!$C$39:$C$782,СВЦЭМ!$A$39:$A$782,$A89,СВЦЭМ!$B$39:$B$782,D$83)+'СЕТ СН'!$H$12+СВЦЭМ!$D$10+'СЕТ СН'!$H$5-'СЕТ СН'!$H$20</f>
        <v>3075.5905731399998</v>
      </c>
      <c r="E89" s="36">
        <f>SUMIFS(СВЦЭМ!$C$39:$C$782,СВЦЭМ!$A$39:$A$782,$A89,СВЦЭМ!$B$39:$B$782,E$83)+'СЕТ СН'!$H$12+СВЦЭМ!$D$10+'СЕТ СН'!$H$5-'СЕТ СН'!$H$20</f>
        <v>3098.0255166299999</v>
      </c>
      <c r="F89" s="36">
        <f>SUMIFS(СВЦЭМ!$C$39:$C$782,СВЦЭМ!$A$39:$A$782,$A89,СВЦЭМ!$B$39:$B$782,F$83)+'СЕТ СН'!$H$12+СВЦЭМ!$D$10+'СЕТ СН'!$H$5-'СЕТ СН'!$H$20</f>
        <v>3108.94193107</v>
      </c>
      <c r="G89" s="36">
        <f>SUMIFS(СВЦЭМ!$C$39:$C$782,СВЦЭМ!$A$39:$A$782,$A89,СВЦЭМ!$B$39:$B$782,G$83)+'СЕТ СН'!$H$12+СВЦЭМ!$D$10+'СЕТ СН'!$H$5-'СЕТ СН'!$H$20</f>
        <v>3103.859062</v>
      </c>
      <c r="H89" s="36">
        <f>SUMIFS(СВЦЭМ!$C$39:$C$782,СВЦЭМ!$A$39:$A$782,$A89,СВЦЭМ!$B$39:$B$782,H$83)+'СЕТ СН'!$H$12+СВЦЭМ!$D$10+'СЕТ СН'!$H$5-'СЕТ СН'!$H$20</f>
        <v>3067.4786255600002</v>
      </c>
      <c r="I89" s="36">
        <f>SUMIFS(СВЦЭМ!$C$39:$C$782,СВЦЭМ!$A$39:$A$782,$A89,СВЦЭМ!$B$39:$B$782,I$83)+'СЕТ СН'!$H$12+СВЦЭМ!$D$10+'СЕТ СН'!$H$5-'СЕТ СН'!$H$20</f>
        <v>3039.6583025600003</v>
      </c>
      <c r="J89" s="36">
        <f>SUMIFS(СВЦЭМ!$C$39:$C$782,СВЦЭМ!$A$39:$A$782,$A89,СВЦЭМ!$B$39:$B$782,J$83)+'СЕТ СН'!$H$12+СВЦЭМ!$D$10+'СЕТ СН'!$H$5-'СЕТ СН'!$H$20</f>
        <v>3001.67806935</v>
      </c>
      <c r="K89" s="36">
        <f>SUMIFS(СВЦЭМ!$C$39:$C$782,СВЦЭМ!$A$39:$A$782,$A89,СВЦЭМ!$B$39:$B$782,K$83)+'СЕТ СН'!$H$12+СВЦЭМ!$D$10+'СЕТ СН'!$H$5-'СЕТ СН'!$H$20</f>
        <v>2941.8722427000002</v>
      </c>
      <c r="L89" s="36">
        <f>SUMIFS(СВЦЭМ!$C$39:$C$782,СВЦЭМ!$A$39:$A$782,$A89,СВЦЭМ!$B$39:$B$782,L$83)+'СЕТ СН'!$H$12+СВЦЭМ!$D$10+'СЕТ СН'!$H$5-'СЕТ СН'!$H$20</f>
        <v>2928.5804395599998</v>
      </c>
      <c r="M89" s="36">
        <f>SUMIFS(СВЦЭМ!$C$39:$C$782,СВЦЭМ!$A$39:$A$782,$A89,СВЦЭМ!$B$39:$B$782,M$83)+'СЕТ СН'!$H$12+СВЦЭМ!$D$10+'СЕТ СН'!$H$5-'СЕТ СН'!$H$20</f>
        <v>2929.69533826</v>
      </c>
      <c r="N89" s="36">
        <f>SUMIFS(СВЦЭМ!$C$39:$C$782,СВЦЭМ!$A$39:$A$782,$A89,СВЦЭМ!$B$39:$B$782,N$83)+'СЕТ СН'!$H$12+СВЦЭМ!$D$10+'СЕТ СН'!$H$5-'СЕТ СН'!$H$20</f>
        <v>2976.4695297799999</v>
      </c>
      <c r="O89" s="36">
        <f>SUMIFS(СВЦЭМ!$C$39:$C$782,СВЦЭМ!$A$39:$A$782,$A89,СВЦЭМ!$B$39:$B$782,O$83)+'СЕТ СН'!$H$12+СВЦЭМ!$D$10+'СЕТ СН'!$H$5-'СЕТ СН'!$H$20</f>
        <v>2985.70156954</v>
      </c>
      <c r="P89" s="36">
        <f>SUMIFS(СВЦЭМ!$C$39:$C$782,СВЦЭМ!$A$39:$A$782,$A89,СВЦЭМ!$B$39:$B$782,P$83)+'СЕТ СН'!$H$12+СВЦЭМ!$D$10+'СЕТ СН'!$H$5-'СЕТ СН'!$H$20</f>
        <v>3009.1890699099999</v>
      </c>
      <c r="Q89" s="36">
        <f>SUMIFS(СВЦЭМ!$C$39:$C$782,СВЦЭМ!$A$39:$A$782,$A89,СВЦЭМ!$B$39:$B$782,Q$83)+'СЕТ СН'!$H$12+СВЦЭМ!$D$10+'СЕТ СН'!$H$5-'СЕТ СН'!$H$20</f>
        <v>3019.9053517900002</v>
      </c>
      <c r="R89" s="36">
        <f>SUMIFS(СВЦЭМ!$C$39:$C$782,СВЦЭМ!$A$39:$A$782,$A89,СВЦЭМ!$B$39:$B$782,R$83)+'СЕТ СН'!$H$12+СВЦЭМ!$D$10+'СЕТ СН'!$H$5-'СЕТ СН'!$H$20</f>
        <v>3005.3984502100002</v>
      </c>
      <c r="S89" s="36">
        <f>SUMIFS(СВЦЭМ!$C$39:$C$782,СВЦЭМ!$A$39:$A$782,$A89,СВЦЭМ!$B$39:$B$782,S$83)+'СЕТ СН'!$H$12+СВЦЭМ!$D$10+'СЕТ СН'!$H$5-'СЕТ СН'!$H$20</f>
        <v>3010.2518605599998</v>
      </c>
      <c r="T89" s="36">
        <f>SUMIFS(СВЦЭМ!$C$39:$C$782,СВЦЭМ!$A$39:$A$782,$A89,СВЦЭМ!$B$39:$B$782,T$83)+'СЕТ СН'!$H$12+СВЦЭМ!$D$10+'СЕТ СН'!$H$5-'СЕТ СН'!$H$20</f>
        <v>2991.5142788600001</v>
      </c>
      <c r="U89" s="36">
        <f>SUMIFS(СВЦЭМ!$C$39:$C$782,СВЦЭМ!$A$39:$A$782,$A89,СВЦЭМ!$B$39:$B$782,U$83)+'СЕТ СН'!$H$12+СВЦЭМ!$D$10+'СЕТ СН'!$H$5-'СЕТ СН'!$H$20</f>
        <v>2955.2202551599999</v>
      </c>
      <c r="V89" s="36">
        <f>SUMIFS(СВЦЭМ!$C$39:$C$782,СВЦЭМ!$A$39:$A$782,$A89,СВЦЭМ!$B$39:$B$782,V$83)+'СЕТ СН'!$H$12+СВЦЭМ!$D$10+'СЕТ СН'!$H$5-'СЕТ СН'!$H$20</f>
        <v>2899.8692289599999</v>
      </c>
      <c r="W89" s="36">
        <f>SUMIFS(СВЦЭМ!$C$39:$C$782,СВЦЭМ!$A$39:$A$782,$A89,СВЦЭМ!$B$39:$B$782,W$83)+'СЕТ СН'!$H$12+СВЦЭМ!$D$10+'СЕТ СН'!$H$5-'СЕТ СН'!$H$20</f>
        <v>2929.2393024900002</v>
      </c>
      <c r="X89" s="36">
        <f>SUMIFS(СВЦЭМ!$C$39:$C$782,СВЦЭМ!$A$39:$A$782,$A89,СВЦЭМ!$B$39:$B$782,X$83)+'СЕТ СН'!$H$12+СВЦЭМ!$D$10+'СЕТ СН'!$H$5-'СЕТ СН'!$H$20</f>
        <v>2952.9354541000002</v>
      </c>
      <c r="Y89" s="36">
        <f>SUMIFS(СВЦЭМ!$C$39:$C$782,СВЦЭМ!$A$39:$A$782,$A89,СВЦЭМ!$B$39:$B$782,Y$83)+'СЕТ СН'!$H$12+СВЦЭМ!$D$10+'СЕТ СН'!$H$5-'СЕТ СН'!$H$20</f>
        <v>3009.1333995599998</v>
      </c>
    </row>
    <row r="90" spans="1:25" ht="15.75" x14ac:dyDescent="0.2">
      <c r="A90" s="35">
        <f t="shared" si="2"/>
        <v>44323</v>
      </c>
      <c r="B90" s="36">
        <f>SUMIFS(СВЦЭМ!$C$39:$C$782,СВЦЭМ!$A$39:$A$782,$A90,СВЦЭМ!$B$39:$B$782,B$83)+'СЕТ СН'!$H$12+СВЦЭМ!$D$10+'СЕТ СН'!$H$5-'СЕТ СН'!$H$20</f>
        <v>3016.3737908000003</v>
      </c>
      <c r="C90" s="36">
        <f>SUMIFS(СВЦЭМ!$C$39:$C$782,СВЦЭМ!$A$39:$A$782,$A90,СВЦЭМ!$B$39:$B$782,C$83)+'СЕТ СН'!$H$12+СВЦЭМ!$D$10+'СЕТ СН'!$H$5-'СЕТ СН'!$H$20</f>
        <v>3019.5639326999999</v>
      </c>
      <c r="D90" s="36">
        <f>SUMIFS(СВЦЭМ!$C$39:$C$782,СВЦЭМ!$A$39:$A$782,$A90,СВЦЭМ!$B$39:$B$782,D$83)+'СЕТ СН'!$H$12+СВЦЭМ!$D$10+'СЕТ СН'!$H$5-'СЕТ СН'!$H$20</f>
        <v>3077.5289965100001</v>
      </c>
      <c r="E90" s="36">
        <f>SUMIFS(СВЦЭМ!$C$39:$C$782,СВЦЭМ!$A$39:$A$782,$A90,СВЦЭМ!$B$39:$B$782,E$83)+'СЕТ СН'!$H$12+СВЦЭМ!$D$10+'СЕТ СН'!$H$5-'СЕТ СН'!$H$20</f>
        <v>3096.6441004199996</v>
      </c>
      <c r="F90" s="36">
        <f>SUMIFS(СВЦЭМ!$C$39:$C$782,СВЦЭМ!$A$39:$A$782,$A90,СВЦЭМ!$B$39:$B$782,F$83)+'СЕТ СН'!$H$12+СВЦЭМ!$D$10+'СЕТ СН'!$H$5-'СЕТ СН'!$H$20</f>
        <v>3111.7682392299998</v>
      </c>
      <c r="G90" s="36">
        <f>SUMIFS(СВЦЭМ!$C$39:$C$782,СВЦЭМ!$A$39:$A$782,$A90,СВЦЭМ!$B$39:$B$782,G$83)+'СЕТ СН'!$H$12+СВЦЭМ!$D$10+'СЕТ СН'!$H$5-'СЕТ СН'!$H$20</f>
        <v>3096.3646306800001</v>
      </c>
      <c r="H90" s="36">
        <f>SUMIFS(СВЦЭМ!$C$39:$C$782,СВЦЭМ!$A$39:$A$782,$A90,СВЦЭМ!$B$39:$B$782,H$83)+'СЕТ СН'!$H$12+СВЦЭМ!$D$10+'СЕТ СН'!$H$5-'СЕТ СН'!$H$20</f>
        <v>3041.7721918100001</v>
      </c>
      <c r="I90" s="36">
        <f>SUMIFS(СВЦЭМ!$C$39:$C$782,СВЦЭМ!$A$39:$A$782,$A90,СВЦЭМ!$B$39:$B$782,I$83)+'СЕТ СН'!$H$12+СВЦЭМ!$D$10+'СЕТ СН'!$H$5-'СЕТ СН'!$H$20</f>
        <v>3011.11077217</v>
      </c>
      <c r="J90" s="36">
        <f>SUMIFS(СВЦЭМ!$C$39:$C$782,СВЦЭМ!$A$39:$A$782,$A90,СВЦЭМ!$B$39:$B$782,J$83)+'СЕТ СН'!$H$12+СВЦЭМ!$D$10+'СЕТ СН'!$H$5-'СЕТ СН'!$H$20</f>
        <v>2986.9697588099998</v>
      </c>
      <c r="K90" s="36">
        <f>SUMIFS(СВЦЭМ!$C$39:$C$782,СВЦЭМ!$A$39:$A$782,$A90,СВЦЭМ!$B$39:$B$782,K$83)+'СЕТ СН'!$H$12+СВЦЭМ!$D$10+'СЕТ СН'!$H$5-'СЕТ СН'!$H$20</f>
        <v>2991.6219445699999</v>
      </c>
      <c r="L90" s="36">
        <f>SUMIFS(СВЦЭМ!$C$39:$C$782,СВЦЭМ!$A$39:$A$782,$A90,СВЦЭМ!$B$39:$B$782,L$83)+'СЕТ СН'!$H$12+СВЦЭМ!$D$10+'СЕТ СН'!$H$5-'СЕТ СН'!$H$20</f>
        <v>2981.4157693500001</v>
      </c>
      <c r="M90" s="36">
        <f>SUMIFS(СВЦЭМ!$C$39:$C$782,СВЦЭМ!$A$39:$A$782,$A90,СВЦЭМ!$B$39:$B$782,M$83)+'СЕТ СН'!$H$12+СВЦЭМ!$D$10+'СЕТ СН'!$H$5-'СЕТ СН'!$H$20</f>
        <v>2970.3977516599998</v>
      </c>
      <c r="N90" s="36">
        <f>SUMIFS(СВЦЭМ!$C$39:$C$782,СВЦЭМ!$A$39:$A$782,$A90,СВЦЭМ!$B$39:$B$782,N$83)+'СЕТ СН'!$H$12+СВЦЭМ!$D$10+'СЕТ СН'!$H$5-'СЕТ СН'!$H$20</f>
        <v>2972.94546773</v>
      </c>
      <c r="O90" s="36">
        <f>SUMIFS(СВЦЭМ!$C$39:$C$782,СВЦЭМ!$A$39:$A$782,$A90,СВЦЭМ!$B$39:$B$782,O$83)+'СЕТ СН'!$H$12+СВЦЭМ!$D$10+'СЕТ СН'!$H$5-'СЕТ СН'!$H$20</f>
        <v>2973.1755593600001</v>
      </c>
      <c r="P90" s="36">
        <f>SUMIFS(СВЦЭМ!$C$39:$C$782,СВЦЭМ!$A$39:$A$782,$A90,СВЦЭМ!$B$39:$B$782,P$83)+'СЕТ СН'!$H$12+СВЦЭМ!$D$10+'СЕТ СН'!$H$5-'СЕТ СН'!$H$20</f>
        <v>2977.63689221</v>
      </c>
      <c r="Q90" s="36">
        <f>SUMIFS(СВЦЭМ!$C$39:$C$782,СВЦЭМ!$A$39:$A$782,$A90,СВЦЭМ!$B$39:$B$782,Q$83)+'СЕТ СН'!$H$12+СВЦЭМ!$D$10+'СЕТ СН'!$H$5-'СЕТ СН'!$H$20</f>
        <v>2979.1807653000001</v>
      </c>
      <c r="R90" s="36">
        <f>SUMIFS(СВЦЭМ!$C$39:$C$782,СВЦЭМ!$A$39:$A$782,$A90,СВЦЭМ!$B$39:$B$782,R$83)+'СЕТ СН'!$H$12+СВЦЭМ!$D$10+'СЕТ СН'!$H$5-'СЕТ СН'!$H$20</f>
        <v>2967.15504048</v>
      </c>
      <c r="S90" s="36">
        <f>SUMIFS(СВЦЭМ!$C$39:$C$782,СВЦЭМ!$A$39:$A$782,$A90,СВЦЭМ!$B$39:$B$782,S$83)+'СЕТ СН'!$H$12+СВЦЭМ!$D$10+'СЕТ СН'!$H$5-'СЕТ СН'!$H$20</f>
        <v>2979.3995616399998</v>
      </c>
      <c r="T90" s="36">
        <f>SUMIFS(СВЦЭМ!$C$39:$C$782,СВЦЭМ!$A$39:$A$782,$A90,СВЦЭМ!$B$39:$B$782,T$83)+'СЕТ СН'!$H$12+СВЦЭМ!$D$10+'СЕТ СН'!$H$5-'СЕТ СН'!$H$20</f>
        <v>2983.20959666</v>
      </c>
      <c r="U90" s="36">
        <f>SUMIFS(СВЦЭМ!$C$39:$C$782,СВЦЭМ!$A$39:$A$782,$A90,СВЦЭМ!$B$39:$B$782,U$83)+'СЕТ СН'!$H$12+СВЦЭМ!$D$10+'СЕТ СН'!$H$5-'СЕТ СН'!$H$20</f>
        <v>2986.5911120800001</v>
      </c>
      <c r="V90" s="36">
        <f>SUMIFS(СВЦЭМ!$C$39:$C$782,СВЦЭМ!$A$39:$A$782,$A90,СВЦЭМ!$B$39:$B$782,V$83)+'СЕТ СН'!$H$12+СВЦЭМ!$D$10+'СЕТ СН'!$H$5-'СЕТ СН'!$H$20</f>
        <v>2973.08795663</v>
      </c>
      <c r="W90" s="36">
        <f>SUMIFS(СВЦЭМ!$C$39:$C$782,СВЦЭМ!$A$39:$A$782,$A90,СВЦЭМ!$B$39:$B$782,W$83)+'СЕТ СН'!$H$12+СВЦЭМ!$D$10+'СЕТ СН'!$H$5-'СЕТ СН'!$H$20</f>
        <v>2968.4909709100002</v>
      </c>
      <c r="X90" s="36">
        <f>SUMIFS(СВЦЭМ!$C$39:$C$782,СВЦЭМ!$A$39:$A$782,$A90,СВЦЭМ!$B$39:$B$782,X$83)+'СЕТ СН'!$H$12+СВЦЭМ!$D$10+'СЕТ СН'!$H$5-'СЕТ СН'!$H$20</f>
        <v>2952.8664686500001</v>
      </c>
      <c r="Y90" s="36">
        <f>SUMIFS(СВЦЭМ!$C$39:$C$782,СВЦЭМ!$A$39:$A$782,$A90,СВЦЭМ!$B$39:$B$782,Y$83)+'СЕТ СН'!$H$12+СВЦЭМ!$D$10+'СЕТ СН'!$H$5-'СЕТ СН'!$H$20</f>
        <v>2950.34259948</v>
      </c>
    </row>
    <row r="91" spans="1:25" ht="15.75" x14ac:dyDescent="0.2">
      <c r="A91" s="35">
        <f t="shared" si="2"/>
        <v>44324</v>
      </c>
      <c r="B91" s="36">
        <f>SUMIFS(СВЦЭМ!$C$39:$C$782,СВЦЭМ!$A$39:$A$782,$A91,СВЦЭМ!$B$39:$B$782,B$83)+'СЕТ СН'!$H$12+СВЦЭМ!$D$10+'СЕТ СН'!$H$5-'СЕТ СН'!$H$20</f>
        <v>2991.5849593299999</v>
      </c>
      <c r="C91" s="36">
        <f>SUMIFS(СВЦЭМ!$C$39:$C$782,СВЦЭМ!$A$39:$A$782,$A91,СВЦЭМ!$B$39:$B$782,C$83)+'СЕТ СН'!$H$12+СВЦЭМ!$D$10+'СЕТ СН'!$H$5-'СЕТ СН'!$H$20</f>
        <v>3040.4888202299999</v>
      </c>
      <c r="D91" s="36">
        <f>SUMIFS(СВЦЭМ!$C$39:$C$782,СВЦЭМ!$A$39:$A$782,$A91,СВЦЭМ!$B$39:$B$782,D$83)+'СЕТ СН'!$H$12+СВЦЭМ!$D$10+'СЕТ СН'!$H$5-'СЕТ СН'!$H$20</f>
        <v>3042.1890824100001</v>
      </c>
      <c r="E91" s="36">
        <f>SUMIFS(СВЦЭМ!$C$39:$C$782,СВЦЭМ!$A$39:$A$782,$A91,СВЦЭМ!$B$39:$B$782,E$83)+'СЕТ СН'!$H$12+СВЦЭМ!$D$10+'СЕТ СН'!$H$5-'СЕТ СН'!$H$20</f>
        <v>3049.7894387400002</v>
      </c>
      <c r="F91" s="36">
        <f>SUMIFS(СВЦЭМ!$C$39:$C$782,СВЦЭМ!$A$39:$A$782,$A91,СВЦЭМ!$B$39:$B$782,F$83)+'СЕТ СН'!$H$12+СВЦЭМ!$D$10+'СЕТ СН'!$H$5-'СЕТ СН'!$H$20</f>
        <v>3061.6256973</v>
      </c>
      <c r="G91" s="36">
        <f>SUMIFS(СВЦЭМ!$C$39:$C$782,СВЦЭМ!$A$39:$A$782,$A91,СВЦЭМ!$B$39:$B$782,G$83)+'СЕТ СН'!$H$12+СВЦЭМ!$D$10+'СЕТ СН'!$H$5-'СЕТ СН'!$H$20</f>
        <v>3054.9791888600002</v>
      </c>
      <c r="H91" s="36">
        <f>SUMIFS(СВЦЭМ!$C$39:$C$782,СВЦЭМ!$A$39:$A$782,$A91,СВЦЭМ!$B$39:$B$782,H$83)+'СЕТ СН'!$H$12+СВЦЭМ!$D$10+'СЕТ СН'!$H$5-'СЕТ СН'!$H$20</f>
        <v>3022.4133357599999</v>
      </c>
      <c r="I91" s="36">
        <f>SUMIFS(СВЦЭМ!$C$39:$C$782,СВЦЭМ!$A$39:$A$782,$A91,СВЦЭМ!$B$39:$B$782,I$83)+'СЕТ СН'!$H$12+СВЦЭМ!$D$10+'СЕТ СН'!$H$5-'СЕТ СН'!$H$20</f>
        <v>3015.0010878200001</v>
      </c>
      <c r="J91" s="36">
        <f>SUMIFS(СВЦЭМ!$C$39:$C$782,СВЦЭМ!$A$39:$A$782,$A91,СВЦЭМ!$B$39:$B$782,J$83)+'СЕТ СН'!$H$12+СВЦЭМ!$D$10+'СЕТ СН'!$H$5-'СЕТ СН'!$H$20</f>
        <v>2986.8642279599999</v>
      </c>
      <c r="K91" s="36">
        <f>SUMIFS(СВЦЭМ!$C$39:$C$782,СВЦЭМ!$A$39:$A$782,$A91,СВЦЭМ!$B$39:$B$782,K$83)+'СЕТ СН'!$H$12+СВЦЭМ!$D$10+'СЕТ СН'!$H$5-'СЕТ СН'!$H$20</f>
        <v>2956.9813969699999</v>
      </c>
      <c r="L91" s="36">
        <f>SUMIFS(СВЦЭМ!$C$39:$C$782,СВЦЭМ!$A$39:$A$782,$A91,СВЦЭМ!$B$39:$B$782,L$83)+'СЕТ СН'!$H$12+СВЦЭМ!$D$10+'СЕТ СН'!$H$5-'СЕТ СН'!$H$20</f>
        <v>2928.2225353100002</v>
      </c>
      <c r="M91" s="36">
        <f>SUMIFS(СВЦЭМ!$C$39:$C$782,СВЦЭМ!$A$39:$A$782,$A91,СВЦЭМ!$B$39:$B$782,M$83)+'СЕТ СН'!$H$12+СВЦЭМ!$D$10+'СЕТ СН'!$H$5-'СЕТ СН'!$H$20</f>
        <v>2925.0957970600002</v>
      </c>
      <c r="N91" s="36">
        <f>SUMIFS(СВЦЭМ!$C$39:$C$782,СВЦЭМ!$A$39:$A$782,$A91,СВЦЭМ!$B$39:$B$782,N$83)+'СЕТ СН'!$H$12+СВЦЭМ!$D$10+'СЕТ СН'!$H$5-'СЕТ СН'!$H$20</f>
        <v>2959.9302800599999</v>
      </c>
      <c r="O91" s="36">
        <f>SUMIFS(СВЦЭМ!$C$39:$C$782,СВЦЭМ!$A$39:$A$782,$A91,СВЦЭМ!$B$39:$B$782,O$83)+'СЕТ СН'!$H$12+СВЦЭМ!$D$10+'СЕТ СН'!$H$5-'СЕТ СН'!$H$20</f>
        <v>2948.1302137299999</v>
      </c>
      <c r="P91" s="36">
        <f>SUMIFS(СВЦЭМ!$C$39:$C$782,СВЦЭМ!$A$39:$A$782,$A91,СВЦЭМ!$B$39:$B$782,P$83)+'СЕТ СН'!$H$12+СВЦЭМ!$D$10+'СЕТ СН'!$H$5-'СЕТ СН'!$H$20</f>
        <v>2970.8400953599999</v>
      </c>
      <c r="Q91" s="36">
        <f>SUMIFS(СВЦЭМ!$C$39:$C$782,СВЦЭМ!$A$39:$A$782,$A91,СВЦЭМ!$B$39:$B$782,Q$83)+'СЕТ СН'!$H$12+СВЦЭМ!$D$10+'СЕТ СН'!$H$5-'СЕТ СН'!$H$20</f>
        <v>2975.3446541000003</v>
      </c>
      <c r="R91" s="36">
        <f>SUMIFS(СВЦЭМ!$C$39:$C$782,СВЦЭМ!$A$39:$A$782,$A91,СВЦЭМ!$B$39:$B$782,R$83)+'СЕТ СН'!$H$12+СВЦЭМ!$D$10+'СЕТ СН'!$H$5-'СЕТ СН'!$H$20</f>
        <v>2968.8628011000001</v>
      </c>
      <c r="S91" s="36">
        <f>SUMIFS(СВЦЭМ!$C$39:$C$782,СВЦЭМ!$A$39:$A$782,$A91,СВЦЭМ!$B$39:$B$782,S$83)+'СЕТ СН'!$H$12+СВЦЭМ!$D$10+'СЕТ СН'!$H$5-'СЕТ СН'!$H$20</f>
        <v>2976.09054973</v>
      </c>
      <c r="T91" s="36">
        <f>SUMIFS(СВЦЭМ!$C$39:$C$782,СВЦЭМ!$A$39:$A$782,$A91,СВЦЭМ!$B$39:$B$782,T$83)+'СЕТ СН'!$H$12+СВЦЭМ!$D$10+'СЕТ СН'!$H$5-'СЕТ СН'!$H$20</f>
        <v>2962.3177581499999</v>
      </c>
      <c r="U91" s="36">
        <f>SUMIFS(СВЦЭМ!$C$39:$C$782,СВЦЭМ!$A$39:$A$782,$A91,СВЦЭМ!$B$39:$B$782,U$83)+'СЕТ СН'!$H$12+СВЦЭМ!$D$10+'СЕТ СН'!$H$5-'СЕТ СН'!$H$20</f>
        <v>2942.0971142500002</v>
      </c>
      <c r="V91" s="36">
        <f>SUMIFS(СВЦЭМ!$C$39:$C$782,СВЦЭМ!$A$39:$A$782,$A91,СВЦЭМ!$B$39:$B$782,V$83)+'СЕТ СН'!$H$12+СВЦЭМ!$D$10+'СЕТ СН'!$H$5-'СЕТ СН'!$H$20</f>
        <v>2923.3336674399998</v>
      </c>
      <c r="W91" s="36">
        <f>SUMIFS(СВЦЭМ!$C$39:$C$782,СВЦЭМ!$A$39:$A$782,$A91,СВЦЭМ!$B$39:$B$782,W$83)+'СЕТ СН'!$H$12+СВЦЭМ!$D$10+'СЕТ СН'!$H$5-'СЕТ СН'!$H$20</f>
        <v>2907.3264522899999</v>
      </c>
      <c r="X91" s="36">
        <f>SUMIFS(СВЦЭМ!$C$39:$C$782,СВЦЭМ!$A$39:$A$782,$A91,СВЦЭМ!$B$39:$B$782,X$83)+'СЕТ СН'!$H$12+СВЦЭМ!$D$10+'СЕТ СН'!$H$5-'СЕТ СН'!$H$20</f>
        <v>2927.5366426999999</v>
      </c>
      <c r="Y91" s="36">
        <f>SUMIFS(СВЦЭМ!$C$39:$C$782,СВЦЭМ!$A$39:$A$782,$A91,СВЦЭМ!$B$39:$B$782,Y$83)+'СЕТ СН'!$H$12+СВЦЭМ!$D$10+'СЕТ СН'!$H$5-'СЕТ СН'!$H$20</f>
        <v>2947.75413858</v>
      </c>
    </row>
    <row r="92" spans="1:25" ht="15.75" x14ac:dyDescent="0.2">
      <c r="A92" s="35">
        <f t="shared" si="2"/>
        <v>44325</v>
      </c>
      <c r="B92" s="36">
        <f>SUMIFS(СВЦЭМ!$C$39:$C$782,СВЦЭМ!$A$39:$A$782,$A92,СВЦЭМ!$B$39:$B$782,B$83)+'СЕТ СН'!$H$12+СВЦЭМ!$D$10+'СЕТ СН'!$H$5-'СЕТ СН'!$H$20</f>
        <v>2927.1317082</v>
      </c>
      <c r="C92" s="36">
        <f>SUMIFS(СВЦЭМ!$C$39:$C$782,СВЦЭМ!$A$39:$A$782,$A92,СВЦЭМ!$B$39:$B$782,C$83)+'СЕТ СН'!$H$12+СВЦЭМ!$D$10+'СЕТ СН'!$H$5-'СЕТ СН'!$H$20</f>
        <v>2959.9557051100001</v>
      </c>
      <c r="D92" s="36">
        <f>SUMIFS(СВЦЭМ!$C$39:$C$782,СВЦЭМ!$A$39:$A$782,$A92,СВЦЭМ!$B$39:$B$782,D$83)+'СЕТ СН'!$H$12+СВЦЭМ!$D$10+'СЕТ СН'!$H$5-'СЕТ СН'!$H$20</f>
        <v>2980.67986707</v>
      </c>
      <c r="E92" s="36">
        <f>SUMIFS(СВЦЭМ!$C$39:$C$782,СВЦЭМ!$A$39:$A$782,$A92,СВЦЭМ!$B$39:$B$782,E$83)+'СЕТ СН'!$H$12+СВЦЭМ!$D$10+'СЕТ СН'!$H$5-'СЕТ СН'!$H$20</f>
        <v>3002.9749351099999</v>
      </c>
      <c r="F92" s="36">
        <f>SUMIFS(СВЦЭМ!$C$39:$C$782,СВЦЭМ!$A$39:$A$782,$A92,СВЦЭМ!$B$39:$B$782,F$83)+'СЕТ СН'!$H$12+СВЦЭМ!$D$10+'СЕТ СН'!$H$5-'СЕТ СН'!$H$20</f>
        <v>3015.0458527999999</v>
      </c>
      <c r="G92" s="36">
        <f>SUMIFS(СВЦЭМ!$C$39:$C$782,СВЦЭМ!$A$39:$A$782,$A92,СВЦЭМ!$B$39:$B$782,G$83)+'СЕТ СН'!$H$12+СВЦЭМ!$D$10+'СЕТ СН'!$H$5-'СЕТ СН'!$H$20</f>
        <v>3013.01628325</v>
      </c>
      <c r="H92" s="36">
        <f>SUMIFS(СВЦЭМ!$C$39:$C$782,СВЦЭМ!$A$39:$A$782,$A92,СВЦЭМ!$B$39:$B$782,H$83)+'СЕТ СН'!$H$12+СВЦЭМ!$D$10+'СЕТ СН'!$H$5-'СЕТ СН'!$H$20</f>
        <v>2998.4146541800001</v>
      </c>
      <c r="I92" s="36">
        <f>SUMIFS(СВЦЭМ!$C$39:$C$782,СВЦЭМ!$A$39:$A$782,$A92,СВЦЭМ!$B$39:$B$782,I$83)+'СЕТ СН'!$H$12+СВЦЭМ!$D$10+'СЕТ СН'!$H$5-'СЕТ СН'!$H$20</f>
        <v>2982.3043241200003</v>
      </c>
      <c r="J92" s="36">
        <f>SUMIFS(СВЦЭМ!$C$39:$C$782,СВЦЭМ!$A$39:$A$782,$A92,СВЦЭМ!$B$39:$B$782,J$83)+'СЕТ СН'!$H$12+СВЦЭМ!$D$10+'СЕТ СН'!$H$5-'СЕТ СН'!$H$20</f>
        <v>2957.4125581200001</v>
      </c>
      <c r="K92" s="36">
        <f>SUMIFS(СВЦЭМ!$C$39:$C$782,СВЦЭМ!$A$39:$A$782,$A92,СВЦЭМ!$B$39:$B$782,K$83)+'СЕТ СН'!$H$12+СВЦЭМ!$D$10+'СЕТ СН'!$H$5-'СЕТ СН'!$H$20</f>
        <v>2923.50498548</v>
      </c>
      <c r="L92" s="36">
        <f>SUMIFS(СВЦЭМ!$C$39:$C$782,СВЦЭМ!$A$39:$A$782,$A92,СВЦЭМ!$B$39:$B$782,L$83)+'СЕТ СН'!$H$12+СВЦЭМ!$D$10+'СЕТ СН'!$H$5-'СЕТ СН'!$H$20</f>
        <v>2916.8405853700001</v>
      </c>
      <c r="M92" s="36">
        <f>SUMIFS(СВЦЭМ!$C$39:$C$782,СВЦЭМ!$A$39:$A$782,$A92,СВЦЭМ!$B$39:$B$782,M$83)+'СЕТ СН'!$H$12+СВЦЭМ!$D$10+'СЕТ СН'!$H$5-'СЕТ СН'!$H$20</f>
        <v>2912.4602661500003</v>
      </c>
      <c r="N92" s="36">
        <f>SUMIFS(СВЦЭМ!$C$39:$C$782,СВЦЭМ!$A$39:$A$782,$A92,СВЦЭМ!$B$39:$B$782,N$83)+'СЕТ СН'!$H$12+СВЦЭМ!$D$10+'СЕТ СН'!$H$5-'СЕТ СН'!$H$20</f>
        <v>2937.8352705799998</v>
      </c>
      <c r="O92" s="36">
        <f>SUMIFS(СВЦЭМ!$C$39:$C$782,СВЦЭМ!$A$39:$A$782,$A92,СВЦЭМ!$B$39:$B$782,O$83)+'СЕТ СН'!$H$12+СВЦЭМ!$D$10+'СЕТ СН'!$H$5-'СЕТ СН'!$H$20</f>
        <v>2944.2201884900001</v>
      </c>
      <c r="P92" s="36">
        <f>SUMIFS(СВЦЭМ!$C$39:$C$782,СВЦЭМ!$A$39:$A$782,$A92,СВЦЭМ!$B$39:$B$782,P$83)+'СЕТ СН'!$H$12+СВЦЭМ!$D$10+'СЕТ СН'!$H$5-'СЕТ СН'!$H$20</f>
        <v>2957.7944536200002</v>
      </c>
      <c r="Q92" s="36">
        <f>SUMIFS(СВЦЭМ!$C$39:$C$782,СВЦЭМ!$A$39:$A$782,$A92,СВЦЭМ!$B$39:$B$782,Q$83)+'СЕТ СН'!$H$12+СВЦЭМ!$D$10+'СЕТ СН'!$H$5-'СЕТ СН'!$H$20</f>
        <v>2962.0765247499999</v>
      </c>
      <c r="R92" s="36">
        <f>SUMIFS(СВЦЭМ!$C$39:$C$782,СВЦЭМ!$A$39:$A$782,$A92,СВЦЭМ!$B$39:$B$782,R$83)+'СЕТ СН'!$H$12+СВЦЭМ!$D$10+'СЕТ СН'!$H$5-'СЕТ СН'!$H$20</f>
        <v>2958.6109099800001</v>
      </c>
      <c r="S92" s="36">
        <f>SUMIFS(СВЦЭМ!$C$39:$C$782,СВЦЭМ!$A$39:$A$782,$A92,СВЦЭМ!$B$39:$B$782,S$83)+'СЕТ СН'!$H$12+СВЦЭМ!$D$10+'СЕТ СН'!$H$5-'СЕТ СН'!$H$20</f>
        <v>2954.1938090100002</v>
      </c>
      <c r="T92" s="36">
        <f>SUMIFS(СВЦЭМ!$C$39:$C$782,СВЦЭМ!$A$39:$A$782,$A92,СВЦЭМ!$B$39:$B$782,T$83)+'СЕТ СН'!$H$12+СВЦЭМ!$D$10+'СЕТ СН'!$H$5-'СЕТ СН'!$H$20</f>
        <v>2937.6654275000001</v>
      </c>
      <c r="U92" s="36">
        <f>SUMIFS(СВЦЭМ!$C$39:$C$782,СВЦЭМ!$A$39:$A$782,$A92,СВЦЭМ!$B$39:$B$782,U$83)+'СЕТ СН'!$H$12+СВЦЭМ!$D$10+'СЕТ СН'!$H$5-'СЕТ СН'!$H$20</f>
        <v>2933.4166271899999</v>
      </c>
      <c r="V92" s="36">
        <f>SUMIFS(СВЦЭМ!$C$39:$C$782,СВЦЭМ!$A$39:$A$782,$A92,СВЦЭМ!$B$39:$B$782,V$83)+'СЕТ СН'!$H$12+СВЦЭМ!$D$10+'СЕТ СН'!$H$5-'СЕТ СН'!$H$20</f>
        <v>2893.3260203</v>
      </c>
      <c r="W92" s="36">
        <f>SUMIFS(СВЦЭМ!$C$39:$C$782,СВЦЭМ!$A$39:$A$782,$A92,СВЦЭМ!$B$39:$B$782,W$83)+'СЕТ СН'!$H$12+СВЦЭМ!$D$10+'СЕТ СН'!$H$5-'СЕТ СН'!$H$20</f>
        <v>2901.1977822999997</v>
      </c>
      <c r="X92" s="36">
        <f>SUMIFS(СВЦЭМ!$C$39:$C$782,СВЦЭМ!$A$39:$A$782,$A92,СВЦЭМ!$B$39:$B$782,X$83)+'СЕТ СН'!$H$12+СВЦЭМ!$D$10+'СЕТ СН'!$H$5-'СЕТ СН'!$H$20</f>
        <v>2914.7352036299999</v>
      </c>
      <c r="Y92" s="36">
        <f>SUMIFS(СВЦЭМ!$C$39:$C$782,СВЦЭМ!$A$39:$A$782,$A92,СВЦЭМ!$B$39:$B$782,Y$83)+'СЕТ СН'!$H$12+СВЦЭМ!$D$10+'СЕТ СН'!$H$5-'СЕТ СН'!$H$20</f>
        <v>2928.1604479500002</v>
      </c>
    </row>
    <row r="93" spans="1:25" ht="15.75" x14ac:dyDescent="0.2">
      <c r="A93" s="35">
        <f t="shared" si="2"/>
        <v>44326</v>
      </c>
      <c r="B93" s="36">
        <f>SUMIFS(СВЦЭМ!$C$39:$C$782,СВЦЭМ!$A$39:$A$782,$A93,СВЦЭМ!$B$39:$B$782,B$83)+'СЕТ СН'!$H$12+СВЦЭМ!$D$10+'СЕТ СН'!$H$5-'СЕТ СН'!$H$20</f>
        <v>2963.0317273700002</v>
      </c>
      <c r="C93" s="36">
        <f>SUMIFS(СВЦЭМ!$C$39:$C$782,СВЦЭМ!$A$39:$A$782,$A93,СВЦЭМ!$B$39:$B$782,C$83)+'СЕТ СН'!$H$12+СВЦЭМ!$D$10+'СЕТ СН'!$H$5-'СЕТ СН'!$H$20</f>
        <v>3013.0337514000003</v>
      </c>
      <c r="D93" s="36">
        <f>SUMIFS(СВЦЭМ!$C$39:$C$782,СВЦЭМ!$A$39:$A$782,$A93,СВЦЭМ!$B$39:$B$782,D$83)+'СЕТ СН'!$H$12+СВЦЭМ!$D$10+'СЕТ СН'!$H$5-'СЕТ СН'!$H$20</f>
        <v>3037.8301145099999</v>
      </c>
      <c r="E93" s="36">
        <f>SUMIFS(СВЦЭМ!$C$39:$C$782,СВЦЭМ!$A$39:$A$782,$A93,СВЦЭМ!$B$39:$B$782,E$83)+'СЕТ СН'!$H$12+СВЦЭМ!$D$10+'СЕТ СН'!$H$5-'СЕТ СН'!$H$20</f>
        <v>3054.0678775400002</v>
      </c>
      <c r="F93" s="36">
        <f>SUMIFS(СВЦЭМ!$C$39:$C$782,СВЦЭМ!$A$39:$A$782,$A93,СВЦЭМ!$B$39:$B$782,F$83)+'СЕТ СН'!$H$12+СВЦЭМ!$D$10+'СЕТ СН'!$H$5-'СЕТ СН'!$H$20</f>
        <v>3065.6418567399996</v>
      </c>
      <c r="G93" s="36">
        <f>SUMIFS(СВЦЭМ!$C$39:$C$782,СВЦЭМ!$A$39:$A$782,$A93,СВЦЭМ!$B$39:$B$782,G$83)+'СЕТ СН'!$H$12+СВЦЭМ!$D$10+'СЕТ СН'!$H$5-'СЕТ СН'!$H$20</f>
        <v>3066.5993041199999</v>
      </c>
      <c r="H93" s="36">
        <f>SUMIFS(СВЦЭМ!$C$39:$C$782,СВЦЭМ!$A$39:$A$782,$A93,СВЦЭМ!$B$39:$B$782,H$83)+'СЕТ СН'!$H$12+СВЦЭМ!$D$10+'СЕТ СН'!$H$5-'СЕТ СН'!$H$20</f>
        <v>3041.9795256799998</v>
      </c>
      <c r="I93" s="36">
        <f>SUMIFS(СВЦЭМ!$C$39:$C$782,СВЦЭМ!$A$39:$A$782,$A93,СВЦЭМ!$B$39:$B$782,I$83)+'СЕТ СН'!$H$12+СВЦЭМ!$D$10+'СЕТ СН'!$H$5-'СЕТ СН'!$H$20</f>
        <v>3022.2217036500001</v>
      </c>
      <c r="J93" s="36">
        <f>SUMIFS(СВЦЭМ!$C$39:$C$782,СВЦЭМ!$A$39:$A$782,$A93,СВЦЭМ!$B$39:$B$782,J$83)+'СЕТ СН'!$H$12+СВЦЭМ!$D$10+'СЕТ СН'!$H$5-'СЕТ СН'!$H$20</f>
        <v>2977.3480631000002</v>
      </c>
      <c r="K93" s="36">
        <f>SUMIFS(СВЦЭМ!$C$39:$C$782,СВЦЭМ!$A$39:$A$782,$A93,СВЦЭМ!$B$39:$B$782,K$83)+'СЕТ СН'!$H$12+СВЦЭМ!$D$10+'СЕТ СН'!$H$5-'СЕТ СН'!$H$20</f>
        <v>2933.74037954</v>
      </c>
      <c r="L93" s="36">
        <f>SUMIFS(СВЦЭМ!$C$39:$C$782,СВЦЭМ!$A$39:$A$782,$A93,СВЦЭМ!$B$39:$B$782,L$83)+'СЕТ СН'!$H$12+СВЦЭМ!$D$10+'СЕТ СН'!$H$5-'СЕТ СН'!$H$20</f>
        <v>2900.1117619500001</v>
      </c>
      <c r="M93" s="36">
        <f>SUMIFS(СВЦЭМ!$C$39:$C$782,СВЦЭМ!$A$39:$A$782,$A93,СВЦЭМ!$B$39:$B$782,M$83)+'СЕТ СН'!$H$12+СВЦЭМ!$D$10+'СЕТ СН'!$H$5-'СЕТ СН'!$H$20</f>
        <v>2892.2045154400003</v>
      </c>
      <c r="N93" s="36">
        <f>SUMIFS(СВЦЭМ!$C$39:$C$782,СВЦЭМ!$A$39:$A$782,$A93,СВЦЭМ!$B$39:$B$782,N$83)+'СЕТ СН'!$H$12+СВЦЭМ!$D$10+'СЕТ СН'!$H$5-'СЕТ СН'!$H$20</f>
        <v>2917.3715854000002</v>
      </c>
      <c r="O93" s="36">
        <f>SUMIFS(СВЦЭМ!$C$39:$C$782,СВЦЭМ!$A$39:$A$782,$A93,СВЦЭМ!$B$39:$B$782,O$83)+'СЕТ СН'!$H$12+СВЦЭМ!$D$10+'СЕТ СН'!$H$5-'СЕТ СН'!$H$20</f>
        <v>2918.2051923899999</v>
      </c>
      <c r="P93" s="36">
        <f>SUMIFS(СВЦЭМ!$C$39:$C$782,СВЦЭМ!$A$39:$A$782,$A93,СВЦЭМ!$B$39:$B$782,P$83)+'СЕТ СН'!$H$12+СВЦЭМ!$D$10+'СЕТ СН'!$H$5-'СЕТ СН'!$H$20</f>
        <v>2934.13739983</v>
      </c>
      <c r="Q93" s="36">
        <f>SUMIFS(СВЦЭМ!$C$39:$C$782,СВЦЭМ!$A$39:$A$782,$A93,СВЦЭМ!$B$39:$B$782,Q$83)+'СЕТ СН'!$H$12+СВЦЭМ!$D$10+'СЕТ СН'!$H$5-'СЕТ СН'!$H$20</f>
        <v>2940.0667544600001</v>
      </c>
      <c r="R93" s="36">
        <f>SUMIFS(СВЦЭМ!$C$39:$C$782,СВЦЭМ!$A$39:$A$782,$A93,СВЦЭМ!$B$39:$B$782,R$83)+'СЕТ СН'!$H$12+СВЦЭМ!$D$10+'СЕТ СН'!$H$5-'СЕТ СН'!$H$20</f>
        <v>2935.3566470000001</v>
      </c>
      <c r="S93" s="36">
        <f>SUMIFS(СВЦЭМ!$C$39:$C$782,СВЦЭМ!$A$39:$A$782,$A93,СВЦЭМ!$B$39:$B$782,S$83)+'СЕТ СН'!$H$12+СВЦЭМ!$D$10+'СЕТ СН'!$H$5-'СЕТ СН'!$H$20</f>
        <v>2926.0409001100002</v>
      </c>
      <c r="T93" s="36">
        <f>SUMIFS(СВЦЭМ!$C$39:$C$782,СВЦЭМ!$A$39:$A$782,$A93,СВЦЭМ!$B$39:$B$782,T$83)+'СЕТ СН'!$H$12+СВЦЭМ!$D$10+'СЕТ СН'!$H$5-'СЕТ СН'!$H$20</f>
        <v>2925.1687135100001</v>
      </c>
      <c r="U93" s="36">
        <f>SUMIFS(СВЦЭМ!$C$39:$C$782,СВЦЭМ!$A$39:$A$782,$A93,СВЦЭМ!$B$39:$B$782,U$83)+'СЕТ СН'!$H$12+СВЦЭМ!$D$10+'СЕТ СН'!$H$5-'СЕТ СН'!$H$20</f>
        <v>2907.76300283</v>
      </c>
      <c r="V93" s="36">
        <f>SUMIFS(СВЦЭМ!$C$39:$C$782,СВЦЭМ!$A$39:$A$782,$A93,СВЦЭМ!$B$39:$B$782,V$83)+'СЕТ СН'!$H$12+СВЦЭМ!$D$10+'СЕТ СН'!$H$5-'СЕТ СН'!$H$20</f>
        <v>2867.1906675800001</v>
      </c>
      <c r="W93" s="36">
        <f>SUMIFS(СВЦЭМ!$C$39:$C$782,СВЦЭМ!$A$39:$A$782,$A93,СВЦЭМ!$B$39:$B$782,W$83)+'СЕТ СН'!$H$12+СВЦЭМ!$D$10+'СЕТ СН'!$H$5-'СЕТ СН'!$H$20</f>
        <v>2871.0105745000001</v>
      </c>
      <c r="X93" s="36">
        <f>SUMIFS(СВЦЭМ!$C$39:$C$782,СВЦЭМ!$A$39:$A$782,$A93,СВЦЭМ!$B$39:$B$782,X$83)+'СЕТ СН'!$H$12+СВЦЭМ!$D$10+'СЕТ СН'!$H$5-'СЕТ СН'!$H$20</f>
        <v>2886.08506622</v>
      </c>
      <c r="Y93" s="36">
        <f>SUMIFS(СВЦЭМ!$C$39:$C$782,СВЦЭМ!$A$39:$A$782,$A93,СВЦЭМ!$B$39:$B$782,Y$83)+'СЕТ СН'!$H$12+СВЦЭМ!$D$10+'СЕТ СН'!$H$5-'СЕТ СН'!$H$20</f>
        <v>2922.7790556099999</v>
      </c>
    </row>
    <row r="94" spans="1:25" ht="15.75" x14ac:dyDescent="0.2">
      <c r="A94" s="35">
        <f t="shared" si="2"/>
        <v>44327</v>
      </c>
      <c r="B94" s="36">
        <f>SUMIFS(СВЦЭМ!$C$39:$C$782,СВЦЭМ!$A$39:$A$782,$A94,СВЦЭМ!$B$39:$B$782,B$83)+'СЕТ СН'!$H$12+СВЦЭМ!$D$10+'СЕТ СН'!$H$5-'СЕТ СН'!$H$20</f>
        <v>2995.2949773599998</v>
      </c>
      <c r="C94" s="36">
        <f>SUMIFS(СВЦЭМ!$C$39:$C$782,СВЦЭМ!$A$39:$A$782,$A94,СВЦЭМ!$B$39:$B$782,C$83)+'СЕТ СН'!$H$12+СВЦЭМ!$D$10+'СЕТ СН'!$H$5-'СЕТ СН'!$H$20</f>
        <v>2997.81014512</v>
      </c>
      <c r="D94" s="36">
        <f>SUMIFS(СВЦЭМ!$C$39:$C$782,СВЦЭМ!$A$39:$A$782,$A94,СВЦЭМ!$B$39:$B$782,D$83)+'СЕТ СН'!$H$12+СВЦЭМ!$D$10+'СЕТ СН'!$H$5-'СЕТ СН'!$H$20</f>
        <v>2990.3948941200001</v>
      </c>
      <c r="E94" s="36">
        <f>SUMIFS(СВЦЭМ!$C$39:$C$782,СВЦЭМ!$A$39:$A$782,$A94,СВЦЭМ!$B$39:$B$782,E$83)+'СЕТ СН'!$H$12+СВЦЭМ!$D$10+'СЕТ СН'!$H$5-'СЕТ СН'!$H$20</f>
        <v>3015.4760986299998</v>
      </c>
      <c r="F94" s="36">
        <f>SUMIFS(СВЦЭМ!$C$39:$C$782,СВЦЭМ!$A$39:$A$782,$A94,СВЦЭМ!$B$39:$B$782,F$83)+'СЕТ СН'!$H$12+СВЦЭМ!$D$10+'СЕТ СН'!$H$5-'СЕТ СН'!$H$20</f>
        <v>3036.9332610000001</v>
      </c>
      <c r="G94" s="36">
        <f>SUMIFS(СВЦЭМ!$C$39:$C$782,СВЦЭМ!$A$39:$A$782,$A94,СВЦЭМ!$B$39:$B$782,G$83)+'СЕТ СН'!$H$12+СВЦЭМ!$D$10+'СЕТ СН'!$H$5-'СЕТ СН'!$H$20</f>
        <v>3023.8553070100002</v>
      </c>
      <c r="H94" s="36">
        <f>SUMIFS(СВЦЭМ!$C$39:$C$782,СВЦЭМ!$A$39:$A$782,$A94,СВЦЭМ!$B$39:$B$782,H$83)+'СЕТ СН'!$H$12+СВЦЭМ!$D$10+'СЕТ СН'!$H$5-'СЕТ СН'!$H$20</f>
        <v>2989.09079582</v>
      </c>
      <c r="I94" s="36">
        <f>SUMIFS(СВЦЭМ!$C$39:$C$782,СВЦЭМ!$A$39:$A$782,$A94,СВЦЭМ!$B$39:$B$782,I$83)+'СЕТ СН'!$H$12+СВЦЭМ!$D$10+'СЕТ СН'!$H$5-'СЕТ СН'!$H$20</f>
        <v>2968.2330522800003</v>
      </c>
      <c r="J94" s="36">
        <f>SUMIFS(СВЦЭМ!$C$39:$C$782,СВЦЭМ!$A$39:$A$782,$A94,СВЦЭМ!$B$39:$B$782,J$83)+'СЕТ СН'!$H$12+СВЦЭМ!$D$10+'СЕТ СН'!$H$5-'СЕТ СН'!$H$20</f>
        <v>2940.6993965299998</v>
      </c>
      <c r="K94" s="36">
        <f>SUMIFS(СВЦЭМ!$C$39:$C$782,СВЦЭМ!$A$39:$A$782,$A94,СВЦЭМ!$B$39:$B$782,K$83)+'СЕТ СН'!$H$12+СВЦЭМ!$D$10+'СЕТ СН'!$H$5-'СЕТ СН'!$H$20</f>
        <v>2908.7316864899999</v>
      </c>
      <c r="L94" s="36">
        <f>SUMIFS(СВЦЭМ!$C$39:$C$782,СВЦЭМ!$A$39:$A$782,$A94,СВЦЭМ!$B$39:$B$782,L$83)+'СЕТ СН'!$H$12+СВЦЭМ!$D$10+'СЕТ СН'!$H$5-'СЕТ СН'!$H$20</f>
        <v>2923.50975849</v>
      </c>
      <c r="M94" s="36">
        <f>SUMIFS(СВЦЭМ!$C$39:$C$782,СВЦЭМ!$A$39:$A$782,$A94,СВЦЭМ!$B$39:$B$782,M$83)+'СЕТ СН'!$H$12+СВЦЭМ!$D$10+'СЕТ СН'!$H$5-'СЕТ СН'!$H$20</f>
        <v>2950.9710257000002</v>
      </c>
      <c r="N94" s="36">
        <f>SUMIFS(СВЦЭМ!$C$39:$C$782,СВЦЭМ!$A$39:$A$782,$A94,СВЦЭМ!$B$39:$B$782,N$83)+'СЕТ СН'!$H$12+СВЦЭМ!$D$10+'СЕТ СН'!$H$5-'СЕТ СН'!$H$20</f>
        <v>2993.4533887299999</v>
      </c>
      <c r="O94" s="36">
        <f>SUMIFS(СВЦЭМ!$C$39:$C$782,СВЦЭМ!$A$39:$A$782,$A94,СВЦЭМ!$B$39:$B$782,O$83)+'СЕТ СН'!$H$12+СВЦЭМ!$D$10+'СЕТ СН'!$H$5-'СЕТ СН'!$H$20</f>
        <v>2974.5333097500002</v>
      </c>
      <c r="P94" s="36">
        <f>SUMIFS(СВЦЭМ!$C$39:$C$782,СВЦЭМ!$A$39:$A$782,$A94,СВЦЭМ!$B$39:$B$782,P$83)+'СЕТ СН'!$H$12+СВЦЭМ!$D$10+'СЕТ СН'!$H$5-'СЕТ СН'!$H$20</f>
        <v>2986.8992316100002</v>
      </c>
      <c r="Q94" s="36">
        <f>SUMIFS(СВЦЭМ!$C$39:$C$782,СВЦЭМ!$A$39:$A$782,$A94,СВЦЭМ!$B$39:$B$782,Q$83)+'СЕТ СН'!$H$12+СВЦЭМ!$D$10+'СЕТ СН'!$H$5-'СЕТ СН'!$H$20</f>
        <v>3000.9430884399999</v>
      </c>
      <c r="R94" s="36">
        <f>SUMIFS(СВЦЭМ!$C$39:$C$782,СВЦЭМ!$A$39:$A$782,$A94,СВЦЭМ!$B$39:$B$782,R$83)+'СЕТ СН'!$H$12+СВЦЭМ!$D$10+'СЕТ СН'!$H$5-'СЕТ СН'!$H$20</f>
        <v>2999.0436706199998</v>
      </c>
      <c r="S94" s="36">
        <f>SUMIFS(СВЦЭМ!$C$39:$C$782,СВЦЭМ!$A$39:$A$782,$A94,СВЦЭМ!$B$39:$B$782,S$83)+'СЕТ СН'!$H$12+СВЦЭМ!$D$10+'СЕТ СН'!$H$5-'СЕТ СН'!$H$20</f>
        <v>3010.8463871600002</v>
      </c>
      <c r="T94" s="36">
        <f>SUMIFS(СВЦЭМ!$C$39:$C$782,СВЦЭМ!$A$39:$A$782,$A94,СВЦЭМ!$B$39:$B$782,T$83)+'СЕТ СН'!$H$12+СВЦЭМ!$D$10+'СЕТ СН'!$H$5-'СЕТ СН'!$H$20</f>
        <v>2997.6398364199999</v>
      </c>
      <c r="U94" s="36">
        <f>SUMIFS(СВЦЭМ!$C$39:$C$782,СВЦЭМ!$A$39:$A$782,$A94,СВЦЭМ!$B$39:$B$782,U$83)+'СЕТ СН'!$H$12+СВЦЭМ!$D$10+'СЕТ СН'!$H$5-'СЕТ СН'!$H$20</f>
        <v>2981.14214928</v>
      </c>
      <c r="V94" s="36">
        <f>SUMIFS(СВЦЭМ!$C$39:$C$782,СВЦЭМ!$A$39:$A$782,$A94,СВЦЭМ!$B$39:$B$782,V$83)+'СЕТ СН'!$H$12+СВЦЭМ!$D$10+'СЕТ СН'!$H$5-'СЕТ СН'!$H$20</f>
        <v>2947.97274328</v>
      </c>
      <c r="W94" s="36">
        <f>SUMIFS(СВЦЭМ!$C$39:$C$782,СВЦЭМ!$A$39:$A$782,$A94,СВЦЭМ!$B$39:$B$782,W$83)+'СЕТ СН'!$H$12+СВЦЭМ!$D$10+'СЕТ СН'!$H$5-'СЕТ СН'!$H$20</f>
        <v>2962.9606849800002</v>
      </c>
      <c r="X94" s="36">
        <f>SUMIFS(СВЦЭМ!$C$39:$C$782,СВЦЭМ!$A$39:$A$782,$A94,СВЦЭМ!$B$39:$B$782,X$83)+'СЕТ СН'!$H$12+СВЦЭМ!$D$10+'СЕТ СН'!$H$5-'СЕТ СН'!$H$20</f>
        <v>2981.8803734600001</v>
      </c>
      <c r="Y94" s="36">
        <f>SUMIFS(СВЦЭМ!$C$39:$C$782,СВЦЭМ!$A$39:$A$782,$A94,СВЦЭМ!$B$39:$B$782,Y$83)+'СЕТ СН'!$H$12+СВЦЭМ!$D$10+'СЕТ СН'!$H$5-'СЕТ СН'!$H$20</f>
        <v>3025.0448400699997</v>
      </c>
    </row>
    <row r="95" spans="1:25" ht="15.75" x14ac:dyDescent="0.2">
      <c r="A95" s="35">
        <f t="shared" si="2"/>
        <v>44328</v>
      </c>
      <c r="B95" s="36">
        <f>SUMIFS(СВЦЭМ!$C$39:$C$782,СВЦЭМ!$A$39:$A$782,$A95,СВЦЭМ!$B$39:$B$782,B$83)+'СЕТ СН'!$H$12+СВЦЭМ!$D$10+'СЕТ СН'!$H$5-'СЕТ СН'!$H$20</f>
        <v>3029.8570399099999</v>
      </c>
      <c r="C95" s="36">
        <f>SUMIFS(СВЦЭМ!$C$39:$C$782,СВЦЭМ!$A$39:$A$782,$A95,СВЦЭМ!$B$39:$B$782,C$83)+'СЕТ СН'!$H$12+СВЦЭМ!$D$10+'СЕТ СН'!$H$5-'СЕТ СН'!$H$20</f>
        <v>3062.4913550700003</v>
      </c>
      <c r="D95" s="36">
        <f>SUMIFS(СВЦЭМ!$C$39:$C$782,СВЦЭМ!$A$39:$A$782,$A95,СВЦЭМ!$B$39:$B$782,D$83)+'СЕТ СН'!$H$12+СВЦЭМ!$D$10+'СЕТ СН'!$H$5-'СЕТ СН'!$H$20</f>
        <v>3047.8181579699999</v>
      </c>
      <c r="E95" s="36">
        <f>SUMIFS(СВЦЭМ!$C$39:$C$782,СВЦЭМ!$A$39:$A$782,$A95,СВЦЭМ!$B$39:$B$782,E$83)+'СЕТ СН'!$H$12+СВЦЭМ!$D$10+'СЕТ СН'!$H$5-'СЕТ СН'!$H$20</f>
        <v>3043.11668366</v>
      </c>
      <c r="F95" s="36">
        <f>SUMIFS(СВЦЭМ!$C$39:$C$782,СВЦЭМ!$A$39:$A$782,$A95,СВЦЭМ!$B$39:$B$782,F$83)+'СЕТ СН'!$H$12+СВЦЭМ!$D$10+'СЕТ СН'!$H$5-'СЕТ СН'!$H$20</f>
        <v>3034.73316058</v>
      </c>
      <c r="G95" s="36">
        <f>SUMIFS(СВЦЭМ!$C$39:$C$782,СВЦЭМ!$A$39:$A$782,$A95,СВЦЭМ!$B$39:$B$782,G$83)+'СЕТ СН'!$H$12+СВЦЭМ!$D$10+'СЕТ СН'!$H$5-'СЕТ СН'!$H$20</f>
        <v>3046.8837544899998</v>
      </c>
      <c r="H95" s="36">
        <f>SUMIFS(СВЦЭМ!$C$39:$C$782,СВЦЭМ!$A$39:$A$782,$A95,СВЦЭМ!$B$39:$B$782,H$83)+'СЕТ СН'!$H$12+СВЦЭМ!$D$10+'СЕТ СН'!$H$5-'СЕТ СН'!$H$20</f>
        <v>3032.8659311299998</v>
      </c>
      <c r="I95" s="36">
        <f>SUMIFS(СВЦЭМ!$C$39:$C$782,СВЦЭМ!$A$39:$A$782,$A95,СВЦЭМ!$B$39:$B$782,I$83)+'СЕТ СН'!$H$12+СВЦЭМ!$D$10+'СЕТ СН'!$H$5-'СЕТ СН'!$H$20</f>
        <v>2994.3288429200002</v>
      </c>
      <c r="J95" s="36">
        <f>SUMIFS(СВЦЭМ!$C$39:$C$782,СВЦЭМ!$A$39:$A$782,$A95,СВЦЭМ!$B$39:$B$782,J$83)+'СЕТ СН'!$H$12+СВЦЭМ!$D$10+'СЕТ СН'!$H$5-'СЕТ СН'!$H$20</f>
        <v>2960.41970244</v>
      </c>
      <c r="K95" s="36">
        <f>SUMIFS(СВЦЭМ!$C$39:$C$782,СВЦЭМ!$A$39:$A$782,$A95,СВЦЭМ!$B$39:$B$782,K$83)+'СЕТ СН'!$H$12+СВЦЭМ!$D$10+'СЕТ СН'!$H$5-'СЕТ СН'!$H$20</f>
        <v>2934.7712679699998</v>
      </c>
      <c r="L95" s="36">
        <f>SUMIFS(СВЦЭМ!$C$39:$C$782,СВЦЭМ!$A$39:$A$782,$A95,СВЦЭМ!$B$39:$B$782,L$83)+'СЕТ СН'!$H$12+СВЦЭМ!$D$10+'СЕТ СН'!$H$5-'СЕТ СН'!$H$20</f>
        <v>2917.1543513199999</v>
      </c>
      <c r="M95" s="36">
        <f>SUMIFS(СВЦЭМ!$C$39:$C$782,СВЦЭМ!$A$39:$A$782,$A95,СВЦЭМ!$B$39:$B$782,M$83)+'СЕТ СН'!$H$12+СВЦЭМ!$D$10+'СЕТ СН'!$H$5-'СЕТ СН'!$H$20</f>
        <v>2922.70516894</v>
      </c>
      <c r="N95" s="36">
        <f>SUMIFS(СВЦЭМ!$C$39:$C$782,СВЦЭМ!$A$39:$A$782,$A95,СВЦЭМ!$B$39:$B$782,N$83)+'СЕТ СН'!$H$12+СВЦЭМ!$D$10+'СЕТ СН'!$H$5-'СЕТ СН'!$H$20</f>
        <v>2937.8504342900001</v>
      </c>
      <c r="O95" s="36">
        <f>SUMIFS(СВЦЭМ!$C$39:$C$782,СВЦЭМ!$A$39:$A$782,$A95,СВЦЭМ!$B$39:$B$782,O$83)+'СЕТ СН'!$H$12+СВЦЭМ!$D$10+'СЕТ СН'!$H$5-'СЕТ СН'!$H$20</f>
        <v>2940.5953461700001</v>
      </c>
      <c r="P95" s="36">
        <f>SUMIFS(СВЦЭМ!$C$39:$C$782,СВЦЭМ!$A$39:$A$782,$A95,СВЦЭМ!$B$39:$B$782,P$83)+'СЕТ СН'!$H$12+СВЦЭМ!$D$10+'СЕТ СН'!$H$5-'СЕТ СН'!$H$20</f>
        <v>2948.02954357</v>
      </c>
      <c r="Q95" s="36">
        <f>SUMIFS(СВЦЭМ!$C$39:$C$782,СВЦЭМ!$A$39:$A$782,$A95,СВЦЭМ!$B$39:$B$782,Q$83)+'СЕТ СН'!$H$12+СВЦЭМ!$D$10+'СЕТ СН'!$H$5-'СЕТ СН'!$H$20</f>
        <v>2957.3089964299998</v>
      </c>
      <c r="R95" s="36">
        <f>SUMIFS(СВЦЭМ!$C$39:$C$782,СВЦЭМ!$A$39:$A$782,$A95,СВЦЭМ!$B$39:$B$782,R$83)+'СЕТ СН'!$H$12+СВЦЭМ!$D$10+'СЕТ СН'!$H$5-'СЕТ СН'!$H$20</f>
        <v>2949.08806177</v>
      </c>
      <c r="S95" s="36">
        <f>SUMIFS(СВЦЭМ!$C$39:$C$782,СВЦЭМ!$A$39:$A$782,$A95,СВЦЭМ!$B$39:$B$782,S$83)+'СЕТ СН'!$H$12+СВЦЭМ!$D$10+'СЕТ СН'!$H$5-'СЕТ СН'!$H$20</f>
        <v>2952.29281438</v>
      </c>
      <c r="T95" s="36">
        <f>SUMIFS(СВЦЭМ!$C$39:$C$782,СВЦЭМ!$A$39:$A$782,$A95,СВЦЭМ!$B$39:$B$782,T$83)+'СЕТ СН'!$H$12+СВЦЭМ!$D$10+'СЕТ СН'!$H$5-'СЕТ СН'!$H$20</f>
        <v>2945.9988394100001</v>
      </c>
      <c r="U95" s="36">
        <f>SUMIFS(СВЦЭМ!$C$39:$C$782,СВЦЭМ!$A$39:$A$782,$A95,СВЦЭМ!$B$39:$B$782,U$83)+'СЕТ СН'!$H$12+СВЦЭМ!$D$10+'СЕТ СН'!$H$5-'СЕТ СН'!$H$20</f>
        <v>2937.1415051200001</v>
      </c>
      <c r="V95" s="36">
        <f>SUMIFS(СВЦЭМ!$C$39:$C$782,СВЦЭМ!$A$39:$A$782,$A95,СВЦЭМ!$B$39:$B$782,V$83)+'СЕТ СН'!$H$12+СВЦЭМ!$D$10+'СЕТ СН'!$H$5-'СЕТ СН'!$H$20</f>
        <v>2915.6873062300001</v>
      </c>
      <c r="W95" s="36">
        <f>SUMIFS(СВЦЭМ!$C$39:$C$782,СВЦЭМ!$A$39:$A$782,$A95,СВЦЭМ!$B$39:$B$782,W$83)+'СЕТ СН'!$H$12+СВЦЭМ!$D$10+'СЕТ СН'!$H$5-'СЕТ СН'!$H$20</f>
        <v>2932.7496660199999</v>
      </c>
      <c r="X95" s="36">
        <f>SUMIFS(СВЦЭМ!$C$39:$C$782,СВЦЭМ!$A$39:$A$782,$A95,СВЦЭМ!$B$39:$B$782,X$83)+'СЕТ СН'!$H$12+СВЦЭМ!$D$10+'СЕТ СН'!$H$5-'СЕТ СН'!$H$20</f>
        <v>2937.0785930699999</v>
      </c>
      <c r="Y95" s="36">
        <f>SUMIFS(СВЦЭМ!$C$39:$C$782,СВЦЭМ!$A$39:$A$782,$A95,СВЦЭМ!$B$39:$B$782,Y$83)+'СЕТ СН'!$H$12+СВЦЭМ!$D$10+'СЕТ СН'!$H$5-'СЕТ СН'!$H$20</f>
        <v>2957.51470561</v>
      </c>
    </row>
    <row r="96" spans="1:25" ht="15.75" x14ac:dyDescent="0.2">
      <c r="A96" s="35">
        <f t="shared" si="2"/>
        <v>44329</v>
      </c>
      <c r="B96" s="36">
        <f>SUMIFS(СВЦЭМ!$C$39:$C$782,СВЦЭМ!$A$39:$A$782,$A96,СВЦЭМ!$B$39:$B$782,B$83)+'СЕТ СН'!$H$12+СВЦЭМ!$D$10+'СЕТ СН'!$H$5-'СЕТ СН'!$H$20</f>
        <v>3031.9883341300001</v>
      </c>
      <c r="C96" s="36">
        <f>SUMIFS(СВЦЭМ!$C$39:$C$782,СВЦЭМ!$A$39:$A$782,$A96,СВЦЭМ!$B$39:$B$782,C$83)+'СЕТ СН'!$H$12+СВЦЭМ!$D$10+'СЕТ СН'!$H$5-'СЕТ СН'!$H$20</f>
        <v>3075.2098292399996</v>
      </c>
      <c r="D96" s="36">
        <f>SUMIFS(СВЦЭМ!$C$39:$C$782,СВЦЭМ!$A$39:$A$782,$A96,СВЦЭМ!$B$39:$B$782,D$83)+'СЕТ СН'!$H$12+СВЦЭМ!$D$10+'СЕТ СН'!$H$5-'СЕТ СН'!$H$20</f>
        <v>3088.2661424999997</v>
      </c>
      <c r="E96" s="36">
        <f>SUMIFS(СВЦЭМ!$C$39:$C$782,СВЦЭМ!$A$39:$A$782,$A96,СВЦЭМ!$B$39:$B$782,E$83)+'СЕТ СН'!$H$12+СВЦЭМ!$D$10+'СЕТ СН'!$H$5-'СЕТ СН'!$H$20</f>
        <v>3083.64139565</v>
      </c>
      <c r="F96" s="36">
        <f>SUMIFS(СВЦЭМ!$C$39:$C$782,СВЦЭМ!$A$39:$A$782,$A96,СВЦЭМ!$B$39:$B$782,F$83)+'СЕТ СН'!$H$12+СВЦЭМ!$D$10+'СЕТ СН'!$H$5-'СЕТ СН'!$H$20</f>
        <v>3080.1242298400002</v>
      </c>
      <c r="G96" s="36">
        <f>SUMIFS(СВЦЭМ!$C$39:$C$782,СВЦЭМ!$A$39:$A$782,$A96,СВЦЭМ!$B$39:$B$782,G$83)+'СЕТ СН'!$H$12+СВЦЭМ!$D$10+'СЕТ СН'!$H$5-'СЕТ СН'!$H$20</f>
        <v>3086.0357242600003</v>
      </c>
      <c r="H96" s="36">
        <f>SUMIFS(СВЦЭМ!$C$39:$C$782,СВЦЭМ!$A$39:$A$782,$A96,СВЦЭМ!$B$39:$B$782,H$83)+'СЕТ СН'!$H$12+СВЦЭМ!$D$10+'СЕТ СН'!$H$5-'СЕТ СН'!$H$20</f>
        <v>3046.63873478</v>
      </c>
      <c r="I96" s="36">
        <f>SUMIFS(СВЦЭМ!$C$39:$C$782,СВЦЭМ!$A$39:$A$782,$A96,СВЦЭМ!$B$39:$B$782,I$83)+'СЕТ СН'!$H$12+СВЦЭМ!$D$10+'СЕТ СН'!$H$5-'СЕТ СН'!$H$20</f>
        <v>2990.70745476</v>
      </c>
      <c r="J96" s="36">
        <f>SUMIFS(СВЦЭМ!$C$39:$C$782,СВЦЭМ!$A$39:$A$782,$A96,СВЦЭМ!$B$39:$B$782,J$83)+'СЕТ СН'!$H$12+СВЦЭМ!$D$10+'СЕТ СН'!$H$5-'СЕТ СН'!$H$20</f>
        <v>2964.5523319600002</v>
      </c>
      <c r="K96" s="36">
        <f>SUMIFS(СВЦЭМ!$C$39:$C$782,СВЦЭМ!$A$39:$A$782,$A96,СВЦЭМ!$B$39:$B$782,K$83)+'СЕТ СН'!$H$12+СВЦЭМ!$D$10+'СЕТ СН'!$H$5-'СЕТ СН'!$H$20</f>
        <v>2938.00450671</v>
      </c>
      <c r="L96" s="36">
        <f>SUMIFS(СВЦЭМ!$C$39:$C$782,СВЦЭМ!$A$39:$A$782,$A96,СВЦЭМ!$B$39:$B$782,L$83)+'СЕТ СН'!$H$12+СВЦЭМ!$D$10+'СЕТ СН'!$H$5-'СЕТ СН'!$H$20</f>
        <v>2895.4619520800002</v>
      </c>
      <c r="M96" s="36">
        <f>SUMIFS(СВЦЭМ!$C$39:$C$782,СВЦЭМ!$A$39:$A$782,$A96,СВЦЭМ!$B$39:$B$782,M$83)+'СЕТ СН'!$H$12+СВЦЭМ!$D$10+'СЕТ СН'!$H$5-'СЕТ СН'!$H$20</f>
        <v>2914.10686467</v>
      </c>
      <c r="N96" s="36">
        <f>SUMIFS(СВЦЭМ!$C$39:$C$782,СВЦЭМ!$A$39:$A$782,$A96,СВЦЭМ!$B$39:$B$782,N$83)+'СЕТ СН'!$H$12+СВЦЭМ!$D$10+'СЕТ СН'!$H$5-'СЕТ СН'!$H$20</f>
        <v>2950.7702107200003</v>
      </c>
      <c r="O96" s="36">
        <f>SUMIFS(СВЦЭМ!$C$39:$C$782,СВЦЭМ!$A$39:$A$782,$A96,СВЦЭМ!$B$39:$B$782,O$83)+'СЕТ СН'!$H$12+СВЦЭМ!$D$10+'СЕТ СН'!$H$5-'СЕТ СН'!$H$20</f>
        <v>2949.2914457400002</v>
      </c>
      <c r="P96" s="36">
        <f>SUMIFS(СВЦЭМ!$C$39:$C$782,СВЦЭМ!$A$39:$A$782,$A96,СВЦЭМ!$B$39:$B$782,P$83)+'СЕТ СН'!$H$12+СВЦЭМ!$D$10+'СЕТ СН'!$H$5-'СЕТ СН'!$H$20</f>
        <v>2973.4461507400001</v>
      </c>
      <c r="Q96" s="36">
        <f>SUMIFS(СВЦЭМ!$C$39:$C$782,СВЦЭМ!$A$39:$A$782,$A96,СВЦЭМ!$B$39:$B$782,Q$83)+'СЕТ СН'!$H$12+СВЦЭМ!$D$10+'СЕТ СН'!$H$5-'СЕТ СН'!$H$20</f>
        <v>2984.5524160599998</v>
      </c>
      <c r="R96" s="36">
        <f>SUMIFS(СВЦЭМ!$C$39:$C$782,СВЦЭМ!$A$39:$A$782,$A96,СВЦЭМ!$B$39:$B$782,R$83)+'СЕТ СН'!$H$12+СВЦЭМ!$D$10+'СЕТ СН'!$H$5-'СЕТ СН'!$H$20</f>
        <v>2988.8292175300003</v>
      </c>
      <c r="S96" s="36">
        <f>SUMIFS(СВЦЭМ!$C$39:$C$782,СВЦЭМ!$A$39:$A$782,$A96,СВЦЭМ!$B$39:$B$782,S$83)+'СЕТ СН'!$H$12+СВЦЭМ!$D$10+'СЕТ СН'!$H$5-'СЕТ СН'!$H$20</f>
        <v>2999.8576752200001</v>
      </c>
      <c r="T96" s="36">
        <f>SUMIFS(СВЦЭМ!$C$39:$C$782,СВЦЭМ!$A$39:$A$782,$A96,СВЦЭМ!$B$39:$B$782,T$83)+'СЕТ СН'!$H$12+СВЦЭМ!$D$10+'СЕТ СН'!$H$5-'СЕТ СН'!$H$20</f>
        <v>2985.0875328699999</v>
      </c>
      <c r="U96" s="36">
        <f>SUMIFS(СВЦЭМ!$C$39:$C$782,СВЦЭМ!$A$39:$A$782,$A96,СВЦЭМ!$B$39:$B$782,U$83)+'СЕТ СН'!$H$12+СВЦЭМ!$D$10+'СЕТ СН'!$H$5-'СЕТ СН'!$H$20</f>
        <v>2965.90332111</v>
      </c>
      <c r="V96" s="36">
        <f>SUMIFS(СВЦЭМ!$C$39:$C$782,СВЦЭМ!$A$39:$A$782,$A96,СВЦЭМ!$B$39:$B$782,V$83)+'СЕТ СН'!$H$12+СВЦЭМ!$D$10+'СЕТ СН'!$H$5-'СЕТ СН'!$H$20</f>
        <v>2942.0264812200003</v>
      </c>
      <c r="W96" s="36">
        <f>SUMIFS(СВЦЭМ!$C$39:$C$782,СВЦЭМ!$A$39:$A$782,$A96,СВЦЭМ!$B$39:$B$782,W$83)+'СЕТ СН'!$H$12+СВЦЭМ!$D$10+'СЕТ СН'!$H$5-'СЕТ СН'!$H$20</f>
        <v>2945.9042975299999</v>
      </c>
      <c r="X96" s="36">
        <f>SUMIFS(СВЦЭМ!$C$39:$C$782,СВЦЭМ!$A$39:$A$782,$A96,СВЦЭМ!$B$39:$B$782,X$83)+'СЕТ СН'!$H$12+СВЦЭМ!$D$10+'СЕТ СН'!$H$5-'СЕТ СН'!$H$20</f>
        <v>2961.3264162400001</v>
      </c>
      <c r="Y96" s="36">
        <f>SUMIFS(СВЦЭМ!$C$39:$C$782,СВЦЭМ!$A$39:$A$782,$A96,СВЦЭМ!$B$39:$B$782,Y$83)+'СЕТ СН'!$H$12+СВЦЭМ!$D$10+'СЕТ СН'!$H$5-'СЕТ СН'!$H$20</f>
        <v>3000.9383171300001</v>
      </c>
    </row>
    <row r="97" spans="1:25" ht="15.75" x14ac:dyDescent="0.2">
      <c r="A97" s="35">
        <f t="shared" si="2"/>
        <v>44330</v>
      </c>
      <c r="B97" s="36">
        <f>SUMIFS(СВЦЭМ!$C$39:$C$782,СВЦЭМ!$A$39:$A$782,$A97,СВЦЭМ!$B$39:$B$782,B$83)+'СЕТ СН'!$H$12+СВЦЭМ!$D$10+'СЕТ СН'!$H$5-'СЕТ СН'!$H$20</f>
        <v>3028.2443360400002</v>
      </c>
      <c r="C97" s="36">
        <f>SUMIFS(СВЦЭМ!$C$39:$C$782,СВЦЭМ!$A$39:$A$782,$A97,СВЦЭМ!$B$39:$B$782,C$83)+'СЕТ СН'!$H$12+СВЦЭМ!$D$10+'СЕТ СН'!$H$5-'СЕТ СН'!$H$20</f>
        <v>3046.1576088499996</v>
      </c>
      <c r="D97" s="36">
        <f>SUMIFS(СВЦЭМ!$C$39:$C$782,СВЦЭМ!$A$39:$A$782,$A97,СВЦЭМ!$B$39:$B$782,D$83)+'СЕТ СН'!$H$12+СВЦЭМ!$D$10+'СЕТ СН'!$H$5-'СЕТ СН'!$H$20</f>
        <v>3066.7514610099997</v>
      </c>
      <c r="E97" s="36">
        <f>SUMIFS(СВЦЭМ!$C$39:$C$782,СВЦЭМ!$A$39:$A$782,$A97,СВЦЭМ!$B$39:$B$782,E$83)+'СЕТ СН'!$H$12+СВЦЭМ!$D$10+'СЕТ СН'!$H$5-'СЕТ СН'!$H$20</f>
        <v>3075.8943275599995</v>
      </c>
      <c r="F97" s="36">
        <f>SUMIFS(СВЦЭМ!$C$39:$C$782,СВЦЭМ!$A$39:$A$782,$A97,СВЦЭМ!$B$39:$B$782,F$83)+'СЕТ СН'!$H$12+СВЦЭМ!$D$10+'СЕТ СН'!$H$5-'СЕТ СН'!$H$20</f>
        <v>3090.4847974499999</v>
      </c>
      <c r="G97" s="36">
        <f>SUMIFS(СВЦЭМ!$C$39:$C$782,СВЦЭМ!$A$39:$A$782,$A97,СВЦЭМ!$B$39:$B$782,G$83)+'СЕТ СН'!$H$12+СВЦЭМ!$D$10+'СЕТ СН'!$H$5-'СЕТ СН'!$H$20</f>
        <v>3069.9218157300002</v>
      </c>
      <c r="H97" s="36">
        <f>SUMIFS(СВЦЭМ!$C$39:$C$782,СВЦЭМ!$A$39:$A$782,$A97,СВЦЭМ!$B$39:$B$782,H$83)+'СЕТ СН'!$H$12+СВЦЭМ!$D$10+'СЕТ СН'!$H$5-'СЕТ СН'!$H$20</f>
        <v>3020.7714973000002</v>
      </c>
      <c r="I97" s="36">
        <f>SUMIFS(СВЦЭМ!$C$39:$C$782,СВЦЭМ!$A$39:$A$782,$A97,СВЦЭМ!$B$39:$B$782,I$83)+'СЕТ СН'!$H$12+СВЦЭМ!$D$10+'СЕТ СН'!$H$5-'СЕТ СН'!$H$20</f>
        <v>2961.68377547</v>
      </c>
      <c r="J97" s="36">
        <f>SUMIFS(СВЦЭМ!$C$39:$C$782,СВЦЭМ!$A$39:$A$782,$A97,СВЦЭМ!$B$39:$B$782,J$83)+'СЕТ СН'!$H$12+СВЦЭМ!$D$10+'СЕТ СН'!$H$5-'СЕТ СН'!$H$20</f>
        <v>2925.0582363399999</v>
      </c>
      <c r="K97" s="36">
        <f>SUMIFS(СВЦЭМ!$C$39:$C$782,СВЦЭМ!$A$39:$A$782,$A97,СВЦЭМ!$B$39:$B$782,K$83)+'СЕТ СН'!$H$12+СВЦЭМ!$D$10+'СЕТ СН'!$H$5-'СЕТ СН'!$H$20</f>
        <v>2897.5596089400001</v>
      </c>
      <c r="L97" s="36">
        <f>SUMIFS(СВЦЭМ!$C$39:$C$782,СВЦЭМ!$A$39:$A$782,$A97,СВЦЭМ!$B$39:$B$782,L$83)+'СЕТ СН'!$H$12+СВЦЭМ!$D$10+'СЕТ СН'!$H$5-'СЕТ СН'!$H$20</f>
        <v>2884.0344662100001</v>
      </c>
      <c r="M97" s="36">
        <f>SUMIFS(СВЦЭМ!$C$39:$C$782,СВЦЭМ!$A$39:$A$782,$A97,СВЦЭМ!$B$39:$B$782,M$83)+'СЕТ СН'!$H$12+СВЦЭМ!$D$10+'СЕТ СН'!$H$5-'СЕТ СН'!$H$20</f>
        <v>2894.5519224099999</v>
      </c>
      <c r="N97" s="36">
        <f>SUMIFS(СВЦЭМ!$C$39:$C$782,СВЦЭМ!$A$39:$A$782,$A97,СВЦЭМ!$B$39:$B$782,N$83)+'СЕТ СН'!$H$12+СВЦЭМ!$D$10+'СЕТ СН'!$H$5-'СЕТ СН'!$H$20</f>
        <v>2931.1515841999999</v>
      </c>
      <c r="O97" s="36">
        <f>SUMIFS(СВЦЭМ!$C$39:$C$782,СВЦЭМ!$A$39:$A$782,$A97,СВЦЭМ!$B$39:$B$782,O$83)+'СЕТ СН'!$H$12+СВЦЭМ!$D$10+'СЕТ СН'!$H$5-'СЕТ СН'!$H$20</f>
        <v>2933.6015480300002</v>
      </c>
      <c r="P97" s="36">
        <f>SUMIFS(СВЦЭМ!$C$39:$C$782,СВЦЭМ!$A$39:$A$782,$A97,СВЦЭМ!$B$39:$B$782,P$83)+'СЕТ СН'!$H$12+СВЦЭМ!$D$10+'СЕТ СН'!$H$5-'СЕТ СН'!$H$20</f>
        <v>2946.4625245900002</v>
      </c>
      <c r="Q97" s="36">
        <f>SUMIFS(СВЦЭМ!$C$39:$C$782,СВЦЭМ!$A$39:$A$782,$A97,СВЦЭМ!$B$39:$B$782,Q$83)+'СЕТ СН'!$H$12+СВЦЭМ!$D$10+'СЕТ СН'!$H$5-'СЕТ СН'!$H$20</f>
        <v>2961.4684348199999</v>
      </c>
      <c r="R97" s="36">
        <f>SUMIFS(СВЦЭМ!$C$39:$C$782,СВЦЭМ!$A$39:$A$782,$A97,СВЦЭМ!$B$39:$B$782,R$83)+'СЕТ СН'!$H$12+СВЦЭМ!$D$10+'СЕТ СН'!$H$5-'СЕТ СН'!$H$20</f>
        <v>2960.8345208999999</v>
      </c>
      <c r="S97" s="36">
        <f>SUMIFS(СВЦЭМ!$C$39:$C$782,СВЦЭМ!$A$39:$A$782,$A97,СВЦЭМ!$B$39:$B$782,S$83)+'СЕТ СН'!$H$12+СВЦЭМ!$D$10+'СЕТ СН'!$H$5-'СЕТ СН'!$H$20</f>
        <v>2966.2450453700003</v>
      </c>
      <c r="T97" s="36">
        <f>SUMIFS(СВЦЭМ!$C$39:$C$782,СВЦЭМ!$A$39:$A$782,$A97,СВЦЭМ!$B$39:$B$782,T$83)+'СЕТ СН'!$H$12+СВЦЭМ!$D$10+'СЕТ СН'!$H$5-'СЕТ СН'!$H$20</f>
        <v>2952.8094295700002</v>
      </c>
      <c r="U97" s="36">
        <f>SUMIFS(СВЦЭМ!$C$39:$C$782,СВЦЭМ!$A$39:$A$782,$A97,СВЦЭМ!$B$39:$B$782,U$83)+'СЕТ СН'!$H$12+СВЦЭМ!$D$10+'СЕТ СН'!$H$5-'СЕТ СН'!$H$20</f>
        <v>2947.77176818</v>
      </c>
      <c r="V97" s="36">
        <f>SUMIFS(СВЦЭМ!$C$39:$C$782,СВЦЭМ!$A$39:$A$782,$A97,СВЦЭМ!$B$39:$B$782,V$83)+'СЕТ СН'!$H$12+СВЦЭМ!$D$10+'СЕТ СН'!$H$5-'СЕТ СН'!$H$20</f>
        <v>2958.8631783299998</v>
      </c>
      <c r="W97" s="36">
        <f>SUMIFS(СВЦЭМ!$C$39:$C$782,СВЦЭМ!$A$39:$A$782,$A97,СВЦЭМ!$B$39:$B$782,W$83)+'СЕТ СН'!$H$12+СВЦЭМ!$D$10+'СЕТ СН'!$H$5-'СЕТ СН'!$H$20</f>
        <v>2960.8143376100002</v>
      </c>
      <c r="X97" s="36">
        <f>SUMIFS(СВЦЭМ!$C$39:$C$782,СВЦЭМ!$A$39:$A$782,$A97,СВЦЭМ!$B$39:$B$782,X$83)+'СЕТ СН'!$H$12+СВЦЭМ!$D$10+'СЕТ СН'!$H$5-'СЕТ СН'!$H$20</f>
        <v>2968.9892677500002</v>
      </c>
      <c r="Y97" s="36">
        <f>SUMIFS(СВЦЭМ!$C$39:$C$782,СВЦЭМ!$A$39:$A$782,$A97,СВЦЭМ!$B$39:$B$782,Y$83)+'СЕТ СН'!$H$12+СВЦЭМ!$D$10+'СЕТ СН'!$H$5-'СЕТ СН'!$H$20</f>
        <v>2972.1873041899998</v>
      </c>
    </row>
    <row r="98" spans="1:25" ht="15.75" x14ac:dyDescent="0.2">
      <c r="A98" s="35">
        <f t="shared" si="2"/>
        <v>44331</v>
      </c>
      <c r="B98" s="36">
        <f>SUMIFS(СВЦЭМ!$C$39:$C$782,СВЦЭМ!$A$39:$A$782,$A98,СВЦЭМ!$B$39:$B$782,B$83)+'СЕТ СН'!$H$12+СВЦЭМ!$D$10+'СЕТ СН'!$H$5-'СЕТ СН'!$H$20</f>
        <v>2984.8150792799997</v>
      </c>
      <c r="C98" s="36">
        <f>SUMIFS(СВЦЭМ!$C$39:$C$782,СВЦЭМ!$A$39:$A$782,$A98,СВЦЭМ!$B$39:$B$782,C$83)+'СЕТ СН'!$H$12+СВЦЭМ!$D$10+'СЕТ СН'!$H$5-'СЕТ СН'!$H$20</f>
        <v>2999.63760374</v>
      </c>
      <c r="D98" s="36">
        <f>SUMIFS(СВЦЭМ!$C$39:$C$782,СВЦЭМ!$A$39:$A$782,$A98,СВЦЭМ!$B$39:$B$782,D$83)+'СЕТ СН'!$H$12+СВЦЭМ!$D$10+'СЕТ СН'!$H$5-'СЕТ СН'!$H$20</f>
        <v>3027.1604852300002</v>
      </c>
      <c r="E98" s="36">
        <f>SUMIFS(СВЦЭМ!$C$39:$C$782,СВЦЭМ!$A$39:$A$782,$A98,СВЦЭМ!$B$39:$B$782,E$83)+'СЕТ СН'!$H$12+СВЦЭМ!$D$10+'СЕТ СН'!$H$5-'СЕТ СН'!$H$20</f>
        <v>3046.7942235700002</v>
      </c>
      <c r="F98" s="36">
        <f>SUMIFS(СВЦЭМ!$C$39:$C$782,СВЦЭМ!$A$39:$A$782,$A98,СВЦЭМ!$B$39:$B$782,F$83)+'СЕТ СН'!$H$12+СВЦЭМ!$D$10+'СЕТ СН'!$H$5-'СЕТ СН'!$H$20</f>
        <v>3052.7901794299996</v>
      </c>
      <c r="G98" s="36">
        <f>SUMIFS(СВЦЭМ!$C$39:$C$782,СВЦЭМ!$A$39:$A$782,$A98,СВЦЭМ!$B$39:$B$782,G$83)+'СЕТ СН'!$H$12+СВЦЭМ!$D$10+'СЕТ СН'!$H$5-'СЕТ СН'!$H$20</f>
        <v>3035.3333375500001</v>
      </c>
      <c r="H98" s="36">
        <f>SUMIFS(СВЦЭМ!$C$39:$C$782,СВЦЭМ!$A$39:$A$782,$A98,СВЦЭМ!$B$39:$B$782,H$83)+'СЕТ СН'!$H$12+СВЦЭМ!$D$10+'СЕТ СН'!$H$5-'СЕТ СН'!$H$20</f>
        <v>2988.9077040100001</v>
      </c>
      <c r="I98" s="36">
        <f>SUMIFS(СВЦЭМ!$C$39:$C$782,СВЦЭМ!$A$39:$A$782,$A98,СВЦЭМ!$B$39:$B$782,I$83)+'СЕТ СН'!$H$12+СВЦЭМ!$D$10+'СЕТ СН'!$H$5-'СЕТ СН'!$H$20</f>
        <v>2935.7586984999998</v>
      </c>
      <c r="J98" s="36">
        <f>SUMIFS(СВЦЭМ!$C$39:$C$782,СВЦЭМ!$A$39:$A$782,$A98,СВЦЭМ!$B$39:$B$782,J$83)+'СЕТ СН'!$H$12+СВЦЭМ!$D$10+'СЕТ СН'!$H$5-'СЕТ СН'!$H$20</f>
        <v>2949.30917499</v>
      </c>
      <c r="K98" s="36">
        <f>SUMIFS(СВЦЭМ!$C$39:$C$782,СВЦЭМ!$A$39:$A$782,$A98,СВЦЭМ!$B$39:$B$782,K$83)+'СЕТ СН'!$H$12+СВЦЭМ!$D$10+'СЕТ СН'!$H$5-'СЕТ СН'!$H$20</f>
        <v>2933.3821352200002</v>
      </c>
      <c r="L98" s="36">
        <f>SUMIFS(СВЦЭМ!$C$39:$C$782,СВЦЭМ!$A$39:$A$782,$A98,СВЦЭМ!$B$39:$B$782,L$83)+'СЕТ СН'!$H$12+СВЦЭМ!$D$10+'СЕТ СН'!$H$5-'СЕТ СН'!$H$20</f>
        <v>2917.3373770600001</v>
      </c>
      <c r="M98" s="36">
        <f>SUMIFS(СВЦЭМ!$C$39:$C$782,СВЦЭМ!$A$39:$A$782,$A98,СВЦЭМ!$B$39:$B$782,M$83)+'СЕТ СН'!$H$12+СВЦЭМ!$D$10+'СЕТ СН'!$H$5-'СЕТ СН'!$H$20</f>
        <v>2924.4831561999999</v>
      </c>
      <c r="N98" s="36">
        <f>SUMIFS(СВЦЭМ!$C$39:$C$782,СВЦЭМ!$A$39:$A$782,$A98,СВЦЭМ!$B$39:$B$782,N$83)+'СЕТ СН'!$H$12+СВЦЭМ!$D$10+'СЕТ СН'!$H$5-'СЕТ СН'!$H$20</f>
        <v>2937.9228323799998</v>
      </c>
      <c r="O98" s="36">
        <f>SUMIFS(СВЦЭМ!$C$39:$C$782,СВЦЭМ!$A$39:$A$782,$A98,СВЦЭМ!$B$39:$B$782,O$83)+'СЕТ СН'!$H$12+СВЦЭМ!$D$10+'СЕТ СН'!$H$5-'СЕТ СН'!$H$20</f>
        <v>2945.82591065</v>
      </c>
      <c r="P98" s="36">
        <f>SUMIFS(СВЦЭМ!$C$39:$C$782,СВЦЭМ!$A$39:$A$782,$A98,СВЦЭМ!$B$39:$B$782,P$83)+'СЕТ СН'!$H$12+СВЦЭМ!$D$10+'СЕТ СН'!$H$5-'СЕТ СН'!$H$20</f>
        <v>2972.6261715099999</v>
      </c>
      <c r="Q98" s="36">
        <f>SUMIFS(СВЦЭМ!$C$39:$C$782,СВЦЭМ!$A$39:$A$782,$A98,СВЦЭМ!$B$39:$B$782,Q$83)+'СЕТ СН'!$H$12+СВЦЭМ!$D$10+'СЕТ СН'!$H$5-'СЕТ СН'!$H$20</f>
        <v>2968.4531565100001</v>
      </c>
      <c r="R98" s="36">
        <f>SUMIFS(СВЦЭМ!$C$39:$C$782,СВЦЭМ!$A$39:$A$782,$A98,СВЦЭМ!$B$39:$B$782,R$83)+'СЕТ СН'!$H$12+СВЦЭМ!$D$10+'СЕТ СН'!$H$5-'СЕТ СН'!$H$20</f>
        <v>2951.00678681</v>
      </c>
      <c r="S98" s="36">
        <f>SUMIFS(СВЦЭМ!$C$39:$C$782,СВЦЭМ!$A$39:$A$782,$A98,СВЦЭМ!$B$39:$B$782,S$83)+'СЕТ СН'!$H$12+СВЦЭМ!$D$10+'СЕТ СН'!$H$5-'СЕТ СН'!$H$20</f>
        <v>2945.18108682</v>
      </c>
      <c r="T98" s="36">
        <f>SUMIFS(СВЦЭМ!$C$39:$C$782,СВЦЭМ!$A$39:$A$782,$A98,СВЦЭМ!$B$39:$B$782,T$83)+'СЕТ СН'!$H$12+СВЦЭМ!$D$10+'СЕТ СН'!$H$5-'СЕТ СН'!$H$20</f>
        <v>2921.2171766000001</v>
      </c>
      <c r="U98" s="36">
        <f>SUMIFS(СВЦЭМ!$C$39:$C$782,СВЦЭМ!$A$39:$A$782,$A98,СВЦЭМ!$B$39:$B$782,U$83)+'СЕТ СН'!$H$12+СВЦЭМ!$D$10+'СЕТ СН'!$H$5-'СЕТ СН'!$H$20</f>
        <v>2896.3000194199999</v>
      </c>
      <c r="V98" s="36">
        <f>SUMIFS(СВЦЭМ!$C$39:$C$782,СВЦЭМ!$A$39:$A$782,$A98,СВЦЭМ!$B$39:$B$782,V$83)+'СЕТ СН'!$H$12+СВЦЭМ!$D$10+'СЕТ СН'!$H$5-'СЕТ СН'!$H$20</f>
        <v>2869.9828366900001</v>
      </c>
      <c r="W98" s="36">
        <f>SUMIFS(СВЦЭМ!$C$39:$C$782,СВЦЭМ!$A$39:$A$782,$A98,СВЦЭМ!$B$39:$B$782,W$83)+'СЕТ СН'!$H$12+СВЦЭМ!$D$10+'СЕТ СН'!$H$5-'СЕТ СН'!$H$20</f>
        <v>2867.3959996200001</v>
      </c>
      <c r="X98" s="36">
        <f>SUMIFS(СВЦЭМ!$C$39:$C$782,СВЦЭМ!$A$39:$A$782,$A98,СВЦЭМ!$B$39:$B$782,X$83)+'СЕТ СН'!$H$12+СВЦЭМ!$D$10+'СЕТ СН'!$H$5-'СЕТ СН'!$H$20</f>
        <v>2871.4354536599999</v>
      </c>
      <c r="Y98" s="36">
        <f>SUMIFS(СВЦЭМ!$C$39:$C$782,СВЦЭМ!$A$39:$A$782,$A98,СВЦЭМ!$B$39:$B$782,Y$83)+'СЕТ СН'!$H$12+СВЦЭМ!$D$10+'СЕТ СН'!$H$5-'СЕТ СН'!$H$20</f>
        <v>2898.2582134300001</v>
      </c>
    </row>
    <row r="99" spans="1:25" ht="15.75" x14ac:dyDescent="0.2">
      <c r="A99" s="35">
        <f t="shared" si="2"/>
        <v>44332</v>
      </c>
      <c r="B99" s="36">
        <f>SUMIFS(СВЦЭМ!$C$39:$C$782,СВЦЭМ!$A$39:$A$782,$A99,СВЦЭМ!$B$39:$B$782,B$83)+'СЕТ СН'!$H$12+СВЦЭМ!$D$10+'СЕТ СН'!$H$5-'СЕТ СН'!$H$20</f>
        <v>2903.23092658</v>
      </c>
      <c r="C99" s="36">
        <f>SUMIFS(СВЦЭМ!$C$39:$C$782,СВЦЭМ!$A$39:$A$782,$A99,СВЦЭМ!$B$39:$B$782,C$83)+'СЕТ СН'!$H$12+СВЦЭМ!$D$10+'СЕТ СН'!$H$5-'СЕТ СН'!$H$20</f>
        <v>2897.6241032600001</v>
      </c>
      <c r="D99" s="36">
        <f>SUMIFS(СВЦЭМ!$C$39:$C$782,СВЦЭМ!$A$39:$A$782,$A99,СВЦЭМ!$B$39:$B$782,D$83)+'СЕТ СН'!$H$12+СВЦЭМ!$D$10+'СЕТ СН'!$H$5-'СЕТ СН'!$H$20</f>
        <v>2883.1507276399998</v>
      </c>
      <c r="E99" s="36">
        <f>SUMIFS(СВЦЭМ!$C$39:$C$782,СВЦЭМ!$A$39:$A$782,$A99,СВЦЭМ!$B$39:$B$782,E$83)+'СЕТ СН'!$H$12+СВЦЭМ!$D$10+'СЕТ СН'!$H$5-'СЕТ СН'!$H$20</f>
        <v>2879.1163583500002</v>
      </c>
      <c r="F99" s="36">
        <f>SUMIFS(СВЦЭМ!$C$39:$C$782,СВЦЭМ!$A$39:$A$782,$A99,СВЦЭМ!$B$39:$B$782,F$83)+'СЕТ СН'!$H$12+СВЦЭМ!$D$10+'СЕТ СН'!$H$5-'СЕТ СН'!$H$20</f>
        <v>2875.8525156000001</v>
      </c>
      <c r="G99" s="36">
        <f>SUMIFS(СВЦЭМ!$C$39:$C$782,СВЦЭМ!$A$39:$A$782,$A99,СВЦЭМ!$B$39:$B$782,G$83)+'СЕТ СН'!$H$12+СВЦЭМ!$D$10+'СЕТ СН'!$H$5-'СЕТ СН'!$H$20</f>
        <v>2874.5305640500001</v>
      </c>
      <c r="H99" s="36">
        <f>SUMIFS(СВЦЭМ!$C$39:$C$782,СВЦЭМ!$A$39:$A$782,$A99,СВЦЭМ!$B$39:$B$782,H$83)+'СЕТ СН'!$H$12+СВЦЭМ!$D$10+'СЕТ СН'!$H$5-'СЕТ СН'!$H$20</f>
        <v>2884.7793564399999</v>
      </c>
      <c r="I99" s="36">
        <f>SUMIFS(СВЦЭМ!$C$39:$C$782,СВЦЭМ!$A$39:$A$782,$A99,СВЦЭМ!$B$39:$B$782,I$83)+'СЕТ СН'!$H$12+СВЦЭМ!$D$10+'СЕТ СН'!$H$5-'СЕТ СН'!$H$20</f>
        <v>2868.6437946400001</v>
      </c>
      <c r="J99" s="36">
        <f>SUMIFS(СВЦЭМ!$C$39:$C$782,СВЦЭМ!$A$39:$A$782,$A99,СВЦЭМ!$B$39:$B$782,J$83)+'СЕТ СН'!$H$12+СВЦЭМ!$D$10+'СЕТ СН'!$H$5-'СЕТ СН'!$H$20</f>
        <v>2838.5242282099998</v>
      </c>
      <c r="K99" s="36">
        <f>SUMIFS(СВЦЭМ!$C$39:$C$782,СВЦЭМ!$A$39:$A$782,$A99,СВЦЭМ!$B$39:$B$782,K$83)+'СЕТ СН'!$H$12+СВЦЭМ!$D$10+'СЕТ СН'!$H$5-'СЕТ СН'!$H$20</f>
        <v>2877.6244867099999</v>
      </c>
      <c r="L99" s="36">
        <f>SUMIFS(СВЦЭМ!$C$39:$C$782,СВЦЭМ!$A$39:$A$782,$A99,СВЦЭМ!$B$39:$B$782,L$83)+'СЕТ СН'!$H$12+СВЦЭМ!$D$10+'СЕТ СН'!$H$5-'СЕТ СН'!$H$20</f>
        <v>2889.5416141000001</v>
      </c>
      <c r="M99" s="36">
        <f>SUMIFS(СВЦЭМ!$C$39:$C$782,СВЦЭМ!$A$39:$A$782,$A99,СВЦЭМ!$B$39:$B$782,M$83)+'СЕТ СН'!$H$12+СВЦЭМ!$D$10+'СЕТ СН'!$H$5-'СЕТ СН'!$H$20</f>
        <v>2891.2041954599999</v>
      </c>
      <c r="N99" s="36">
        <f>SUMIFS(СВЦЭМ!$C$39:$C$782,СВЦЭМ!$A$39:$A$782,$A99,СВЦЭМ!$B$39:$B$782,N$83)+'СЕТ СН'!$H$12+СВЦЭМ!$D$10+'СЕТ СН'!$H$5-'СЕТ СН'!$H$20</f>
        <v>2883.2993399299999</v>
      </c>
      <c r="O99" s="36">
        <f>SUMIFS(СВЦЭМ!$C$39:$C$782,СВЦЭМ!$A$39:$A$782,$A99,СВЦЭМ!$B$39:$B$782,O$83)+'СЕТ СН'!$H$12+СВЦЭМ!$D$10+'СЕТ СН'!$H$5-'СЕТ СН'!$H$20</f>
        <v>2862.9932172999997</v>
      </c>
      <c r="P99" s="36">
        <f>SUMIFS(СВЦЭМ!$C$39:$C$782,СВЦЭМ!$A$39:$A$782,$A99,СВЦЭМ!$B$39:$B$782,P$83)+'СЕТ СН'!$H$12+СВЦЭМ!$D$10+'СЕТ СН'!$H$5-'СЕТ СН'!$H$20</f>
        <v>2865.335908</v>
      </c>
      <c r="Q99" s="36">
        <f>SUMIFS(СВЦЭМ!$C$39:$C$782,СВЦЭМ!$A$39:$A$782,$A99,СВЦЭМ!$B$39:$B$782,Q$83)+'СЕТ СН'!$H$12+СВЦЭМ!$D$10+'СЕТ СН'!$H$5-'СЕТ СН'!$H$20</f>
        <v>2858.4486981700002</v>
      </c>
      <c r="R99" s="36">
        <f>SUMIFS(СВЦЭМ!$C$39:$C$782,СВЦЭМ!$A$39:$A$782,$A99,СВЦЭМ!$B$39:$B$782,R$83)+'СЕТ СН'!$H$12+СВЦЭМ!$D$10+'СЕТ СН'!$H$5-'СЕТ СН'!$H$20</f>
        <v>2850.0893668999997</v>
      </c>
      <c r="S99" s="36">
        <f>SUMIFS(СВЦЭМ!$C$39:$C$782,СВЦЭМ!$A$39:$A$782,$A99,СВЦЭМ!$B$39:$B$782,S$83)+'СЕТ СН'!$H$12+СВЦЭМ!$D$10+'СЕТ СН'!$H$5-'СЕТ СН'!$H$20</f>
        <v>2860.1091514999998</v>
      </c>
      <c r="T99" s="36">
        <f>SUMIFS(СВЦЭМ!$C$39:$C$782,СВЦЭМ!$A$39:$A$782,$A99,СВЦЭМ!$B$39:$B$782,T$83)+'СЕТ СН'!$H$12+СВЦЭМ!$D$10+'СЕТ СН'!$H$5-'СЕТ СН'!$H$20</f>
        <v>2876.9009000699998</v>
      </c>
      <c r="U99" s="36">
        <f>SUMIFS(СВЦЭМ!$C$39:$C$782,СВЦЭМ!$A$39:$A$782,$A99,СВЦЭМ!$B$39:$B$782,U$83)+'СЕТ СН'!$H$12+СВЦЭМ!$D$10+'СЕТ СН'!$H$5-'СЕТ СН'!$H$20</f>
        <v>2885.3988398199999</v>
      </c>
      <c r="V99" s="36">
        <f>SUMIFS(СВЦЭМ!$C$39:$C$782,СВЦЭМ!$A$39:$A$782,$A99,СВЦЭМ!$B$39:$B$782,V$83)+'СЕТ СН'!$H$12+СВЦЭМ!$D$10+'СЕТ СН'!$H$5-'СЕТ СН'!$H$20</f>
        <v>2847.3432583899998</v>
      </c>
      <c r="W99" s="36">
        <f>SUMIFS(СВЦЭМ!$C$39:$C$782,СВЦЭМ!$A$39:$A$782,$A99,СВЦЭМ!$B$39:$B$782,W$83)+'СЕТ СН'!$H$12+СВЦЭМ!$D$10+'СЕТ СН'!$H$5-'СЕТ СН'!$H$20</f>
        <v>2834.08518942</v>
      </c>
      <c r="X99" s="36">
        <f>SUMIFS(СВЦЭМ!$C$39:$C$782,СВЦЭМ!$A$39:$A$782,$A99,СВЦЭМ!$B$39:$B$782,X$83)+'СЕТ СН'!$H$12+СВЦЭМ!$D$10+'СЕТ СН'!$H$5-'СЕТ СН'!$H$20</f>
        <v>2834.6239334000002</v>
      </c>
      <c r="Y99" s="36">
        <f>SUMIFS(СВЦЭМ!$C$39:$C$782,СВЦЭМ!$A$39:$A$782,$A99,СВЦЭМ!$B$39:$B$782,Y$83)+'СЕТ СН'!$H$12+СВЦЭМ!$D$10+'СЕТ СН'!$H$5-'СЕТ СН'!$H$20</f>
        <v>2821.5696944900001</v>
      </c>
    </row>
    <row r="100" spans="1:25" ht="15.75" x14ac:dyDescent="0.2">
      <c r="A100" s="35">
        <f t="shared" si="2"/>
        <v>44333</v>
      </c>
      <c r="B100" s="36">
        <f>SUMIFS(СВЦЭМ!$C$39:$C$782,СВЦЭМ!$A$39:$A$782,$A100,СВЦЭМ!$B$39:$B$782,B$83)+'СЕТ СН'!$H$12+СВЦЭМ!$D$10+'СЕТ СН'!$H$5-'СЕТ СН'!$H$20</f>
        <v>2851.02288133</v>
      </c>
      <c r="C100" s="36">
        <f>SUMIFS(СВЦЭМ!$C$39:$C$782,СВЦЭМ!$A$39:$A$782,$A100,СВЦЭМ!$B$39:$B$782,C$83)+'СЕТ СН'!$H$12+СВЦЭМ!$D$10+'СЕТ СН'!$H$5-'СЕТ СН'!$H$20</f>
        <v>2887.1833728699999</v>
      </c>
      <c r="D100" s="36">
        <f>SUMIFS(СВЦЭМ!$C$39:$C$782,СВЦЭМ!$A$39:$A$782,$A100,СВЦЭМ!$B$39:$B$782,D$83)+'СЕТ СН'!$H$12+СВЦЭМ!$D$10+'СЕТ СН'!$H$5-'СЕТ СН'!$H$20</f>
        <v>2917.5177197000003</v>
      </c>
      <c r="E100" s="36">
        <f>SUMIFS(СВЦЭМ!$C$39:$C$782,СВЦЭМ!$A$39:$A$782,$A100,СВЦЭМ!$B$39:$B$782,E$83)+'СЕТ СН'!$H$12+СВЦЭМ!$D$10+'СЕТ СН'!$H$5-'СЕТ СН'!$H$20</f>
        <v>2931.9007275200001</v>
      </c>
      <c r="F100" s="36">
        <f>SUMIFS(СВЦЭМ!$C$39:$C$782,СВЦЭМ!$A$39:$A$782,$A100,СВЦЭМ!$B$39:$B$782,F$83)+'СЕТ СН'!$H$12+СВЦЭМ!$D$10+'СЕТ СН'!$H$5-'СЕТ СН'!$H$20</f>
        <v>2960.5807953499998</v>
      </c>
      <c r="G100" s="36">
        <f>SUMIFS(СВЦЭМ!$C$39:$C$782,СВЦЭМ!$A$39:$A$782,$A100,СВЦЭМ!$B$39:$B$782,G$83)+'СЕТ СН'!$H$12+СВЦЭМ!$D$10+'СЕТ СН'!$H$5-'СЕТ СН'!$H$20</f>
        <v>2941.8894469500001</v>
      </c>
      <c r="H100" s="36">
        <f>SUMIFS(СВЦЭМ!$C$39:$C$782,СВЦЭМ!$A$39:$A$782,$A100,СВЦЭМ!$B$39:$B$782,H$83)+'СЕТ СН'!$H$12+СВЦЭМ!$D$10+'СЕТ СН'!$H$5-'СЕТ СН'!$H$20</f>
        <v>2897.4376339400001</v>
      </c>
      <c r="I100" s="36">
        <f>SUMIFS(СВЦЭМ!$C$39:$C$782,СВЦЭМ!$A$39:$A$782,$A100,СВЦЭМ!$B$39:$B$782,I$83)+'СЕТ СН'!$H$12+СВЦЭМ!$D$10+'СЕТ СН'!$H$5-'СЕТ СН'!$H$20</f>
        <v>2869.6800552300001</v>
      </c>
      <c r="J100" s="36">
        <f>SUMIFS(СВЦЭМ!$C$39:$C$782,СВЦЭМ!$A$39:$A$782,$A100,СВЦЭМ!$B$39:$B$782,J$83)+'СЕТ СН'!$H$12+СВЦЭМ!$D$10+'СЕТ СН'!$H$5-'СЕТ СН'!$H$20</f>
        <v>2921.9462134699997</v>
      </c>
      <c r="K100" s="36">
        <f>SUMIFS(СВЦЭМ!$C$39:$C$782,СВЦЭМ!$A$39:$A$782,$A100,СВЦЭМ!$B$39:$B$782,K$83)+'СЕТ СН'!$H$12+СВЦЭМ!$D$10+'СЕТ СН'!$H$5-'СЕТ СН'!$H$20</f>
        <v>2839.06229067</v>
      </c>
      <c r="L100" s="36">
        <f>SUMIFS(СВЦЭМ!$C$39:$C$782,СВЦЭМ!$A$39:$A$782,$A100,СВЦЭМ!$B$39:$B$782,L$83)+'СЕТ СН'!$H$12+СВЦЭМ!$D$10+'СЕТ СН'!$H$5-'СЕТ СН'!$H$20</f>
        <v>2828.9602172499999</v>
      </c>
      <c r="M100" s="36">
        <f>SUMIFS(СВЦЭМ!$C$39:$C$782,СВЦЭМ!$A$39:$A$782,$A100,СВЦЭМ!$B$39:$B$782,M$83)+'СЕТ СН'!$H$12+СВЦЭМ!$D$10+'СЕТ СН'!$H$5-'СЕТ СН'!$H$20</f>
        <v>2825.0741255000003</v>
      </c>
      <c r="N100" s="36">
        <f>SUMIFS(СВЦЭМ!$C$39:$C$782,СВЦЭМ!$A$39:$A$782,$A100,СВЦЭМ!$B$39:$B$782,N$83)+'СЕТ СН'!$H$12+СВЦЭМ!$D$10+'СЕТ СН'!$H$5-'СЕТ СН'!$H$20</f>
        <v>2815.7407678999998</v>
      </c>
      <c r="O100" s="36">
        <f>SUMIFS(СВЦЭМ!$C$39:$C$782,СВЦЭМ!$A$39:$A$782,$A100,СВЦЭМ!$B$39:$B$782,O$83)+'СЕТ СН'!$H$12+СВЦЭМ!$D$10+'СЕТ СН'!$H$5-'СЕТ СН'!$H$20</f>
        <v>2818.5719029399997</v>
      </c>
      <c r="P100" s="36">
        <f>SUMIFS(СВЦЭМ!$C$39:$C$782,СВЦЭМ!$A$39:$A$782,$A100,СВЦЭМ!$B$39:$B$782,P$83)+'СЕТ СН'!$H$12+СВЦЭМ!$D$10+'СЕТ СН'!$H$5-'СЕТ СН'!$H$20</f>
        <v>2834.8400469600001</v>
      </c>
      <c r="Q100" s="36">
        <f>SUMIFS(СВЦЭМ!$C$39:$C$782,СВЦЭМ!$A$39:$A$782,$A100,СВЦЭМ!$B$39:$B$782,Q$83)+'СЕТ СН'!$H$12+СВЦЭМ!$D$10+'СЕТ СН'!$H$5-'СЕТ СН'!$H$20</f>
        <v>2845.3187260899999</v>
      </c>
      <c r="R100" s="36">
        <f>SUMIFS(СВЦЭМ!$C$39:$C$782,СВЦЭМ!$A$39:$A$782,$A100,СВЦЭМ!$B$39:$B$782,R$83)+'СЕТ СН'!$H$12+СВЦЭМ!$D$10+'СЕТ СН'!$H$5-'СЕТ СН'!$H$20</f>
        <v>2846.26037425</v>
      </c>
      <c r="S100" s="36">
        <f>SUMIFS(СВЦЭМ!$C$39:$C$782,СВЦЭМ!$A$39:$A$782,$A100,СВЦЭМ!$B$39:$B$782,S$83)+'СЕТ СН'!$H$12+СВЦЭМ!$D$10+'СЕТ СН'!$H$5-'СЕТ СН'!$H$20</f>
        <v>2851.99541899</v>
      </c>
      <c r="T100" s="36">
        <f>SUMIFS(СВЦЭМ!$C$39:$C$782,СВЦЭМ!$A$39:$A$782,$A100,СВЦЭМ!$B$39:$B$782,T$83)+'СЕТ СН'!$H$12+СВЦЭМ!$D$10+'СЕТ СН'!$H$5-'СЕТ СН'!$H$20</f>
        <v>2840.9564439300002</v>
      </c>
      <c r="U100" s="36">
        <f>SUMIFS(СВЦЭМ!$C$39:$C$782,СВЦЭМ!$A$39:$A$782,$A100,СВЦЭМ!$B$39:$B$782,U$83)+'СЕТ СН'!$H$12+СВЦЭМ!$D$10+'СЕТ СН'!$H$5-'СЕТ СН'!$H$20</f>
        <v>2847.3706292400002</v>
      </c>
      <c r="V100" s="36">
        <f>SUMIFS(СВЦЭМ!$C$39:$C$782,СВЦЭМ!$A$39:$A$782,$A100,СВЦЭМ!$B$39:$B$782,V$83)+'СЕТ СН'!$H$12+СВЦЭМ!$D$10+'СЕТ СН'!$H$5-'СЕТ СН'!$H$20</f>
        <v>2820.8277292000002</v>
      </c>
      <c r="W100" s="36">
        <f>SUMIFS(СВЦЭМ!$C$39:$C$782,СВЦЭМ!$A$39:$A$782,$A100,СВЦЭМ!$B$39:$B$782,W$83)+'СЕТ СН'!$H$12+СВЦЭМ!$D$10+'СЕТ СН'!$H$5-'СЕТ СН'!$H$20</f>
        <v>2816.7789769999999</v>
      </c>
      <c r="X100" s="36">
        <f>SUMIFS(СВЦЭМ!$C$39:$C$782,СВЦЭМ!$A$39:$A$782,$A100,СВЦЭМ!$B$39:$B$782,X$83)+'СЕТ СН'!$H$12+СВЦЭМ!$D$10+'СЕТ СН'!$H$5-'СЕТ СН'!$H$20</f>
        <v>2814.4063902500002</v>
      </c>
      <c r="Y100" s="36">
        <f>SUMIFS(СВЦЭМ!$C$39:$C$782,СВЦЭМ!$A$39:$A$782,$A100,СВЦЭМ!$B$39:$B$782,Y$83)+'СЕТ СН'!$H$12+СВЦЭМ!$D$10+'СЕТ СН'!$H$5-'СЕТ СН'!$H$20</f>
        <v>2828.1270063299999</v>
      </c>
    </row>
    <row r="101" spans="1:25" ht="15.75" x14ac:dyDescent="0.2">
      <c r="A101" s="35">
        <f t="shared" si="2"/>
        <v>44334</v>
      </c>
      <c r="B101" s="36">
        <f>SUMIFS(СВЦЭМ!$C$39:$C$782,СВЦЭМ!$A$39:$A$782,$A101,СВЦЭМ!$B$39:$B$782,B$83)+'СЕТ СН'!$H$12+СВЦЭМ!$D$10+'СЕТ СН'!$H$5-'СЕТ СН'!$H$20</f>
        <v>2855.3422920399998</v>
      </c>
      <c r="C101" s="36">
        <f>SUMIFS(СВЦЭМ!$C$39:$C$782,СВЦЭМ!$A$39:$A$782,$A101,СВЦЭМ!$B$39:$B$782,C$83)+'СЕТ СН'!$H$12+СВЦЭМ!$D$10+'СЕТ СН'!$H$5-'СЕТ СН'!$H$20</f>
        <v>2884.7344647999998</v>
      </c>
      <c r="D101" s="36">
        <f>SUMIFS(СВЦЭМ!$C$39:$C$782,СВЦЭМ!$A$39:$A$782,$A101,СВЦЭМ!$B$39:$B$782,D$83)+'СЕТ СН'!$H$12+СВЦЭМ!$D$10+'СЕТ СН'!$H$5-'СЕТ СН'!$H$20</f>
        <v>2907.8633112100001</v>
      </c>
      <c r="E101" s="36">
        <f>SUMIFS(СВЦЭМ!$C$39:$C$782,СВЦЭМ!$A$39:$A$782,$A101,СВЦЭМ!$B$39:$B$782,E$83)+'СЕТ СН'!$H$12+СВЦЭМ!$D$10+'СЕТ СН'!$H$5-'СЕТ СН'!$H$20</f>
        <v>2920.81926591</v>
      </c>
      <c r="F101" s="36">
        <f>SUMIFS(СВЦЭМ!$C$39:$C$782,СВЦЭМ!$A$39:$A$782,$A101,СВЦЭМ!$B$39:$B$782,F$83)+'СЕТ СН'!$H$12+СВЦЭМ!$D$10+'СЕТ СН'!$H$5-'СЕТ СН'!$H$20</f>
        <v>2921.31859502</v>
      </c>
      <c r="G101" s="36">
        <f>SUMIFS(СВЦЭМ!$C$39:$C$782,СВЦЭМ!$A$39:$A$782,$A101,СВЦЭМ!$B$39:$B$782,G$83)+'СЕТ СН'!$H$12+СВЦЭМ!$D$10+'СЕТ СН'!$H$5-'СЕТ СН'!$H$20</f>
        <v>2899.2156597799999</v>
      </c>
      <c r="H101" s="36">
        <f>SUMIFS(СВЦЭМ!$C$39:$C$782,СВЦЭМ!$A$39:$A$782,$A101,СВЦЭМ!$B$39:$B$782,H$83)+'СЕТ СН'!$H$12+СВЦЭМ!$D$10+'СЕТ СН'!$H$5-'СЕТ СН'!$H$20</f>
        <v>2865.5749899299999</v>
      </c>
      <c r="I101" s="36">
        <f>SUMIFS(СВЦЭМ!$C$39:$C$782,СВЦЭМ!$A$39:$A$782,$A101,СВЦЭМ!$B$39:$B$782,I$83)+'СЕТ СН'!$H$12+СВЦЭМ!$D$10+'СЕТ СН'!$H$5-'СЕТ СН'!$H$20</f>
        <v>2841.1751744399999</v>
      </c>
      <c r="J101" s="36">
        <f>SUMIFS(СВЦЭМ!$C$39:$C$782,СВЦЭМ!$A$39:$A$782,$A101,СВЦЭМ!$B$39:$B$782,J$83)+'СЕТ СН'!$H$12+СВЦЭМ!$D$10+'СЕТ СН'!$H$5-'СЕТ СН'!$H$20</f>
        <v>2811.1575419700002</v>
      </c>
      <c r="K101" s="36">
        <f>SUMIFS(СВЦЭМ!$C$39:$C$782,СВЦЭМ!$A$39:$A$782,$A101,СВЦЭМ!$B$39:$B$782,K$83)+'СЕТ СН'!$H$12+СВЦЭМ!$D$10+'СЕТ СН'!$H$5-'СЕТ СН'!$H$20</f>
        <v>2803.5595695399998</v>
      </c>
      <c r="L101" s="36">
        <f>SUMIFS(СВЦЭМ!$C$39:$C$782,СВЦЭМ!$A$39:$A$782,$A101,СВЦЭМ!$B$39:$B$782,L$83)+'СЕТ СН'!$H$12+СВЦЭМ!$D$10+'СЕТ СН'!$H$5-'СЕТ СН'!$H$20</f>
        <v>2796.3417254300002</v>
      </c>
      <c r="M101" s="36">
        <f>SUMIFS(СВЦЭМ!$C$39:$C$782,СВЦЭМ!$A$39:$A$782,$A101,СВЦЭМ!$B$39:$B$782,M$83)+'СЕТ СН'!$H$12+СВЦЭМ!$D$10+'СЕТ СН'!$H$5-'СЕТ СН'!$H$20</f>
        <v>2809.1027192299998</v>
      </c>
      <c r="N101" s="36">
        <f>SUMIFS(СВЦЭМ!$C$39:$C$782,СВЦЭМ!$A$39:$A$782,$A101,СВЦЭМ!$B$39:$B$782,N$83)+'СЕТ СН'!$H$12+СВЦЭМ!$D$10+'СЕТ СН'!$H$5-'СЕТ СН'!$H$20</f>
        <v>2817.99305134</v>
      </c>
      <c r="O101" s="36">
        <f>SUMIFS(СВЦЭМ!$C$39:$C$782,СВЦЭМ!$A$39:$A$782,$A101,СВЦЭМ!$B$39:$B$782,O$83)+'СЕТ СН'!$H$12+СВЦЭМ!$D$10+'СЕТ СН'!$H$5-'СЕТ СН'!$H$20</f>
        <v>2847.90863928</v>
      </c>
      <c r="P101" s="36">
        <f>SUMIFS(СВЦЭМ!$C$39:$C$782,СВЦЭМ!$A$39:$A$782,$A101,СВЦЭМ!$B$39:$B$782,P$83)+'СЕТ СН'!$H$12+СВЦЭМ!$D$10+'СЕТ СН'!$H$5-'СЕТ СН'!$H$20</f>
        <v>2856.4519487799998</v>
      </c>
      <c r="Q101" s="36">
        <f>SUMIFS(СВЦЭМ!$C$39:$C$782,СВЦЭМ!$A$39:$A$782,$A101,СВЦЭМ!$B$39:$B$782,Q$83)+'СЕТ СН'!$H$12+СВЦЭМ!$D$10+'СЕТ СН'!$H$5-'СЕТ СН'!$H$20</f>
        <v>2859.7182717000001</v>
      </c>
      <c r="R101" s="36">
        <f>SUMIFS(СВЦЭМ!$C$39:$C$782,СВЦЭМ!$A$39:$A$782,$A101,СВЦЭМ!$B$39:$B$782,R$83)+'СЕТ СН'!$H$12+СВЦЭМ!$D$10+'СЕТ СН'!$H$5-'СЕТ СН'!$H$20</f>
        <v>2853.0701154200001</v>
      </c>
      <c r="S101" s="36">
        <f>SUMIFS(СВЦЭМ!$C$39:$C$782,СВЦЭМ!$A$39:$A$782,$A101,СВЦЭМ!$B$39:$B$782,S$83)+'СЕТ СН'!$H$12+СВЦЭМ!$D$10+'СЕТ СН'!$H$5-'СЕТ СН'!$H$20</f>
        <v>2843.5156272599997</v>
      </c>
      <c r="T101" s="36">
        <f>SUMIFS(СВЦЭМ!$C$39:$C$782,СВЦЭМ!$A$39:$A$782,$A101,СВЦЭМ!$B$39:$B$782,T$83)+'СЕТ СН'!$H$12+СВЦЭМ!$D$10+'СЕТ СН'!$H$5-'СЕТ СН'!$H$20</f>
        <v>2846.42111699</v>
      </c>
      <c r="U101" s="36">
        <f>SUMIFS(СВЦЭМ!$C$39:$C$782,СВЦЭМ!$A$39:$A$782,$A101,СВЦЭМ!$B$39:$B$782,U$83)+'СЕТ СН'!$H$12+СВЦЭМ!$D$10+'СЕТ СН'!$H$5-'СЕТ СН'!$H$20</f>
        <v>2831.9629001600001</v>
      </c>
      <c r="V101" s="36">
        <f>SUMIFS(СВЦЭМ!$C$39:$C$782,СВЦЭМ!$A$39:$A$782,$A101,СВЦЭМ!$B$39:$B$782,V$83)+'СЕТ СН'!$H$12+СВЦЭМ!$D$10+'СЕТ СН'!$H$5-'СЕТ СН'!$H$20</f>
        <v>2808.5592173</v>
      </c>
      <c r="W101" s="36">
        <f>SUMIFS(СВЦЭМ!$C$39:$C$782,СВЦЭМ!$A$39:$A$782,$A101,СВЦЭМ!$B$39:$B$782,W$83)+'СЕТ СН'!$H$12+СВЦЭМ!$D$10+'СЕТ СН'!$H$5-'СЕТ СН'!$H$20</f>
        <v>2803.3249517100003</v>
      </c>
      <c r="X101" s="36">
        <f>SUMIFS(СВЦЭМ!$C$39:$C$782,СВЦЭМ!$A$39:$A$782,$A101,СВЦЭМ!$B$39:$B$782,X$83)+'СЕТ СН'!$H$12+СВЦЭМ!$D$10+'СЕТ СН'!$H$5-'СЕТ СН'!$H$20</f>
        <v>2821.6923696899999</v>
      </c>
      <c r="Y101" s="36">
        <f>SUMIFS(СВЦЭМ!$C$39:$C$782,СВЦЭМ!$A$39:$A$782,$A101,СВЦЭМ!$B$39:$B$782,Y$83)+'СЕТ СН'!$H$12+СВЦЭМ!$D$10+'СЕТ СН'!$H$5-'СЕТ СН'!$H$20</f>
        <v>2859.98173296</v>
      </c>
    </row>
    <row r="102" spans="1:25" ht="15.75" x14ac:dyDescent="0.2">
      <c r="A102" s="35">
        <f t="shared" si="2"/>
        <v>44335</v>
      </c>
      <c r="B102" s="36">
        <f>SUMIFS(СВЦЭМ!$C$39:$C$782,СВЦЭМ!$A$39:$A$782,$A102,СВЦЭМ!$B$39:$B$782,B$83)+'СЕТ СН'!$H$12+СВЦЭМ!$D$10+'СЕТ СН'!$H$5-'СЕТ СН'!$H$20</f>
        <v>2905.8479466500003</v>
      </c>
      <c r="C102" s="36">
        <f>SUMIFS(СВЦЭМ!$C$39:$C$782,СВЦЭМ!$A$39:$A$782,$A102,СВЦЭМ!$B$39:$B$782,C$83)+'СЕТ СН'!$H$12+СВЦЭМ!$D$10+'СЕТ СН'!$H$5-'СЕТ СН'!$H$20</f>
        <v>2920.4878292399999</v>
      </c>
      <c r="D102" s="36">
        <f>SUMIFS(СВЦЭМ!$C$39:$C$782,СВЦЭМ!$A$39:$A$782,$A102,СВЦЭМ!$B$39:$B$782,D$83)+'СЕТ СН'!$H$12+СВЦЭМ!$D$10+'СЕТ СН'!$H$5-'СЕТ СН'!$H$20</f>
        <v>2938.1332496800001</v>
      </c>
      <c r="E102" s="36">
        <f>SUMIFS(СВЦЭМ!$C$39:$C$782,СВЦЭМ!$A$39:$A$782,$A102,СВЦЭМ!$B$39:$B$782,E$83)+'СЕТ СН'!$H$12+СВЦЭМ!$D$10+'СЕТ СН'!$H$5-'СЕТ СН'!$H$20</f>
        <v>2956.8616580299999</v>
      </c>
      <c r="F102" s="36">
        <f>SUMIFS(СВЦЭМ!$C$39:$C$782,СВЦЭМ!$A$39:$A$782,$A102,СВЦЭМ!$B$39:$B$782,F$83)+'СЕТ СН'!$H$12+СВЦЭМ!$D$10+'СЕТ СН'!$H$5-'СЕТ СН'!$H$20</f>
        <v>2954.1920757500002</v>
      </c>
      <c r="G102" s="36">
        <f>SUMIFS(СВЦЭМ!$C$39:$C$782,СВЦЭМ!$A$39:$A$782,$A102,СВЦЭМ!$B$39:$B$782,G$83)+'СЕТ СН'!$H$12+СВЦЭМ!$D$10+'СЕТ СН'!$H$5-'СЕТ СН'!$H$20</f>
        <v>2940.64085058</v>
      </c>
      <c r="H102" s="36">
        <f>SUMIFS(СВЦЭМ!$C$39:$C$782,СВЦЭМ!$A$39:$A$782,$A102,СВЦЭМ!$B$39:$B$782,H$83)+'СЕТ СН'!$H$12+СВЦЭМ!$D$10+'СЕТ СН'!$H$5-'СЕТ СН'!$H$20</f>
        <v>2896.8931309600002</v>
      </c>
      <c r="I102" s="36">
        <f>SUMIFS(СВЦЭМ!$C$39:$C$782,СВЦЭМ!$A$39:$A$782,$A102,СВЦЭМ!$B$39:$B$782,I$83)+'СЕТ СН'!$H$12+СВЦЭМ!$D$10+'СЕТ СН'!$H$5-'СЕТ СН'!$H$20</f>
        <v>2858.3500365099999</v>
      </c>
      <c r="J102" s="36">
        <f>SUMIFS(СВЦЭМ!$C$39:$C$782,СВЦЭМ!$A$39:$A$782,$A102,СВЦЭМ!$B$39:$B$782,J$83)+'СЕТ СН'!$H$12+СВЦЭМ!$D$10+'СЕТ СН'!$H$5-'СЕТ СН'!$H$20</f>
        <v>2844.5620412099997</v>
      </c>
      <c r="K102" s="36">
        <f>SUMIFS(СВЦЭМ!$C$39:$C$782,СВЦЭМ!$A$39:$A$782,$A102,СВЦЭМ!$B$39:$B$782,K$83)+'СЕТ СН'!$H$12+СВЦЭМ!$D$10+'СЕТ СН'!$H$5-'СЕТ СН'!$H$20</f>
        <v>2838.33348338</v>
      </c>
      <c r="L102" s="36">
        <f>SUMIFS(СВЦЭМ!$C$39:$C$782,СВЦЭМ!$A$39:$A$782,$A102,СВЦЭМ!$B$39:$B$782,L$83)+'СЕТ СН'!$H$12+СВЦЭМ!$D$10+'СЕТ СН'!$H$5-'СЕТ СН'!$H$20</f>
        <v>2844.12746169</v>
      </c>
      <c r="M102" s="36">
        <f>SUMIFS(СВЦЭМ!$C$39:$C$782,СВЦЭМ!$A$39:$A$782,$A102,СВЦЭМ!$B$39:$B$782,M$83)+'СЕТ СН'!$H$12+СВЦЭМ!$D$10+'СЕТ СН'!$H$5-'СЕТ СН'!$H$20</f>
        <v>2869.5024787000002</v>
      </c>
      <c r="N102" s="36">
        <f>SUMIFS(СВЦЭМ!$C$39:$C$782,СВЦЭМ!$A$39:$A$782,$A102,СВЦЭМ!$B$39:$B$782,N$83)+'СЕТ СН'!$H$12+СВЦЭМ!$D$10+'СЕТ СН'!$H$5-'СЕТ СН'!$H$20</f>
        <v>2908.4412813500003</v>
      </c>
      <c r="O102" s="36">
        <f>SUMIFS(СВЦЭМ!$C$39:$C$782,СВЦЭМ!$A$39:$A$782,$A102,СВЦЭМ!$B$39:$B$782,O$83)+'СЕТ СН'!$H$12+СВЦЭМ!$D$10+'СЕТ СН'!$H$5-'СЕТ СН'!$H$20</f>
        <v>2946.4168449600002</v>
      </c>
      <c r="P102" s="36">
        <f>SUMIFS(СВЦЭМ!$C$39:$C$782,СВЦЭМ!$A$39:$A$782,$A102,СВЦЭМ!$B$39:$B$782,P$83)+'СЕТ СН'!$H$12+СВЦЭМ!$D$10+'СЕТ СН'!$H$5-'СЕТ СН'!$H$20</f>
        <v>2948.1030515900002</v>
      </c>
      <c r="Q102" s="36">
        <f>SUMIFS(СВЦЭМ!$C$39:$C$782,СВЦЭМ!$A$39:$A$782,$A102,СВЦЭМ!$B$39:$B$782,Q$83)+'СЕТ СН'!$H$12+СВЦЭМ!$D$10+'СЕТ СН'!$H$5-'СЕТ СН'!$H$20</f>
        <v>2948.5152174499999</v>
      </c>
      <c r="R102" s="36">
        <f>SUMIFS(СВЦЭМ!$C$39:$C$782,СВЦЭМ!$A$39:$A$782,$A102,СВЦЭМ!$B$39:$B$782,R$83)+'СЕТ СН'!$H$12+СВЦЭМ!$D$10+'СЕТ СН'!$H$5-'СЕТ СН'!$H$20</f>
        <v>2931.55197198</v>
      </c>
      <c r="S102" s="36">
        <f>SUMIFS(СВЦЭМ!$C$39:$C$782,СВЦЭМ!$A$39:$A$782,$A102,СВЦЭМ!$B$39:$B$782,S$83)+'СЕТ СН'!$H$12+СВЦЭМ!$D$10+'СЕТ СН'!$H$5-'СЕТ СН'!$H$20</f>
        <v>2909.65693392</v>
      </c>
      <c r="T102" s="36">
        <f>SUMIFS(СВЦЭМ!$C$39:$C$782,СВЦЭМ!$A$39:$A$782,$A102,СВЦЭМ!$B$39:$B$782,T$83)+'СЕТ СН'!$H$12+СВЦЭМ!$D$10+'СЕТ СН'!$H$5-'СЕТ СН'!$H$20</f>
        <v>2887.5231272599999</v>
      </c>
      <c r="U102" s="36">
        <f>SUMIFS(СВЦЭМ!$C$39:$C$782,СВЦЭМ!$A$39:$A$782,$A102,СВЦЭМ!$B$39:$B$782,U$83)+'СЕТ СН'!$H$12+СВЦЭМ!$D$10+'СЕТ СН'!$H$5-'СЕТ СН'!$H$20</f>
        <v>2868.4826232</v>
      </c>
      <c r="V102" s="36">
        <f>SUMIFS(СВЦЭМ!$C$39:$C$782,СВЦЭМ!$A$39:$A$782,$A102,СВЦЭМ!$B$39:$B$782,V$83)+'СЕТ СН'!$H$12+СВЦЭМ!$D$10+'СЕТ СН'!$H$5-'СЕТ СН'!$H$20</f>
        <v>2844.0541275999999</v>
      </c>
      <c r="W102" s="36">
        <f>SUMIFS(СВЦЭМ!$C$39:$C$782,СВЦЭМ!$A$39:$A$782,$A102,СВЦЭМ!$B$39:$B$782,W$83)+'СЕТ СН'!$H$12+СВЦЭМ!$D$10+'СЕТ СН'!$H$5-'СЕТ СН'!$H$20</f>
        <v>2823.0224238299998</v>
      </c>
      <c r="X102" s="36">
        <f>SUMIFS(СВЦЭМ!$C$39:$C$782,СВЦЭМ!$A$39:$A$782,$A102,СВЦЭМ!$B$39:$B$782,X$83)+'СЕТ СН'!$H$12+СВЦЭМ!$D$10+'СЕТ СН'!$H$5-'СЕТ СН'!$H$20</f>
        <v>2792.9125918700001</v>
      </c>
      <c r="Y102" s="36">
        <f>SUMIFS(СВЦЭМ!$C$39:$C$782,СВЦЭМ!$A$39:$A$782,$A102,СВЦЭМ!$B$39:$B$782,Y$83)+'СЕТ СН'!$H$12+СВЦЭМ!$D$10+'СЕТ СН'!$H$5-'СЕТ СН'!$H$20</f>
        <v>2846.5798105700001</v>
      </c>
    </row>
    <row r="103" spans="1:25" ht="15.75" x14ac:dyDescent="0.2">
      <c r="A103" s="35">
        <f t="shared" si="2"/>
        <v>44336</v>
      </c>
      <c r="B103" s="36">
        <f>SUMIFS(СВЦЭМ!$C$39:$C$782,СВЦЭМ!$A$39:$A$782,$A103,СВЦЭМ!$B$39:$B$782,B$83)+'СЕТ СН'!$H$12+СВЦЭМ!$D$10+'СЕТ СН'!$H$5-'СЕТ СН'!$H$20</f>
        <v>2920.97510569</v>
      </c>
      <c r="C103" s="36">
        <f>SUMIFS(СВЦЭМ!$C$39:$C$782,СВЦЭМ!$A$39:$A$782,$A103,СВЦЭМ!$B$39:$B$782,C$83)+'СЕТ СН'!$H$12+СВЦЭМ!$D$10+'СЕТ СН'!$H$5-'СЕТ СН'!$H$20</f>
        <v>2952.7796000099997</v>
      </c>
      <c r="D103" s="36">
        <f>SUMIFS(СВЦЭМ!$C$39:$C$782,СВЦЭМ!$A$39:$A$782,$A103,СВЦЭМ!$B$39:$B$782,D$83)+'СЕТ СН'!$H$12+СВЦЭМ!$D$10+'СЕТ СН'!$H$5-'СЕТ СН'!$H$20</f>
        <v>2959.3115245500003</v>
      </c>
      <c r="E103" s="36">
        <f>SUMIFS(СВЦЭМ!$C$39:$C$782,СВЦЭМ!$A$39:$A$782,$A103,СВЦЭМ!$B$39:$B$782,E$83)+'СЕТ СН'!$H$12+СВЦЭМ!$D$10+'СЕТ СН'!$H$5-'СЕТ СН'!$H$20</f>
        <v>2969.8554297700002</v>
      </c>
      <c r="F103" s="36">
        <f>SUMIFS(СВЦЭМ!$C$39:$C$782,СВЦЭМ!$A$39:$A$782,$A103,СВЦЭМ!$B$39:$B$782,F$83)+'СЕТ СН'!$H$12+СВЦЭМ!$D$10+'СЕТ СН'!$H$5-'СЕТ СН'!$H$20</f>
        <v>2979.9784471000003</v>
      </c>
      <c r="G103" s="36">
        <f>SUMIFS(СВЦЭМ!$C$39:$C$782,СВЦЭМ!$A$39:$A$782,$A103,СВЦЭМ!$B$39:$B$782,G$83)+'СЕТ СН'!$H$12+СВЦЭМ!$D$10+'СЕТ СН'!$H$5-'СЕТ СН'!$H$20</f>
        <v>2961.4445090099998</v>
      </c>
      <c r="H103" s="36">
        <f>SUMIFS(СВЦЭМ!$C$39:$C$782,СВЦЭМ!$A$39:$A$782,$A103,СВЦЭМ!$B$39:$B$782,H$83)+'СЕТ СН'!$H$12+СВЦЭМ!$D$10+'СЕТ СН'!$H$5-'СЕТ СН'!$H$20</f>
        <v>2937.11042408</v>
      </c>
      <c r="I103" s="36">
        <f>SUMIFS(СВЦЭМ!$C$39:$C$782,СВЦЭМ!$A$39:$A$782,$A103,СВЦЭМ!$B$39:$B$782,I$83)+'СЕТ СН'!$H$12+СВЦЭМ!$D$10+'СЕТ СН'!$H$5-'СЕТ СН'!$H$20</f>
        <v>2872.0019797999998</v>
      </c>
      <c r="J103" s="36">
        <f>SUMIFS(СВЦЭМ!$C$39:$C$782,СВЦЭМ!$A$39:$A$782,$A103,СВЦЭМ!$B$39:$B$782,J$83)+'СЕТ СН'!$H$12+СВЦЭМ!$D$10+'СЕТ СН'!$H$5-'СЕТ СН'!$H$20</f>
        <v>2809.2924134599998</v>
      </c>
      <c r="K103" s="36">
        <f>SUMIFS(СВЦЭМ!$C$39:$C$782,СВЦЭМ!$A$39:$A$782,$A103,СВЦЭМ!$B$39:$B$782,K$83)+'СЕТ СН'!$H$12+СВЦЭМ!$D$10+'СЕТ СН'!$H$5-'СЕТ СН'!$H$20</f>
        <v>2781.3801634299998</v>
      </c>
      <c r="L103" s="36">
        <f>SUMIFS(СВЦЭМ!$C$39:$C$782,СВЦЭМ!$A$39:$A$782,$A103,СВЦЭМ!$B$39:$B$782,L$83)+'СЕТ СН'!$H$12+СВЦЭМ!$D$10+'СЕТ СН'!$H$5-'СЕТ СН'!$H$20</f>
        <v>2782.0288857999999</v>
      </c>
      <c r="M103" s="36">
        <f>SUMIFS(СВЦЭМ!$C$39:$C$782,СВЦЭМ!$A$39:$A$782,$A103,СВЦЭМ!$B$39:$B$782,M$83)+'СЕТ СН'!$H$12+СВЦЭМ!$D$10+'СЕТ СН'!$H$5-'СЕТ СН'!$H$20</f>
        <v>2776.4730651099999</v>
      </c>
      <c r="N103" s="36">
        <f>SUMIFS(СВЦЭМ!$C$39:$C$782,СВЦЭМ!$A$39:$A$782,$A103,СВЦЭМ!$B$39:$B$782,N$83)+'СЕТ СН'!$H$12+СВЦЭМ!$D$10+'СЕТ СН'!$H$5-'СЕТ СН'!$H$20</f>
        <v>2816.4244561300002</v>
      </c>
      <c r="O103" s="36">
        <f>SUMIFS(СВЦЭМ!$C$39:$C$782,СВЦЭМ!$A$39:$A$782,$A103,СВЦЭМ!$B$39:$B$782,O$83)+'СЕТ СН'!$H$12+СВЦЭМ!$D$10+'СЕТ СН'!$H$5-'СЕТ СН'!$H$20</f>
        <v>2848.6895853000001</v>
      </c>
      <c r="P103" s="36">
        <f>SUMIFS(СВЦЭМ!$C$39:$C$782,СВЦЭМ!$A$39:$A$782,$A103,СВЦЭМ!$B$39:$B$782,P$83)+'СЕТ СН'!$H$12+СВЦЭМ!$D$10+'СЕТ СН'!$H$5-'СЕТ СН'!$H$20</f>
        <v>2864.3574792199997</v>
      </c>
      <c r="Q103" s="36">
        <f>SUMIFS(СВЦЭМ!$C$39:$C$782,СВЦЭМ!$A$39:$A$782,$A103,СВЦЭМ!$B$39:$B$782,Q$83)+'СЕТ СН'!$H$12+СВЦЭМ!$D$10+'СЕТ СН'!$H$5-'СЕТ СН'!$H$20</f>
        <v>2868.4135348999998</v>
      </c>
      <c r="R103" s="36">
        <f>SUMIFS(СВЦЭМ!$C$39:$C$782,СВЦЭМ!$A$39:$A$782,$A103,СВЦЭМ!$B$39:$B$782,R$83)+'СЕТ СН'!$H$12+СВЦЭМ!$D$10+'СЕТ СН'!$H$5-'СЕТ СН'!$H$20</f>
        <v>2861.8748879700001</v>
      </c>
      <c r="S103" s="36">
        <f>SUMIFS(СВЦЭМ!$C$39:$C$782,СВЦЭМ!$A$39:$A$782,$A103,СВЦЭМ!$B$39:$B$782,S$83)+'СЕТ СН'!$H$12+СВЦЭМ!$D$10+'СЕТ СН'!$H$5-'СЕТ СН'!$H$20</f>
        <v>2849.46603254</v>
      </c>
      <c r="T103" s="36">
        <f>SUMIFS(СВЦЭМ!$C$39:$C$782,СВЦЭМ!$A$39:$A$782,$A103,СВЦЭМ!$B$39:$B$782,T$83)+'СЕТ СН'!$H$12+СВЦЭМ!$D$10+'СЕТ СН'!$H$5-'СЕТ СН'!$H$20</f>
        <v>2806.8833818399999</v>
      </c>
      <c r="U103" s="36">
        <f>SUMIFS(СВЦЭМ!$C$39:$C$782,СВЦЭМ!$A$39:$A$782,$A103,СВЦЭМ!$B$39:$B$782,U$83)+'СЕТ СН'!$H$12+СВЦЭМ!$D$10+'СЕТ СН'!$H$5-'СЕТ СН'!$H$20</f>
        <v>2800.5932434699998</v>
      </c>
      <c r="V103" s="36">
        <f>SUMIFS(СВЦЭМ!$C$39:$C$782,СВЦЭМ!$A$39:$A$782,$A103,СВЦЭМ!$B$39:$B$782,V$83)+'СЕТ СН'!$H$12+СВЦЭМ!$D$10+'СЕТ СН'!$H$5-'СЕТ СН'!$H$20</f>
        <v>2812.2159018699999</v>
      </c>
      <c r="W103" s="36">
        <f>SUMIFS(СВЦЭМ!$C$39:$C$782,СВЦЭМ!$A$39:$A$782,$A103,СВЦЭМ!$B$39:$B$782,W$83)+'СЕТ СН'!$H$12+СВЦЭМ!$D$10+'СЕТ СН'!$H$5-'СЕТ СН'!$H$20</f>
        <v>2832.8218501599999</v>
      </c>
      <c r="X103" s="36">
        <f>SUMIFS(СВЦЭМ!$C$39:$C$782,СВЦЭМ!$A$39:$A$782,$A103,СВЦЭМ!$B$39:$B$782,X$83)+'СЕТ СН'!$H$12+СВЦЭМ!$D$10+'СЕТ СН'!$H$5-'СЕТ СН'!$H$20</f>
        <v>2813.2374265500002</v>
      </c>
      <c r="Y103" s="36">
        <f>SUMIFS(СВЦЭМ!$C$39:$C$782,СВЦЭМ!$A$39:$A$782,$A103,СВЦЭМ!$B$39:$B$782,Y$83)+'СЕТ СН'!$H$12+СВЦЭМ!$D$10+'СЕТ СН'!$H$5-'СЕТ СН'!$H$20</f>
        <v>2785.8851024099999</v>
      </c>
    </row>
    <row r="104" spans="1:25" ht="15.75" x14ac:dyDescent="0.2">
      <c r="A104" s="35">
        <f t="shared" si="2"/>
        <v>44337</v>
      </c>
      <c r="B104" s="36">
        <f>SUMIFS(СВЦЭМ!$C$39:$C$782,СВЦЭМ!$A$39:$A$782,$A104,СВЦЭМ!$B$39:$B$782,B$83)+'СЕТ СН'!$H$12+СВЦЭМ!$D$10+'СЕТ СН'!$H$5-'СЕТ СН'!$H$20</f>
        <v>2808.86703532</v>
      </c>
      <c r="C104" s="36">
        <f>SUMIFS(СВЦЭМ!$C$39:$C$782,СВЦЭМ!$A$39:$A$782,$A104,СВЦЭМ!$B$39:$B$782,C$83)+'СЕТ СН'!$H$12+СВЦЭМ!$D$10+'СЕТ СН'!$H$5-'СЕТ СН'!$H$20</f>
        <v>2865.9592484300001</v>
      </c>
      <c r="D104" s="36">
        <f>SUMIFS(СВЦЭМ!$C$39:$C$782,СВЦЭМ!$A$39:$A$782,$A104,СВЦЭМ!$B$39:$B$782,D$83)+'СЕТ СН'!$H$12+СВЦЭМ!$D$10+'СЕТ СН'!$H$5-'СЕТ СН'!$H$20</f>
        <v>2910.4107402600002</v>
      </c>
      <c r="E104" s="36">
        <f>SUMIFS(СВЦЭМ!$C$39:$C$782,СВЦЭМ!$A$39:$A$782,$A104,СВЦЭМ!$B$39:$B$782,E$83)+'СЕТ СН'!$H$12+СВЦЭМ!$D$10+'СЕТ СН'!$H$5-'СЕТ СН'!$H$20</f>
        <v>2904.1545597599998</v>
      </c>
      <c r="F104" s="36">
        <f>SUMIFS(СВЦЭМ!$C$39:$C$782,СВЦЭМ!$A$39:$A$782,$A104,СВЦЭМ!$B$39:$B$782,F$83)+'СЕТ СН'!$H$12+СВЦЭМ!$D$10+'СЕТ СН'!$H$5-'СЕТ СН'!$H$20</f>
        <v>2925.4360554499999</v>
      </c>
      <c r="G104" s="36">
        <f>SUMIFS(СВЦЭМ!$C$39:$C$782,СВЦЭМ!$A$39:$A$782,$A104,СВЦЭМ!$B$39:$B$782,G$83)+'СЕТ СН'!$H$12+СВЦЭМ!$D$10+'СЕТ СН'!$H$5-'СЕТ СН'!$H$20</f>
        <v>2931.2602505099999</v>
      </c>
      <c r="H104" s="36">
        <f>SUMIFS(СВЦЭМ!$C$39:$C$782,СВЦЭМ!$A$39:$A$782,$A104,СВЦЭМ!$B$39:$B$782,H$83)+'СЕТ СН'!$H$12+СВЦЭМ!$D$10+'СЕТ СН'!$H$5-'СЕТ СН'!$H$20</f>
        <v>2902.2776508699999</v>
      </c>
      <c r="I104" s="36">
        <f>SUMIFS(СВЦЭМ!$C$39:$C$782,СВЦЭМ!$A$39:$A$782,$A104,СВЦЭМ!$B$39:$B$782,I$83)+'СЕТ СН'!$H$12+СВЦЭМ!$D$10+'СЕТ СН'!$H$5-'СЕТ СН'!$H$20</f>
        <v>2853.6314969700002</v>
      </c>
      <c r="J104" s="36">
        <f>SUMIFS(СВЦЭМ!$C$39:$C$782,СВЦЭМ!$A$39:$A$782,$A104,СВЦЭМ!$B$39:$B$782,J$83)+'СЕТ СН'!$H$12+СВЦЭМ!$D$10+'СЕТ СН'!$H$5-'СЕТ СН'!$H$20</f>
        <v>2807.5558411900001</v>
      </c>
      <c r="K104" s="36">
        <f>SUMIFS(СВЦЭМ!$C$39:$C$782,СВЦЭМ!$A$39:$A$782,$A104,СВЦЭМ!$B$39:$B$782,K$83)+'СЕТ СН'!$H$12+СВЦЭМ!$D$10+'СЕТ СН'!$H$5-'СЕТ СН'!$H$20</f>
        <v>2762.2467803499999</v>
      </c>
      <c r="L104" s="36">
        <f>SUMIFS(СВЦЭМ!$C$39:$C$782,СВЦЭМ!$A$39:$A$782,$A104,СВЦЭМ!$B$39:$B$782,L$83)+'СЕТ СН'!$H$12+СВЦЭМ!$D$10+'СЕТ СН'!$H$5-'СЕТ СН'!$H$20</f>
        <v>2758.3733448399998</v>
      </c>
      <c r="M104" s="36">
        <f>SUMIFS(СВЦЭМ!$C$39:$C$782,СВЦЭМ!$A$39:$A$782,$A104,СВЦЭМ!$B$39:$B$782,M$83)+'СЕТ СН'!$H$12+СВЦЭМ!$D$10+'СЕТ СН'!$H$5-'СЕТ СН'!$H$20</f>
        <v>2782.3749656</v>
      </c>
      <c r="N104" s="36">
        <f>SUMIFS(СВЦЭМ!$C$39:$C$782,СВЦЭМ!$A$39:$A$782,$A104,СВЦЭМ!$B$39:$B$782,N$83)+'СЕТ СН'!$H$12+СВЦЭМ!$D$10+'СЕТ СН'!$H$5-'СЕТ СН'!$H$20</f>
        <v>2840.90333414</v>
      </c>
      <c r="O104" s="36">
        <f>SUMIFS(СВЦЭМ!$C$39:$C$782,СВЦЭМ!$A$39:$A$782,$A104,СВЦЭМ!$B$39:$B$782,O$83)+'СЕТ СН'!$H$12+СВЦЭМ!$D$10+'СЕТ СН'!$H$5-'СЕТ СН'!$H$20</f>
        <v>2876.3769611600001</v>
      </c>
      <c r="P104" s="36">
        <f>SUMIFS(СВЦЭМ!$C$39:$C$782,СВЦЭМ!$A$39:$A$782,$A104,СВЦЭМ!$B$39:$B$782,P$83)+'СЕТ СН'!$H$12+СВЦЭМ!$D$10+'СЕТ СН'!$H$5-'СЕТ СН'!$H$20</f>
        <v>2885.4934241299998</v>
      </c>
      <c r="Q104" s="36">
        <f>SUMIFS(СВЦЭМ!$C$39:$C$782,СВЦЭМ!$A$39:$A$782,$A104,СВЦЭМ!$B$39:$B$782,Q$83)+'СЕТ СН'!$H$12+СВЦЭМ!$D$10+'СЕТ СН'!$H$5-'СЕТ СН'!$H$20</f>
        <v>2881.3040304199999</v>
      </c>
      <c r="R104" s="36">
        <f>SUMIFS(СВЦЭМ!$C$39:$C$782,СВЦЭМ!$A$39:$A$782,$A104,СВЦЭМ!$B$39:$B$782,R$83)+'СЕТ СН'!$H$12+СВЦЭМ!$D$10+'СЕТ СН'!$H$5-'СЕТ СН'!$H$20</f>
        <v>2872.5765017499998</v>
      </c>
      <c r="S104" s="36">
        <f>SUMIFS(СВЦЭМ!$C$39:$C$782,СВЦЭМ!$A$39:$A$782,$A104,СВЦЭМ!$B$39:$B$782,S$83)+'СЕТ СН'!$H$12+СВЦЭМ!$D$10+'СЕТ СН'!$H$5-'СЕТ СН'!$H$20</f>
        <v>2865.1606989100001</v>
      </c>
      <c r="T104" s="36">
        <f>SUMIFS(СВЦЭМ!$C$39:$C$782,СВЦЭМ!$A$39:$A$782,$A104,СВЦЭМ!$B$39:$B$782,T$83)+'СЕТ СН'!$H$12+СВЦЭМ!$D$10+'СЕТ СН'!$H$5-'СЕТ СН'!$H$20</f>
        <v>2826.64938209</v>
      </c>
      <c r="U104" s="36">
        <f>SUMIFS(СВЦЭМ!$C$39:$C$782,СВЦЭМ!$A$39:$A$782,$A104,СВЦЭМ!$B$39:$B$782,U$83)+'СЕТ СН'!$H$12+СВЦЭМ!$D$10+'СЕТ СН'!$H$5-'СЕТ СН'!$H$20</f>
        <v>2771.9202183299999</v>
      </c>
      <c r="V104" s="36">
        <f>SUMIFS(СВЦЭМ!$C$39:$C$782,СВЦЭМ!$A$39:$A$782,$A104,СВЦЭМ!$B$39:$B$782,V$83)+'СЕТ СН'!$H$12+СВЦЭМ!$D$10+'СЕТ СН'!$H$5-'СЕТ СН'!$H$20</f>
        <v>2789.3927934499998</v>
      </c>
      <c r="W104" s="36">
        <f>SUMIFS(СВЦЭМ!$C$39:$C$782,СВЦЭМ!$A$39:$A$782,$A104,СВЦЭМ!$B$39:$B$782,W$83)+'СЕТ СН'!$H$12+СВЦЭМ!$D$10+'СЕТ СН'!$H$5-'СЕТ СН'!$H$20</f>
        <v>2801.6542699800002</v>
      </c>
      <c r="X104" s="36">
        <f>SUMIFS(СВЦЭМ!$C$39:$C$782,СВЦЭМ!$A$39:$A$782,$A104,СВЦЭМ!$B$39:$B$782,X$83)+'СЕТ СН'!$H$12+СВЦЭМ!$D$10+'СЕТ СН'!$H$5-'СЕТ СН'!$H$20</f>
        <v>2821.42217295</v>
      </c>
      <c r="Y104" s="36">
        <f>SUMIFS(СВЦЭМ!$C$39:$C$782,СВЦЭМ!$A$39:$A$782,$A104,СВЦЭМ!$B$39:$B$782,Y$83)+'СЕТ СН'!$H$12+СВЦЭМ!$D$10+'СЕТ СН'!$H$5-'СЕТ СН'!$H$20</f>
        <v>2791.1527079500001</v>
      </c>
    </row>
    <row r="105" spans="1:25" ht="15.75" x14ac:dyDescent="0.2">
      <c r="A105" s="35">
        <f t="shared" si="2"/>
        <v>44338</v>
      </c>
      <c r="B105" s="36">
        <f>SUMIFS(СВЦЭМ!$C$39:$C$782,СВЦЭМ!$A$39:$A$782,$A105,СВЦЭМ!$B$39:$B$782,B$83)+'СЕТ СН'!$H$12+СВЦЭМ!$D$10+'СЕТ СН'!$H$5-'СЕТ СН'!$H$20</f>
        <v>2832.8301512200001</v>
      </c>
      <c r="C105" s="36">
        <f>SUMIFS(СВЦЭМ!$C$39:$C$782,СВЦЭМ!$A$39:$A$782,$A105,СВЦЭМ!$B$39:$B$782,C$83)+'СЕТ СН'!$H$12+СВЦЭМ!$D$10+'СЕТ СН'!$H$5-'СЕТ СН'!$H$20</f>
        <v>2838.5292628900002</v>
      </c>
      <c r="D105" s="36">
        <f>SUMIFS(СВЦЭМ!$C$39:$C$782,СВЦЭМ!$A$39:$A$782,$A105,СВЦЭМ!$B$39:$B$782,D$83)+'СЕТ СН'!$H$12+СВЦЭМ!$D$10+'СЕТ СН'!$H$5-'СЕТ СН'!$H$20</f>
        <v>2868.70499496</v>
      </c>
      <c r="E105" s="36">
        <f>SUMIFS(СВЦЭМ!$C$39:$C$782,СВЦЭМ!$A$39:$A$782,$A105,СВЦЭМ!$B$39:$B$782,E$83)+'СЕТ СН'!$H$12+СВЦЭМ!$D$10+'СЕТ СН'!$H$5-'СЕТ СН'!$H$20</f>
        <v>2889.5998831699999</v>
      </c>
      <c r="F105" s="36">
        <f>SUMIFS(СВЦЭМ!$C$39:$C$782,СВЦЭМ!$A$39:$A$782,$A105,СВЦЭМ!$B$39:$B$782,F$83)+'СЕТ СН'!$H$12+СВЦЭМ!$D$10+'СЕТ СН'!$H$5-'СЕТ СН'!$H$20</f>
        <v>2893.0782300800001</v>
      </c>
      <c r="G105" s="36">
        <f>SUMIFS(СВЦЭМ!$C$39:$C$782,СВЦЭМ!$A$39:$A$782,$A105,СВЦЭМ!$B$39:$B$782,G$83)+'СЕТ СН'!$H$12+СВЦЭМ!$D$10+'СЕТ СН'!$H$5-'СЕТ СН'!$H$20</f>
        <v>2889.7407060400001</v>
      </c>
      <c r="H105" s="36">
        <f>SUMIFS(СВЦЭМ!$C$39:$C$782,СВЦЭМ!$A$39:$A$782,$A105,СВЦЭМ!$B$39:$B$782,H$83)+'СЕТ СН'!$H$12+СВЦЭМ!$D$10+'СЕТ СН'!$H$5-'СЕТ СН'!$H$20</f>
        <v>2875.6556258000001</v>
      </c>
      <c r="I105" s="36">
        <f>SUMIFS(СВЦЭМ!$C$39:$C$782,СВЦЭМ!$A$39:$A$782,$A105,СВЦЭМ!$B$39:$B$782,I$83)+'СЕТ СН'!$H$12+СВЦЭМ!$D$10+'СЕТ СН'!$H$5-'СЕТ СН'!$H$20</f>
        <v>2800.6745115799999</v>
      </c>
      <c r="J105" s="36">
        <f>SUMIFS(СВЦЭМ!$C$39:$C$782,СВЦЭМ!$A$39:$A$782,$A105,СВЦЭМ!$B$39:$B$782,J$83)+'СЕТ СН'!$H$12+СВЦЭМ!$D$10+'СЕТ СН'!$H$5-'СЕТ СН'!$H$20</f>
        <v>2762.71769769</v>
      </c>
      <c r="K105" s="36">
        <f>SUMIFS(СВЦЭМ!$C$39:$C$782,СВЦЭМ!$A$39:$A$782,$A105,СВЦЭМ!$B$39:$B$782,K$83)+'СЕТ СН'!$H$12+СВЦЭМ!$D$10+'СЕТ СН'!$H$5-'СЕТ СН'!$H$20</f>
        <v>2713.9418594600002</v>
      </c>
      <c r="L105" s="36">
        <f>SUMIFS(СВЦЭМ!$C$39:$C$782,СВЦЭМ!$A$39:$A$782,$A105,СВЦЭМ!$B$39:$B$782,L$83)+'СЕТ СН'!$H$12+СВЦЭМ!$D$10+'СЕТ СН'!$H$5-'СЕТ СН'!$H$20</f>
        <v>2709.5213447599999</v>
      </c>
      <c r="M105" s="36">
        <f>SUMIFS(СВЦЭМ!$C$39:$C$782,СВЦЭМ!$A$39:$A$782,$A105,СВЦЭМ!$B$39:$B$782,M$83)+'СЕТ СН'!$H$12+СВЦЭМ!$D$10+'СЕТ СН'!$H$5-'СЕТ СН'!$H$20</f>
        <v>2727.4116101499999</v>
      </c>
      <c r="N105" s="36">
        <f>SUMIFS(СВЦЭМ!$C$39:$C$782,СВЦЭМ!$A$39:$A$782,$A105,СВЦЭМ!$B$39:$B$782,N$83)+'СЕТ СН'!$H$12+СВЦЭМ!$D$10+'СЕТ СН'!$H$5-'СЕТ СН'!$H$20</f>
        <v>2784.4566611300002</v>
      </c>
      <c r="O105" s="36">
        <f>SUMIFS(СВЦЭМ!$C$39:$C$782,СВЦЭМ!$A$39:$A$782,$A105,СВЦЭМ!$B$39:$B$782,O$83)+'СЕТ СН'!$H$12+СВЦЭМ!$D$10+'СЕТ СН'!$H$5-'СЕТ СН'!$H$20</f>
        <v>2829.0036282400001</v>
      </c>
      <c r="P105" s="36">
        <f>SUMIFS(СВЦЭМ!$C$39:$C$782,СВЦЭМ!$A$39:$A$782,$A105,СВЦЭМ!$B$39:$B$782,P$83)+'СЕТ СН'!$H$12+СВЦЭМ!$D$10+'СЕТ СН'!$H$5-'СЕТ СН'!$H$20</f>
        <v>2850.9325229699998</v>
      </c>
      <c r="Q105" s="36">
        <f>SUMIFS(СВЦЭМ!$C$39:$C$782,СВЦЭМ!$A$39:$A$782,$A105,СВЦЭМ!$B$39:$B$782,Q$83)+'СЕТ СН'!$H$12+СВЦЭМ!$D$10+'СЕТ СН'!$H$5-'СЕТ СН'!$H$20</f>
        <v>2843.3409176300001</v>
      </c>
      <c r="R105" s="36">
        <f>SUMIFS(СВЦЭМ!$C$39:$C$782,СВЦЭМ!$A$39:$A$782,$A105,СВЦЭМ!$B$39:$B$782,R$83)+'СЕТ СН'!$H$12+СВЦЭМ!$D$10+'СЕТ СН'!$H$5-'СЕТ СН'!$H$20</f>
        <v>2835.2438695599999</v>
      </c>
      <c r="S105" s="36">
        <f>SUMIFS(СВЦЭМ!$C$39:$C$782,СВЦЭМ!$A$39:$A$782,$A105,СВЦЭМ!$B$39:$B$782,S$83)+'СЕТ СН'!$H$12+СВЦЭМ!$D$10+'СЕТ СН'!$H$5-'СЕТ СН'!$H$20</f>
        <v>2809.07069546</v>
      </c>
      <c r="T105" s="36">
        <f>SUMIFS(СВЦЭМ!$C$39:$C$782,СВЦЭМ!$A$39:$A$782,$A105,СВЦЭМ!$B$39:$B$782,T$83)+'СЕТ СН'!$H$12+СВЦЭМ!$D$10+'СЕТ СН'!$H$5-'СЕТ СН'!$H$20</f>
        <v>2757.5001465</v>
      </c>
      <c r="U105" s="36">
        <f>SUMIFS(СВЦЭМ!$C$39:$C$782,СВЦЭМ!$A$39:$A$782,$A105,СВЦЭМ!$B$39:$B$782,U$83)+'СЕТ СН'!$H$12+СВЦЭМ!$D$10+'СЕТ СН'!$H$5-'СЕТ СН'!$H$20</f>
        <v>2731.87626731</v>
      </c>
      <c r="V105" s="36">
        <f>SUMIFS(СВЦЭМ!$C$39:$C$782,СВЦЭМ!$A$39:$A$782,$A105,СВЦЭМ!$B$39:$B$782,V$83)+'СЕТ СН'!$H$12+СВЦЭМ!$D$10+'СЕТ СН'!$H$5-'СЕТ СН'!$H$20</f>
        <v>2734.82125559</v>
      </c>
      <c r="W105" s="36">
        <f>SUMIFS(СВЦЭМ!$C$39:$C$782,СВЦЭМ!$A$39:$A$782,$A105,СВЦЭМ!$B$39:$B$782,W$83)+'СЕТ СН'!$H$12+СВЦЭМ!$D$10+'СЕТ СН'!$H$5-'СЕТ СН'!$H$20</f>
        <v>2765.1900041099998</v>
      </c>
      <c r="X105" s="36">
        <f>SUMIFS(СВЦЭМ!$C$39:$C$782,СВЦЭМ!$A$39:$A$782,$A105,СВЦЭМ!$B$39:$B$782,X$83)+'СЕТ СН'!$H$12+СВЦЭМ!$D$10+'СЕТ СН'!$H$5-'СЕТ СН'!$H$20</f>
        <v>2737.9125911199999</v>
      </c>
      <c r="Y105" s="36">
        <f>SUMIFS(СВЦЭМ!$C$39:$C$782,СВЦЭМ!$A$39:$A$782,$A105,СВЦЭМ!$B$39:$B$782,Y$83)+'СЕТ СН'!$H$12+СВЦЭМ!$D$10+'СЕТ СН'!$H$5-'СЕТ СН'!$H$20</f>
        <v>2732.4101134000002</v>
      </c>
    </row>
    <row r="106" spans="1:25" ht="15.75" x14ac:dyDescent="0.2">
      <c r="A106" s="35">
        <f t="shared" si="2"/>
        <v>44339</v>
      </c>
      <c r="B106" s="36">
        <f>SUMIFS(СВЦЭМ!$C$39:$C$782,СВЦЭМ!$A$39:$A$782,$A106,СВЦЭМ!$B$39:$B$782,B$83)+'СЕТ СН'!$H$12+СВЦЭМ!$D$10+'СЕТ СН'!$H$5-'СЕТ СН'!$H$20</f>
        <v>2812.35268146</v>
      </c>
      <c r="C106" s="36">
        <f>SUMIFS(СВЦЭМ!$C$39:$C$782,СВЦЭМ!$A$39:$A$782,$A106,СВЦЭМ!$B$39:$B$782,C$83)+'СЕТ СН'!$H$12+СВЦЭМ!$D$10+'СЕТ СН'!$H$5-'СЕТ СН'!$H$20</f>
        <v>2868.9901726500002</v>
      </c>
      <c r="D106" s="36">
        <f>SUMIFS(СВЦЭМ!$C$39:$C$782,СВЦЭМ!$A$39:$A$782,$A106,СВЦЭМ!$B$39:$B$782,D$83)+'СЕТ СН'!$H$12+СВЦЭМ!$D$10+'СЕТ СН'!$H$5-'СЕТ СН'!$H$20</f>
        <v>2890.4728371000001</v>
      </c>
      <c r="E106" s="36">
        <f>SUMIFS(СВЦЭМ!$C$39:$C$782,СВЦЭМ!$A$39:$A$782,$A106,СВЦЭМ!$B$39:$B$782,E$83)+'СЕТ СН'!$H$12+СВЦЭМ!$D$10+'СЕТ СН'!$H$5-'СЕТ СН'!$H$20</f>
        <v>2898.1081492399999</v>
      </c>
      <c r="F106" s="36">
        <f>SUMIFS(СВЦЭМ!$C$39:$C$782,СВЦЭМ!$A$39:$A$782,$A106,СВЦЭМ!$B$39:$B$782,F$83)+'СЕТ СН'!$H$12+СВЦЭМ!$D$10+'СЕТ СН'!$H$5-'СЕТ СН'!$H$20</f>
        <v>2926.95706449</v>
      </c>
      <c r="G106" s="36">
        <f>SUMIFS(СВЦЭМ!$C$39:$C$782,СВЦЭМ!$A$39:$A$782,$A106,СВЦЭМ!$B$39:$B$782,G$83)+'СЕТ СН'!$H$12+СВЦЭМ!$D$10+'СЕТ СН'!$H$5-'СЕТ СН'!$H$20</f>
        <v>2925.9878343999999</v>
      </c>
      <c r="H106" s="36">
        <f>SUMIFS(СВЦЭМ!$C$39:$C$782,СВЦЭМ!$A$39:$A$782,$A106,СВЦЭМ!$B$39:$B$782,H$83)+'СЕТ СН'!$H$12+СВЦЭМ!$D$10+'СЕТ СН'!$H$5-'СЕТ СН'!$H$20</f>
        <v>2927.90087614</v>
      </c>
      <c r="I106" s="36">
        <f>SUMIFS(СВЦЭМ!$C$39:$C$782,СВЦЭМ!$A$39:$A$782,$A106,СВЦЭМ!$B$39:$B$782,I$83)+'СЕТ СН'!$H$12+СВЦЭМ!$D$10+'СЕТ СН'!$H$5-'СЕТ СН'!$H$20</f>
        <v>2851.90008184</v>
      </c>
      <c r="J106" s="36">
        <f>SUMIFS(СВЦЭМ!$C$39:$C$782,СВЦЭМ!$A$39:$A$782,$A106,СВЦЭМ!$B$39:$B$782,J$83)+'СЕТ СН'!$H$12+СВЦЭМ!$D$10+'СЕТ СН'!$H$5-'СЕТ СН'!$H$20</f>
        <v>2817.07499925</v>
      </c>
      <c r="K106" s="36">
        <f>SUMIFS(СВЦЭМ!$C$39:$C$782,СВЦЭМ!$A$39:$A$782,$A106,СВЦЭМ!$B$39:$B$782,K$83)+'СЕТ СН'!$H$12+СВЦЭМ!$D$10+'СЕТ СН'!$H$5-'СЕТ СН'!$H$20</f>
        <v>2760.34634856</v>
      </c>
      <c r="L106" s="36">
        <f>SUMIFS(СВЦЭМ!$C$39:$C$782,СВЦЭМ!$A$39:$A$782,$A106,СВЦЭМ!$B$39:$B$782,L$83)+'СЕТ СН'!$H$12+СВЦЭМ!$D$10+'СЕТ СН'!$H$5-'СЕТ СН'!$H$20</f>
        <v>2736.5831159300001</v>
      </c>
      <c r="M106" s="36">
        <f>SUMIFS(СВЦЭМ!$C$39:$C$782,СВЦЭМ!$A$39:$A$782,$A106,СВЦЭМ!$B$39:$B$782,M$83)+'СЕТ СН'!$H$12+СВЦЭМ!$D$10+'СЕТ СН'!$H$5-'СЕТ СН'!$H$20</f>
        <v>2750.3788095899999</v>
      </c>
      <c r="N106" s="36">
        <f>SUMIFS(СВЦЭМ!$C$39:$C$782,СВЦЭМ!$A$39:$A$782,$A106,СВЦЭМ!$B$39:$B$782,N$83)+'СЕТ СН'!$H$12+СВЦЭМ!$D$10+'СЕТ СН'!$H$5-'СЕТ СН'!$H$20</f>
        <v>2789.1288108200001</v>
      </c>
      <c r="O106" s="36">
        <f>SUMIFS(СВЦЭМ!$C$39:$C$782,СВЦЭМ!$A$39:$A$782,$A106,СВЦЭМ!$B$39:$B$782,O$83)+'СЕТ СН'!$H$12+СВЦЭМ!$D$10+'СЕТ СН'!$H$5-'СЕТ СН'!$H$20</f>
        <v>2832.53386194</v>
      </c>
      <c r="P106" s="36">
        <f>SUMIFS(СВЦЭМ!$C$39:$C$782,СВЦЭМ!$A$39:$A$782,$A106,СВЦЭМ!$B$39:$B$782,P$83)+'СЕТ СН'!$H$12+СВЦЭМ!$D$10+'СЕТ СН'!$H$5-'СЕТ СН'!$H$20</f>
        <v>2862.59188352</v>
      </c>
      <c r="Q106" s="36">
        <f>SUMIFS(СВЦЭМ!$C$39:$C$782,СВЦЭМ!$A$39:$A$782,$A106,СВЦЭМ!$B$39:$B$782,Q$83)+'СЕТ СН'!$H$12+СВЦЭМ!$D$10+'СЕТ СН'!$H$5-'СЕТ СН'!$H$20</f>
        <v>2875.1713015699997</v>
      </c>
      <c r="R106" s="36">
        <f>SUMIFS(СВЦЭМ!$C$39:$C$782,СВЦЭМ!$A$39:$A$782,$A106,СВЦЭМ!$B$39:$B$782,R$83)+'СЕТ СН'!$H$12+СВЦЭМ!$D$10+'СЕТ СН'!$H$5-'СЕТ СН'!$H$20</f>
        <v>2862.1352498800002</v>
      </c>
      <c r="S106" s="36">
        <f>SUMIFS(СВЦЭМ!$C$39:$C$782,СВЦЭМ!$A$39:$A$782,$A106,СВЦЭМ!$B$39:$B$782,S$83)+'СЕТ СН'!$H$12+СВЦЭМ!$D$10+'СЕТ СН'!$H$5-'СЕТ СН'!$H$20</f>
        <v>2839.6053928900001</v>
      </c>
      <c r="T106" s="36">
        <f>SUMIFS(СВЦЭМ!$C$39:$C$782,СВЦЭМ!$A$39:$A$782,$A106,СВЦЭМ!$B$39:$B$782,T$83)+'СЕТ СН'!$H$12+СВЦЭМ!$D$10+'СЕТ СН'!$H$5-'СЕТ СН'!$H$20</f>
        <v>2796.3476646099998</v>
      </c>
      <c r="U106" s="36">
        <f>SUMIFS(СВЦЭМ!$C$39:$C$782,СВЦЭМ!$A$39:$A$782,$A106,СВЦЭМ!$B$39:$B$782,U$83)+'СЕТ СН'!$H$12+СВЦЭМ!$D$10+'СЕТ СН'!$H$5-'СЕТ СН'!$H$20</f>
        <v>2750.2753789399999</v>
      </c>
      <c r="V106" s="36">
        <f>SUMIFS(СВЦЭМ!$C$39:$C$782,СВЦЭМ!$A$39:$A$782,$A106,СВЦЭМ!$B$39:$B$782,V$83)+'СЕТ СН'!$H$12+СВЦЭМ!$D$10+'СЕТ СН'!$H$5-'СЕТ СН'!$H$20</f>
        <v>2734.6117456900001</v>
      </c>
      <c r="W106" s="36">
        <f>SUMIFS(СВЦЭМ!$C$39:$C$782,СВЦЭМ!$A$39:$A$782,$A106,СВЦЭМ!$B$39:$B$782,W$83)+'СЕТ СН'!$H$12+СВЦЭМ!$D$10+'СЕТ СН'!$H$5-'СЕТ СН'!$H$20</f>
        <v>2711.72554046</v>
      </c>
      <c r="X106" s="36">
        <f>SUMIFS(СВЦЭМ!$C$39:$C$782,СВЦЭМ!$A$39:$A$782,$A106,СВЦЭМ!$B$39:$B$782,X$83)+'СЕТ СН'!$H$12+СВЦЭМ!$D$10+'СЕТ СН'!$H$5-'СЕТ СН'!$H$20</f>
        <v>2800.2059634699999</v>
      </c>
      <c r="Y106" s="36">
        <f>SUMIFS(СВЦЭМ!$C$39:$C$782,СВЦЭМ!$A$39:$A$782,$A106,СВЦЭМ!$B$39:$B$782,Y$83)+'СЕТ СН'!$H$12+СВЦЭМ!$D$10+'СЕТ СН'!$H$5-'СЕТ СН'!$H$20</f>
        <v>2790.5963596400002</v>
      </c>
    </row>
    <row r="107" spans="1:25" ht="15.75" x14ac:dyDescent="0.2">
      <c r="A107" s="35">
        <f t="shared" si="2"/>
        <v>44340</v>
      </c>
      <c r="B107" s="36">
        <f>SUMIFS(СВЦЭМ!$C$39:$C$782,СВЦЭМ!$A$39:$A$782,$A107,СВЦЭМ!$B$39:$B$782,B$83)+'СЕТ СН'!$H$12+СВЦЭМ!$D$10+'СЕТ СН'!$H$5-'СЕТ СН'!$H$20</f>
        <v>2876.7197318500002</v>
      </c>
      <c r="C107" s="36">
        <f>SUMIFS(СВЦЭМ!$C$39:$C$782,СВЦЭМ!$A$39:$A$782,$A107,СВЦЭМ!$B$39:$B$782,C$83)+'СЕТ СН'!$H$12+СВЦЭМ!$D$10+'СЕТ СН'!$H$5-'СЕТ СН'!$H$20</f>
        <v>2946.9361356499999</v>
      </c>
      <c r="D107" s="36">
        <f>SUMIFS(СВЦЭМ!$C$39:$C$782,СВЦЭМ!$A$39:$A$782,$A107,СВЦЭМ!$B$39:$B$782,D$83)+'СЕТ СН'!$H$12+СВЦЭМ!$D$10+'СЕТ СН'!$H$5-'СЕТ СН'!$H$20</f>
        <v>2997.2121987199998</v>
      </c>
      <c r="E107" s="36">
        <f>SUMIFS(СВЦЭМ!$C$39:$C$782,СВЦЭМ!$A$39:$A$782,$A107,СВЦЭМ!$B$39:$B$782,E$83)+'СЕТ СН'!$H$12+СВЦЭМ!$D$10+'СЕТ СН'!$H$5-'СЕТ СН'!$H$20</f>
        <v>3006.5878092900002</v>
      </c>
      <c r="F107" s="36">
        <f>SUMIFS(СВЦЭМ!$C$39:$C$782,СВЦЭМ!$A$39:$A$782,$A107,СВЦЭМ!$B$39:$B$782,F$83)+'СЕТ СН'!$H$12+СВЦЭМ!$D$10+'СЕТ СН'!$H$5-'СЕТ СН'!$H$20</f>
        <v>3030.4259184299999</v>
      </c>
      <c r="G107" s="36">
        <f>SUMIFS(СВЦЭМ!$C$39:$C$782,СВЦЭМ!$A$39:$A$782,$A107,СВЦЭМ!$B$39:$B$782,G$83)+'СЕТ СН'!$H$12+СВЦЭМ!$D$10+'СЕТ СН'!$H$5-'СЕТ СН'!$H$20</f>
        <v>2992.8335380099998</v>
      </c>
      <c r="H107" s="36">
        <f>SUMIFS(СВЦЭМ!$C$39:$C$782,СВЦЭМ!$A$39:$A$782,$A107,СВЦЭМ!$B$39:$B$782,H$83)+'СЕТ СН'!$H$12+СВЦЭМ!$D$10+'СЕТ СН'!$H$5-'СЕТ СН'!$H$20</f>
        <v>2933.9504298399997</v>
      </c>
      <c r="I107" s="36">
        <f>SUMIFS(СВЦЭМ!$C$39:$C$782,СВЦЭМ!$A$39:$A$782,$A107,СВЦЭМ!$B$39:$B$782,I$83)+'СЕТ СН'!$H$12+СВЦЭМ!$D$10+'СЕТ СН'!$H$5-'СЕТ СН'!$H$20</f>
        <v>2853.8315147399999</v>
      </c>
      <c r="J107" s="36">
        <f>SUMIFS(СВЦЭМ!$C$39:$C$782,СВЦЭМ!$A$39:$A$782,$A107,СВЦЭМ!$B$39:$B$782,J$83)+'СЕТ СН'!$H$12+СВЦЭМ!$D$10+'СЕТ СН'!$H$5-'СЕТ СН'!$H$20</f>
        <v>2809.5947396699999</v>
      </c>
      <c r="K107" s="36">
        <f>SUMIFS(СВЦЭМ!$C$39:$C$782,СВЦЭМ!$A$39:$A$782,$A107,СВЦЭМ!$B$39:$B$782,K$83)+'СЕТ СН'!$H$12+СВЦЭМ!$D$10+'СЕТ СН'!$H$5-'СЕТ СН'!$H$20</f>
        <v>2756.9952223099999</v>
      </c>
      <c r="L107" s="36">
        <f>SUMIFS(СВЦЭМ!$C$39:$C$782,СВЦЭМ!$A$39:$A$782,$A107,СВЦЭМ!$B$39:$B$782,L$83)+'СЕТ СН'!$H$12+СВЦЭМ!$D$10+'СЕТ СН'!$H$5-'СЕТ СН'!$H$20</f>
        <v>2747.1846243600003</v>
      </c>
      <c r="M107" s="36">
        <f>SUMIFS(СВЦЭМ!$C$39:$C$782,СВЦЭМ!$A$39:$A$782,$A107,СВЦЭМ!$B$39:$B$782,M$83)+'СЕТ СН'!$H$12+СВЦЭМ!$D$10+'СЕТ СН'!$H$5-'СЕТ СН'!$H$20</f>
        <v>2747.50366919</v>
      </c>
      <c r="N107" s="36">
        <f>SUMIFS(СВЦЭМ!$C$39:$C$782,СВЦЭМ!$A$39:$A$782,$A107,СВЦЭМ!$B$39:$B$782,N$83)+'СЕТ СН'!$H$12+СВЦЭМ!$D$10+'СЕТ СН'!$H$5-'СЕТ СН'!$H$20</f>
        <v>2786.9479152899999</v>
      </c>
      <c r="O107" s="36">
        <f>SUMIFS(СВЦЭМ!$C$39:$C$782,СВЦЭМ!$A$39:$A$782,$A107,СВЦЭМ!$B$39:$B$782,O$83)+'СЕТ СН'!$H$12+СВЦЭМ!$D$10+'СЕТ СН'!$H$5-'СЕТ СН'!$H$20</f>
        <v>2819.3993188100003</v>
      </c>
      <c r="P107" s="36">
        <f>SUMIFS(СВЦЭМ!$C$39:$C$782,СВЦЭМ!$A$39:$A$782,$A107,СВЦЭМ!$B$39:$B$782,P$83)+'СЕТ СН'!$H$12+СВЦЭМ!$D$10+'СЕТ СН'!$H$5-'СЕТ СН'!$H$20</f>
        <v>2834.46597273</v>
      </c>
      <c r="Q107" s="36">
        <f>SUMIFS(СВЦЭМ!$C$39:$C$782,СВЦЭМ!$A$39:$A$782,$A107,СВЦЭМ!$B$39:$B$782,Q$83)+'СЕТ СН'!$H$12+СВЦЭМ!$D$10+'СЕТ СН'!$H$5-'СЕТ СН'!$H$20</f>
        <v>2831.4614785900003</v>
      </c>
      <c r="R107" s="36">
        <f>SUMIFS(СВЦЭМ!$C$39:$C$782,СВЦЭМ!$A$39:$A$782,$A107,СВЦЭМ!$B$39:$B$782,R$83)+'СЕТ СН'!$H$12+СВЦЭМ!$D$10+'СЕТ СН'!$H$5-'СЕТ СН'!$H$20</f>
        <v>2811.6178725899999</v>
      </c>
      <c r="S107" s="36">
        <f>SUMIFS(СВЦЭМ!$C$39:$C$782,СВЦЭМ!$A$39:$A$782,$A107,СВЦЭМ!$B$39:$B$782,S$83)+'СЕТ СН'!$H$12+СВЦЭМ!$D$10+'СЕТ СН'!$H$5-'СЕТ СН'!$H$20</f>
        <v>2784.2010038799999</v>
      </c>
      <c r="T107" s="36">
        <f>SUMIFS(СВЦЭМ!$C$39:$C$782,СВЦЭМ!$A$39:$A$782,$A107,СВЦЭМ!$B$39:$B$782,T$83)+'СЕТ СН'!$H$12+СВЦЭМ!$D$10+'СЕТ СН'!$H$5-'СЕТ СН'!$H$20</f>
        <v>2762.2588937099999</v>
      </c>
      <c r="U107" s="36">
        <f>SUMIFS(СВЦЭМ!$C$39:$C$782,СВЦЭМ!$A$39:$A$782,$A107,СВЦЭМ!$B$39:$B$782,U$83)+'СЕТ СН'!$H$12+СВЦЭМ!$D$10+'СЕТ СН'!$H$5-'СЕТ СН'!$H$20</f>
        <v>2733.1362290500001</v>
      </c>
      <c r="V107" s="36">
        <f>SUMIFS(СВЦЭМ!$C$39:$C$782,СВЦЭМ!$A$39:$A$782,$A107,СВЦЭМ!$B$39:$B$782,V$83)+'СЕТ СН'!$H$12+СВЦЭМ!$D$10+'СЕТ СН'!$H$5-'СЕТ СН'!$H$20</f>
        <v>2744.0821973000002</v>
      </c>
      <c r="W107" s="36">
        <f>SUMIFS(СВЦЭМ!$C$39:$C$782,СВЦЭМ!$A$39:$A$782,$A107,СВЦЭМ!$B$39:$B$782,W$83)+'СЕТ СН'!$H$12+СВЦЭМ!$D$10+'СЕТ СН'!$H$5-'СЕТ СН'!$H$20</f>
        <v>2765.32228596</v>
      </c>
      <c r="X107" s="36">
        <f>SUMIFS(СВЦЭМ!$C$39:$C$782,СВЦЭМ!$A$39:$A$782,$A107,СВЦЭМ!$B$39:$B$782,X$83)+'СЕТ СН'!$H$12+СВЦЭМ!$D$10+'СЕТ СН'!$H$5-'СЕТ СН'!$H$20</f>
        <v>2739.71962132</v>
      </c>
      <c r="Y107" s="36">
        <f>SUMIFS(СВЦЭМ!$C$39:$C$782,СВЦЭМ!$A$39:$A$782,$A107,СВЦЭМ!$B$39:$B$782,Y$83)+'СЕТ СН'!$H$12+СВЦЭМ!$D$10+'СЕТ СН'!$H$5-'СЕТ СН'!$H$20</f>
        <v>2761.2427108500001</v>
      </c>
    </row>
    <row r="108" spans="1:25" ht="15.75" x14ac:dyDescent="0.2">
      <c r="A108" s="35">
        <f t="shared" si="2"/>
        <v>44341</v>
      </c>
      <c r="B108" s="36">
        <f>SUMIFS(СВЦЭМ!$C$39:$C$782,СВЦЭМ!$A$39:$A$782,$A108,СВЦЭМ!$B$39:$B$782,B$83)+'СЕТ СН'!$H$12+СВЦЭМ!$D$10+'СЕТ СН'!$H$5-'СЕТ СН'!$H$20</f>
        <v>2870.6277865100001</v>
      </c>
      <c r="C108" s="36">
        <f>SUMIFS(СВЦЭМ!$C$39:$C$782,СВЦЭМ!$A$39:$A$782,$A108,СВЦЭМ!$B$39:$B$782,C$83)+'СЕТ СН'!$H$12+СВЦЭМ!$D$10+'СЕТ СН'!$H$5-'СЕТ СН'!$H$20</f>
        <v>2924.3710557599998</v>
      </c>
      <c r="D108" s="36">
        <f>SUMIFS(СВЦЭМ!$C$39:$C$782,СВЦЭМ!$A$39:$A$782,$A108,СВЦЭМ!$B$39:$B$782,D$83)+'СЕТ СН'!$H$12+СВЦЭМ!$D$10+'СЕТ СН'!$H$5-'СЕТ СН'!$H$20</f>
        <v>2949.69166425</v>
      </c>
      <c r="E108" s="36">
        <f>SUMIFS(СВЦЭМ!$C$39:$C$782,СВЦЭМ!$A$39:$A$782,$A108,СВЦЭМ!$B$39:$B$782,E$83)+'СЕТ СН'!$H$12+СВЦЭМ!$D$10+'СЕТ СН'!$H$5-'СЕТ СН'!$H$20</f>
        <v>2945.0343064200001</v>
      </c>
      <c r="F108" s="36">
        <f>SUMIFS(СВЦЭМ!$C$39:$C$782,СВЦЭМ!$A$39:$A$782,$A108,СВЦЭМ!$B$39:$B$782,F$83)+'СЕТ СН'!$H$12+СВЦЭМ!$D$10+'СЕТ СН'!$H$5-'СЕТ СН'!$H$20</f>
        <v>2952.09963139</v>
      </c>
      <c r="G108" s="36">
        <f>SUMIFS(СВЦЭМ!$C$39:$C$782,СВЦЭМ!$A$39:$A$782,$A108,СВЦЭМ!$B$39:$B$782,G$83)+'СЕТ СН'!$H$12+СВЦЭМ!$D$10+'СЕТ СН'!$H$5-'СЕТ СН'!$H$20</f>
        <v>2945.7671792400001</v>
      </c>
      <c r="H108" s="36">
        <f>SUMIFS(СВЦЭМ!$C$39:$C$782,СВЦЭМ!$A$39:$A$782,$A108,СВЦЭМ!$B$39:$B$782,H$83)+'СЕТ СН'!$H$12+СВЦЭМ!$D$10+'СЕТ СН'!$H$5-'СЕТ СН'!$H$20</f>
        <v>2900.02649294</v>
      </c>
      <c r="I108" s="36">
        <f>SUMIFS(СВЦЭМ!$C$39:$C$782,СВЦЭМ!$A$39:$A$782,$A108,СВЦЭМ!$B$39:$B$782,I$83)+'СЕТ СН'!$H$12+СВЦЭМ!$D$10+'СЕТ СН'!$H$5-'СЕТ СН'!$H$20</f>
        <v>2812.6522018300002</v>
      </c>
      <c r="J108" s="36">
        <f>SUMIFS(СВЦЭМ!$C$39:$C$782,СВЦЭМ!$A$39:$A$782,$A108,СВЦЭМ!$B$39:$B$782,J$83)+'СЕТ СН'!$H$12+СВЦЭМ!$D$10+'СЕТ СН'!$H$5-'СЕТ СН'!$H$20</f>
        <v>2727.2580324</v>
      </c>
      <c r="K108" s="36">
        <f>SUMIFS(СВЦЭМ!$C$39:$C$782,СВЦЭМ!$A$39:$A$782,$A108,СВЦЭМ!$B$39:$B$782,K$83)+'СЕТ СН'!$H$12+СВЦЭМ!$D$10+'СЕТ СН'!$H$5-'СЕТ СН'!$H$20</f>
        <v>2692.7930582099998</v>
      </c>
      <c r="L108" s="36">
        <f>SUMIFS(СВЦЭМ!$C$39:$C$782,СВЦЭМ!$A$39:$A$782,$A108,СВЦЭМ!$B$39:$B$782,L$83)+'СЕТ СН'!$H$12+СВЦЭМ!$D$10+'СЕТ СН'!$H$5-'СЕТ СН'!$H$20</f>
        <v>2693.8235522</v>
      </c>
      <c r="M108" s="36">
        <f>SUMIFS(СВЦЭМ!$C$39:$C$782,СВЦЭМ!$A$39:$A$782,$A108,СВЦЭМ!$B$39:$B$782,M$83)+'СЕТ СН'!$H$12+СВЦЭМ!$D$10+'СЕТ СН'!$H$5-'СЕТ СН'!$H$20</f>
        <v>2687.5357020000001</v>
      </c>
      <c r="N108" s="36">
        <f>SUMIFS(СВЦЭМ!$C$39:$C$782,СВЦЭМ!$A$39:$A$782,$A108,СВЦЭМ!$B$39:$B$782,N$83)+'СЕТ СН'!$H$12+СВЦЭМ!$D$10+'СЕТ СН'!$H$5-'СЕТ СН'!$H$20</f>
        <v>2744.90312636</v>
      </c>
      <c r="O108" s="36">
        <f>SUMIFS(СВЦЭМ!$C$39:$C$782,СВЦЭМ!$A$39:$A$782,$A108,СВЦЭМ!$B$39:$B$782,O$83)+'СЕТ СН'!$H$12+СВЦЭМ!$D$10+'СЕТ СН'!$H$5-'СЕТ СН'!$H$20</f>
        <v>2800.2662238000003</v>
      </c>
      <c r="P108" s="36">
        <f>SUMIFS(СВЦЭМ!$C$39:$C$782,СВЦЭМ!$A$39:$A$782,$A108,СВЦЭМ!$B$39:$B$782,P$83)+'СЕТ СН'!$H$12+СВЦЭМ!$D$10+'СЕТ СН'!$H$5-'СЕТ СН'!$H$20</f>
        <v>2824.1388314999999</v>
      </c>
      <c r="Q108" s="36">
        <f>SUMIFS(СВЦЭМ!$C$39:$C$782,СВЦЭМ!$A$39:$A$782,$A108,СВЦЭМ!$B$39:$B$782,Q$83)+'СЕТ СН'!$H$12+СВЦЭМ!$D$10+'СЕТ СН'!$H$5-'СЕТ СН'!$H$20</f>
        <v>2825.4816974300002</v>
      </c>
      <c r="R108" s="36">
        <f>SUMIFS(СВЦЭМ!$C$39:$C$782,СВЦЭМ!$A$39:$A$782,$A108,СВЦЭМ!$B$39:$B$782,R$83)+'СЕТ СН'!$H$12+СВЦЭМ!$D$10+'СЕТ СН'!$H$5-'СЕТ СН'!$H$20</f>
        <v>2809.9168925100003</v>
      </c>
      <c r="S108" s="36">
        <f>SUMIFS(СВЦЭМ!$C$39:$C$782,СВЦЭМ!$A$39:$A$782,$A108,СВЦЭМ!$B$39:$B$782,S$83)+'СЕТ СН'!$H$12+СВЦЭМ!$D$10+'СЕТ СН'!$H$5-'СЕТ СН'!$H$20</f>
        <v>2780.9652159299999</v>
      </c>
      <c r="T108" s="36">
        <f>SUMIFS(СВЦЭМ!$C$39:$C$782,СВЦЭМ!$A$39:$A$782,$A108,СВЦЭМ!$B$39:$B$782,T$83)+'СЕТ СН'!$H$12+СВЦЭМ!$D$10+'СЕТ СН'!$H$5-'СЕТ СН'!$H$20</f>
        <v>2730.9465197600002</v>
      </c>
      <c r="U108" s="36">
        <f>SUMIFS(СВЦЭМ!$C$39:$C$782,СВЦЭМ!$A$39:$A$782,$A108,СВЦЭМ!$B$39:$B$782,U$83)+'СЕТ СН'!$H$12+СВЦЭМ!$D$10+'СЕТ СН'!$H$5-'СЕТ СН'!$H$20</f>
        <v>2710.4472940199998</v>
      </c>
      <c r="V108" s="36">
        <f>SUMIFS(СВЦЭМ!$C$39:$C$782,СВЦЭМ!$A$39:$A$782,$A108,СВЦЭМ!$B$39:$B$782,V$83)+'СЕТ СН'!$H$12+СВЦЭМ!$D$10+'СЕТ СН'!$H$5-'СЕТ СН'!$H$20</f>
        <v>2723.2659638800001</v>
      </c>
      <c r="W108" s="36">
        <f>SUMIFS(СВЦЭМ!$C$39:$C$782,СВЦЭМ!$A$39:$A$782,$A108,СВЦЭМ!$B$39:$B$782,W$83)+'СЕТ СН'!$H$12+СВЦЭМ!$D$10+'СЕТ СН'!$H$5-'СЕТ СН'!$H$20</f>
        <v>2753.8594211</v>
      </c>
      <c r="X108" s="36">
        <f>SUMIFS(СВЦЭМ!$C$39:$C$782,СВЦЭМ!$A$39:$A$782,$A108,СВЦЭМ!$B$39:$B$782,X$83)+'СЕТ СН'!$H$12+СВЦЭМ!$D$10+'СЕТ СН'!$H$5-'СЕТ СН'!$H$20</f>
        <v>2726.2565267099999</v>
      </c>
      <c r="Y108" s="36">
        <f>SUMIFS(СВЦЭМ!$C$39:$C$782,СВЦЭМ!$A$39:$A$782,$A108,СВЦЭМ!$B$39:$B$782,Y$83)+'СЕТ СН'!$H$12+СВЦЭМ!$D$10+'СЕТ СН'!$H$5-'СЕТ СН'!$H$20</f>
        <v>2744.2594142799999</v>
      </c>
    </row>
    <row r="109" spans="1:25" ht="15.75" x14ac:dyDescent="0.2">
      <c r="A109" s="35">
        <f t="shared" si="2"/>
        <v>44342</v>
      </c>
      <c r="B109" s="36">
        <f>SUMIFS(СВЦЭМ!$C$39:$C$782,СВЦЭМ!$A$39:$A$782,$A109,СВЦЭМ!$B$39:$B$782,B$83)+'СЕТ СН'!$H$12+СВЦЭМ!$D$10+'СЕТ СН'!$H$5-'СЕТ СН'!$H$20</f>
        <v>2862.8592036700002</v>
      </c>
      <c r="C109" s="36">
        <f>SUMIFS(СВЦЭМ!$C$39:$C$782,СВЦЭМ!$A$39:$A$782,$A109,СВЦЭМ!$B$39:$B$782,C$83)+'СЕТ СН'!$H$12+СВЦЭМ!$D$10+'СЕТ СН'!$H$5-'СЕТ СН'!$H$20</f>
        <v>2927.3641339400001</v>
      </c>
      <c r="D109" s="36">
        <f>SUMIFS(СВЦЭМ!$C$39:$C$782,СВЦЭМ!$A$39:$A$782,$A109,СВЦЭМ!$B$39:$B$782,D$83)+'СЕТ СН'!$H$12+СВЦЭМ!$D$10+'СЕТ СН'!$H$5-'СЕТ СН'!$H$20</f>
        <v>2974.6919644</v>
      </c>
      <c r="E109" s="36">
        <f>SUMIFS(СВЦЭМ!$C$39:$C$782,СВЦЭМ!$A$39:$A$782,$A109,СВЦЭМ!$B$39:$B$782,E$83)+'СЕТ СН'!$H$12+СВЦЭМ!$D$10+'СЕТ СН'!$H$5-'СЕТ СН'!$H$20</f>
        <v>2990.8119831399999</v>
      </c>
      <c r="F109" s="36">
        <f>SUMIFS(СВЦЭМ!$C$39:$C$782,СВЦЭМ!$A$39:$A$782,$A109,СВЦЭМ!$B$39:$B$782,F$83)+'СЕТ СН'!$H$12+СВЦЭМ!$D$10+'СЕТ СН'!$H$5-'СЕТ СН'!$H$20</f>
        <v>3008.5941573999999</v>
      </c>
      <c r="G109" s="36">
        <f>SUMIFS(СВЦЭМ!$C$39:$C$782,СВЦЭМ!$A$39:$A$782,$A109,СВЦЭМ!$B$39:$B$782,G$83)+'СЕТ СН'!$H$12+СВЦЭМ!$D$10+'СЕТ СН'!$H$5-'СЕТ СН'!$H$20</f>
        <v>2980.7383233800001</v>
      </c>
      <c r="H109" s="36">
        <f>SUMIFS(СВЦЭМ!$C$39:$C$782,СВЦЭМ!$A$39:$A$782,$A109,СВЦЭМ!$B$39:$B$782,H$83)+'СЕТ СН'!$H$12+СВЦЭМ!$D$10+'СЕТ СН'!$H$5-'СЕТ СН'!$H$20</f>
        <v>2927.0153074</v>
      </c>
      <c r="I109" s="36">
        <f>SUMIFS(СВЦЭМ!$C$39:$C$782,СВЦЭМ!$A$39:$A$782,$A109,СВЦЭМ!$B$39:$B$782,I$83)+'СЕТ СН'!$H$12+СВЦЭМ!$D$10+'СЕТ СН'!$H$5-'СЕТ СН'!$H$20</f>
        <v>2832.0660185300003</v>
      </c>
      <c r="J109" s="36">
        <f>SUMIFS(СВЦЭМ!$C$39:$C$782,СВЦЭМ!$A$39:$A$782,$A109,СВЦЭМ!$B$39:$B$782,J$83)+'СЕТ СН'!$H$12+СВЦЭМ!$D$10+'СЕТ СН'!$H$5-'СЕТ СН'!$H$20</f>
        <v>2780.8943459299999</v>
      </c>
      <c r="K109" s="36">
        <f>SUMIFS(СВЦЭМ!$C$39:$C$782,СВЦЭМ!$A$39:$A$782,$A109,СВЦЭМ!$B$39:$B$782,K$83)+'СЕТ СН'!$H$12+СВЦЭМ!$D$10+'СЕТ СН'!$H$5-'СЕТ СН'!$H$20</f>
        <v>2730.79208733</v>
      </c>
      <c r="L109" s="36">
        <f>SUMIFS(СВЦЭМ!$C$39:$C$782,СВЦЭМ!$A$39:$A$782,$A109,СВЦЭМ!$B$39:$B$782,L$83)+'СЕТ СН'!$H$12+СВЦЭМ!$D$10+'СЕТ СН'!$H$5-'СЕТ СН'!$H$20</f>
        <v>2728.88749014</v>
      </c>
      <c r="M109" s="36">
        <f>SUMIFS(СВЦЭМ!$C$39:$C$782,СВЦЭМ!$A$39:$A$782,$A109,СВЦЭМ!$B$39:$B$782,M$83)+'СЕТ СН'!$H$12+СВЦЭМ!$D$10+'СЕТ СН'!$H$5-'СЕТ СН'!$H$20</f>
        <v>2733.8383802500002</v>
      </c>
      <c r="N109" s="36">
        <f>SUMIFS(СВЦЭМ!$C$39:$C$782,СВЦЭМ!$A$39:$A$782,$A109,СВЦЭМ!$B$39:$B$782,N$83)+'СЕТ СН'!$H$12+СВЦЭМ!$D$10+'СЕТ СН'!$H$5-'СЕТ СН'!$H$20</f>
        <v>2783.0307024499998</v>
      </c>
      <c r="O109" s="36">
        <f>SUMIFS(СВЦЭМ!$C$39:$C$782,СВЦЭМ!$A$39:$A$782,$A109,СВЦЭМ!$B$39:$B$782,O$83)+'СЕТ СН'!$H$12+СВЦЭМ!$D$10+'СЕТ СН'!$H$5-'СЕТ СН'!$H$20</f>
        <v>2822.87733291</v>
      </c>
      <c r="P109" s="36">
        <f>SUMIFS(СВЦЭМ!$C$39:$C$782,СВЦЭМ!$A$39:$A$782,$A109,СВЦЭМ!$B$39:$B$782,P$83)+'СЕТ СН'!$H$12+СВЦЭМ!$D$10+'СЕТ СН'!$H$5-'СЕТ СН'!$H$20</f>
        <v>2831.4952874800001</v>
      </c>
      <c r="Q109" s="36">
        <f>SUMIFS(СВЦЭМ!$C$39:$C$782,СВЦЭМ!$A$39:$A$782,$A109,СВЦЭМ!$B$39:$B$782,Q$83)+'СЕТ СН'!$H$12+СВЦЭМ!$D$10+'СЕТ СН'!$H$5-'СЕТ СН'!$H$20</f>
        <v>2828.3703462600001</v>
      </c>
      <c r="R109" s="36">
        <f>SUMIFS(СВЦЭМ!$C$39:$C$782,СВЦЭМ!$A$39:$A$782,$A109,СВЦЭМ!$B$39:$B$782,R$83)+'СЕТ СН'!$H$12+СВЦЭМ!$D$10+'СЕТ СН'!$H$5-'СЕТ СН'!$H$20</f>
        <v>2813.8676717099997</v>
      </c>
      <c r="S109" s="36">
        <f>SUMIFS(СВЦЭМ!$C$39:$C$782,СВЦЭМ!$A$39:$A$782,$A109,СВЦЭМ!$B$39:$B$782,S$83)+'СЕТ СН'!$H$12+СВЦЭМ!$D$10+'СЕТ СН'!$H$5-'СЕТ СН'!$H$20</f>
        <v>2793.0484105699998</v>
      </c>
      <c r="T109" s="36">
        <f>SUMIFS(СВЦЭМ!$C$39:$C$782,СВЦЭМ!$A$39:$A$782,$A109,СВЦЭМ!$B$39:$B$782,T$83)+'СЕТ СН'!$H$12+СВЦЭМ!$D$10+'СЕТ СН'!$H$5-'СЕТ СН'!$H$20</f>
        <v>2741.3124239099998</v>
      </c>
      <c r="U109" s="36">
        <f>SUMIFS(СВЦЭМ!$C$39:$C$782,СВЦЭМ!$A$39:$A$782,$A109,СВЦЭМ!$B$39:$B$782,U$83)+'СЕТ СН'!$H$12+СВЦЭМ!$D$10+'СЕТ СН'!$H$5-'СЕТ СН'!$H$20</f>
        <v>2709.9124567600002</v>
      </c>
      <c r="V109" s="36">
        <f>SUMIFS(СВЦЭМ!$C$39:$C$782,СВЦЭМ!$A$39:$A$782,$A109,СВЦЭМ!$B$39:$B$782,V$83)+'СЕТ СН'!$H$12+СВЦЭМ!$D$10+'СЕТ СН'!$H$5-'СЕТ СН'!$H$20</f>
        <v>2714.1624915399998</v>
      </c>
      <c r="W109" s="36">
        <f>SUMIFS(СВЦЭМ!$C$39:$C$782,СВЦЭМ!$A$39:$A$782,$A109,СВЦЭМ!$B$39:$B$782,W$83)+'СЕТ СН'!$H$12+СВЦЭМ!$D$10+'СЕТ СН'!$H$5-'СЕТ СН'!$H$20</f>
        <v>2728.6116616600002</v>
      </c>
      <c r="X109" s="36">
        <f>SUMIFS(СВЦЭМ!$C$39:$C$782,СВЦЭМ!$A$39:$A$782,$A109,СВЦЭМ!$B$39:$B$782,X$83)+'СЕТ СН'!$H$12+СВЦЭМ!$D$10+'СЕТ СН'!$H$5-'СЕТ СН'!$H$20</f>
        <v>2725.0494420499999</v>
      </c>
      <c r="Y109" s="36">
        <f>SUMIFS(СВЦЭМ!$C$39:$C$782,СВЦЭМ!$A$39:$A$782,$A109,СВЦЭМ!$B$39:$B$782,Y$83)+'СЕТ СН'!$H$12+СВЦЭМ!$D$10+'СЕТ СН'!$H$5-'СЕТ СН'!$H$20</f>
        <v>2752.3943371699997</v>
      </c>
    </row>
    <row r="110" spans="1:25" ht="15.75" x14ac:dyDescent="0.2">
      <c r="A110" s="35">
        <f t="shared" si="2"/>
        <v>44343</v>
      </c>
      <c r="B110" s="36">
        <f>SUMIFS(СВЦЭМ!$C$39:$C$782,СВЦЭМ!$A$39:$A$782,$A110,СВЦЭМ!$B$39:$B$782,B$83)+'СЕТ СН'!$H$12+СВЦЭМ!$D$10+'СЕТ СН'!$H$5-'СЕТ СН'!$H$20</f>
        <v>2766.8003674000001</v>
      </c>
      <c r="C110" s="36">
        <f>SUMIFS(СВЦЭМ!$C$39:$C$782,СВЦЭМ!$A$39:$A$782,$A110,СВЦЭМ!$B$39:$B$782,C$83)+'СЕТ СН'!$H$12+СВЦЭМ!$D$10+'СЕТ СН'!$H$5-'СЕТ СН'!$H$20</f>
        <v>2832.3418949100001</v>
      </c>
      <c r="D110" s="36">
        <f>SUMIFS(СВЦЭМ!$C$39:$C$782,СВЦЭМ!$A$39:$A$782,$A110,СВЦЭМ!$B$39:$B$782,D$83)+'СЕТ СН'!$H$12+СВЦЭМ!$D$10+'СЕТ СН'!$H$5-'СЕТ СН'!$H$20</f>
        <v>2876.3283597199998</v>
      </c>
      <c r="E110" s="36">
        <f>SUMIFS(СВЦЭМ!$C$39:$C$782,СВЦЭМ!$A$39:$A$782,$A110,СВЦЭМ!$B$39:$B$782,E$83)+'СЕТ СН'!$H$12+СВЦЭМ!$D$10+'СЕТ СН'!$H$5-'СЕТ СН'!$H$20</f>
        <v>2894.7962447600003</v>
      </c>
      <c r="F110" s="36">
        <f>SUMIFS(СВЦЭМ!$C$39:$C$782,СВЦЭМ!$A$39:$A$782,$A110,СВЦЭМ!$B$39:$B$782,F$83)+'СЕТ СН'!$H$12+СВЦЭМ!$D$10+'СЕТ СН'!$H$5-'СЕТ СН'!$H$20</f>
        <v>2898.0693358600001</v>
      </c>
      <c r="G110" s="36">
        <f>SUMIFS(СВЦЭМ!$C$39:$C$782,СВЦЭМ!$A$39:$A$782,$A110,СВЦЭМ!$B$39:$B$782,G$83)+'СЕТ СН'!$H$12+СВЦЭМ!$D$10+'СЕТ СН'!$H$5-'СЕТ СН'!$H$20</f>
        <v>2877.9923074200001</v>
      </c>
      <c r="H110" s="36">
        <f>SUMIFS(СВЦЭМ!$C$39:$C$782,СВЦЭМ!$A$39:$A$782,$A110,СВЦЭМ!$B$39:$B$782,H$83)+'СЕТ СН'!$H$12+СВЦЭМ!$D$10+'СЕТ СН'!$H$5-'СЕТ СН'!$H$20</f>
        <v>2838.43863212</v>
      </c>
      <c r="I110" s="36">
        <f>SUMIFS(СВЦЭМ!$C$39:$C$782,СВЦЭМ!$A$39:$A$782,$A110,СВЦЭМ!$B$39:$B$782,I$83)+'СЕТ СН'!$H$12+СВЦЭМ!$D$10+'СЕТ СН'!$H$5-'СЕТ СН'!$H$20</f>
        <v>2773.7393750299998</v>
      </c>
      <c r="J110" s="36">
        <f>SUMIFS(СВЦЭМ!$C$39:$C$782,СВЦЭМ!$A$39:$A$782,$A110,СВЦЭМ!$B$39:$B$782,J$83)+'СЕТ СН'!$H$12+СВЦЭМ!$D$10+'СЕТ СН'!$H$5-'СЕТ СН'!$H$20</f>
        <v>2739.91533738</v>
      </c>
      <c r="K110" s="36">
        <f>SUMIFS(СВЦЭМ!$C$39:$C$782,СВЦЭМ!$A$39:$A$782,$A110,СВЦЭМ!$B$39:$B$782,K$83)+'СЕТ СН'!$H$12+СВЦЭМ!$D$10+'СЕТ СН'!$H$5-'СЕТ СН'!$H$20</f>
        <v>2733.04652016</v>
      </c>
      <c r="L110" s="36">
        <f>SUMIFS(СВЦЭМ!$C$39:$C$782,СВЦЭМ!$A$39:$A$782,$A110,СВЦЭМ!$B$39:$B$782,L$83)+'СЕТ СН'!$H$12+СВЦЭМ!$D$10+'СЕТ СН'!$H$5-'СЕТ СН'!$H$20</f>
        <v>2743.5060019900002</v>
      </c>
      <c r="M110" s="36">
        <f>SUMIFS(СВЦЭМ!$C$39:$C$782,СВЦЭМ!$A$39:$A$782,$A110,СВЦЭМ!$B$39:$B$782,M$83)+'СЕТ СН'!$H$12+СВЦЭМ!$D$10+'СЕТ СН'!$H$5-'СЕТ СН'!$H$20</f>
        <v>2751.8055579100001</v>
      </c>
      <c r="N110" s="36">
        <f>SUMIFS(СВЦЭМ!$C$39:$C$782,СВЦЭМ!$A$39:$A$782,$A110,СВЦЭМ!$B$39:$B$782,N$83)+'СЕТ СН'!$H$12+СВЦЭМ!$D$10+'СЕТ СН'!$H$5-'СЕТ СН'!$H$20</f>
        <v>2800.27633423</v>
      </c>
      <c r="O110" s="36">
        <f>SUMIFS(СВЦЭМ!$C$39:$C$782,СВЦЭМ!$A$39:$A$782,$A110,СВЦЭМ!$B$39:$B$782,O$83)+'СЕТ СН'!$H$12+СВЦЭМ!$D$10+'СЕТ СН'!$H$5-'СЕТ СН'!$H$20</f>
        <v>2845.4610187200001</v>
      </c>
      <c r="P110" s="36">
        <f>SUMIFS(СВЦЭМ!$C$39:$C$782,СВЦЭМ!$A$39:$A$782,$A110,СВЦЭМ!$B$39:$B$782,P$83)+'СЕТ СН'!$H$12+СВЦЭМ!$D$10+'СЕТ СН'!$H$5-'СЕТ СН'!$H$20</f>
        <v>2860.0485088300002</v>
      </c>
      <c r="Q110" s="36">
        <f>SUMIFS(СВЦЭМ!$C$39:$C$782,СВЦЭМ!$A$39:$A$782,$A110,СВЦЭМ!$B$39:$B$782,Q$83)+'СЕТ СН'!$H$12+СВЦЭМ!$D$10+'СЕТ СН'!$H$5-'СЕТ СН'!$H$20</f>
        <v>2858.8062607800002</v>
      </c>
      <c r="R110" s="36">
        <f>SUMIFS(СВЦЭМ!$C$39:$C$782,СВЦЭМ!$A$39:$A$782,$A110,СВЦЭМ!$B$39:$B$782,R$83)+'СЕТ СН'!$H$12+СВЦЭМ!$D$10+'СЕТ СН'!$H$5-'СЕТ СН'!$H$20</f>
        <v>2851.41284911</v>
      </c>
      <c r="S110" s="36">
        <f>SUMIFS(СВЦЭМ!$C$39:$C$782,СВЦЭМ!$A$39:$A$782,$A110,СВЦЭМ!$B$39:$B$782,S$83)+'СЕТ СН'!$H$12+СВЦЭМ!$D$10+'СЕТ СН'!$H$5-'СЕТ СН'!$H$20</f>
        <v>2824.1079487100001</v>
      </c>
      <c r="T110" s="36">
        <f>SUMIFS(СВЦЭМ!$C$39:$C$782,СВЦЭМ!$A$39:$A$782,$A110,СВЦЭМ!$B$39:$B$782,T$83)+'СЕТ СН'!$H$12+СВЦЭМ!$D$10+'СЕТ СН'!$H$5-'СЕТ СН'!$H$20</f>
        <v>2770.5765258500001</v>
      </c>
      <c r="U110" s="36">
        <f>SUMIFS(СВЦЭМ!$C$39:$C$782,СВЦЭМ!$A$39:$A$782,$A110,СВЦЭМ!$B$39:$B$782,U$83)+'СЕТ СН'!$H$12+СВЦЭМ!$D$10+'СЕТ СН'!$H$5-'СЕТ СН'!$H$20</f>
        <v>2731.1685164199998</v>
      </c>
      <c r="V110" s="36">
        <f>SUMIFS(СВЦЭМ!$C$39:$C$782,СВЦЭМ!$A$39:$A$782,$A110,СВЦЭМ!$B$39:$B$782,V$83)+'СЕТ СН'!$H$12+СВЦЭМ!$D$10+'СЕТ СН'!$H$5-'СЕТ СН'!$H$20</f>
        <v>2753.62728285</v>
      </c>
      <c r="W110" s="36">
        <f>SUMIFS(СВЦЭМ!$C$39:$C$782,СВЦЭМ!$A$39:$A$782,$A110,СВЦЭМ!$B$39:$B$782,W$83)+'СЕТ СН'!$H$12+СВЦЭМ!$D$10+'СЕТ СН'!$H$5-'СЕТ СН'!$H$20</f>
        <v>2779.7411389099998</v>
      </c>
      <c r="X110" s="36">
        <f>SUMIFS(СВЦЭМ!$C$39:$C$782,СВЦЭМ!$A$39:$A$782,$A110,СВЦЭМ!$B$39:$B$782,X$83)+'СЕТ СН'!$H$12+СВЦЭМ!$D$10+'СЕТ СН'!$H$5-'СЕТ СН'!$H$20</f>
        <v>2769.93148767</v>
      </c>
      <c r="Y110" s="36">
        <f>SUMIFS(СВЦЭМ!$C$39:$C$782,СВЦЭМ!$A$39:$A$782,$A110,СВЦЭМ!$B$39:$B$782,Y$83)+'СЕТ СН'!$H$12+СВЦЭМ!$D$10+'СЕТ СН'!$H$5-'СЕТ СН'!$H$20</f>
        <v>2773.5470465200001</v>
      </c>
    </row>
    <row r="111" spans="1:25" ht="15.75" x14ac:dyDescent="0.2">
      <c r="A111" s="35">
        <f t="shared" si="2"/>
        <v>44344</v>
      </c>
      <c r="B111" s="36">
        <f>SUMIFS(СВЦЭМ!$C$39:$C$782,СВЦЭМ!$A$39:$A$782,$A111,СВЦЭМ!$B$39:$B$782,B$83)+'СЕТ СН'!$H$12+СВЦЭМ!$D$10+'СЕТ СН'!$H$5-'СЕТ СН'!$H$20</f>
        <v>2754.9692248299998</v>
      </c>
      <c r="C111" s="36">
        <f>SUMIFS(СВЦЭМ!$C$39:$C$782,СВЦЭМ!$A$39:$A$782,$A111,СВЦЭМ!$B$39:$B$782,C$83)+'СЕТ СН'!$H$12+СВЦЭМ!$D$10+'СЕТ СН'!$H$5-'СЕТ СН'!$H$20</f>
        <v>2812.8441477300003</v>
      </c>
      <c r="D111" s="36">
        <f>SUMIFS(СВЦЭМ!$C$39:$C$782,СВЦЭМ!$A$39:$A$782,$A111,СВЦЭМ!$B$39:$B$782,D$83)+'СЕТ СН'!$H$12+СВЦЭМ!$D$10+'СЕТ СН'!$H$5-'СЕТ СН'!$H$20</f>
        <v>2849.8771996099999</v>
      </c>
      <c r="E111" s="36">
        <f>SUMIFS(СВЦЭМ!$C$39:$C$782,СВЦЭМ!$A$39:$A$782,$A111,СВЦЭМ!$B$39:$B$782,E$83)+'СЕТ СН'!$H$12+СВЦЭМ!$D$10+'СЕТ СН'!$H$5-'СЕТ СН'!$H$20</f>
        <v>2864.6517301100002</v>
      </c>
      <c r="F111" s="36">
        <f>SUMIFS(СВЦЭМ!$C$39:$C$782,СВЦЭМ!$A$39:$A$782,$A111,СВЦЭМ!$B$39:$B$782,F$83)+'СЕТ СН'!$H$12+СВЦЭМ!$D$10+'СЕТ СН'!$H$5-'СЕТ СН'!$H$20</f>
        <v>2870.3179304400001</v>
      </c>
      <c r="G111" s="36">
        <f>SUMIFS(СВЦЭМ!$C$39:$C$782,СВЦЭМ!$A$39:$A$782,$A111,СВЦЭМ!$B$39:$B$782,G$83)+'СЕТ СН'!$H$12+СВЦЭМ!$D$10+'СЕТ СН'!$H$5-'СЕТ СН'!$H$20</f>
        <v>2850.0404720799997</v>
      </c>
      <c r="H111" s="36">
        <f>SUMIFS(СВЦЭМ!$C$39:$C$782,СВЦЭМ!$A$39:$A$782,$A111,СВЦЭМ!$B$39:$B$782,H$83)+'СЕТ СН'!$H$12+СВЦЭМ!$D$10+'СЕТ СН'!$H$5-'СЕТ СН'!$H$20</f>
        <v>2818.8591300799999</v>
      </c>
      <c r="I111" s="36">
        <f>SUMIFS(СВЦЭМ!$C$39:$C$782,СВЦЭМ!$A$39:$A$782,$A111,СВЦЭМ!$B$39:$B$782,I$83)+'СЕТ СН'!$H$12+СВЦЭМ!$D$10+'СЕТ СН'!$H$5-'СЕТ СН'!$H$20</f>
        <v>2741.7459263199999</v>
      </c>
      <c r="J111" s="36">
        <f>SUMIFS(СВЦЭМ!$C$39:$C$782,СВЦЭМ!$A$39:$A$782,$A111,СВЦЭМ!$B$39:$B$782,J$83)+'СЕТ СН'!$H$12+СВЦЭМ!$D$10+'СЕТ СН'!$H$5-'СЕТ СН'!$H$20</f>
        <v>2693.4551342899999</v>
      </c>
      <c r="K111" s="36">
        <f>SUMIFS(СВЦЭМ!$C$39:$C$782,СВЦЭМ!$A$39:$A$782,$A111,СВЦЭМ!$B$39:$B$782,K$83)+'СЕТ СН'!$H$12+СВЦЭМ!$D$10+'СЕТ СН'!$H$5-'СЕТ СН'!$H$20</f>
        <v>2723.95496693</v>
      </c>
      <c r="L111" s="36">
        <f>SUMIFS(СВЦЭМ!$C$39:$C$782,СВЦЭМ!$A$39:$A$782,$A111,СВЦЭМ!$B$39:$B$782,L$83)+'СЕТ СН'!$H$12+СВЦЭМ!$D$10+'СЕТ СН'!$H$5-'СЕТ СН'!$H$20</f>
        <v>2712.7785884599998</v>
      </c>
      <c r="M111" s="36">
        <f>SUMIFS(СВЦЭМ!$C$39:$C$782,СВЦЭМ!$A$39:$A$782,$A111,СВЦЭМ!$B$39:$B$782,M$83)+'СЕТ СН'!$H$12+СВЦЭМ!$D$10+'СЕТ СН'!$H$5-'СЕТ СН'!$H$20</f>
        <v>2708.4965941800001</v>
      </c>
      <c r="N111" s="36">
        <f>SUMIFS(СВЦЭМ!$C$39:$C$782,СВЦЭМ!$A$39:$A$782,$A111,СВЦЭМ!$B$39:$B$782,N$83)+'СЕТ СН'!$H$12+СВЦЭМ!$D$10+'СЕТ СН'!$H$5-'СЕТ СН'!$H$20</f>
        <v>2725.9254085800003</v>
      </c>
      <c r="O111" s="36">
        <f>SUMIFS(СВЦЭМ!$C$39:$C$782,СВЦЭМ!$A$39:$A$782,$A111,СВЦЭМ!$B$39:$B$782,O$83)+'СЕТ СН'!$H$12+СВЦЭМ!$D$10+'СЕТ СН'!$H$5-'СЕТ СН'!$H$20</f>
        <v>2773.94408892</v>
      </c>
      <c r="P111" s="36">
        <f>SUMIFS(СВЦЭМ!$C$39:$C$782,СВЦЭМ!$A$39:$A$782,$A111,СВЦЭМ!$B$39:$B$782,P$83)+'СЕТ СН'!$H$12+СВЦЭМ!$D$10+'СЕТ СН'!$H$5-'СЕТ СН'!$H$20</f>
        <v>2788.2076686599999</v>
      </c>
      <c r="Q111" s="36">
        <f>SUMIFS(СВЦЭМ!$C$39:$C$782,СВЦЭМ!$A$39:$A$782,$A111,СВЦЭМ!$B$39:$B$782,Q$83)+'СЕТ СН'!$H$12+СВЦЭМ!$D$10+'СЕТ СН'!$H$5-'СЕТ СН'!$H$20</f>
        <v>2790.4955416000003</v>
      </c>
      <c r="R111" s="36">
        <f>SUMIFS(СВЦЭМ!$C$39:$C$782,СВЦЭМ!$A$39:$A$782,$A111,СВЦЭМ!$B$39:$B$782,R$83)+'СЕТ СН'!$H$12+СВЦЭМ!$D$10+'СЕТ СН'!$H$5-'СЕТ СН'!$H$20</f>
        <v>2795.2901001499999</v>
      </c>
      <c r="S111" s="36">
        <f>SUMIFS(СВЦЭМ!$C$39:$C$782,СВЦЭМ!$A$39:$A$782,$A111,СВЦЭМ!$B$39:$B$782,S$83)+'СЕТ СН'!$H$12+СВЦЭМ!$D$10+'СЕТ СН'!$H$5-'СЕТ СН'!$H$20</f>
        <v>2783.3563411800001</v>
      </c>
      <c r="T111" s="36">
        <f>SUMIFS(СВЦЭМ!$C$39:$C$782,СВЦЭМ!$A$39:$A$782,$A111,СВЦЭМ!$B$39:$B$782,T$83)+'СЕТ СН'!$H$12+СВЦЭМ!$D$10+'СЕТ СН'!$H$5-'СЕТ СН'!$H$20</f>
        <v>2720.7907372099999</v>
      </c>
      <c r="U111" s="36">
        <f>SUMIFS(СВЦЭМ!$C$39:$C$782,СВЦЭМ!$A$39:$A$782,$A111,СВЦЭМ!$B$39:$B$782,U$83)+'СЕТ СН'!$H$12+СВЦЭМ!$D$10+'СЕТ СН'!$H$5-'СЕТ СН'!$H$20</f>
        <v>2730.8554329200001</v>
      </c>
      <c r="V111" s="36">
        <f>SUMIFS(СВЦЭМ!$C$39:$C$782,СВЦЭМ!$A$39:$A$782,$A111,СВЦЭМ!$B$39:$B$782,V$83)+'СЕТ СН'!$H$12+СВЦЭМ!$D$10+'СЕТ СН'!$H$5-'СЕТ СН'!$H$20</f>
        <v>2732.31230813</v>
      </c>
      <c r="W111" s="36">
        <f>SUMIFS(СВЦЭМ!$C$39:$C$782,СВЦЭМ!$A$39:$A$782,$A111,СВЦЭМ!$B$39:$B$782,W$83)+'СЕТ СН'!$H$12+СВЦЭМ!$D$10+'СЕТ СН'!$H$5-'СЕТ СН'!$H$20</f>
        <v>2757.8531620600002</v>
      </c>
      <c r="X111" s="36">
        <f>SUMIFS(СВЦЭМ!$C$39:$C$782,СВЦЭМ!$A$39:$A$782,$A111,СВЦЭМ!$B$39:$B$782,X$83)+'СЕТ СН'!$H$12+СВЦЭМ!$D$10+'СЕТ СН'!$H$5-'СЕТ СН'!$H$20</f>
        <v>2757.8392872499999</v>
      </c>
      <c r="Y111" s="36">
        <f>SUMIFS(СВЦЭМ!$C$39:$C$782,СВЦЭМ!$A$39:$A$782,$A111,СВЦЭМ!$B$39:$B$782,Y$83)+'СЕТ СН'!$H$12+СВЦЭМ!$D$10+'СЕТ СН'!$H$5-'СЕТ СН'!$H$20</f>
        <v>2710.38006417</v>
      </c>
    </row>
    <row r="112" spans="1:25" ht="15.75" x14ac:dyDescent="0.2">
      <c r="A112" s="35">
        <f t="shared" si="2"/>
        <v>44345</v>
      </c>
      <c r="B112" s="36">
        <f>SUMIFS(СВЦЭМ!$C$39:$C$782,СВЦЭМ!$A$39:$A$782,$A112,СВЦЭМ!$B$39:$B$782,B$83)+'СЕТ СН'!$H$12+СВЦЭМ!$D$10+'СЕТ СН'!$H$5-'СЕТ СН'!$H$20</f>
        <v>2758.2411193100002</v>
      </c>
      <c r="C112" s="36">
        <f>SUMIFS(СВЦЭМ!$C$39:$C$782,СВЦЭМ!$A$39:$A$782,$A112,СВЦЭМ!$B$39:$B$782,C$83)+'СЕТ СН'!$H$12+СВЦЭМ!$D$10+'СЕТ СН'!$H$5-'СЕТ СН'!$H$20</f>
        <v>2760.9156989499998</v>
      </c>
      <c r="D112" s="36">
        <f>SUMIFS(СВЦЭМ!$C$39:$C$782,СВЦЭМ!$A$39:$A$782,$A112,СВЦЭМ!$B$39:$B$782,D$83)+'СЕТ СН'!$H$12+СВЦЭМ!$D$10+'СЕТ СН'!$H$5-'СЕТ СН'!$H$20</f>
        <v>2809.2291517600001</v>
      </c>
      <c r="E112" s="36">
        <f>SUMIFS(СВЦЭМ!$C$39:$C$782,СВЦЭМ!$A$39:$A$782,$A112,СВЦЭМ!$B$39:$B$782,E$83)+'СЕТ СН'!$H$12+СВЦЭМ!$D$10+'СЕТ СН'!$H$5-'СЕТ СН'!$H$20</f>
        <v>2806.2988587899999</v>
      </c>
      <c r="F112" s="36">
        <f>SUMIFS(СВЦЭМ!$C$39:$C$782,СВЦЭМ!$A$39:$A$782,$A112,СВЦЭМ!$B$39:$B$782,F$83)+'СЕТ СН'!$H$12+СВЦЭМ!$D$10+'СЕТ СН'!$H$5-'СЕТ СН'!$H$20</f>
        <v>2802.3829415300002</v>
      </c>
      <c r="G112" s="36">
        <f>SUMIFS(СВЦЭМ!$C$39:$C$782,СВЦЭМ!$A$39:$A$782,$A112,СВЦЭМ!$B$39:$B$782,G$83)+'СЕТ СН'!$H$12+СВЦЭМ!$D$10+'СЕТ СН'!$H$5-'СЕТ СН'!$H$20</f>
        <v>2809.1650949</v>
      </c>
      <c r="H112" s="36">
        <f>SUMIFS(СВЦЭМ!$C$39:$C$782,СВЦЭМ!$A$39:$A$782,$A112,СВЦЭМ!$B$39:$B$782,H$83)+'СЕТ СН'!$H$12+СВЦЭМ!$D$10+'СЕТ СН'!$H$5-'СЕТ СН'!$H$20</f>
        <v>2805.48962919</v>
      </c>
      <c r="I112" s="36">
        <f>SUMIFS(СВЦЭМ!$C$39:$C$782,СВЦЭМ!$A$39:$A$782,$A112,СВЦЭМ!$B$39:$B$782,I$83)+'СЕТ СН'!$H$12+СВЦЭМ!$D$10+'СЕТ СН'!$H$5-'СЕТ СН'!$H$20</f>
        <v>2753.8289026800003</v>
      </c>
      <c r="J112" s="36">
        <f>SUMIFS(СВЦЭМ!$C$39:$C$782,СВЦЭМ!$A$39:$A$782,$A112,СВЦЭМ!$B$39:$B$782,J$83)+'СЕТ СН'!$H$12+СВЦЭМ!$D$10+'СЕТ СН'!$H$5-'СЕТ СН'!$H$20</f>
        <v>2685.84672168</v>
      </c>
      <c r="K112" s="36">
        <f>SUMIFS(СВЦЭМ!$C$39:$C$782,СВЦЭМ!$A$39:$A$782,$A112,СВЦЭМ!$B$39:$B$782,K$83)+'СЕТ СН'!$H$12+СВЦЭМ!$D$10+'СЕТ СН'!$H$5-'СЕТ СН'!$H$20</f>
        <v>2643.2861207000001</v>
      </c>
      <c r="L112" s="36">
        <f>SUMIFS(СВЦЭМ!$C$39:$C$782,СВЦЭМ!$A$39:$A$782,$A112,СВЦЭМ!$B$39:$B$782,L$83)+'СЕТ СН'!$H$12+СВЦЭМ!$D$10+'СЕТ СН'!$H$5-'СЕТ СН'!$H$20</f>
        <v>2636.5490956200001</v>
      </c>
      <c r="M112" s="36">
        <f>SUMIFS(СВЦЭМ!$C$39:$C$782,СВЦЭМ!$A$39:$A$782,$A112,СВЦЭМ!$B$39:$B$782,M$83)+'СЕТ СН'!$H$12+СВЦЭМ!$D$10+'СЕТ СН'!$H$5-'СЕТ СН'!$H$20</f>
        <v>2635.0110908300003</v>
      </c>
      <c r="N112" s="36">
        <f>SUMIFS(СВЦЭМ!$C$39:$C$782,СВЦЭМ!$A$39:$A$782,$A112,СВЦЭМ!$B$39:$B$782,N$83)+'СЕТ СН'!$H$12+СВЦЭМ!$D$10+'СЕТ СН'!$H$5-'СЕТ СН'!$H$20</f>
        <v>2695.0710944100001</v>
      </c>
      <c r="O112" s="36">
        <f>SUMIFS(СВЦЭМ!$C$39:$C$782,СВЦЭМ!$A$39:$A$782,$A112,СВЦЭМ!$B$39:$B$782,O$83)+'СЕТ СН'!$H$12+СВЦЭМ!$D$10+'СЕТ СН'!$H$5-'СЕТ СН'!$H$20</f>
        <v>2711.70069801</v>
      </c>
      <c r="P112" s="36">
        <f>SUMIFS(СВЦЭМ!$C$39:$C$782,СВЦЭМ!$A$39:$A$782,$A112,СВЦЭМ!$B$39:$B$782,P$83)+'СЕТ СН'!$H$12+СВЦЭМ!$D$10+'СЕТ СН'!$H$5-'СЕТ СН'!$H$20</f>
        <v>2734.9593433</v>
      </c>
      <c r="Q112" s="36">
        <f>SUMIFS(СВЦЭМ!$C$39:$C$782,СВЦЭМ!$A$39:$A$782,$A112,СВЦЭМ!$B$39:$B$782,Q$83)+'СЕТ СН'!$H$12+СВЦЭМ!$D$10+'СЕТ СН'!$H$5-'СЕТ СН'!$H$20</f>
        <v>2735.6157818199999</v>
      </c>
      <c r="R112" s="36">
        <f>SUMIFS(СВЦЭМ!$C$39:$C$782,СВЦЭМ!$A$39:$A$782,$A112,СВЦЭМ!$B$39:$B$782,R$83)+'СЕТ СН'!$H$12+СВЦЭМ!$D$10+'СЕТ СН'!$H$5-'СЕТ СН'!$H$20</f>
        <v>2731.8385503099998</v>
      </c>
      <c r="S112" s="36">
        <f>SUMIFS(СВЦЭМ!$C$39:$C$782,СВЦЭМ!$A$39:$A$782,$A112,СВЦЭМ!$B$39:$B$782,S$83)+'СЕТ СН'!$H$12+СВЦЭМ!$D$10+'СЕТ СН'!$H$5-'СЕТ СН'!$H$20</f>
        <v>2756.4517214699999</v>
      </c>
      <c r="T112" s="36">
        <f>SUMIFS(СВЦЭМ!$C$39:$C$782,СВЦЭМ!$A$39:$A$782,$A112,СВЦЭМ!$B$39:$B$782,T$83)+'СЕТ СН'!$H$12+СВЦЭМ!$D$10+'СЕТ СН'!$H$5-'СЕТ СН'!$H$20</f>
        <v>2715.4686396500001</v>
      </c>
      <c r="U112" s="36">
        <f>SUMIFS(СВЦЭМ!$C$39:$C$782,СВЦЭМ!$A$39:$A$782,$A112,СВЦЭМ!$B$39:$B$782,U$83)+'СЕТ СН'!$H$12+СВЦЭМ!$D$10+'СЕТ СН'!$H$5-'СЕТ СН'!$H$20</f>
        <v>2665.4691415400002</v>
      </c>
      <c r="V112" s="36">
        <f>SUMIFS(СВЦЭМ!$C$39:$C$782,СВЦЭМ!$A$39:$A$782,$A112,СВЦЭМ!$B$39:$B$782,V$83)+'СЕТ СН'!$H$12+СВЦЭМ!$D$10+'СЕТ СН'!$H$5-'СЕТ СН'!$H$20</f>
        <v>2636.33739535</v>
      </c>
      <c r="W112" s="36">
        <f>SUMIFS(СВЦЭМ!$C$39:$C$782,СВЦЭМ!$A$39:$A$782,$A112,СВЦЭМ!$B$39:$B$782,W$83)+'СЕТ СН'!$H$12+СВЦЭМ!$D$10+'СЕТ СН'!$H$5-'СЕТ СН'!$H$20</f>
        <v>2660.9439179999999</v>
      </c>
      <c r="X112" s="36">
        <f>SUMIFS(СВЦЭМ!$C$39:$C$782,СВЦЭМ!$A$39:$A$782,$A112,СВЦЭМ!$B$39:$B$782,X$83)+'СЕТ СН'!$H$12+СВЦЭМ!$D$10+'СЕТ СН'!$H$5-'СЕТ СН'!$H$20</f>
        <v>2648.0126725199998</v>
      </c>
      <c r="Y112" s="36">
        <f>SUMIFS(СВЦЭМ!$C$39:$C$782,СВЦЭМ!$A$39:$A$782,$A112,СВЦЭМ!$B$39:$B$782,Y$83)+'СЕТ СН'!$H$12+СВЦЭМ!$D$10+'СЕТ СН'!$H$5-'СЕТ СН'!$H$20</f>
        <v>2641.3972176699999</v>
      </c>
    </row>
    <row r="113" spans="1:27" ht="15.75" x14ac:dyDescent="0.2">
      <c r="A113" s="35">
        <f t="shared" si="2"/>
        <v>44346</v>
      </c>
      <c r="B113" s="36">
        <f>SUMIFS(СВЦЭМ!$C$39:$C$782,СВЦЭМ!$A$39:$A$782,$A113,СВЦЭМ!$B$39:$B$782,B$83)+'СЕТ СН'!$H$12+СВЦЭМ!$D$10+'СЕТ СН'!$H$5-'СЕТ СН'!$H$20</f>
        <v>2681.58174844</v>
      </c>
      <c r="C113" s="36">
        <f>SUMIFS(СВЦЭМ!$C$39:$C$782,СВЦЭМ!$A$39:$A$782,$A113,СВЦЭМ!$B$39:$B$782,C$83)+'СЕТ СН'!$H$12+СВЦЭМ!$D$10+'СЕТ СН'!$H$5-'СЕТ СН'!$H$20</f>
        <v>2747.3152747300001</v>
      </c>
      <c r="D113" s="36">
        <f>SUMIFS(СВЦЭМ!$C$39:$C$782,СВЦЭМ!$A$39:$A$782,$A113,СВЦЭМ!$B$39:$B$782,D$83)+'СЕТ СН'!$H$12+СВЦЭМ!$D$10+'СЕТ СН'!$H$5-'СЕТ СН'!$H$20</f>
        <v>2796.6994618500003</v>
      </c>
      <c r="E113" s="36">
        <f>SUMIFS(СВЦЭМ!$C$39:$C$782,СВЦЭМ!$A$39:$A$782,$A113,СВЦЭМ!$B$39:$B$782,E$83)+'СЕТ СН'!$H$12+СВЦЭМ!$D$10+'СЕТ СН'!$H$5-'СЕТ СН'!$H$20</f>
        <v>2804.5160578200002</v>
      </c>
      <c r="F113" s="36">
        <f>SUMIFS(СВЦЭМ!$C$39:$C$782,СВЦЭМ!$A$39:$A$782,$A113,СВЦЭМ!$B$39:$B$782,F$83)+'СЕТ СН'!$H$12+СВЦЭМ!$D$10+'СЕТ СН'!$H$5-'СЕТ СН'!$H$20</f>
        <v>2829.8533762699999</v>
      </c>
      <c r="G113" s="36">
        <f>SUMIFS(СВЦЭМ!$C$39:$C$782,СВЦЭМ!$A$39:$A$782,$A113,СВЦЭМ!$B$39:$B$782,G$83)+'СЕТ СН'!$H$12+СВЦЭМ!$D$10+'СЕТ СН'!$H$5-'СЕТ СН'!$H$20</f>
        <v>2828.3958587299999</v>
      </c>
      <c r="H113" s="36">
        <f>SUMIFS(СВЦЭМ!$C$39:$C$782,СВЦЭМ!$A$39:$A$782,$A113,СВЦЭМ!$B$39:$B$782,H$83)+'СЕТ СН'!$H$12+СВЦЭМ!$D$10+'СЕТ СН'!$H$5-'СЕТ СН'!$H$20</f>
        <v>2812.5246365000003</v>
      </c>
      <c r="I113" s="36">
        <f>SUMIFS(СВЦЭМ!$C$39:$C$782,СВЦЭМ!$A$39:$A$782,$A113,СВЦЭМ!$B$39:$B$782,I$83)+'СЕТ СН'!$H$12+СВЦЭМ!$D$10+'СЕТ СН'!$H$5-'СЕТ СН'!$H$20</f>
        <v>2741.7562579999999</v>
      </c>
      <c r="J113" s="36">
        <f>SUMIFS(СВЦЭМ!$C$39:$C$782,СВЦЭМ!$A$39:$A$782,$A113,СВЦЭМ!$B$39:$B$782,J$83)+'СЕТ СН'!$H$12+СВЦЭМ!$D$10+'СЕТ СН'!$H$5-'СЕТ СН'!$H$20</f>
        <v>2670.5148079099999</v>
      </c>
      <c r="K113" s="36">
        <f>SUMIFS(СВЦЭМ!$C$39:$C$782,СВЦЭМ!$A$39:$A$782,$A113,СВЦЭМ!$B$39:$B$782,K$83)+'СЕТ СН'!$H$12+СВЦЭМ!$D$10+'СЕТ СН'!$H$5-'СЕТ СН'!$H$20</f>
        <v>2622.33413341</v>
      </c>
      <c r="L113" s="36">
        <f>SUMIFS(СВЦЭМ!$C$39:$C$782,СВЦЭМ!$A$39:$A$782,$A113,СВЦЭМ!$B$39:$B$782,L$83)+'СЕТ СН'!$H$12+СВЦЭМ!$D$10+'СЕТ СН'!$H$5-'СЕТ СН'!$H$20</f>
        <v>2609.41401408</v>
      </c>
      <c r="M113" s="36">
        <f>SUMIFS(СВЦЭМ!$C$39:$C$782,СВЦЭМ!$A$39:$A$782,$A113,СВЦЭМ!$B$39:$B$782,M$83)+'СЕТ СН'!$H$12+СВЦЭМ!$D$10+'СЕТ СН'!$H$5-'СЕТ СН'!$H$20</f>
        <v>2620.3767455799998</v>
      </c>
      <c r="N113" s="36">
        <f>SUMIFS(СВЦЭМ!$C$39:$C$782,СВЦЭМ!$A$39:$A$782,$A113,СВЦЭМ!$B$39:$B$782,N$83)+'СЕТ СН'!$H$12+СВЦЭМ!$D$10+'СЕТ СН'!$H$5-'СЕТ СН'!$H$20</f>
        <v>2683.2314583299999</v>
      </c>
      <c r="O113" s="36">
        <f>SUMIFS(СВЦЭМ!$C$39:$C$782,СВЦЭМ!$A$39:$A$782,$A113,СВЦЭМ!$B$39:$B$782,O$83)+'СЕТ СН'!$H$12+СВЦЭМ!$D$10+'СЕТ СН'!$H$5-'СЕТ СН'!$H$20</f>
        <v>2717.5824235</v>
      </c>
      <c r="P113" s="36">
        <f>SUMIFS(СВЦЭМ!$C$39:$C$782,СВЦЭМ!$A$39:$A$782,$A113,СВЦЭМ!$B$39:$B$782,P$83)+'СЕТ СН'!$H$12+СВЦЭМ!$D$10+'СЕТ СН'!$H$5-'СЕТ СН'!$H$20</f>
        <v>2735.8945018700001</v>
      </c>
      <c r="Q113" s="36">
        <f>SUMIFS(СВЦЭМ!$C$39:$C$782,СВЦЭМ!$A$39:$A$782,$A113,СВЦЭМ!$B$39:$B$782,Q$83)+'СЕТ СН'!$H$12+СВЦЭМ!$D$10+'СЕТ СН'!$H$5-'СЕТ СН'!$H$20</f>
        <v>2729.0549698099999</v>
      </c>
      <c r="R113" s="36">
        <f>SUMIFS(СВЦЭМ!$C$39:$C$782,СВЦЭМ!$A$39:$A$782,$A113,СВЦЭМ!$B$39:$B$782,R$83)+'СЕТ СН'!$H$12+СВЦЭМ!$D$10+'СЕТ СН'!$H$5-'СЕТ СН'!$H$20</f>
        <v>2709.5864326400001</v>
      </c>
      <c r="S113" s="36">
        <f>SUMIFS(СВЦЭМ!$C$39:$C$782,СВЦЭМ!$A$39:$A$782,$A113,СВЦЭМ!$B$39:$B$782,S$83)+'СЕТ СН'!$H$12+СВЦЭМ!$D$10+'СЕТ СН'!$H$5-'СЕТ СН'!$H$20</f>
        <v>2681.9303301099999</v>
      </c>
      <c r="T113" s="36">
        <f>SUMIFS(СВЦЭМ!$C$39:$C$782,СВЦЭМ!$A$39:$A$782,$A113,СВЦЭМ!$B$39:$B$782,T$83)+'СЕТ СН'!$H$12+СВЦЭМ!$D$10+'СЕТ СН'!$H$5-'СЕТ СН'!$H$20</f>
        <v>2632.9873438499999</v>
      </c>
      <c r="U113" s="36">
        <f>SUMIFS(СВЦЭМ!$C$39:$C$782,СВЦЭМ!$A$39:$A$782,$A113,СВЦЭМ!$B$39:$B$782,U$83)+'СЕТ СН'!$H$12+СВЦЭМ!$D$10+'СЕТ СН'!$H$5-'СЕТ СН'!$H$20</f>
        <v>2611.24944878</v>
      </c>
      <c r="V113" s="36">
        <f>SUMIFS(СВЦЭМ!$C$39:$C$782,СВЦЭМ!$A$39:$A$782,$A113,СВЦЭМ!$B$39:$B$782,V$83)+'СЕТ СН'!$H$12+СВЦЭМ!$D$10+'СЕТ СН'!$H$5-'СЕТ СН'!$H$20</f>
        <v>2624.9391883200001</v>
      </c>
      <c r="W113" s="36">
        <f>SUMIFS(СВЦЭМ!$C$39:$C$782,СВЦЭМ!$A$39:$A$782,$A113,СВЦЭМ!$B$39:$B$782,W$83)+'СЕТ СН'!$H$12+СВЦЭМ!$D$10+'СЕТ СН'!$H$5-'СЕТ СН'!$H$20</f>
        <v>2668.2144406400002</v>
      </c>
      <c r="X113" s="36">
        <f>SUMIFS(СВЦЭМ!$C$39:$C$782,СВЦЭМ!$A$39:$A$782,$A113,СВЦЭМ!$B$39:$B$782,X$83)+'СЕТ СН'!$H$12+СВЦЭМ!$D$10+'СЕТ СН'!$H$5-'СЕТ СН'!$H$20</f>
        <v>2628.59699611</v>
      </c>
      <c r="Y113" s="36">
        <f>SUMIFS(СВЦЭМ!$C$39:$C$782,СВЦЭМ!$A$39:$A$782,$A113,СВЦЭМ!$B$39:$B$782,Y$83)+'СЕТ СН'!$H$12+СВЦЭМ!$D$10+'СЕТ СН'!$H$5-'СЕТ СН'!$H$20</f>
        <v>2611.75922902</v>
      </c>
      <c r="AA113" s="37"/>
    </row>
    <row r="114" spans="1:27" ht="15.75" x14ac:dyDescent="0.2">
      <c r="A114" s="35">
        <f t="shared" si="2"/>
        <v>44347</v>
      </c>
      <c r="B114" s="36">
        <f>SUMIFS(СВЦЭМ!$C$39:$C$782,СВЦЭМ!$A$39:$A$782,$A114,СВЦЭМ!$B$39:$B$782,B$83)+'СЕТ СН'!$H$12+СВЦЭМ!$D$10+'СЕТ СН'!$H$5-'СЕТ СН'!$H$20</f>
        <v>2668.7361153399997</v>
      </c>
      <c r="C114" s="36">
        <f>SUMIFS(СВЦЭМ!$C$39:$C$782,СВЦЭМ!$A$39:$A$782,$A114,СВЦЭМ!$B$39:$B$782,C$83)+'СЕТ СН'!$H$12+СВЦЭМ!$D$10+'СЕТ СН'!$H$5-'СЕТ СН'!$H$20</f>
        <v>2745.2596306200003</v>
      </c>
      <c r="D114" s="36">
        <f>SUMIFS(СВЦЭМ!$C$39:$C$782,СВЦЭМ!$A$39:$A$782,$A114,СВЦЭМ!$B$39:$B$782,D$83)+'СЕТ СН'!$H$12+СВЦЭМ!$D$10+'СЕТ СН'!$H$5-'СЕТ СН'!$H$20</f>
        <v>2785.0658965500002</v>
      </c>
      <c r="E114" s="36">
        <f>SUMIFS(СВЦЭМ!$C$39:$C$782,СВЦЭМ!$A$39:$A$782,$A114,СВЦЭМ!$B$39:$B$782,E$83)+'СЕТ СН'!$H$12+СВЦЭМ!$D$10+'СЕТ СН'!$H$5-'СЕТ СН'!$H$20</f>
        <v>2794.9938993400001</v>
      </c>
      <c r="F114" s="36">
        <f>SUMIFS(СВЦЭМ!$C$39:$C$782,СВЦЭМ!$A$39:$A$782,$A114,СВЦЭМ!$B$39:$B$782,F$83)+'СЕТ СН'!$H$12+СВЦЭМ!$D$10+'СЕТ СН'!$H$5-'СЕТ СН'!$H$20</f>
        <v>2814.3760886300001</v>
      </c>
      <c r="G114" s="36">
        <f>SUMIFS(СВЦЭМ!$C$39:$C$782,СВЦЭМ!$A$39:$A$782,$A114,СВЦЭМ!$B$39:$B$782,G$83)+'СЕТ СН'!$H$12+СВЦЭМ!$D$10+'СЕТ СН'!$H$5-'СЕТ СН'!$H$20</f>
        <v>2809.7189586700001</v>
      </c>
      <c r="H114" s="36">
        <f>SUMIFS(СВЦЭМ!$C$39:$C$782,СВЦЭМ!$A$39:$A$782,$A114,СВЦЭМ!$B$39:$B$782,H$83)+'СЕТ СН'!$H$12+СВЦЭМ!$D$10+'СЕТ СН'!$H$5-'СЕТ СН'!$H$20</f>
        <v>2795.8239795499999</v>
      </c>
      <c r="I114" s="36">
        <f>SUMIFS(СВЦЭМ!$C$39:$C$782,СВЦЭМ!$A$39:$A$782,$A114,СВЦЭМ!$B$39:$B$782,I$83)+'СЕТ СН'!$H$12+СВЦЭМ!$D$10+'СЕТ СН'!$H$5-'СЕТ СН'!$H$20</f>
        <v>2810.64502094</v>
      </c>
      <c r="J114" s="36">
        <f>SUMIFS(СВЦЭМ!$C$39:$C$782,СВЦЭМ!$A$39:$A$782,$A114,СВЦЭМ!$B$39:$B$782,J$83)+'СЕТ СН'!$H$12+СВЦЭМ!$D$10+'СЕТ СН'!$H$5-'СЕТ СН'!$H$20</f>
        <v>2805.6038063800002</v>
      </c>
      <c r="K114" s="36">
        <f>SUMIFS(СВЦЭМ!$C$39:$C$782,СВЦЭМ!$A$39:$A$782,$A114,СВЦЭМ!$B$39:$B$782,K$83)+'СЕТ СН'!$H$12+СВЦЭМ!$D$10+'СЕТ СН'!$H$5-'СЕТ СН'!$H$20</f>
        <v>2807.1865452699999</v>
      </c>
      <c r="L114" s="36">
        <f>SUMIFS(СВЦЭМ!$C$39:$C$782,СВЦЭМ!$A$39:$A$782,$A114,СВЦЭМ!$B$39:$B$782,L$83)+'СЕТ СН'!$H$12+СВЦЭМ!$D$10+'СЕТ СН'!$H$5-'СЕТ СН'!$H$20</f>
        <v>2808.00731322</v>
      </c>
      <c r="M114" s="36">
        <f>SUMIFS(СВЦЭМ!$C$39:$C$782,СВЦЭМ!$A$39:$A$782,$A114,СВЦЭМ!$B$39:$B$782,M$83)+'СЕТ СН'!$H$12+СВЦЭМ!$D$10+'СЕТ СН'!$H$5-'СЕТ СН'!$H$20</f>
        <v>2787.1481833799999</v>
      </c>
      <c r="N114" s="36">
        <f>SUMIFS(СВЦЭМ!$C$39:$C$782,СВЦЭМ!$A$39:$A$782,$A114,СВЦЭМ!$B$39:$B$782,N$83)+'СЕТ СН'!$H$12+СВЦЭМ!$D$10+'СЕТ СН'!$H$5-'СЕТ СН'!$H$20</f>
        <v>2810.5055211999997</v>
      </c>
      <c r="O114" s="36">
        <f>SUMIFS(СВЦЭМ!$C$39:$C$782,СВЦЭМ!$A$39:$A$782,$A114,СВЦЭМ!$B$39:$B$782,O$83)+'СЕТ СН'!$H$12+СВЦЭМ!$D$10+'СЕТ СН'!$H$5-'СЕТ СН'!$H$20</f>
        <v>2846.8953981700001</v>
      </c>
      <c r="P114" s="36">
        <f>SUMIFS(СВЦЭМ!$C$39:$C$782,СВЦЭМ!$A$39:$A$782,$A114,СВЦЭМ!$B$39:$B$782,P$83)+'СЕТ СН'!$H$12+СВЦЭМ!$D$10+'СЕТ СН'!$H$5-'СЕТ СН'!$H$20</f>
        <v>2858.9142466600001</v>
      </c>
      <c r="Q114" s="36">
        <f>SUMIFS(СВЦЭМ!$C$39:$C$782,СВЦЭМ!$A$39:$A$782,$A114,СВЦЭМ!$B$39:$B$782,Q$83)+'СЕТ СН'!$H$12+СВЦЭМ!$D$10+'СЕТ СН'!$H$5-'СЕТ СН'!$H$20</f>
        <v>2857.8128492400001</v>
      </c>
      <c r="R114" s="36">
        <f>SUMIFS(СВЦЭМ!$C$39:$C$782,СВЦЭМ!$A$39:$A$782,$A114,СВЦЭМ!$B$39:$B$782,R$83)+'СЕТ СН'!$H$12+СВЦЭМ!$D$10+'СЕТ СН'!$H$5-'СЕТ СН'!$H$20</f>
        <v>2848.5861928499999</v>
      </c>
      <c r="S114" s="36">
        <f>SUMIFS(СВЦЭМ!$C$39:$C$782,СВЦЭМ!$A$39:$A$782,$A114,СВЦЭМ!$B$39:$B$782,S$83)+'СЕТ СН'!$H$12+СВЦЭМ!$D$10+'СЕТ СН'!$H$5-'СЕТ СН'!$H$20</f>
        <v>2819.5740529700001</v>
      </c>
      <c r="T114" s="36">
        <f>SUMIFS(СВЦЭМ!$C$39:$C$782,СВЦЭМ!$A$39:$A$782,$A114,СВЦЭМ!$B$39:$B$782,T$83)+'СЕТ СН'!$H$12+СВЦЭМ!$D$10+'СЕТ СН'!$H$5-'СЕТ СН'!$H$20</f>
        <v>2778.79734654</v>
      </c>
      <c r="U114" s="36">
        <f>SUMIFS(СВЦЭМ!$C$39:$C$782,СВЦЭМ!$A$39:$A$782,$A114,СВЦЭМ!$B$39:$B$782,U$83)+'СЕТ СН'!$H$12+СВЦЭМ!$D$10+'СЕТ СН'!$H$5-'СЕТ СН'!$H$20</f>
        <v>2749.3864661299999</v>
      </c>
      <c r="V114" s="36">
        <f>SUMIFS(СВЦЭМ!$C$39:$C$782,СВЦЭМ!$A$39:$A$782,$A114,СВЦЭМ!$B$39:$B$782,V$83)+'СЕТ СН'!$H$12+СВЦЭМ!$D$10+'СЕТ СН'!$H$5-'СЕТ СН'!$H$20</f>
        <v>2743.2617009200003</v>
      </c>
      <c r="W114" s="36">
        <f>SUMIFS(СВЦЭМ!$C$39:$C$782,СВЦЭМ!$A$39:$A$782,$A114,СВЦЭМ!$B$39:$B$782,W$83)+'СЕТ СН'!$H$12+СВЦЭМ!$D$10+'СЕТ СН'!$H$5-'СЕТ СН'!$H$20</f>
        <v>2779.5932714199998</v>
      </c>
      <c r="X114" s="36">
        <f>SUMIFS(СВЦЭМ!$C$39:$C$782,СВЦЭМ!$A$39:$A$782,$A114,СВЦЭМ!$B$39:$B$782,X$83)+'СЕТ СН'!$H$12+СВЦЭМ!$D$10+'СЕТ СН'!$H$5-'СЕТ СН'!$H$20</f>
        <v>2757.0897737599998</v>
      </c>
      <c r="Y114" s="36">
        <f>SUMIFS(СВЦЭМ!$C$39:$C$782,СВЦЭМ!$A$39:$A$782,$A114,СВЦЭМ!$B$39:$B$782,Y$83)+'СЕТ СН'!$H$12+СВЦЭМ!$D$10+'СЕТ СН'!$H$5-'СЕТ СН'!$H$20</f>
        <v>2715.39870518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01.05.2021</v>
      </c>
      <c r="B120" s="36">
        <f>SUMIFS(СВЦЭМ!$C$39:$C$782,СВЦЭМ!$A$39:$A$782,$A120,СВЦЭМ!$B$39:$B$782,B$119)+'СЕТ СН'!$I$12+СВЦЭМ!$D$10+'СЕТ СН'!$I$5-'СЕТ СН'!$I$20</f>
        <v>3303.8978597</v>
      </c>
      <c r="C120" s="36">
        <f>SUMIFS(СВЦЭМ!$C$39:$C$782,СВЦЭМ!$A$39:$A$782,$A120,СВЦЭМ!$B$39:$B$782,C$119)+'СЕТ СН'!$I$12+СВЦЭМ!$D$10+'СЕТ СН'!$I$5-'СЕТ СН'!$I$20</f>
        <v>3354.53961093</v>
      </c>
      <c r="D120" s="36">
        <f>SUMIFS(СВЦЭМ!$C$39:$C$782,СВЦЭМ!$A$39:$A$782,$A120,СВЦЭМ!$B$39:$B$782,D$119)+'СЕТ СН'!$I$12+СВЦЭМ!$D$10+'СЕТ СН'!$I$5-'СЕТ СН'!$I$20</f>
        <v>3393.92024352</v>
      </c>
      <c r="E120" s="36">
        <f>SUMIFS(СВЦЭМ!$C$39:$C$782,СВЦЭМ!$A$39:$A$782,$A120,СВЦЭМ!$B$39:$B$782,E$119)+'СЕТ СН'!$I$12+СВЦЭМ!$D$10+'СЕТ СН'!$I$5-'СЕТ СН'!$I$20</f>
        <v>3393.7049937199999</v>
      </c>
      <c r="F120" s="36">
        <f>SUMIFS(СВЦЭМ!$C$39:$C$782,СВЦЭМ!$A$39:$A$782,$A120,СВЦЭМ!$B$39:$B$782,F$119)+'СЕТ СН'!$I$12+СВЦЭМ!$D$10+'СЕТ СН'!$I$5-'СЕТ СН'!$I$20</f>
        <v>3407.4333665499998</v>
      </c>
      <c r="G120" s="36">
        <f>SUMIFS(СВЦЭМ!$C$39:$C$782,СВЦЭМ!$A$39:$A$782,$A120,СВЦЭМ!$B$39:$B$782,G$119)+'СЕТ СН'!$I$12+СВЦЭМ!$D$10+'СЕТ СН'!$I$5-'СЕТ СН'!$I$20</f>
        <v>3405.0438289000003</v>
      </c>
      <c r="H120" s="36">
        <f>SUMIFS(СВЦЭМ!$C$39:$C$782,СВЦЭМ!$A$39:$A$782,$A120,СВЦЭМ!$B$39:$B$782,H$119)+'СЕТ СН'!$I$12+СВЦЭМ!$D$10+'СЕТ СН'!$I$5-'СЕТ СН'!$I$20</f>
        <v>3401.17329698</v>
      </c>
      <c r="I120" s="36">
        <f>SUMIFS(СВЦЭМ!$C$39:$C$782,СВЦЭМ!$A$39:$A$782,$A120,СВЦЭМ!$B$39:$B$782,I$119)+'СЕТ СН'!$I$12+СВЦЭМ!$D$10+'СЕТ СН'!$I$5-'СЕТ СН'!$I$20</f>
        <v>3369.03939962</v>
      </c>
      <c r="J120" s="36">
        <f>SUMIFS(СВЦЭМ!$C$39:$C$782,СВЦЭМ!$A$39:$A$782,$A120,СВЦЭМ!$B$39:$B$782,J$119)+'СЕТ СН'!$I$12+СВЦЭМ!$D$10+'СЕТ СН'!$I$5-'СЕТ СН'!$I$20</f>
        <v>3332.16635632</v>
      </c>
      <c r="K120" s="36">
        <f>SUMIFS(СВЦЭМ!$C$39:$C$782,СВЦЭМ!$A$39:$A$782,$A120,СВЦЭМ!$B$39:$B$782,K$119)+'СЕТ СН'!$I$12+СВЦЭМ!$D$10+'СЕТ СН'!$I$5-'СЕТ СН'!$I$20</f>
        <v>3266.9246811800003</v>
      </c>
      <c r="L120" s="36">
        <f>SUMIFS(СВЦЭМ!$C$39:$C$782,СВЦЭМ!$A$39:$A$782,$A120,СВЦЭМ!$B$39:$B$782,L$119)+'СЕТ СН'!$I$12+СВЦЭМ!$D$10+'СЕТ СН'!$I$5-'СЕТ СН'!$I$20</f>
        <v>3230.7827884900003</v>
      </c>
      <c r="M120" s="36">
        <f>SUMIFS(СВЦЭМ!$C$39:$C$782,СВЦЭМ!$A$39:$A$782,$A120,СВЦЭМ!$B$39:$B$782,M$119)+'СЕТ СН'!$I$12+СВЦЭМ!$D$10+'СЕТ СН'!$I$5-'СЕТ СН'!$I$20</f>
        <v>3230.3581503300002</v>
      </c>
      <c r="N120" s="36">
        <f>SUMIFS(СВЦЭМ!$C$39:$C$782,СВЦЭМ!$A$39:$A$782,$A120,СВЦЭМ!$B$39:$B$782,N$119)+'СЕТ СН'!$I$12+СВЦЭМ!$D$10+'СЕТ СН'!$I$5-'СЕТ СН'!$I$20</f>
        <v>3302.1985483799999</v>
      </c>
      <c r="O120" s="36">
        <f>SUMIFS(СВЦЭМ!$C$39:$C$782,СВЦЭМ!$A$39:$A$782,$A120,СВЦЭМ!$B$39:$B$782,O$119)+'СЕТ СН'!$I$12+СВЦЭМ!$D$10+'СЕТ СН'!$I$5-'СЕТ СН'!$I$20</f>
        <v>3312.0943513500001</v>
      </c>
      <c r="P120" s="36">
        <f>SUMIFS(СВЦЭМ!$C$39:$C$782,СВЦЭМ!$A$39:$A$782,$A120,СВЦЭМ!$B$39:$B$782,P$119)+'СЕТ СН'!$I$12+СВЦЭМ!$D$10+'СЕТ СН'!$I$5-'СЕТ СН'!$I$20</f>
        <v>3330.8997024700002</v>
      </c>
      <c r="Q120" s="36">
        <f>SUMIFS(СВЦЭМ!$C$39:$C$782,СВЦЭМ!$A$39:$A$782,$A120,СВЦЭМ!$B$39:$B$782,Q$119)+'СЕТ СН'!$I$12+СВЦЭМ!$D$10+'СЕТ СН'!$I$5-'СЕТ СН'!$I$20</f>
        <v>3343.0593840600004</v>
      </c>
      <c r="R120" s="36">
        <f>SUMIFS(СВЦЭМ!$C$39:$C$782,СВЦЭМ!$A$39:$A$782,$A120,СВЦЭМ!$B$39:$B$782,R$119)+'СЕТ СН'!$I$12+СВЦЭМ!$D$10+'СЕТ СН'!$I$5-'СЕТ СН'!$I$20</f>
        <v>3335.2476260100002</v>
      </c>
      <c r="S120" s="36">
        <f>SUMIFS(СВЦЭМ!$C$39:$C$782,СВЦЭМ!$A$39:$A$782,$A120,СВЦЭМ!$B$39:$B$782,S$119)+'СЕТ СН'!$I$12+СВЦЭМ!$D$10+'СЕТ СН'!$I$5-'СЕТ СН'!$I$20</f>
        <v>3324.4974452800002</v>
      </c>
      <c r="T120" s="36">
        <f>SUMIFS(СВЦЭМ!$C$39:$C$782,СВЦЭМ!$A$39:$A$782,$A120,СВЦЭМ!$B$39:$B$782,T$119)+'СЕТ СН'!$I$12+СВЦЭМ!$D$10+'СЕТ СН'!$I$5-'СЕТ СН'!$I$20</f>
        <v>3278.4624818700004</v>
      </c>
      <c r="U120" s="36">
        <f>SUMIFS(СВЦЭМ!$C$39:$C$782,СВЦЭМ!$A$39:$A$782,$A120,СВЦЭМ!$B$39:$B$782,U$119)+'СЕТ СН'!$I$12+СВЦЭМ!$D$10+'СЕТ СН'!$I$5-'СЕТ СН'!$I$20</f>
        <v>3250.0166206800004</v>
      </c>
      <c r="V120" s="36">
        <f>SUMIFS(СВЦЭМ!$C$39:$C$782,СВЦЭМ!$A$39:$A$782,$A120,СВЦЭМ!$B$39:$B$782,V$119)+'СЕТ СН'!$I$12+СВЦЭМ!$D$10+'СЕТ СН'!$I$5-'СЕТ СН'!$I$20</f>
        <v>3221.2066598700003</v>
      </c>
      <c r="W120" s="36">
        <f>SUMIFS(СВЦЭМ!$C$39:$C$782,СВЦЭМ!$A$39:$A$782,$A120,СВЦЭМ!$B$39:$B$782,W$119)+'СЕТ СН'!$I$12+СВЦЭМ!$D$10+'СЕТ СН'!$I$5-'СЕТ СН'!$I$20</f>
        <v>3213.1153637000002</v>
      </c>
      <c r="X120" s="36">
        <f>SUMIFS(СВЦЭМ!$C$39:$C$782,СВЦЭМ!$A$39:$A$782,$A120,СВЦЭМ!$B$39:$B$782,X$119)+'СЕТ СН'!$I$12+СВЦЭМ!$D$10+'СЕТ СН'!$I$5-'СЕТ СН'!$I$20</f>
        <v>3227.0087591199999</v>
      </c>
      <c r="Y120" s="36">
        <f>SUMIFS(СВЦЭМ!$C$39:$C$782,СВЦЭМ!$A$39:$A$782,$A120,СВЦЭМ!$B$39:$B$782,Y$119)+'СЕТ СН'!$I$12+СВЦЭМ!$D$10+'СЕТ СН'!$I$5-'СЕТ СН'!$I$20</f>
        <v>3300.7093473100003</v>
      </c>
    </row>
    <row r="121" spans="1:27" ht="15.75" x14ac:dyDescent="0.2">
      <c r="A121" s="35">
        <f>A120+1</f>
        <v>44318</v>
      </c>
      <c r="B121" s="36">
        <f>SUMIFS(СВЦЭМ!$C$39:$C$782,СВЦЭМ!$A$39:$A$782,$A121,СВЦЭМ!$B$39:$B$782,B$119)+'СЕТ СН'!$I$12+СВЦЭМ!$D$10+'СЕТ СН'!$I$5-'СЕТ СН'!$I$20</f>
        <v>3275.08783644</v>
      </c>
      <c r="C121" s="36">
        <f>SUMIFS(СВЦЭМ!$C$39:$C$782,СВЦЭМ!$A$39:$A$782,$A121,СВЦЭМ!$B$39:$B$782,C$119)+'СЕТ СН'!$I$12+СВЦЭМ!$D$10+'СЕТ СН'!$I$5-'СЕТ СН'!$I$20</f>
        <v>3319.9764934900004</v>
      </c>
      <c r="D121" s="36">
        <f>SUMIFS(СВЦЭМ!$C$39:$C$782,СВЦЭМ!$A$39:$A$782,$A121,СВЦЭМ!$B$39:$B$782,D$119)+'СЕТ СН'!$I$12+СВЦЭМ!$D$10+'СЕТ СН'!$I$5-'СЕТ СН'!$I$20</f>
        <v>3371.9572545199999</v>
      </c>
      <c r="E121" s="36">
        <f>SUMIFS(СВЦЭМ!$C$39:$C$782,СВЦЭМ!$A$39:$A$782,$A121,СВЦЭМ!$B$39:$B$782,E$119)+'СЕТ СН'!$I$12+СВЦЭМ!$D$10+'СЕТ СН'!$I$5-'СЕТ СН'!$I$20</f>
        <v>3390.9813057000001</v>
      </c>
      <c r="F121" s="36">
        <f>SUMIFS(СВЦЭМ!$C$39:$C$782,СВЦЭМ!$A$39:$A$782,$A121,СВЦЭМ!$B$39:$B$782,F$119)+'СЕТ СН'!$I$12+СВЦЭМ!$D$10+'СЕТ СН'!$I$5-'СЕТ СН'!$I$20</f>
        <v>3399.8669225000003</v>
      </c>
      <c r="G121" s="36">
        <f>SUMIFS(СВЦЭМ!$C$39:$C$782,СВЦЭМ!$A$39:$A$782,$A121,СВЦЭМ!$B$39:$B$782,G$119)+'СЕТ СН'!$I$12+СВЦЭМ!$D$10+'СЕТ СН'!$I$5-'СЕТ СН'!$I$20</f>
        <v>3403.1715911299998</v>
      </c>
      <c r="H121" s="36">
        <f>SUMIFS(СВЦЭМ!$C$39:$C$782,СВЦЭМ!$A$39:$A$782,$A121,СВЦЭМ!$B$39:$B$782,H$119)+'СЕТ СН'!$I$12+СВЦЭМ!$D$10+'СЕТ СН'!$I$5-'СЕТ СН'!$I$20</f>
        <v>3414.2266821800004</v>
      </c>
      <c r="I121" s="36">
        <f>SUMIFS(СВЦЭМ!$C$39:$C$782,СВЦЭМ!$A$39:$A$782,$A121,СВЦЭМ!$B$39:$B$782,I$119)+'СЕТ СН'!$I$12+СВЦЭМ!$D$10+'СЕТ СН'!$I$5-'СЕТ СН'!$I$20</f>
        <v>3376.8398012600001</v>
      </c>
      <c r="J121" s="36">
        <f>SUMIFS(СВЦЭМ!$C$39:$C$782,СВЦЭМ!$A$39:$A$782,$A121,СВЦЭМ!$B$39:$B$782,J$119)+'СЕТ СН'!$I$12+СВЦЭМ!$D$10+'СЕТ СН'!$I$5-'СЕТ СН'!$I$20</f>
        <v>3305.2046098800001</v>
      </c>
      <c r="K121" s="36">
        <f>SUMIFS(СВЦЭМ!$C$39:$C$782,СВЦЭМ!$A$39:$A$782,$A121,СВЦЭМ!$B$39:$B$782,K$119)+'СЕТ СН'!$I$12+СВЦЭМ!$D$10+'СЕТ СН'!$I$5-'СЕТ СН'!$I$20</f>
        <v>3260.0480679500001</v>
      </c>
      <c r="L121" s="36">
        <f>SUMIFS(СВЦЭМ!$C$39:$C$782,СВЦЭМ!$A$39:$A$782,$A121,СВЦЭМ!$B$39:$B$782,L$119)+'СЕТ СН'!$I$12+СВЦЭМ!$D$10+'СЕТ СН'!$I$5-'СЕТ СН'!$I$20</f>
        <v>3210.9937831800003</v>
      </c>
      <c r="M121" s="36">
        <f>SUMIFS(СВЦЭМ!$C$39:$C$782,СВЦЭМ!$A$39:$A$782,$A121,СВЦЭМ!$B$39:$B$782,M$119)+'СЕТ СН'!$I$12+СВЦЭМ!$D$10+'СЕТ СН'!$I$5-'СЕТ СН'!$I$20</f>
        <v>3205.5356928200003</v>
      </c>
      <c r="N121" s="36">
        <f>SUMIFS(СВЦЭМ!$C$39:$C$782,СВЦЭМ!$A$39:$A$782,$A121,СВЦЭМ!$B$39:$B$782,N$119)+'СЕТ СН'!$I$12+СВЦЭМ!$D$10+'СЕТ СН'!$I$5-'СЕТ СН'!$I$20</f>
        <v>3288.0211434900002</v>
      </c>
      <c r="O121" s="36">
        <f>SUMIFS(СВЦЭМ!$C$39:$C$782,СВЦЭМ!$A$39:$A$782,$A121,СВЦЭМ!$B$39:$B$782,O$119)+'СЕТ СН'!$I$12+СВЦЭМ!$D$10+'СЕТ СН'!$I$5-'СЕТ СН'!$I$20</f>
        <v>3303.9967557700002</v>
      </c>
      <c r="P121" s="36">
        <f>SUMIFS(СВЦЭМ!$C$39:$C$782,СВЦЭМ!$A$39:$A$782,$A121,СВЦЭМ!$B$39:$B$782,P$119)+'СЕТ СН'!$I$12+СВЦЭМ!$D$10+'СЕТ СН'!$I$5-'СЕТ СН'!$I$20</f>
        <v>3328.8507418999998</v>
      </c>
      <c r="Q121" s="36">
        <f>SUMIFS(СВЦЭМ!$C$39:$C$782,СВЦЭМ!$A$39:$A$782,$A121,СВЦЭМ!$B$39:$B$782,Q$119)+'СЕТ СН'!$I$12+СВЦЭМ!$D$10+'СЕТ СН'!$I$5-'СЕТ СН'!$I$20</f>
        <v>3327.7162474699999</v>
      </c>
      <c r="R121" s="36">
        <f>SUMIFS(СВЦЭМ!$C$39:$C$782,СВЦЭМ!$A$39:$A$782,$A121,СВЦЭМ!$B$39:$B$782,R$119)+'СЕТ СН'!$I$12+СВЦЭМ!$D$10+'СЕТ СН'!$I$5-'СЕТ СН'!$I$20</f>
        <v>3312.9784939000001</v>
      </c>
      <c r="S121" s="36">
        <f>SUMIFS(СВЦЭМ!$C$39:$C$782,СВЦЭМ!$A$39:$A$782,$A121,СВЦЭМ!$B$39:$B$782,S$119)+'СЕТ СН'!$I$12+СВЦЭМ!$D$10+'СЕТ СН'!$I$5-'СЕТ СН'!$I$20</f>
        <v>3305.1672433000003</v>
      </c>
      <c r="T121" s="36">
        <f>SUMIFS(СВЦЭМ!$C$39:$C$782,СВЦЭМ!$A$39:$A$782,$A121,СВЦЭМ!$B$39:$B$782,T$119)+'СЕТ СН'!$I$12+СВЦЭМ!$D$10+'СЕТ СН'!$I$5-'СЕТ СН'!$I$20</f>
        <v>3255.8142141100002</v>
      </c>
      <c r="U121" s="36">
        <f>SUMIFS(СВЦЭМ!$C$39:$C$782,СВЦЭМ!$A$39:$A$782,$A121,СВЦЭМ!$B$39:$B$782,U$119)+'СЕТ СН'!$I$12+СВЦЭМ!$D$10+'СЕТ СН'!$I$5-'СЕТ СН'!$I$20</f>
        <v>3227.9768909000004</v>
      </c>
      <c r="V121" s="36">
        <f>SUMIFS(СВЦЭМ!$C$39:$C$782,СВЦЭМ!$A$39:$A$782,$A121,СВЦЭМ!$B$39:$B$782,V$119)+'СЕТ СН'!$I$12+СВЦЭМ!$D$10+'СЕТ СН'!$I$5-'СЕТ СН'!$I$20</f>
        <v>3195.4814226300005</v>
      </c>
      <c r="W121" s="36">
        <f>SUMIFS(СВЦЭМ!$C$39:$C$782,СВЦЭМ!$A$39:$A$782,$A121,СВЦЭМ!$B$39:$B$782,W$119)+'СЕТ СН'!$I$12+СВЦЭМ!$D$10+'СЕТ СН'!$I$5-'СЕТ СН'!$I$20</f>
        <v>3189.9730288999999</v>
      </c>
      <c r="X121" s="36">
        <f>SUMIFS(СВЦЭМ!$C$39:$C$782,СВЦЭМ!$A$39:$A$782,$A121,СВЦЭМ!$B$39:$B$782,X$119)+'СЕТ СН'!$I$12+СВЦЭМ!$D$10+'СЕТ СН'!$I$5-'СЕТ СН'!$I$20</f>
        <v>3228.2467767900002</v>
      </c>
      <c r="Y121" s="36">
        <f>SUMIFS(СВЦЭМ!$C$39:$C$782,СВЦЭМ!$A$39:$A$782,$A121,СВЦЭМ!$B$39:$B$782,Y$119)+'СЕТ СН'!$I$12+СВЦЭМ!$D$10+'СЕТ СН'!$I$5-'СЕТ СН'!$I$20</f>
        <v>3288.10613435</v>
      </c>
    </row>
    <row r="122" spans="1:27" ht="15.75" x14ac:dyDescent="0.2">
      <c r="A122" s="35">
        <f t="shared" ref="A122:A150" si="3">A121+1</f>
        <v>44319</v>
      </c>
      <c r="B122" s="36">
        <f>SUMIFS(СВЦЭМ!$C$39:$C$782,СВЦЭМ!$A$39:$A$782,$A122,СВЦЭМ!$B$39:$B$782,B$119)+'СЕТ СН'!$I$12+СВЦЭМ!$D$10+'СЕТ СН'!$I$5-'СЕТ СН'!$I$20</f>
        <v>3268.6104004099998</v>
      </c>
      <c r="C122" s="36">
        <f>SUMIFS(СВЦЭМ!$C$39:$C$782,СВЦЭМ!$A$39:$A$782,$A122,СВЦЭМ!$B$39:$B$782,C$119)+'СЕТ СН'!$I$12+СВЦЭМ!$D$10+'СЕТ СН'!$I$5-'СЕТ СН'!$I$20</f>
        <v>3346.64820697</v>
      </c>
      <c r="D122" s="36">
        <f>SUMIFS(СВЦЭМ!$C$39:$C$782,СВЦЭМ!$A$39:$A$782,$A122,СВЦЭМ!$B$39:$B$782,D$119)+'СЕТ СН'!$I$12+СВЦЭМ!$D$10+'СЕТ СН'!$I$5-'СЕТ СН'!$I$20</f>
        <v>3380.5916017999998</v>
      </c>
      <c r="E122" s="36">
        <f>SUMIFS(СВЦЭМ!$C$39:$C$782,СВЦЭМ!$A$39:$A$782,$A122,СВЦЭМ!$B$39:$B$782,E$119)+'СЕТ СН'!$I$12+СВЦЭМ!$D$10+'СЕТ СН'!$I$5-'СЕТ СН'!$I$20</f>
        <v>3396.4420837500002</v>
      </c>
      <c r="F122" s="36">
        <f>SUMIFS(СВЦЭМ!$C$39:$C$782,СВЦЭМ!$A$39:$A$782,$A122,СВЦЭМ!$B$39:$B$782,F$119)+'СЕТ СН'!$I$12+СВЦЭМ!$D$10+'СЕТ СН'!$I$5-'СЕТ СН'!$I$20</f>
        <v>3408.5678143</v>
      </c>
      <c r="G122" s="36">
        <f>SUMIFS(СВЦЭМ!$C$39:$C$782,СВЦЭМ!$A$39:$A$782,$A122,СВЦЭМ!$B$39:$B$782,G$119)+'СЕТ СН'!$I$12+СВЦЭМ!$D$10+'СЕТ СН'!$I$5-'СЕТ СН'!$I$20</f>
        <v>3411.6835632299999</v>
      </c>
      <c r="H122" s="36">
        <f>SUMIFS(СВЦЭМ!$C$39:$C$782,СВЦЭМ!$A$39:$A$782,$A122,СВЦЭМ!$B$39:$B$782,H$119)+'СЕТ СН'!$I$12+СВЦЭМ!$D$10+'СЕТ СН'!$I$5-'СЕТ СН'!$I$20</f>
        <v>3409.4762583700003</v>
      </c>
      <c r="I122" s="36">
        <f>SUMIFS(СВЦЭМ!$C$39:$C$782,СВЦЭМ!$A$39:$A$782,$A122,СВЦЭМ!$B$39:$B$782,I$119)+'СЕТ СН'!$I$12+СВЦЭМ!$D$10+'СЕТ СН'!$I$5-'СЕТ СН'!$I$20</f>
        <v>3375.7442050300001</v>
      </c>
      <c r="J122" s="36">
        <f>SUMIFS(СВЦЭМ!$C$39:$C$782,СВЦЭМ!$A$39:$A$782,$A122,СВЦЭМ!$B$39:$B$782,J$119)+'СЕТ СН'!$I$12+СВЦЭМ!$D$10+'СЕТ СН'!$I$5-'СЕТ СН'!$I$20</f>
        <v>3313.0655315399999</v>
      </c>
      <c r="K122" s="36">
        <f>SUMIFS(СВЦЭМ!$C$39:$C$782,СВЦЭМ!$A$39:$A$782,$A122,СВЦЭМ!$B$39:$B$782,K$119)+'СЕТ СН'!$I$12+СВЦЭМ!$D$10+'СЕТ СН'!$I$5-'СЕТ СН'!$I$20</f>
        <v>3270.9414463399999</v>
      </c>
      <c r="L122" s="36">
        <f>SUMIFS(СВЦЭМ!$C$39:$C$782,СВЦЭМ!$A$39:$A$782,$A122,СВЦЭМ!$B$39:$B$782,L$119)+'СЕТ СН'!$I$12+СВЦЭМ!$D$10+'СЕТ СН'!$I$5-'СЕТ СН'!$I$20</f>
        <v>3250.1797626300004</v>
      </c>
      <c r="M122" s="36">
        <f>SUMIFS(СВЦЭМ!$C$39:$C$782,СВЦЭМ!$A$39:$A$782,$A122,СВЦЭМ!$B$39:$B$782,M$119)+'СЕТ СН'!$I$12+СВЦЭМ!$D$10+'СЕТ СН'!$I$5-'СЕТ СН'!$I$20</f>
        <v>3219.0510256200005</v>
      </c>
      <c r="N122" s="36">
        <f>SUMIFS(СВЦЭМ!$C$39:$C$782,СВЦЭМ!$A$39:$A$782,$A122,СВЦЭМ!$B$39:$B$782,N$119)+'СЕТ СН'!$I$12+СВЦЭМ!$D$10+'СЕТ СН'!$I$5-'СЕТ СН'!$I$20</f>
        <v>3275.10430086</v>
      </c>
      <c r="O122" s="36">
        <f>SUMIFS(СВЦЭМ!$C$39:$C$782,СВЦЭМ!$A$39:$A$782,$A122,СВЦЭМ!$B$39:$B$782,O$119)+'СЕТ СН'!$I$12+СВЦЭМ!$D$10+'СЕТ СН'!$I$5-'СЕТ СН'!$I$20</f>
        <v>3302.4021803400001</v>
      </c>
      <c r="P122" s="36">
        <f>SUMIFS(СВЦЭМ!$C$39:$C$782,СВЦЭМ!$A$39:$A$782,$A122,СВЦЭМ!$B$39:$B$782,P$119)+'СЕТ СН'!$I$12+СВЦЭМ!$D$10+'СЕТ СН'!$I$5-'СЕТ СН'!$I$20</f>
        <v>3319.9766439800001</v>
      </c>
      <c r="Q122" s="36">
        <f>SUMIFS(СВЦЭМ!$C$39:$C$782,СВЦЭМ!$A$39:$A$782,$A122,СВЦЭМ!$B$39:$B$782,Q$119)+'СЕТ СН'!$I$12+СВЦЭМ!$D$10+'СЕТ СН'!$I$5-'СЕТ СН'!$I$20</f>
        <v>3330.1112681900004</v>
      </c>
      <c r="R122" s="36">
        <f>SUMIFS(СВЦЭМ!$C$39:$C$782,СВЦЭМ!$A$39:$A$782,$A122,СВЦЭМ!$B$39:$B$782,R$119)+'СЕТ СН'!$I$12+СВЦЭМ!$D$10+'СЕТ СН'!$I$5-'СЕТ СН'!$I$20</f>
        <v>3322.3062763600001</v>
      </c>
      <c r="S122" s="36">
        <f>SUMIFS(СВЦЭМ!$C$39:$C$782,СВЦЭМ!$A$39:$A$782,$A122,СВЦЭМ!$B$39:$B$782,S$119)+'СЕТ СН'!$I$12+СВЦЭМ!$D$10+'СЕТ СН'!$I$5-'СЕТ СН'!$I$20</f>
        <v>3296.9181323700004</v>
      </c>
      <c r="T122" s="36">
        <f>SUMIFS(СВЦЭМ!$C$39:$C$782,СВЦЭМ!$A$39:$A$782,$A122,СВЦЭМ!$B$39:$B$782,T$119)+'СЕТ СН'!$I$12+СВЦЭМ!$D$10+'СЕТ СН'!$I$5-'СЕТ СН'!$I$20</f>
        <v>3255.5339043000004</v>
      </c>
      <c r="U122" s="36">
        <f>SUMIFS(СВЦЭМ!$C$39:$C$782,СВЦЭМ!$A$39:$A$782,$A122,СВЦЭМ!$B$39:$B$782,U$119)+'СЕТ СН'!$I$12+СВЦЭМ!$D$10+'СЕТ СН'!$I$5-'СЕТ СН'!$I$20</f>
        <v>3233.4729686700002</v>
      </c>
      <c r="V122" s="36">
        <f>SUMIFS(СВЦЭМ!$C$39:$C$782,СВЦЭМ!$A$39:$A$782,$A122,СВЦЭМ!$B$39:$B$782,V$119)+'СЕТ СН'!$I$12+СВЦЭМ!$D$10+'СЕТ СН'!$I$5-'СЕТ СН'!$I$20</f>
        <v>3219.1275262100003</v>
      </c>
      <c r="W122" s="36">
        <f>SUMIFS(СВЦЭМ!$C$39:$C$782,СВЦЭМ!$A$39:$A$782,$A122,СВЦЭМ!$B$39:$B$782,W$119)+'СЕТ СН'!$I$12+СВЦЭМ!$D$10+'СЕТ СН'!$I$5-'СЕТ СН'!$I$20</f>
        <v>3222.86848001</v>
      </c>
      <c r="X122" s="36">
        <f>SUMIFS(СВЦЭМ!$C$39:$C$782,СВЦЭМ!$A$39:$A$782,$A122,СВЦЭМ!$B$39:$B$782,X$119)+'СЕТ СН'!$I$12+СВЦЭМ!$D$10+'СЕТ СН'!$I$5-'СЕТ СН'!$I$20</f>
        <v>3211.24675665</v>
      </c>
      <c r="Y122" s="36">
        <f>SUMIFS(СВЦЭМ!$C$39:$C$782,СВЦЭМ!$A$39:$A$782,$A122,СВЦЭМ!$B$39:$B$782,Y$119)+'СЕТ СН'!$I$12+СВЦЭМ!$D$10+'СЕТ СН'!$I$5-'СЕТ СН'!$I$20</f>
        <v>3218.3335474300002</v>
      </c>
    </row>
    <row r="123" spans="1:27" ht="15.75" x14ac:dyDescent="0.2">
      <c r="A123" s="35">
        <f t="shared" si="3"/>
        <v>44320</v>
      </c>
      <c r="B123" s="36">
        <f>SUMIFS(СВЦЭМ!$C$39:$C$782,СВЦЭМ!$A$39:$A$782,$A123,СВЦЭМ!$B$39:$B$782,B$119)+'СЕТ СН'!$I$12+СВЦЭМ!$D$10+'СЕТ СН'!$I$5-'СЕТ СН'!$I$20</f>
        <v>3231.2479641</v>
      </c>
      <c r="C123" s="36">
        <f>SUMIFS(СВЦЭМ!$C$39:$C$782,СВЦЭМ!$A$39:$A$782,$A123,СВЦЭМ!$B$39:$B$782,C$119)+'СЕТ СН'!$I$12+СВЦЭМ!$D$10+'СЕТ СН'!$I$5-'СЕТ СН'!$I$20</f>
        <v>3291.2092214599998</v>
      </c>
      <c r="D123" s="36">
        <f>SUMIFS(СВЦЭМ!$C$39:$C$782,СВЦЭМ!$A$39:$A$782,$A123,СВЦЭМ!$B$39:$B$782,D$119)+'СЕТ СН'!$I$12+СВЦЭМ!$D$10+'СЕТ СН'!$I$5-'СЕТ СН'!$I$20</f>
        <v>3309.5218769499998</v>
      </c>
      <c r="E123" s="36">
        <f>SUMIFS(СВЦЭМ!$C$39:$C$782,СВЦЭМ!$A$39:$A$782,$A123,СВЦЭМ!$B$39:$B$782,E$119)+'СЕТ СН'!$I$12+СВЦЭМ!$D$10+'СЕТ СН'!$I$5-'СЕТ СН'!$I$20</f>
        <v>3322.41094118</v>
      </c>
      <c r="F123" s="36">
        <f>SUMIFS(СВЦЭМ!$C$39:$C$782,СВЦЭМ!$A$39:$A$782,$A123,СВЦЭМ!$B$39:$B$782,F$119)+'СЕТ СН'!$I$12+СВЦЭМ!$D$10+'СЕТ СН'!$I$5-'СЕТ СН'!$I$20</f>
        <v>3337.27992563</v>
      </c>
      <c r="G123" s="36">
        <f>SUMIFS(СВЦЭМ!$C$39:$C$782,СВЦЭМ!$A$39:$A$782,$A123,СВЦЭМ!$B$39:$B$782,G$119)+'СЕТ СН'!$I$12+СВЦЭМ!$D$10+'СЕТ СН'!$I$5-'СЕТ СН'!$I$20</f>
        <v>3333.7680533700004</v>
      </c>
      <c r="H123" s="36">
        <f>SUMIFS(СВЦЭМ!$C$39:$C$782,СВЦЭМ!$A$39:$A$782,$A123,СВЦЭМ!$B$39:$B$782,H$119)+'СЕТ СН'!$I$12+СВЦЭМ!$D$10+'СЕТ СН'!$I$5-'СЕТ СН'!$I$20</f>
        <v>3305.1788303499998</v>
      </c>
      <c r="I123" s="36">
        <f>SUMIFS(СВЦЭМ!$C$39:$C$782,СВЦЭМ!$A$39:$A$782,$A123,СВЦЭМ!$B$39:$B$782,I$119)+'СЕТ СН'!$I$12+СВЦЭМ!$D$10+'СЕТ СН'!$I$5-'СЕТ СН'!$I$20</f>
        <v>3280.4265838299998</v>
      </c>
      <c r="J123" s="36">
        <f>SUMIFS(СВЦЭМ!$C$39:$C$782,СВЦЭМ!$A$39:$A$782,$A123,СВЦЭМ!$B$39:$B$782,J$119)+'СЕТ СН'!$I$12+СВЦЭМ!$D$10+'СЕТ СН'!$I$5-'СЕТ СН'!$I$20</f>
        <v>3246.1446876100003</v>
      </c>
      <c r="K123" s="36">
        <f>SUMIFS(СВЦЭМ!$C$39:$C$782,СВЦЭМ!$A$39:$A$782,$A123,СВЦЭМ!$B$39:$B$782,K$119)+'СЕТ СН'!$I$12+СВЦЭМ!$D$10+'СЕТ СН'!$I$5-'СЕТ СН'!$I$20</f>
        <v>3221.6654469300001</v>
      </c>
      <c r="L123" s="36">
        <f>SUMIFS(СВЦЭМ!$C$39:$C$782,СВЦЭМ!$A$39:$A$782,$A123,СВЦЭМ!$B$39:$B$782,L$119)+'СЕТ СН'!$I$12+СВЦЭМ!$D$10+'СЕТ СН'!$I$5-'СЕТ СН'!$I$20</f>
        <v>3217.4006378000004</v>
      </c>
      <c r="M123" s="36">
        <f>SUMIFS(СВЦЭМ!$C$39:$C$782,СВЦЭМ!$A$39:$A$782,$A123,СВЦЭМ!$B$39:$B$782,M$119)+'СЕТ СН'!$I$12+СВЦЭМ!$D$10+'СЕТ СН'!$I$5-'СЕТ СН'!$I$20</f>
        <v>3207.96102135</v>
      </c>
      <c r="N123" s="36">
        <f>SUMIFS(СВЦЭМ!$C$39:$C$782,СВЦЭМ!$A$39:$A$782,$A123,СВЦЭМ!$B$39:$B$782,N$119)+'СЕТ СН'!$I$12+СВЦЭМ!$D$10+'СЕТ СН'!$I$5-'СЕТ СН'!$I$20</f>
        <v>3224.0766972700003</v>
      </c>
      <c r="O123" s="36">
        <f>SUMIFS(СВЦЭМ!$C$39:$C$782,СВЦЭМ!$A$39:$A$782,$A123,СВЦЭМ!$B$39:$B$782,O$119)+'СЕТ СН'!$I$12+СВЦЭМ!$D$10+'СЕТ СН'!$I$5-'СЕТ СН'!$I$20</f>
        <v>3227.4598104300003</v>
      </c>
      <c r="P123" s="36">
        <f>SUMIFS(СВЦЭМ!$C$39:$C$782,СВЦЭМ!$A$39:$A$782,$A123,СВЦЭМ!$B$39:$B$782,P$119)+'СЕТ СН'!$I$12+СВЦЭМ!$D$10+'СЕТ СН'!$I$5-'СЕТ СН'!$I$20</f>
        <v>3237.4448704800002</v>
      </c>
      <c r="Q123" s="36">
        <f>SUMIFS(СВЦЭМ!$C$39:$C$782,СВЦЭМ!$A$39:$A$782,$A123,СВЦЭМ!$B$39:$B$782,Q$119)+'СЕТ СН'!$I$12+СВЦЭМ!$D$10+'СЕТ СН'!$I$5-'СЕТ СН'!$I$20</f>
        <v>3239.5528351500002</v>
      </c>
      <c r="R123" s="36">
        <f>SUMIFS(СВЦЭМ!$C$39:$C$782,СВЦЭМ!$A$39:$A$782,$A123,СВЦЭМ!$B$39:$B$782,R$119)+'СЕТ СН'!$I$12+СВЦЭМ!$D$10+'СЕТ СН'!$I$5-'СЕТ СН'!$I$20</f>
        <v>3245.2138617800001</v>
      </c>
      <c r="S123" s="36">
        <f>SUMIFS(СВЦЭМ!$C$39:$C$782,СВЦЭМ!$A$39:$A$782,$A123,СВЦЭМ!$B$39:$B$782,S$119)+'СЕТ СН'!$I$12+СВЦЭМ!$D$10+'СЕТ СН'!$I$5-'СЕТ СН'!$I$20</f>
        <v>3255.9021364500004</v>
      </c>
      <c r="T123" s="36">
        <f>SUMIFS(СВЦЭМ!$C$39:$C$782,СВЦЭМ!$A$39:$A$782,$A123,СВЦЭМ!$B$39:$B$782,T$119)+'СЕТ СН'!$I$12+СВЦЭМ!$D$10+'СЕТ СН'!$I$5-'СЕТ СН'!$I$20</f>
        <v>3231.4626913800003</v>
      </c>
      <c r="U123" s="36">
        <f>SUMIFS(СВЦЭМ!$C$39:$C$782,СВЦЭМ!$A$39:$A$782,$A123,СВЦЭМ!$B$39:$B$782,U$119)+'СЕТ СН'!$I$12+СВЦЭМ!$D$10+'СЕТ СН'!$I$5-'СЕТ СН'!$I$20</f>
        <v>3200.6591212200001</v>
      </c>
      <c r="V123" s="36">
        <f>SUMIFS(СВЦЭМ!$C$39:$C$782,СВЦЭМ!$A$39:$A$782,$A123,СВЦЭМ!$B$39:$B$782,V$119)+'СЕТ СН'!$I$12+СВЦЭМ!$D$10+'СЕТ СН'!$I$5-'СЕТ СН'!$I$20</f>
        <v>3167.9705664000003</v>
      </c>
      <c r="W123" s="36">
        <f>SUMIFS(СВЦЭМ!$C$39:$C$782,СВЦЭМ!$A$39:$A$782,$A123,СВЦЭМ!$B$39:$B$782,W$119)+'СЕТ СН'!$I$12+СВЦЭМ!$D$10+'СЕТ СН'!$I$5-'СЕТ СН'!$I$20</f>
        <v>3185.9614881000002</v>
      </c>
      <c r="X123" s="36">
        <f>SUMIFS(СВЦЭМ!$C$39:$C$782,СВЦЭМ!$A$39:$A$782,$A123,СВЦЭМ!$B$39:$B$782,X$119)+'СЕТ СН'!$I$12+СВЦЭМ!$D$10+'СЕТ СН'!$I$5-'СЕТ СН'!$I$20</f>
        <v>3206.1400230100003</v>
      </c>
      <c r="Y123" s="36">
        <f>SUMIFS(СВЦЭМ!$C$39:$C$782,СВЦЭМ!$A$39:$A$782,$A123,СВЦЭМ!$B$39:$B$782,Y$119)+'СЕТ СН'!$I$12+СВЦЭМ!$D$10+'СЕТ СН'!$I$5-'СЕТ СН'!$I$20</f>
        <v>3229.0017024600002</v>
      </c>
    </row>
    <row r="124" spans="1:27" ht="15.75" x14ac:dyDescent="0.2">
      <c r="A124" s="35">
        <f t="shared" si="3"/>
        <v>44321</v>
      </c>
      <c r="B124" s="36">
        <f>SUMIFS(СВЦЭМ!$C$39:$C$782,СВЦЭМ!$A$39:$A$782,$A124,СВЦЭМ!$B$39:$B$782,B$119)+'СЕТ СН'!$I$12+СВЦЭМ!$D$10+'СЕТ СН'!$I$5-'СЕТ СН'!$I$20</f>
        <v>3250.4747398300001</v>
      </c>
      <c r="C124" s="36">
        <f>SUMIFS(СВЦЭМ!$C$39:$C$782,СВЦЭМ!$A$39:$A$782,$A124,СВЦЭМ!$B$39:$B$782,C$119)+'СЕТ СН'!$I$12+СВЦЭМ!$D$10+'СЕТ СН'!$I$5-'СЕТ СН'!$I$20</f>
        <v>3292.3452782000004</v>
      </c>
      <c r="D124" s="36">
        <f>SUMIFS(СВЦЭМ!$C$39:$C$782,СВЦЭМ!$A$39:$A$782,$A124,СВЦЭМ!$B$39:$B$782,D$119)+'СЕТ СН'!$I$12+СВЦЭМ!$D$10+'СЕТ СН'!$I$5-'СЕТ СН'!$I$20</f>
        <v>3314.7803899400001</v>
      </c>
      <c r="E124" s="36">
        <f>SUMIFS(СВЦЭМ!$C$39:$C$782,СВЦЭМ!$A$39:$A$782,$A124,СВЦЭМ!$B$39:$B$782,E$119)+'СЕТ СН'!$I$12+СВЦЭМ!$D$10+'СЕТ СН'!$I$5-'СЕТ СН'!$I$20</f>
        <v>3329.1734294400003</v>
      </c>
      <c r="F124" s="36">
        <f>SUMIFS(СВЦЭМ!$C$39:$C$782,СВЦЭМ!$A$39:$A$782,$A124,СВЦЭМ!$B$39:$B$782,F$119)+'СЕТ СН'!$I$12+СВЦЭМ!$D$10+'СЕТ СН'!$I$5-'СЕТ СН'!$I$20</f>
        <v>3345.2596592600003</v>
      </c>
      <c r="G124" s="36">
        <f>SUMIFS(СВЦЭМ!$C$39:$C$782,СВЦЭМ!$A$39:$A$782,$A124,СВЦЭМ!$B$39:$B$782,G$119)+'СЕТ СН'!$I$12+СВЦЭМ!$D$10+'СЕТ СН'!$I$5-'СЕТ СН'!$I$20</f>
        <v>3333.2881305000001</v>
      </c>
      <c r="H124" s="36">
        <f>SUMIFS(СВЦЭМ!$C$39:$C$782,СВЦЭМ!$A$39:$A$782,$A124,СВЦЭМ!$B$39:$B$782,H$119)+'СЕТ СН'!$I$12+СВЦЭМ!$D$10+'СЕТ СН'!$I$5-'СЕТ СН'!$I$20</f>
        <v>3296.6830650000002</v>
      </c>
      <c r="I124" s="36">
        <f>SUMIFS(СВЦЭМ!$C$39:$C$782,СВЦЭМ!$A$39:$A$782,$A124,СВЦЭМ!$B$39:$B$782,I$119)+'СЕТ СН'!$I$12+СВЦЭМ!$D$10+'СЕТ СН'!$I$5-'СЕТ СН'!$I$20</f>
        <v>3276.2843787000002</v>
      </c>
      <c r="J124" s="36">
        <f>SUMIFS(СВЦЭМ!$C$39:$C$782,СВЦЭМ!$A$39:$A$782,$A124,СВЦЭМ!$B$39:$B$782,J$119)+'СЕТ СН'!$I$12+СВЦЭМ!$D$10+'СЕТ СН'!$I$5-'СЕТ СН'!$I$20</f>
        <v>3235.68308862</v>
      </c>
      <c r="K124" s="36">
        <f>SUMIFS(СВЦЭМ!$C$39:$C$782,СВЦЭМ!$A$39:$A$782,$A124,СВЦЭМ!$B$39:$B$782,K$119)+'СЕТ СН'!$I$12+СВЦЭМ!$D$10+'СЕТ СН'!$I$5-'СЕТ СН'!$I$20</f>
        <v>3212.8933293100004</v>
      </c>
      <c r="L124" s="36">
        <f>SUMIFS(СВЦЭМ!$C$39:$C$782,СВЦЭМ!$A$39:$A$782,$A124,СВЦЭМ!$B$39:$B$782,L$119)+'СЕТ СН'!$I$12+СВЦЭМ!$D$10+'СЕТ СН'!$I$5-'СЕТ СН'!$I$20</f>
        <v>3191.7584629800003</v>
      </c>
      <c r="M124" s="36">
        <f>SUMIFS(СВЦЭМ!$C$39:$C$782,СВЦЭМ!$A$39:$A$782,$A124,СВЦЭМ!$B$39:$B$782,M$119)+'СЕТ СН'!$I$12+СВЦЭМ!$D$10+'СЕТ СН'!$I$5-'СЕТ СН'!$I$20</f>
        <v>3183.8988970400001</v>
      </c>
      <c r="N124" s="36">
        <f>SUMIFS(СВЦЭМ!$C$39:$C$782,СВЦЭМ!$A$39:$A$782,$A124,СВЦЭМ!$B$39:$B$782,N$119)+'СЕТ СН'!$I$12+СВЦЭМ!$D$10+'СЕТ СН'!$I$5-'СЕТ СН'!$I$20</f>
        <v>3216.3852218400002</v>
      </c>
      <c r="O124" s="36">
        <f>SUMIFS(СВЦЭМ!$C$39:$C$782,СВЦЭМ!$A$39:$A$782,$A124,СВЦЭМ!$B$39:$B$782,O$119)+'СЕТ СН'!$I$12+СВЦЭМ!$D$10+'СЕТ СН'!$I$5-'СЕТ СН'!$I$20</f>
        <v>3210.8989466600001</v>
      </c>
      <c r="P124" s="36">
        <f>SUMIFS(СВЦЭМ!$C$39:$C$782,СВЦЭМ!$A$39:$A$782,$A124,СВЦЭМ!$B$39:$B$782,P$119)+'СЕТ СН'!$I$12+СВЦЭМ!$D$10+'СЕТ СН'!$I$5-'СЕТ СН'!$I$20</f>
        <v>3215.2306563700004</v>
      </c>
      <c r="Q124" s="36">
        <f>SUMIFS(СВЦЭМ!$C$39:$C$782,СВЦЭМ!$A$39:$A$782,$A124,СВЦЭМ!$B$39:$B$782,Q$119)+'СЕТ СН'!$I$12+СВЦЭМ!$D$10+'СЕТ СН'!$I$5-'СЕТ СН'!$I$20</f>
        <v>3221.3431774000001</v>
      </c>
      <c r="R124" s="36">
        <f>SUMIFS(СВЦЭМ!$C$39:$C$782,СВЦЭМ!$A$39:$A$782,$A124,СВЦЭМ!$B$39:$B$782,R$119)+'СЕТ СН'!$I$12+СВЦЭМ!$D$10+'СЕТ СН'!$I$5-'СЕТ СН'!$I$20</f>
        <v>3222.4399119400005</v>
      </c>
      <c r="S124" s="36">
        <f>SUMIFS(СВЦЭМ!$C$39:$C$782,СВЦЭМ!$A$39:$A$782,$A124,СВЦЭМ!$B$39:$B$782,S$119)+'СЕТ СН'!$I$12+СВЦЭМ!$D$10+'СЕТ СН'!$I$5-'СЕТ СН'!$I$20</f>
        <v>3229.7357480400001</v>
      </c>
      <c r="T124" s="36">
        <f>SUMIFS(СВЦЭМ!$C$39:$C$782,СВЦЭМ!$A$39:$A$782,$A124,СВЦЭМ!$B$39:$B$782,T$119)+'СЕТ СН'!$I$12+СВЦЭМ!$D$10+'СЕТ СН'!$I$5-'СЕТ СН'!$I$20</f>
        <v>3224.8236509200001</v>
      </c>
      <c r="U124" s="36">
        <f>SUMIFS(СВЦЭМ!$C$39:$C$782,СВЦЭМ!$A$39:$A$782,$A124,СВЦЭМ!$B$39:$B$782,U$119)+'СЕТ СН'!$I$12+СВЦЭМ!$D$10+'СЕТ СН'!$I$5-'СЕТ СН'!$I$20</f>
        <v>3212.5151041500003</v>
      </c>
      <c r="V124" s="36">
        <f>SUMIFS(СВЦЭМ!$C$39:$C$782,СВЦЭМ!$A$39:$A$782,$A124,СВЦЭМ!$B$39:$B$782,V$119)+'СЕТ СН'!$I$12+СВЦЭМ!$D$10+'СЕТ СН'!$I$5-'СЕТ СН'!$I$20</f>
        <v>3197.8949753000002</v>
      </c>
      <c r="W124" s="36">
        <f>SUMIFS(СВЦЭМ!$C$39:$C$782,СВЦЭМ!$A$39:$A$782,$A124,СВЦЭМ!$B$39:$B$782,W$119)+'СЕТ СН'!$I$12+СВЦЭМ!$D$10+'СЕТ СН'!$I$5-'СЕТ СН'!$I$20</f>
        <v>3202.9996105300002</v>
      </c>
      <c r="X124" s="36">
        <f>SUMIFS(СВЦЭМ!$C$39:$C$782,СВЦЭМ!$A$39:$A$782,$A124,СВЦЭМ!$B$39:$B$782,X$119)+'СЕТ СН'!$I$12+СВЦЭМ!$D$10+'СЕТ СН'!$I$5-'СЕТ СН'!$I$20</f>
        <v>3216.0929332600003</v>
      </c>
      <c r="Y124" s="36">
        <f>SUMIFS(СВЦЭМ!$C$39:$C$782,СВЦЭМ!$A$39:$A$782,$A124,СВЦЭМ!$B$39:$B$782,Y$119)+'СЕТ СН'!$I$12+СВЦЭМ!$D$10+'СЕТ СН'!$I$5-'СЕТ СН'!$I$20</f>
        <v>3256.8202893500002</v>
      </c>
    </row>
    <row r="125" spans="1:27" ht="15.75" x14ac:dyDescent="0.2">
      <c r="A125" s="35">
        <f t="shared" si="3"/>
        <v>44322</v>
      </c>
      <c r="B125" s="36">
        <f>SUMIFS(СВЦЭМ!$C$39:$C$782,СВЦЭМ!$A$39:$A$782,$A125,СВЦЭМ!$B$39:$B$782,B$119)+'СЕТ СН'!$I$12+СВЦЭМ!$D$10+'СЕТ СН'!$I$5-'СЕТ СН'!$I$20</f>
        <v>3239.9230112200003</v>
      </c>
      <c r="C125" s="36">
        <f>SUMIFS(СВЦЭМ!$C$39:$C$782,СВЦЭМ!$A$39:$A$782,$A125,СВЦЭМ!$B$39:$B$782,C$119)+'СЕТ СН'!$I$12+СВЦЭМ!$D$10+'СЕТ СН'!$I$5-'СЕТ СН'!$I$20</f>
        <v>3276.00493383</v>
      </c>
      <c r="D125" s="36">
        <f>SUMIFS(СВЦЭМ!$C$39:$C$782,СВЦЭМ!$A$39:$A$782,$A125,СВЦЭМ!$B$39:$B$782,D$119)+'СЕТ СН'!$I$12+СВЦЭМ!$D$10+'СЕТ СН'!$I$5-'СЕТ СН'!$I$20</f>
        <v>3296.64057314</v>
      </c>
      <c r="E125" s="36">
        <f>SUMIFS(СВЦЭМ!$C$39:$C$782,СВЦЭМ!$A$39:$A$782,$A125,СВЦЭМ!$B$39:$B$782,E$119)+'СЕТ СН'!$I$12+СВЦЭМ!$D$10+'СЕТ СН'!$I$5-'СЕТ СН'!$I$20</f>
        <v>3319.07551663</v>
      </c>
      <c r="F125" s="36">
        <f>SUMIFS(СВЦЭМ!$C$39:$C$782,СВЦЭМ!$A$39:$A$782,$A125,СВЦЭМ!$B$39:$B$782,F$119)+'СЕТ СН'!$I$12+СВЦЭМ!$D$10+'СЕТ СН'!$I$5-'СЕТ СН'!$I$20</f>
        <v>3329.9919310700002</v>
      </c>
      <c r="G125" s="36">
        <f>SUMIFS(СВЦЭМ!$C$39:$C$782,СВЦЭМ!$A$39:$A$782,$A125,СВЦЭМ!$B$39:$B$782,G$119)+'СЕТ СН'!$I$12+СВЦЭМ!$D$10+'СЕТ СН'!$I$5-'СЕТ СН'!$I$20</f>
        <v>3324.9090620000002</v>
      </c>
      <c r="H125" s="36">
        <f>SUMIFS(СВЦЭМ!$C$39:$C$782,СВЦЭМ!$A$39:$A$782,$A125,СВЦЭМ!$B$39:$B$782,H$119)+'СЕТ СН'!$I$12+СВЦЭМ!$D$10+'СЕТ СН'!$I$5-'СЕТ СН'!$I$20</f>
        <v>3288.5286255600004</v>
      </c>
      <c r="I125" s="36">
        <f>SUMIFS(СВЦЭМ!$C$39:$C$782,СВЦЭМ!$A$39:$A$782,$A125,СВЦЭМ!$B$39:$B$782,I$119)+'СЕТ СН'!$I$12+СВЦЭМ!$D$10+'СЕТ СН'!$I$5-'СЕТ СН'!$I$20</f>
        <v>3260.7083025600004</v>
      </c>
      <c r="J125" s="36">
        <f>SUMIFS(СВЦЭМ!$C$39:$C$782,СВЦЭМ!$A$39:$A$782,$A125,СВЦЭМ!$B$39:$B$782,J$119)+'СЕТ СН'!$I$12+СВЦЭМ!$D$10+'СЕТ СН'!$I$5-'СЕТ СН'!$I$20</f>
        <v>3222.7280693500002</v>
      </c>
      <c r="K125" s="36">
        <f>SUMIFS(СВЦЭМ!$C$39:$C$782,СВЦЭМ!$A$39:$A$782,$A125,СВЦЭМ!$B$39:$B$782,K$119)+'СЕТ СН'!$I$12+СВЦЭМ!$D$10+'СЕТ СН'!$I$5-'СЕТ СН'!$I$20</f>
        <v>3162.9222427000004</v>
      </c>
      <c r="L125" s="36">
        <f>SUMIFS(СВЦЭМ!$C$39:$C$782,СВЦЭМ!$A$39:$A$782,$A125,СВЦЭМ!$B$39:$B$782,L$119)+'СЕТ СН'!$I$12+СВЦЭМ!$D$10+'СЕТ СН'!$I$5-'СЕТ СН'!$I$20</f>
        <v>3149.63043956</v>
      </c>
      <c r="M125" s="36">
        <f>SUMIFS(СВЦЭМ!$C$39:$C$782,СВЦЭМ!$A$39:$A$782,$A125,СВЦЭМ!$B$39:$B$782,M$119)+'СЕТ СН'!$I$12+СВЦЭМ!$D$10+'СЕТ СН'!$I$5-'СЕТ СН'!$I$20</f>
        <v>3150.7453382600002</v>
      </c>
      <c r="N125" s="36">
        <f>SUMIFS(СВЦЭМ!$C$39:$C$782,СВЦЭМ!$A$39:$A$782,$A125,СВЦЭМ!$B$39:$B$782,N$119)+'СЕТ СН'!$I$12+СВЦЭМ!$D$10+'СЕТ СН'!$I$5-'СЕТ СН'!$I$20</f>
        <v>3197.5195297800001</v>
      </c>
      <c r="O125" s="36">
        <f>SUMIFS(СВЦЭМ!$C$39:$C$782,СВЦЭМ!$A$39:$A$782,$A125,СВЦЭМ!$B$39:$B$782,O$119)+'СЕТ СН'!$I$12+СВЦЭМ!$D$10+'СЕТ СН'!$I$5-'СЕТ СН'!$I$20</f>
        <v>3206.7515695400002</v>
      </c>
      <c r="P125" s="36">
        <f>SUMIFS(СВЦЭМ!$C$39:$C$782,СВЦЭМ!$A$39:$A$782,$A125,СВЦЭМ!$B$39:$B$782,P$119)+'СЕТ СН'!$I$12+СВЦЭМ!$D$10+'СЕТ СН'!$I$5-'СЕТ СН'!$I$20</f>
        <v>3230.2390699100001</v>
      </c>
      <c r="Q125" s="36">
        <f>SUMIFS(СВЦЭМ!$C$39:$C$782,СВЦЭМ!$A$39:$A$782,$A125,СВЦЭМ!$B$39:$B$782,Q$119)+'СЕТ СН'!$I$12+СВЦЭМ!$D$10+'СЕТ СН'!$I$5-'СЕТ СН'!$I$20</f>
        <v>3240.9553517900003</v>
      </c>
      <c r="R125" s="36">
        <f>SUMIFS(СВЦЭМ!$C$39:$C$782,СВЦЭМ!$A$39:$A$782,$A125,СВЦЭМ!$B$39:$B$782,R$119)+'СЕТ СН'!$I$12+СВЦЭМ!$D$10+'СЕТ СН'!$I$5-'СЕТ СН'!$I$20</f>
        <v>3226.4484502100004</v>
      </c>
      <c r="S125" s="36">
        <f>SUMIFS(СВЦЭМ!$C$39:$C$782,СВЦЭМ!$A$39:$A$782,$A125,СВЦЭМ!$B$39:$B$782,S$119)+'СЕТ СН'!$I$12+СВЦЭМ!$D$10+'СЕТ СН'!$I$5-'СЕТ СН'!$I$20</f>
        <v>3231.30186056</v>
      </c>
      <c r="T125" s="36">
        <f>SUMIFS(СВЦЭМ!$C$39:$C$782,СВЦЭМ!$A$39:$A$782,$A125,СВЦЭМ!$B$39:$B$782,T$119)+'СЕТ СН'!$I$12+СВЦЭМ!$D$10+'СЕТ СН'!$I$5-'СЕТ СН'!$I$20</f>
        <v>3212.5642788600003</v>
      </c>
      <c r="U125" s="36">
        <f>SUMIFS(СВЦЭМ!$C$39:$C$782,СВЦЭМ!$A$39:$A$782,$A125,СВЦЭМ!$B$39:$B$782,U$119)+'СЕТ СН'!$I$12+СВЦЭМ!$D$10+'СЕТ СН'!$I$5-'СЕТ СН'!$I$20</f>
        <v>3176.27025516</v>
      </c>
      <c r="V125" s="36">
        <f>SUMIFS(СВЦЭМ!$C$39:$C$782,СВЦЭМ!$A$39:$A$782,$A125,СВЦЭМ!$B$39:$B$782,V$119)+'СЕТ СН'!$I$12+СВЦЭМ!$D$10+'СЕТ СН'!$I$5-'СЕТ СН'!$I$20</f>
        <v>3120.9192289600001</v>
      </c>
      <c r="W125" s="36">
        <f>SUMIFS(СВЦЭМ!$C$39:$C$782,СВЦЭМ!$A$39:$A$782,$A125,СВЦЭМ!$B$39:$B$782,W$119)+'СЕТ СН'!$I$12+СВЦЭМ!$D$10+'СЕТ СН'!$I$5-'СЕТ СН'!$I$20</f>
        <v>3150.2893024900004</v>
      </c>
      <c r="X125" s="36">
        <f>SUMIFS(СВЦЭМ!$C$39:$C$782,СВЦЭМ!$A$39:$A$782,$A125,СВЦЭМ!$B$39:$B$782,X$119)+'СЕТ СН'!$I$12+СВЦЭМ!$D$10+'СЕТ СН'!$I$5-'СЕТ СН'!$I$20</f>
        <v>3173.9854541000004</v>
      </c>
      <c r="Y125" s="36">
        <f>SUMIFS(СВЦЭМ!$C$39:$C$782,СВЦЭМ!$A$39:$A$782,$A125,СВЦЭМ!$B$39:$B$782,Y$119)+'СЕТ СН'!$I$12+СВЦЭМ!$D$10+'СЕТ СН'!$I$5-'СЕТ СН'!$I$20</f>
        <v>3230.18339956</v>
      </c>
    </row>
    <row r="126" spans="1:27" ht="15.75" x14ac:dyDescent="0.2">
      <c r="A126" s="35">
        <f t="shared" si="3"/>
        <v>44323</v>
      </c>
      <c r="B126" s="36">
        <f>SUMIFS(СВЦЭМ!$C$39:$C$782,СВЦЭМ!$A$39:$A$782,$A126,СВЦЭМ!$B$39:$B$782,B$119)+'СЕТ СН'!$I$12+СВЦЭМ!$D$10+'СЕТ СН'!$I$5-'СЕТ СН'!$I$20</f>
        <v>3237.4237908000005</v>
      </c>
      <c r="C126" s="36">
        <f>SUMIFS(СВЦЭМ!$C$39:$C$782,СВЦЭМ!$A$39:$A$782,$A126,СВЦЭМ!$B$39:$B$782,C$119)+'СЕТ СН'!$I$12+СВЦЭМ!$D$10+'СЕТ СН'!$I$5-'СЕТ СН'!$I$20</f>
        <v>3240.6139327000001</v>
      </c>
      <c r="D126" s="36">
        <f>SUMIFS(СВЦЭМ!$C$39:$C$782,СВЦЭМ!$A$39:$A$782,$A126,СВЦЭМ!$B$39:$B$782,D$119)+'СЕТ СН'!$I$12+СВЦЭМ!$D$10+'СЕТ СН'!$I$5-'СЕТ СН'!$I$20</f>
        <v>3298.5789965100003</v>
      </c>
      <c r="E126" s="36">
        <f>SUMIFS(СВЦЭМ!$C$39:$C$782,СВЦЭМ!$A$39:$A$782,$A126,СВЦЭМ!$B$39:$B$782,E$119)+'СЕТ СН'!$I$12+СВЦЭМ!$D$10+'СЕТ СН'!$I$5-'СЕТ СН'!$I$20</f>
        <v>3317.6941004199998</v>
      </c>
      <c r="F126" s="36">
        <f>SUMIFS(СВЦЭМ!$C$39:$C$782,СВЦЭМ!$A$39:$A$782,$A126,СВЦЭМ!$B$39:$B$782,F$119)+'СЕТ СН'!$I$12+СВЦЭМ!$D$10+'СЕТ СН'!$I$5-'СЕТ СН'!$I$20</f>
        <v>3332.81823923</v>
      </c>
      <c r="G126" s="36">
        <f>SUMIFS(СВЦЭМ!$C$39:$C$782,СВЦЭМ!$A$39:$A$782,$A126,СВЦЭМ!$B$39:$B$782,G$119)+'СЕТ СН'!$I$12+СВЦЭМ!$D$10+'СЕТ СН'!$I$5-'СЕТ СН'!$I$20</f>
        <v>3317.4146306800003</v>
      </c>
      <c r="H126" s="36">
        <f>SUMIFS(СВЦЭМ!$C$39:$C$782,СВЦЭМ!$A$39:$A$782,$A126,СВЦЭМ!$B$39:$B$782,H$119)+'СЕТ СН'!$I$12+СВЦЭМ!$D$10+'СЕТ СН'!$I$5-'СЕТ СН'!$I$20</f>
        <v>3262.8221918100003</v>
      </c>
      <c r="I126" s="36">
        <f>SUMIFS(СВЦЭМ!$C$39:$C$782,СВЦЭМ!$A$39:$A$782,$A126,СВЦЭМ!$B$39:$B$782,I$119)+'СЕТ СН'!$I$12+СВЦЭМ!$D$10+'СЕТ СН'!$I$5-'СЕТ СН'!$I$20</f>
        <v>3232.1607721700002</v>
      </c>
      <c r="J126" s="36">
        <f>SUMIFS(СВЦЭМ!$C$39:$C$782,СВЦЭМ!$A$39:$A$782,$A126,СВЦЭМ!$B$39:$B$782,J$119)+'СЕТ СН'!$I$12+СВЦЭМ!$D$10+'СЕТ СН'!$I$5-'СЕТ СН'!$I$20</f>
        <v>3208.01975881</v>
      </c>
      <c r="K126" s="36">
        <f>SUMIFS(СВЦЭМ!$C$39:$C$782,СВЦЭМ!$A$39:$A$782,$A126,СВЦЭМ!$B$39:$B$782,K$119)+'СЕТ СН'!$I$12+СВЦЭМ!$D$10+'СЕТ СН'!$I$5-'СЕТ СН'!$I$20</f>
        <v>3212.6719445700001</v>
      </c>
      <c r="L126" s="36">
        <f>SUMIFS(СВЦЭМ!$C$39:$C$782,СВЦЭМ!$A$39:$A$782,$A126,СВЦЭМ!$B$39:$B$782,L$119)+'СЕТ СН'!$I$12+СВЦЭМ!$D$10+'СЕТ СН'!$I$5-'СЕТ СН'!$I$20</f>
        <v>3202.4657693500003</v>
      </c>
      <c r="M126" s="36">
        <f>SUMIFS(СВЦЭМ!$C$39:$C$782,СВЦЭМ!$A$39:$A$782,$A126,СВЦЭМ!$B$39:$B$782,M$119)+'СЕТ СН'!$I$12+СВЦЭМ!$D$10+'СЕТ СН'!$I$5-'СЕТ СН'!$I$20</f>
        <v>3191.44775166</v>
      </c>
      <c r="N126" s="36">
        <f>SUMIFS(СВЦЭМ!$C$39:$C$782,СВЦЭМ!$A$39:$A$782,$A126,СВЦЭМ!$B$39:$B$782,N$119)+'СЕТ СН'!$I$12+СВЦЭМ!$D$10+'СЕТ СН'!$I$5-'СЕТ СН'!$I$20</f>
        <v>3193.9954677300002</v>
      </c>
      <c r="O126" s="36">
        <f>SUMIFS(СВЦЭМ!$C$39:$C$782,СВЦЭМ!$A$39:$A$782,$A126,СВЦЭМ!$B$39:$B$782,O$119)+'СЕТ СН'!$I$12+СВЦЭМ!$D$10+'СЕТ СН'!$I$5-'СЕТ СН'!$I$20</f>
        <v>3194.2255593600003</v>
      </c>
      <c r="P126" s="36">
        <f>SUMIFS(СВЦЭМ!$C$39:$C$782,СВЦЭМ!$A$39:$A$782,$A126,СВЦЭМ!$B$39:$B$782,P$119)+'СЕТ СН'!$I$12+СВЦЭМ!$D$10+'СЕТ СН'!$I$5-'СЕТ СН'!$I$20</f>
        <v>3198.6868922100002</v>
      </c>
      <c r="Q126" s="36">
        <f>SUMIFS(СВЦЭМ!$C$39:$C$782,СВЦЭМ!$A$39:$A$782,$A126,СВЦЭМ!$B$39:$B$782,Q$119)+'СЕТ СН'!$I$12+СВЦЭМ!$D$10+'СЕТ СН'!$I$5-'СЕТ СН'!$I$20</f>
        <v>3200.2307653000003</v>
      </c>
      <c r="R126" s="36">
        <f>SUMIFS(СВЦЭМ!$C$39:$C$782,СВЦЭМ!$A$39:$A$782,$A126,СВЦЭМ!$B$39:$B$782,R$119)+'СЕТ СН'!$I$12+СВЦЭМ!$D$10+'СЕТ СН'!$I$5-'СЕТ СН'!$I$20</f>
        <v>3188.2050404800002</v>
      </c>
      <c r="S126" s="36">
        <f>SUMIFS(СВЦЭМ!$C$39:$C$782,СВЦЭМ!$A$39:$A$782,$A126,СВЦЭМ!$B$39:$B$782,S$119)+'СЕТ СН'!$I$12+СВЦЭМ!$D$10+'СЕТ СН'!$I$5-'СЕТ СН'!$I$20</f>
        <v>3200.44956164</v>
      </c>
      <c r="T126" s="36">
        <f>SUMIFS(СВЦЭМ!$C$39:$C$782,СВЦЭМ!$A$39:$A$782,$A126,СВЦЭМ!$B$39:$B$782,T$119)+'СЕТ СН'!$I$12+СВЦЭМ!$D$10+'СЕТ СН'!$I$5-'СЕТ СН'!$I$20</f>
        <v>3204.2595966600002</v>
      </c>
      <c r="U126" s="36">
        <f>SUMIFS(СВЦЭМ!$C$39:$C$782,СВЦЭМ!$A$39:$A$782,$A126,СВЦЭМ!$B$39:$B$782,U$119)+'СЕТ СН'!$I$12+СВЦЭМ!$D$10+'СЕТ СН'!$I$5-'СЕТ СН'!$I$20</f>
        <v>3207.6411120800003</v>
      </c>
      <c r="V126" s="36">
        <f>SUMIFS(СВЦЭМ!$C$39:$C$782,СВЦЭМ!$A$39:$A$782,$A126,СВЦЭМ!$B$39:$B$782,V$119)+'СЕТ СН'!$I$12+СВЦЭМ!$D$10+'СЕТ СН'!$I$5-'СЕТ СН'!$I$20</f>
        <v>3194.1379566300002</v>
      </c>
      <c r="W126" s="36">
        <f>SUMIFS(СВЦЭМ!$C$39:$C$782,СВЦЭМ!$A$39:$A$782,$A126,СВЦЭМ!$B$39:$B$782,W$119)+'СЕТ СН'!$I$12+СВЦЭМ!$D$10+'СЕТ СН'!$I$5-'СЕТ СН'!$I$20</f>
        <v>3189.5409709100004</v>
      </c>
      <c r="X126" s="36">
        <f>SUMIFS(СВЦЭМ!$C$39:$C$782,СВЦЭМ!$A$39:$A$782,$A126,СВЦЭМ!$B$39:$B$782,X$119)+'СЕТ СН'!$I$12+СВЦЭМ!$D$10+'СЕТ СН'!$I$5-'СЕТ СН'!$I$20</f>
        <v>3173.9164686500003</v>
      </c>
      <c r="Y126" s="36">
        <f>SUMIFS(СВЦЭМ!$C$39:$C$782,СВЦЭМ!$A$39:$A$782,$A126,СВЦЭМ!$B$39:$B$782,Y$119)+'СЕТ СН'!$I$12+СВЦЭМ!$D$10+'СЕТ СН'!$I$5-'СЕТ СН'!$I$20</f>
        <v>3171.3925994800002</v>
      </c>
    </row>
    <row r="127" spans="1:27" ht="15.75" x14ac:dyDescent="0.2">
      <c r="A127" s="35">
        <f t="shared" si="3"/>
        <v>44324</v>
      </c>
      <c r="B127" s="36">
        <f>SUMIFS(СВЦЭМ!$C$39:$C$782,СВЦЭМ!$A$39:$A$782,$A127,СВЦЭМ!$B$39:$B$782,B$119)+'СЕТ СН'!$I$12+СВЦЭМ!$D$10+'СЕТ СН'!$I$5-'СЕТ СН'!$I$20</f>
        <v>3212.6349593300001</v>
      </c>
      <c r="C127" s="36">
        <f>SUMIFS(СВЦЭМ!$C$39:$C$782,СВЦЭМ!$A$39:$A$782,$A127,СВЦЭМ!$B$39:$B$782,C$119)+'СЕТ СН'!$I$12+СВЦЭМ!$D$10+'СЕТ СН'!$I$5-'СЕТ СН'!$I$20</f>
        <v>3261.5388202300001</v>
      </c>
      <c r="D127" s="36">
        <f>SUMIFS(СВЦЭМ!$C$39:$C$782,СВЦЭМ!$A$39:$A$782,$A127,СВЦЭМ!$B$39:$B$782,D$119)+'СЕТ СН'!$I$12+СВЦЭМ!$D$10+'СЕТ СН'!$I$5-'СЕТ СН'!$I$20</f>
        <v>3263.2390824100003</v>
      </c>
      <c r="E127" s="36">
        <f>SUMIFS(СВЦЭМ!$C$39:$C$782,СВЦЭМ!$A$39:$A$782,$A127,СВЦЭМ!$B$39:$B$782,E$119)+'СЕТ СН'!$I$12+СВЦЭМ!$D$10+'СЕТ СН'!$I$5-'СЕТ СН'!$I$20</f>
        <v>3270.8394387400003</v>
      </c>
      <c r="F127" s="36">
        <f>SUMIFS(СВЦЭМ!$C$39:$C$782,СВЦЭМ!$A$39:$A$782,$A127,СВЦЭМ!$B$39:$B$782,F$119)+'СЕТ СН'!$I$12+СВЦЭМ!$D$10+'СЕТ СН'!$I$5-'СЕТ СН'!$I$20</f>
        <v>3282.6756973000001</v>
      </c>
      <c r="G127" s="36">
        <f>SUMIFS(СВЦЭМ!$C$39:$C$782,СВЦЭМ!$A$39:$A$782,$A127,СВЦЭМ!$B$39:$B$782,G$119)+'СЕТ СН'!$I$12+СВЦЭМ!$D$10+'СЕТ СН'!$I$5-'СЕТ СН'!$I$20</f>
        <v>3276.0291888600004</v>
      </c>
      <c r="H127" s="36">
        <f>SUMIFS(СВЦЭМ!$C$39:$C$782,СВЦЭМ!$A$39:$A$782,$A127,СВЦЭМ!$B$39:$B$782,H$119)+'СЕТ СН'!$I$12+СВЦЭМ!$D$10+'СЕТ СН'!$I$5-'СЕТ СН'!$I$20</f>
        <v>3243.4633357600001</v>
      </c>
      <c r="I127" s="36">
        <f>SUMIFS(СВЦЭМ!$C$39:$C$782,СВЦЭМ!$A$39:$A$782,$A127,СВЦЭМ!$B$39:$B$782,I$119)+'СЕТ СН'!$I$12+СВЦЭМ!$D$10+'СЕТ СН'!$I$5-'СЕТ СН'!$I$20</f>
        <v>3236.0510878200002</v>
      </c>
      <c r="J127" s="36">
        <f>SUMIFS(СВЦЭМ!$C$39:$C$782,СВЦЭМ!$A$39:$A$782,$A127,СВЦЭМ!$B$39:$B$782,J$119)+'СЕТ СН'!$I$12+СВЦЭМ!$D$10+'СЕТ СН'!$I$5-'СЕТ СН'!$I$20</f>
        <v>3207.9142279600001</v>
      </c>
      <c r="K127" s="36">
        <f>SUMIFS(СВЦЭМ!$C$39:$C$782,СВЦЭМ!$A$39:$A$782,$A127,СВЦЭМ!$B$39:$B$782,K$119)+'СЕТ СН'!$I$12+СВЦЭМ!$D$10+'СЕТ СН'!$I$5-'СЕТ СН'!$I$20</f>
        <v>3178.0313969700001</v>
      </c>
      <c r="L127" s="36">
        <f>SUMIFS(СВЦЭМ!$C$39:$C$782,СВЦЭМ!$A$39:$A$782,$A127,СВЦЭМ!$B$39:$B$782,L$119)+'СЕТ СН'!$I$12+СВЦЭМ!$D$10+'СЕТ СН'!$I$5-'СЕТ СН'!$I$20</f>
        <v>3149.2725353100004</v>
      </c>
      <c r="M127" s="36">
        <f>SUMIFS(СВЦЭМ!$C$39:$C$782,СВЦЭМ!$A$39:$A$782,$A127,СВЦЭМ!$B$39:$B$782,M$119)+'СЕТ СН'!$I$12+СВЦЭМ!$D$10+'СЕТ СН'!$I$5-'СЕТ СН'!$I$20</f>
        <v>3146.1457970600004</v>
      </c>
      <c r="N127" s="36">
        <f>SUMIFS(СВЦЭМ!$C$39:$C$782,СВЦЭМ!$A$39:$A$782,$A127,СВЦЭМ!$B$39:$B$782,N$119)+'СЕТ СН'!$I$12+СВЦЭМ!$D$10+'СЕТ СН'!$I$5-'СЕТ СН'!$I$20</f>
        <v>3180.98028006</v>
      </c>
      <c r="O127" s="36">
        <f>SUMIFS(СВЦЭМ!$C$39:$C$782,СВЦЭМ!$A$39:$A$782,$A127,СВЦЭМ!$B$39:$B$782,O$119)+'СЕТ СН'!$I$12+СВЦЭМ!$D$10+'СЕТ СН'!$I$5-'СЕТ СН'!$I$20</f>
        <v>3169.1802137300001</v>
      </c>
      <c r="P127" s="36">
        <f>SUMIFS(СВЦЭМ!$C$39:$C$782,СВЦЭМ!$A$39:$A$782,$A127,СВЦЭМ!$B$39:$B$782,P$119)+'СЕТ СН'!$I$12+СВЦЭМ!$D$10+'СЕТ СН'!$I$5-'СЕТ СН'!$I$20</f>
        <v>3191.89009536</v>
      </c>
      <c r="Q127" s="36">
        <f>SUMIFS(СВЦЭМ!$C$39:$C$782,СВЦЭМ!$A$39:$A$782,$A127,СВЦЭМ!$B$39:$B$782,Q$119)+'СЕТ СН'!$I$12+СВЦЭМ!$D$10+'СЕТ СН'!$I$5-'СЕТ СН'!$I$20</f>
        <v>3196.3946541000005</v>
      </c>
      <c r="R127" s="36">
        <f>SUMIFS(СВЦЭМ!$C$39:$C$782,СВЦЭМ!$A$39:$A$782,$A127,СВЦЭМ!$B$39:$B$782,R$119)+'СЕТ СН'!$I$12+СВЦЭМ!$D$10+'СЕТ СН'!$I$5-'СЕТ СН'!$I$20</f>
        <v>3189.9128011000003</v>
      </c>
      <c r="S127" s="36">
        <f>SUMIFS(СВЦЭМ!$C$39:$C$782,СВЦЭМ!$A$39:$A$782,$A127,СВЦЭМ!$B$39:$B$782,S$119)+'СЕТ СН'!$I$12+СВЦЭМ!$D$10+'СЕТ СН'!$I$5-'СЕТ СН'!$I$20</f>
        <v>3197.1405497300002</v>
      </c>
      <c r="T127" s="36">
        <f>SUMIFS(СВЦЭМ!$C$39:$C$782,СВЦЭМ!$A$39:$A$782,$A127,СВЦЭМ!$B$39:$B$782,T$119)+'СЕТ СН'!$I$12+СВЦЭМ!$D$10+'СЕТ СН'!$I$5-'СЕТ СН'!$I$20</f>
        <v>3183.3677581500001</v>
      </c>
      <c r="U127" s="36">
        <f>SUMIFS(СВЦЭМ!$C$39:$C$782,СВЦЭМ!$A$39:$A$782,$A127,СВЦЭМ!$B$39:$B$782,U$119)+'СЕТ СН'!$I$12+СВЦЭМ!$D$10+'СЕТ СН'!$I$5-'СЕТ СН'!$I$20</f>
        <v>3163.1471142500004</v>
      </c>
      <c r="V127" s="36">
        <f>SUMIFS(СВЦЭМ!$C$39:$C$782,СВЦЭМ!$A$39:$A$782,$A127,СВЦЭМ!$B$39:$B$782,V$119)+'СЕТ СН'!$I$12+СВЦЭМ!$D$10+'СЕТ СН'!$I$5-'СЕТ СН'!$I$20</f>
        <v>3144.38366744</v>
      </c>
      <c r="W127" s="36">
        <f>SUMIFS(СВЦЭМ!$C$39:$C$782,СВЦЭМ!$A$39:$A$782,$A127,СВЦЭМ!$B$39:$B$782,W$119)+'СЕТ СН'!$I$12+СВЦЭМ!$D$10+'СЕТ СН'!$I$5-'СЕТ СН'!$I$20</f>
        <v>3128.3764522900001</v>
      </c>
      <c r="X127" s="36">
        <f>SUMIFS(СВЦЭМ!$C$39:$C$782,СВЦЭМ!$A$39:$A$782,$A127,СВЦЭМ!$B$39:$B$782,X$119)+'СЕТ СН'!$I$12+СВЦЭМ!$D$10+'СЕТ СН'!$I$5-'СЕТ СН'!$I$20</f>
        <v>3148.5866427000001</v>
      </c>
      <c r="Y127" s="36">
        <f>SUMIFS(СВЦЭМ!$C$39:$C$782,СВЦЭМ!$A$39:$A$782,$A127,СВЦЭМ!$B$39:$B$782,Y$119)+'СЕТ СН'!$I$12+СВЦЭМ!$D$10+'СЕТ СН'!$I$5-'СЕТ СН'!$I$20</f>
        <v>3168.8041385800002</v>
      </c>
    </row>
    <row r="128" spans="1:27" ht="15.75" x14ac:dyDescent="0.2">
      <c r="A128" s="35">
        <f t="shared" si="3"/>
        <v>44325</v>
      </c>
      <c r="B128" s="36">
        <f>SUMIFS(СВЦЭМ!$C$39:$C$782,СВЦЭМ!$A$39:$A$782,$A128,СВЦЭМ!$B$39:$B$782,B$119)+'СЕТ СН'!$I$12+СВЦЭМ!$D$10+'СЕТ СН'!$I$5-'СЕТ СН'!$I$20</f>
        <v>3148.1817082000002</v>
      </c>
      <c r="C128" s="36">
        <f>SUMIFS(СВЦЭМ!$C$39:$C$782,СВЦЭМ!$A$39:$A$782,$A128,СВЦЭМ!$B$39:$B$782,C$119)+'СЕТ СН'!$I$12+СВЦЭМ!$D$10+'СЕТ СН'!$I$5-'СЕТ СН'!$I$20</f>
        <v>3181.0057051100002</v>
      </c>
      <c r="D128" s="36">
        <f>SUMIFS(СВЦЭМ!$C$39:$C$782,СВЦЭМ!$A$39:$A$782,$A128,СВЦЭМ!$B$39:$B$782,D$119)+'СЕТ СН'!$I$12+СВЦЭМ!$D$10+'СЕТ СН'!$I$5-'СЕТ СН'!$I$20</f>
        <v>3201.7298670700002</v>
      </c>
      <c r="E128" s="36">
        <f>SUMIFS(СВЦЭМ!$C$39:$C$782,СВЦЭМ!$A$39:$A$782,$A128,СВЦЭМ!$B$39:$B$782,E$119)+'СЕТ СН'!$I$12+СВЦЭМ!$D$10+'СЕТ СН'!$I$5-'СЕТ СН'!$I$20</f>
        <v>3224.0249351100001</v>
      </c>
      <c r="F128" s="36">
        <f>SUMIFS(СВЦЭМ!$C$39:$C$782,СВЦЭМ!$A$39:$A$782,$A128,СВЦЭМ!$B$39:$B$782,F$119)+'СЕТ СН'!$I$12+СВЦЭМ!$D$10+'СЕТ СН'!$I$5-'СЕТ СН'!$I$20</f>
        <v>3236.0958528000001</v>
      </c>
      <c r="G128" s="36">
        <f>SUMIFS(СВЦЭМ!$C$39:$C$782,СВЦЭМ!$A$39:$A$782,$A128,СВЦЭМ!$B$39:$B$782,G$119)+'СЕТ СН'!$I$12+СВЦЭМ!$D$10+'СЕТ СН'!$I$5-'СЕТ СН'!$I$20</f>
        <v>3234.0662832500002</v>
      </c>
      <c r="H128" s="36">
        <f>SUMIFS(СВЦЭМ!$C$39:$C$782,СВЦЭМ!$A$39:$A$782,$A128,СВЦЭМ!$B$39:$B$782,H$119)+'СЕТ СН'!$I$12+СВЦЭМ!$D$10+'СЕТ СН'!$I$5-'СЕТ СН'!$I$20</f>
        <v>3219.4646541800003</v>
      </c>
      <c r="I128" s="36">
        <f>SUMIFS(СВЦЭМ!$C$39:$C$782,СВЦЭМ!$A$39:$A$782,$A128,СВЦЭМ!$B$39:$B$782,I$119)+'СЕТ СН'!$I$12+СВЦЭМ!$D$10+'СЕТ СН'!$I$5-'СЕТ СН'!$I$20</f>
        <v>3203.3543241200005</v>
      </c>
      <c r="J128" s="36">
        <f>SUMIFS(СВЦЭМ!$C$39:$C$782,СВЦЭМ!$A$39:$A$782,$A128,СВЦЭМ!$B$39:$B$782,J$119)+'СЕТ СН'!$I$12+СВЦЭМ!$D$10+'СЕТ СН'!$I$5-'СЕТ СН'!$I$20</f>
        <v>3178.4625581200003</v>
      </c>
      <c r="K128" s="36">
        <f>SUMIFS(СВЦЭМ!$C$39:$C$782,СВЦЭМ!$A$39:$A$782,$A128,СВЦЭМ!$B$39:$B$782,K$119)+'СЕТ СН'!$I$12+СВЦЭМ!$D$10+'СЕТ СН'!$I$5-'СЕТ СН'!$I$20</f>
        <v>3144.5549854800001</v>
      </c>
      <c r="L128" s="36">
        <f>SUMIFS(СВЦЭМ!$C$39:$C$782,СВЦЭМ!$A$39:$A$782,$A128,СВЦЭМ!$B$39:$B$782,L$119)+'СЕТ СН'!$I$12+СВЦЭМ!$D$10+'СЕТ СН'!$I$5-'СЕТ СН'!$I$20</f>
        <v>3137.8905853700003</v>
      </c>
      <c r="M128" s="36">
        <f>SUMIFS(СВЦЭМ!$C$39:$C$782,СВЦЭМ!$A$39:$A$782,$A128,СВЦЭМ!$B$39:$B$782,M$119)+'СЕТ СН'!$I$12+СВЦЭМ!$D$10+'СЕТ СН'!$I$5-'СЕТ СН'!$I$20</f>
        <v>3133.5102661500005</v>
      </c>
      <c r="N128" s="36">
        <f>SUMIFS(СВЦЭМ!$C$39:$C$782,СВЦЭМ!$A$39:$A$782,$A128,СВЦЭМ!$B$39:$B$782,N$119)+'СЕТ СН'!$I$12+СВЦЭМ!$D$10+'СЕТ СН'!$I$5-'СЕТ СН'!$I$20</f>
        <v>3158.88527058</v>
      </c>
      <c r="O128" s="36">
        <f>SUMIFS(СВЦЭМ!$C$39:$C$782,СВЦЭМ!$A$39:$A$782,$A128,СВЦЭМ!$B$39:$B$782,O$119)+'СЕТ СН'!$I$12+СВЦЭМ!$D$10+'СЕТ СН'!$I$5-'СЕТ СН'!$I$20</f>
        <v>3165.2701884900002</v>
      </c>
      <c r="P128" s="36">
        <f>SUMIFS(СВЦЭМ!$C$39:$C$782,СВЦЭМ!$A$39:$A$782,$A128,СВЦЭМ!$B$39:$B$782,P$119)+'СЕТ СН'!$I$12+СВЦЭМ!$D$10+'СЕТ СН'!$I$5-'СЕТ СН'!$I$20</f>
        <v>3178.8444536200004</v>
      </c>
      <c r="Q128" s="36">
        <f>SUMIFS(СВЦЭМ!$C$39:$C$782,СВЦЭМ!$A$39:$A$782,$A128,СВЦЭМ!$B$39:$B$782,Q$119)+'СЕТ СН'!$I$12+СВЦЭМ!$D$10+'СЕТ СН'!$I$5-'СЕТ СН'!$I$20</f>
        <v>3183.12652475</v>
      </c>
      <c r="R128" s="36">
        <f>SUMIFS(СВЦЭМ!$C$39:$C$782,СВЦЭМ!$A$39:$A$782,$A128,СВЦЭМ!$B$39:$B$782,R$119)+'СЕТ СН'!$I$12+СВЦЭМ!$D$10+'СЕТ СН'!$I$5-'СЕТ СН'!$I$20</f>
        <v>3179.6609099800003</v>
      </c>
      <c r="S128" s="36">
        <f>SUMIFS(СВЦЭМ!$C$39:$C$782,СВЦЭМ!$A$39:$A$782,$A128,СВЦЭМ!$B$39:$B$782,S$119)+'СЕТ СН'!$I$12+СВЦЭМ!$D$10+'СЕТ СН'!$I$5-'СЕТ СН'!$I$20</f>
        <v>3175.2438090100004</v>
      </c>
      <c r="T128" s="36">
        <f>SUMIFS(СВЦЭМ!$C$39:$C$782,СВЦЭМ!$A$39:$A$782,$A128,СВЦЭМ!$B$39:$B$782,T$119)+'СЕТ СН'!$I$12+СВЦЭМ!$D$10+'СЕТ СН'!$I$5-'СЕТ СН'!$I$20</f>
        <v>3158.7154275000003</v>
      </c>
      <c r="U128" s="36">
        <f>SUMIFS(СВЦЭМ!$C$39:$C$782,СВЦЭМ!$A$39:$A$782,$A128,СВЦЭМ!$B$39:$B$782,U$119)+'СЕТ СН'!$I$12+СВЦЭМ!$D$10+'СЕТ СН'!$I$5-'СЕТ СН'!$I$20</f>
        <v>3154.4666271900001</v>
      </c>
      <c r="V128" s="36">
        <f>SUMIFS(СВЦЭМ!$C$39:$C$782,СВЦЭМ!$A$39:$A$782,$A128,СВЦЭМ!$B$39:$B$782,V$119)+'СЕТ СН'!$I$12+СВЦЭМ!$D$10+'СЕТ СН'!$I$5-'СЕТ СН'!$I$20</f>
        <v>3114.3760203000002</v>
      </c>
      <c r="W128" s="36">
        <f>SUMIFS(СВЦЭМ!$C$39:$C$782,СВЦЭМ!$A$39:$A$782,$A128,СВЦЭМ!$B$39:$B$782,W$119)+'СЕТ СН'!$I$12+СВЦЭМ!$D$10+'СЕТ СН'!$I$5-'СЕТ СН'!$I$20</f>
        <v>3122.2477822999999</v>
      </c>
      <c r="X128" s="36">
        <f>SUMIFS(СВЦЭМ!$C$39:$C$782,СВЦЭМ!$A$39:$A$782,$A128,СВЦЭМ!$B$39:$B$782,X$119)+'СЕТ СН'!$I$12+СВЦЭМ!$D$10+'СЕТ СН'!$I$5-'СЕТ СН'!$I$20</f>
        <v>3135.7852036300001</v>
      </c>
      <c r="Y128" s="36">
        <f>SUMIFS(СВЦЭМ!$C$39:$C$782,СВЦЭМ!$A$39:$A$782,$A128,СВЦЭМ!$B$39:$B$782,Y$119)+'СЕТ СН'!$I$12+СВЦЭМ!$D$10+'СЕТ СН'!$I$5-'СЕТ СН'!$I$20</f>
        <v>3149.2104479500003</v>
      </c>
    </row>
    <row r="129" spans="1:25" ht="15.75" x14ac:dyDescent="0.2">
      <c r="A129" s="35">
        <f t="shared" si="3"/>
        <v>44326</v>
      </c>
      <c r="B129" s="36">
        <f>SUMIFS(СВЦЭМ!$C$39:$C$782,СВЦЭМ!$A$39:$A$782,$A129,СВЦЭМ!$B$39:$B$782,B$119)+'СЕТ СН'!$I$12+СВЦЭМ!$D$10+'СЕТ СН'!$I$5-'СЕТ СН'!$I$20</f>
        <v>3184.0817273700004</v>
      </c>
      <c r="C129" s="36">
        <f>SUMIFS(СВЦЭМ!$C$39:$C$782,СВЦЭМ!$A$39:$A$782,$A129,СВЦЭМ!$B$39:$B$782,C$119)+'СЕТ СН'!$I$12+СВЦЭМ!$D$10+'СЕТ СН'!$I$5-'СЕТ СН'!$I$20</f>
        <v>3234.0837514000004</v>
      </c>
      <c r="D129" s="36">
        <f>SUMIFS(СВЦЭМ!$C$39:$C$782,СВЦЭМ!$A$39:$A$782,$A129,СВЦЭМ!$B$39:$B$782,D$119)+'СЕТ СН'!$I$12+СВЦЭМ!$D$10+'СЕТ СН'!$I$5-'СЕТ СН'!$I$20</f>
        <v>3258.8801145100001</v>
      </c>
      <c r="E129" s="36">
        <f>SUMIFS(СВЦЭМ!$C$39:$C$782,СВЦЭМ!$A$39:$A$782,$A129,СВЦЭМ!$B$39:$B$782,E$119)+'СЕТ СН'!$I$12+СВЦЭМ!$D$10+'СЕТ СН'!$I$5-'СЕТ СН'!$I$20</f>
        <v>3275.1178775400003</v>
      </c>
      <c r="F129" s="36">
        <f>SUMIFS(СВЦЭМ!$C$39:$C$782,СВЦЭМ!$A$39:$A$782,$A129,СВЦЭМ!$B$39:$B$782,F$119)+'СЕТ СН'!$I$12+СВЦЭМ!$D$10+'СЕТ СН'!$I$5-'СЕТ СН'!$I$20</f>
        <v>3286.6918567399998</v>
      </c>
      <c r="G129" s="36">
        <f>SUMIFS(СВЦЭМ!$C$39:$C$782,СВЦЭМ!$A$39:$A$782,$A129,СВЦЭМ!$B$39:$B$782,G$119)+'СЕТ СН'!$I$12+СВЦЭМ!$D$10+'СЕТ СН'!$I$5-'СЕТ СН'!$I$20</f>
        <v>3287.6493041200001</v>
      </c>
      <c r="H129" s="36">
        <f>SUMIFS(СВЦЭМ!$C$39:$C$782,СВЦЭМ!$A$39:$A$782,$A129,СВЦЭМ!$B$39:$B$782,H$119)+'СЕТ СН'!$I$12+СВЦЭМ!$D$10+'СЕТ СН'!$I$5-'СЕТ СН'!$I$20</f>
        <v>3263.02952568</v>
      </c>
      <c r="I129" s="36">
        <f>SUMIFS(СВЦЭМ!$C$39:$C$782,СВЦЭМ!$A$39:$A$782,$A129,СВЦЭМ!$B$39:$B$782,I$119)+'СЕТ СН'!$I$12+СВЦЭМ!$D$10+'СЕТ СН'!$I$5-'СЕТ СН'!$I$20</f>
        <v>3243.2717036500003</v>
      </c>
      <c r="J129" s="36">
        <f>SUMIFS(СВЦЭМ!$C$39:$C$782,СВЦЭМ!$A$39:$A$782,$A129,СВЦЭМ!$B$39:$B$782,J$119)+'СЕТ СН'!$I$12+СВЦЭМ!$D$10+'СЕТ СН'!$I$5-'СЕТ СН'!$I$20</f>
        <v>3198.3980631000004</v>
      </c>
      <c r="K129" s="36">
        <f>SUMIFS(СВЦЭМ!$C$39:$C$782,СВЦЭМ!$A$39:$A$782,$A129,СВЦЭМ!$B$39:$B$782,K$119)+'СЕТ СН'!$I$12+СВЦЭМ!$D$10+'СЕТ СН'!$I$5-'СЕТ СН'!$I$20</f>
        <v>3154.7903795400002</v>
      </c>
      <c r="L129" s="36">
        <f>SUMIFS(СВЦЭМ!$C$39:$C$782,СВЦЭМ!$A$39:$A$782,$A129,СВЦЭМ!$B$39:$B$782,L$119)+'СЕТ СН'!$I$12+СВЦЭМ!$D$10+'СЕТ СН'!$I$5-'СЕТ СН'!$I$20</f>
        <v>3121.1617619500003</v>
      </c>
      <c r="M129" s="36">
        <f>SUMIFS(СВЦЭМ!$C$39:$C$782,СВЦЭМ!$A$39:$A$782,$A129,СВЦЭМ!$B$39:$B$782,M$119)+'СЕТ СН'!$I$12+СВЦЭМ!$D$10+'СЕТ СН'!$I$5-'СЕТ СН'!$I$20</f>
        <v>3113.2545154400004</v>
      </c>
      <c r="N129" s="36">
        <f>SUMIFS(СВЦЭМ!$C$39:$C$782,СВЦЭМ!$A$39:$A$782,$A129,СВЦЭМ!$B$39:$B$782,N$119)+'СЕТ СН'!$I$12+СВЦЭМ!$D$10+'СЕТ СН'!$I$5-'СЕТ СН'!$I$20</f>
        <v>3138.4215854000004</v>
      </c>
      <c r="O129" s="36">
        <f>SUMIFS(СВЦЭМ!$C$39:$C$782,СВЦЭМ!$A$39:$A$782,$A129,СВЦЭМ!$B$39:$B$782,O$119)+'СЕТ СН'!$I$12+СВЦЭМ!$D$10+'СЕТ СН'!$I$5-'СЕТ СН'!$I$20</f>
        <v>3139.25519239</v>
      </c>
      <c r="P129" s="36">
        <f>SUMIFS(СВЦЭМ!$C$39:$C$782,СВЦЭМ!$A$39:$A$782,$A129,СВЦЭМ!$B$39:$B$782,P$119)+'СЕТ СН'!$I$12+СВЦЭМ!$D$10+'СЕТ СН'!$I$5-'СЕТ СН'!$I$20</f>
        <v>3155.1873998300002</v>
      </c>
      <c r="Q129" s="36">
        <f>SUMIFS(СВЦЭМ!$C$39:$C$782,СВЦЭМ!$A$39:$A$782,$A129,СВЦЭМ!$B$39:$B$782,Q$119)+'СЕТ СН'!$I$12+СВЦЭМ!$D$10+'СЕТ СН'!$I$5-'СЕТ СН'!$I$20</f>
        <v>3161.1167544600003</v>
      </c>
      <c r="R129" s="36">
        <f>SUMIFS(СВЦЭМ!$C$39:$C$782,СВЦЭМ!$A$39:$A$782,$A129,СВЦЭМ!$B$39:$B$782,R$119)+'СЕТ СН'!$I$12+СВЦЭМ!$D$10+'СЕТ СН'!$I$5-'СЕТ СН'!$I$20</f>
        <v>3156.4066470000002</v>
      </c>
      <c r="S129" s="36">
        <f>SUMIFS(СВЦЭМ!$C$39:$C$782,СВЦЭМ!$A$39:$A$782,$A129,СВЦЭМ!$B$39:$B$782,S$119)+'СЕТ СН'!$I$12+СВЦЭМ!$D$10+'СЕТ СН'!$I$5-'СЕТ СН'!$I$20</f>
        <v>3147.0909001100003</v>
      </c>
      <c r="T129" s="36">
        <f>SUMIFS(СВЦЭМ!$C$39:$C$782,СВЦЭМ!$A$39:$A$782,$A129,СВЦЭМ!$B$39:$B$782,T$119)+'СЕТ СН'!$I$12+СВЦЭМ!$D$10+'СЕТ СН'!$I$5-'СЕТ СН'!$I$20</f>
        <v>3146.2187135100003</v>
      </c>
      <c r="U129" s="36">
        <f>SUMIFS(СВЦЭМ!$C$39:$C$782,СВЦЭМ!$A$39:$A$782,$A129,СВЦЭМ!$B$39:$B$782,U$119)+'СЕТ СН'!$I$12+СВЦЭМ!$D$10+'СЕТ СН'!$I$5-'СЕТ СН'!$I$20</f>
        <v>3128.8130028300002</v>
      </c>
      <c r="V129" s="36">
        <f>SUMIFS(СВЦЭМ!$C$39:$C$782,СВЦЭМ!$A$39:$A$782,$A129,СВЦЭМ!$B$39:$B$782,V$119)+'СЕТ СН'!$I$12+СВЦЭМ!$D$10+'СЕТ СН'!$I$5-'СЕТ СН'!$I$20</f>
        <v>3088.2406675800003</v>
      </c>
      <c r="W129" s="36">
        <f>SUMIFS(СВЦЭМ!$C$39:$C$782,СВЦЭМ!$A$39:$A$782,$A129,СВЦЭМ!$B$39:$B$782,W$119)+'СЕТ СН'!$I$12+СВЦЭМ!$D$10+'СЕТ СН'!$I$5-'СЕТ СН'!$I$20</f>
        <v>3092.0605745000003</v>
      </c>
      <c r="X129" s="36">
        <f>SUMIFS(СВЦЭМ!$C$39:$C$782,СВЦЭМ!$A$39:$A$782,$A129,СВЦЭМ!$B$39:$B$782,X$119)+'СЕТ СН'!$I$12+СВЦЭМ!$D$10+'СЕТ СН'!$I$5-'СЕТ СН'!$I$20</f>
        <v>3107.1350662200002</v>
      </c>
      <c r="Y129" s="36">
        <f>SUMIFS(СВЦЭМ!$C$39:$C$782,СВЦЭМ!$A$39:$A$782,$A129,СВЦЭМ!$B$39:$B$782,Y$119)+'СЕТ СН'!$I$12+СВЦЭМ!$D$10+'СЕТ СН'!$I$5-'СЕТ СН'!$I$20</f>
        <v>3143.8290556100001</v>
      </c>
    </row>
    <row r="130" spans="1:25" ht="15.75" x14ac:dyDescent="0.2">
      <c r="A130" s="35">
        <f t="shared" si="3"/>
        <v>44327</v>
      </c>
      <c r="B130" s="36">
        <f>SUMIFS(СВЦЭМ!$C$39:$C$782,СВЦЭМ!$A$39:$A$782,$A130,СВЦЭМ!$B$39:$B$782,B$119)+'СЕТ СН'!$I$12+СВЦЭМ!$D$10+'СЕТ СН'!$I$5-'СЕТ СН'!$I$20</f>
        <v>3216.34497736</v>
      </c>
      <c r="C130" s="36">
        <f>SUMIFS(СВЦЭМ!$C$39:$C$782,СВЦЭМ!$A$39:$A$782,$A130,СВЦЭМ!$B$39:$B$782,C$119)+'СЕТ СН'!$I$12+СВЦЭМ!$D$10+'СЕТ СН'!$I$5-'СЕТ СН'!$I$20</f>
        <v>3218.8601451200002</v>
      </c>
      <c r="D130" s="36">
        <f>SUMIFS(СВЦЭМ!$C$39:$C$782,СВЦЭМ!$A$39:$A$782,$A130,СВЦЭМ!$B$39:$B$782,D$119)+'СЕТ СН'!$I$12+СВЦЭМ!$D$10+'СЕТ СН'!$I$5-'СЕТ СН'!$I$20</f>
        <v>3211.4448941200003</v>
      </c>
      <c r="E130" s="36">
        <f>SUMIFS(СВЦЭМ!$C$39:$C$782,СВЦЭМ!$A$39:$A$782,$A130,СВЦЭМ!$B$39:$B$782,E$119)+'СЕТ СН'!$I$12+СВЦЭМ!$D$10+'СЕТ СН'!$I$5-'СЕТ СН'!$I$20</f>
        <v>3236.52609863</v>
      </c>
      <c r="F130" s="36">
        <f>SUMIFS(СВЦЭМ!$C$39:$C$782,СВЦЭМ!$A$39:$A$782,$A130,СВЦЭМ!$B$39:$B$782,F$119)+'СЕТ СН'!$I$12+СВЦЭМ!$D$10+'СЕТ СН'!$I$5-'СЕТ СН'!$I$20</f>
        <v>3257.9832610000003</v>
      </c>
      <c r="G130" s="36">
        <f>SUMIFS(СВЦЭМ!$C$39:$C$782,СВЦЭМ!$A$39:$A$782,$A130,СВЦЭМ!$B$39:$B$782,G$119)+'СЕТ СН'!$I$12+СВЦЭМ!$D$10+'СЕТ СН'!$I$5-'СЕТ СН'!$I$20</f>
        <v>3244.9053070100003</v>
      </c>
      <c r="H130" s="36">
        <f>SUMIFS(СВЦЭМ!$C$39:$C$782,СВЦЭМ!$A$39:$A$782,$A130,СВЦЭМ!$B$39:$B$782,H$119)+'СЕТ СН'!$I$12+СВЦЭМ!$D$10+'СЕТ СН'!$I$5-'СЕТ СН'!$I$20</f>
        <v>3210.1407958200002</v>
      </c>
      <c r="I130" s="36">
        <f>SUMIFS(СВЦЭМ!$C$39:$C$782,СВЦЭМ!$A$39:$A$782,$A130,СВЦЭМ!$B$39:$B$782,I$119)+'СЕТ СН'!$I$12+СВЦЭМ!$D$10+'СЕТ СН'!$I$5-'СЕТ СН'!$I$20</f>
        <v>3189.2830522800004</v>
      </c>
      <c r="J130" s="36">
        <f>SUMIFS(СВЦЭМ!$C$39:$C$782,СВЦЭМ!$A$39:$A$782,$A130,СВЦЭМ!$B$39:$B$782,J$119)+'СЕТ СН'!$I$12+СВЦЭМ!$D$10+'СЕТ СН'!$I$5-'СЕТ СН'!$I$20</f>
        <v>3161.74939653</v>
      </c>
      <c r="K130" s="36">
        <f>SUMIFS(СВЦЭМ!$C$39:$C$782,СВЦЭМ!$A$39:$A$782,$A130,СВЦЭМ!$B$39:$B$782,K$119)+'СЕТ СН'!$I$12+СВЦЭМ!$D$10+'СЕТ СН'!$I$5-'СЕТ СН'!$I$20</f>
        <v>3129.7816864900001</v>
      </c>
      <c r="L130" s="36">
        <f>SUMIFS(СВЦЭМ!$C$39:$C$782,СВЦЭМ!$A$39:$A$782,$A130,СВЦЭМ!$B$39:$B$782,L$119)+'СЕТ СН'!$I$12+СВЦЭМ!$D$10+'СЕТ СН'!$I$5-'СЕТ СН'!$I$20</f>
        <v>3144.5597584900001</v>
      </c>
      <c r="M130" s="36">
        <f>SUMIFS(СВЦЭМ!$C$39:$C$782,СВЦЭМ!$A$39:$A$782,$A130,СВЦЭМ!$B$39:$B$782,M$119)+'СЕТ СН'!$I$12+СВЦЭМ!$D$10+'СЕТ СН'!$I$5-'СЕТ СН'!$I$20</f>
        <v>3172.0210257000003</v>
      </c>
      <c r="N130" s="36">
        <f>SUMIFS(СВЦЭМ!$C$39:$C$782,СВЦЭМ!$A$39:$A$782,$A130,СВЦЭМ!$B$39:$B$782,N$119)+'СЕТ СН'!$I$12+СВЦЭМ!$D$10+'СЕТ СН'!$I$5-'СЕТ СН'!$I$20</f>
        <v>3214.5033887300001</v>
      </c>
      <c r="O130" s="36">
        <f>SUMIFS(СВЦЭМ!$C$39:$C$782,СВЦЭМ!$A$39:$A$782,$A130,СВЦЭМ!$B$39:$B$782,O$119)+'СЕТ СН'!$I$12+СВЦЭМ!$D$10+'СЕТ СН'!$I$5-'СЕТ СН'!$I$20</f>
        <v>3195.5833097500004</v>
      </c>
      <c r="P130" s="36">
        <f>SUMIFS(СВЦЭМ!$C$39:$C$782,СВЦЭМ!$A$39:$A$782,$A130,СВЦЭМ!$B$39:$B$782,P$119)+'СЕТ СН'!$I$12+СВЦЭМ!$D$10+'СЕТ СН'!$I$5-'СЕТ СН'!$I$20</f>
        <v>3207.9492316100004</v>
      </c>
      <c r="Q130" s="36">
        <f>SUMIFS(СВЦЭМ!$C$39:$C$782,СВЦЭМ!$A$39:$A$782,$A130,СВЦЭМ!$B$39:$B$782,Q$119)+'СЕТ СН'!$I$12+СВЦЭМ!$D$10+'СЕТ СН'!$I$5-'СЕТ СН'!$I$20</f>
        <v>3221.9930884400001</v>
      </c>
      <c r="R130" s="36">
        <f>SUMIFS(СВЦЭМ!$C$39:$C$782,СВЦЭМ!$A$39:$A$782,$A130,СВЦЭМ!$B$39:$B$782,R$119)+'СЕТ СН'!$I$12+СВЦЭМ!$D$10+'СЕТ СН'!$I$5-'СЕТ СН'!$I$20</f>
        <v>3220.09367062</v>
      </c>
      <c r="S130" s="36">
        <f>SUMIFS(СВЦЭМ!$C$39:$C$782,СВЦЭМ!$A$39:$A$782,$A130,СВЦЭМ!$B$39:$B$782,S$119)+'СЕТ СН'!$I$12+СВЦЭМ!$D$10+'СЕТ СН'!$I$5-'СЕТ СН'!$I$20</f>
        <v>3231.8963871600004</v>
      </c>
      <c r="T130" s="36">
        <f>SUMIFS(СВЦЭМ!$C$39:$C$782,СВЦЭМ!$A$39:$A$782,$A130,СВЦЭМ!$B$39:$B$782,T$119)+'СЕТ СН'!$I$12+СВЦЭМ!$D$10+'СЕТ СН'!$I$5-'СЕТ СН'!$I$20</f>
        <v>3218.6898364200001</v>
      </c>
      <c r="U130" s="36">
        <f>SUMIFS(СВЦЭМ!$C$39:$C$782,СВЦЭМ!$A$39:$A$782,$A130,СВЦЭМ!$B$39:$B$782,U$119)+'СЕТ СН'!$I$12+СВЦЭМ!$D$10+'СЕТ СН'!$I$5-'СЕТ СН'!$I$20</f>
        <v>3202.1921492800002</v>
      </c>
      <c r="V130" s="36">
        <f>SUMIFS(СВЦЭМ!$C$39:$C$782,СВЦЭМ!$A$39:$A$782,$A130,СВЦЭМ!$B$39:$B$782,V$119)+'СЕТ СН'!$I$12+СВЦЭМ!$D$10+'СЕТ СН'!$I$5-'СЕТ СН'!$I$20</f>
        <v>3169.0227432800002</v>
      </c>
      <c r="W130" s="36">
        <f>SUMIFS(СВЦЭМ!$C$39:$C$782,СВЦЭМ!$A$39:$A$782,$A130,СВЦЭМ!$B$39:$B$782,W$119)+'СЕТ СН'!$I$12+СВЦЭМ!$D$10+'СЕТ СН'!$I$5-'СЕТ СН'!$I$20</f>
        <v>3184.0106849800004</v>
      </c>
      <c r="X130" s="36">
        <f>SUMIFS(СВЦЭМ!$C$39:$C$782,СВЦЭМ!$A$39:$A$782,$A130,СВЦЭМ!$B$39:$B$782,X$119)+'СЕТ СН'!$I$12+СВЦЭМ!$D$10+'СЕТ СН'!$I$5-'СЕТ СН'!$I$20</f>
        <v>3202.9303734600003</v>
      </c>
      <c r="Y130" s="36">
        <f>SUMIFS(СВЦЭМ!$C$39:$C$782,СВЦЭМ!$A$39:$A$782,$A130,СВЦЭМ!$B$39:$B$782,Y$119)+'СЕТ СН'!$I$12+СВЦЭМ!$D$10+'СЕТ СН'!$I$5-'СЕТ СН'!$I$20</f>
        <v>3246.0948400699999</v>
      </c>
    </row>
    <row r="131" spans="1:25" ht="15.75" x14ac:dyDescent="0.2">
      <c r="A131" s="35">
        <f t="shared" si="3"/>
        <v>44328</v>
      </c>
      <c r="B131" s="36">
        <f>SUMIFS(СВЦЭМ!$C$39:$C$782,СВЦЭМ!$A$39:$A$782,$A131,СВЦЭМ!$B$39:$B$782,B$119)+'СЕТ СН'!$I$12+СВЦЭМ!$D$10+'СЕТ СН'!$I$5-'СЕТ СН'!$I$20</f>
        <v>3250.9070399100001</v>
      </c>
      <c r="C131" s="36">
        <f>SUMIFS(СВЦЭМ!$C$39:$C$782,СВЦЭМ!$A$39:$A$782,$A131,СВЦЭМ!$B$39:$B$782,C$119)+'СЕТ СН'!$I$12+СВЦЭМ!$D$10+'СЕТ СН'!$I$5-'СЕТ СН'!$I$20</f>
        <v>3283.5413550700005</v>
      </c>
      <c r="D131" s="36">
        <f>SUMIFS(СВЦЭМ!$C$39:$C$782,СВЦЭМ!$A$39:$A$782,$A131,СВЦЭМ!$B$39:$B$782,D$119)+'СЕТ СН'!$I$12+СВЦЭМ!$D$10+'СЕТ СН'!$I$5-'СЕТ СН'!$I$20</f>
        <v>3268.8681579700001</v>
      </c>
      <c r="E131" s="36">
        <f>SUMIFS(СВЦЭМ!$C$39:$C$782,СВЦЭМ!$A$39:$A$782,$A131,СВЦЭМ!$B$39:$B$782,E$119)+'СЕТ СН'!$I$12+СВЦЭМ!$D$10+'СЕТ СН'!$I$5-'СЕТ СН'!$I$20</f>
        <v>3264.1666836600002</v>
      </c>
      <c r="F131" s="36">
        <f>SUMIFS(СВЦЭМ!$C$39:$C$782,СВЦЭМ!$A$39:$A$782,$A131,СВЦЭМ!$B$39:$B$782,F$119)+'СЕТ СН'!$I$12+СВЦЭМ!$D$10+'СЕТ СН'!$I$5-'СЕТ СН'!$I$20</f>
        <v>3255.7831605800002</v>
      </c>
      <c r="G131" s="36">
        <f>SUMIFS(СВЦЭМ!$C$39:$C$782,СВЦЭМ!$A$39:$A$782,$A131,СВЦЭМ!$B$39:$B$782,G$119)+'СЕТ СН'!$I$12+СВЦЭМ!$D$10+'СЕТ СН'!$I$5-'СЕТ СН'!$I$20</f>
        <v>3267.93375449</v>
      </c>
      <c r="H131" s="36">
        <f>SUMIFS(СВЦЭМ!$C$39:$C$782,СВЦЭМ!$A$39:$A$782,$A131,СВЦЭМ!$B$39:$B$782,H$119)+'СЕТ СН'!$I$12+СВЦЭМ!$D$10+'СЕТ СН'!$I$5-'СЕТ СН'!$I$20</f>
        <v>3253.91593113</v>
      </c>
      <c r="I131" s="36">
        <f>SUMIFS(СВЦЭМ!$C$39:$C$782,СВЦЭМ!$A$39:$A$782,$A131,СВЦЭМ!$B$39:$B$782,I$119)+'СЕТ СН'!$I$12+СВЦЭМ!$D$10+'СЕТ СН'!$I$5-'СЕТ СН'!$I$20</f>
        <v>3215.3788429200004</v>
      </c>
      <c r="J131" s="36">
        <f>SUMIFS(СВЦЭМ!$C$39:$C$782,СВЦЭМ!$A$39:$A$782,$A131,СВЦЭМ!$B$39:$B$782,J$119)+'СЕТ СН'!$I$12+СВЦЭМ!$D$10+'СЕТ СН'!$I$5-'СЕТ СН'!$I$20</f>
        <v>3181.4697024400002</v>
      </c>
      <c r="K131" s="36">
        <f>SUMIFS(СВЦЭМ!$C$39:$C$782,СВЦЭМ!$A$39:$A$782,$A131,СВЦЭМ!$B$39:$B$782,K$119)+'СЕТ СН'!$I$12+СВЦЭМ!$D$10+'СЕТ СН'!$I$5-'СЕТ СН'!$I$20</f>
        <v>3155.82126797</v>
      </c>
      <c r="L131" s="36">
        <f>SUMIFS(СВЦЭМ!$C$39:$C$782,СВЦЭМ!$A$39:$A$782,$A131,СВЦЭМ!$B$39:$B$782,L$119)+'СЕТ СН'!$I$12+СВЦЭМ!$D$10+'СЕТ СН'!$I$5-'СЕТ СН'!$I$20</f>
        <v>3138.2043513200001</v>
      </c>
      <c r="M131" s="36">
        <f>SUMIFS(СВЦЭМ!$C$39:$C$782,СВЦЭМ!$A$39:$A$782,$A131,СВЦЭМ!$B$39:$B$782,M$119)+'СЕТ СН'!$I$12+СВЦЭМ!$D$10+'СЕТ СН'!$I$5-'СЕТ СН'!$I$20</f>
        <v>3143.7551689400002</v>
      </c>
      <c r="N131" s="36">
        <f>SUMIFS(СВЦЭМ!$C$39:$C$782,СВЦЭМ!$A$39:$A$782,$A131,СВЦЭМ!$B$39:$B$782,N$119)+'СЕТ СН'!$I$12+СВЦЭМ!$D$10+'СЕТ СН'!$I$5-'СЕТ СН'!$I$20</f>
        <v>3158.9004342900002</v>
      </c>
      <c r="O131" s="36">
        <f>SUMIFS(СВЦЭМ!$C$39:$C$782,СВЦЭМ!$A$39:$A$782,$A131,СВЦЭМ!$B$39:$B$782,O$119)+'СЕТ СН'!$I$12+СВЦЭМ!$D$10+'СЕТ СН'!$I$5-'СЕТ СН'!$I$20</f>
        <v>3161.6453461700003</v>
      </c>
      <c r="P131" s="36">
        <f>SUMIFS(СВЦЭМ!$C$39:$C$782,СВЦЭМ!$A$39:$A$782,$A131,СВЦЭМ!$B$39:$B$782,P$119)+'СЕТ СН'!$I$12+СВЦЭМ!$D$10+'СЕТ СН'!$I$5-'СЕТ СН'!$I$20</f>
        <v>3169.0795435700002</v>
      </c>
      <c r="Q131" s="36">
        <f>SUMIFS(СВЦЭМ!$C$39:$C$782,СВЦЭМ!$A$39:$A$782,$A131,СВЦЭМ!$B$39:$B$782,Q$119)+'СЕТ СН'!$I$12+СВЦЭМ!$D$10+'СЕТ СН'!$I$5-'СЕТ СН'!$I$20</f>
        <v>3178.3589964299999</v>
      </c>
      <c r="R131" s="36">
        <f>SUMIFS(СВЦЭМ!$C$39:$C$782,СВЦЭМ!$A$39:$A$782,$A131,СВЦЭМ!$B$39:$B$782,R$119)+'СЕТ СН'!$I$12+СВЦЭМ!$D$10+'СЕТ СН'!$I$5-'СЕТ СН'!$I$20</f>
        <v>3170.1380617700001</v>
      </c>
      <c r="S131" s="36">
        <f>SUMIFS(СВЦЭМ!$C$39:$C$782,СВЦЭМ!$A$39:$A$782,$A131,СВЦЭМ!$B$39:$B$782,S$119)+'СЕТ СН'!$I$12+СВЦЭМ!$D$10+'СЕТ СН'!$I$5-'СЕТ СН'!$I$20</f>
        <v>3173.3428143800002</v>
      </c>
      <c r="T131" s="36">
        <f>SUMIFS(СВЦЭМ!$C$39:$C$782,СВЦЭМ!$A$39:$A$782,$A131,СВЦЭМ!$B$39:$B$782,T$119)+'СЕТ СН'!$I$12+СВЦЭМ!$D$10+'СЕТ СН'!$I$5-'СЕТ СН'!$I$20</f>
        <v>3167.0488394100003</v>
      </c>
      <c r="U131" s="36">
        <f>SUMIFS(СВЦЭМ!$C$39:$C$782,СВЦЭМ!$A$39:$A$782,$A131,СВЦЭМ!$B$39:$B$782,U$119)+'СЕТ СН'!$I$12+СВЦЭМ!$D$10+'СЕТ СН'!$I$5-'СЕТ СН'!$I$20</f>
        <v>3158.1915051200003</v>
      </c>
      <c r="V131" s="36">
        <f>SUMIFS(СВЦЭМ!$C$39:$C$782,СВЦЭМ!$A$39:$A$782,$A131,СВЦЭМ!$B$39:$B$782,V$119)+'СЕТ СН'!$I$12+СВЦЭМ!$D$10+'СЕТ СН'!$I$5-'СЕТ СН'!$I$20</f>
        <v>3136.7373062300003</v>
      </c>
      <c r="W131" s="36">
        <f>SUMIFS(СВЦЭМ!$C$39:$C$782,СВЦЭМ!$A$39:$A$782,$A131,СВЦЭМ!$B$39:$B$782,W$119)+'СЕТ СН'!$I$12+СВЦЭМ!$D$10+'СЕТ СН'!$I$5-'СЕТ СН'!$I$20</f>
        <v>3153.7996660200001</v>
      </c>
      <c r="X131" s="36">
        <f>SUMIFS(СВЦЭМ!$C$39:$C$782,СВЦЭМ!$A$39:$A$782,$A131,СВЦЭМ!$B$39:$B$782,X$119)+'СЕТ СН'!$I$12+СВЦЭМ!$D$10+'СЕТ СН'!$I$5-'СЕТ СН'!$I$20</f>
        <v>3158.1285930700001</v>
      </c>
      <c r="Y131" s="36">
        <f>SUMIFS(СВЦЭМ!$C$39:$C$782,СВЦЭМ!$A$39:$A$782,$A131,СВЦЭМ!$B$39:$B$782,Y$119)+'СЕТ СН'!$I$12+СВЦЭМ!$D$10+'СЕТ СН'!$I$5-'СЕТ СН'!$I$20</f>
        <v>3178.5647056100001</v>
      </c>
    </row>
    <row r="132" spans="1:25" ht="15.75" x14ac:dyDescent="0.2">
      <c r="A132" s="35">
        <f t="shared" si="3"/>
        <v>44329</v>
      </c>
      <c r="B132" s="36">
        <f>SUMIFS(СВЦЭМ!$C$39:$C$782,СВЦЭМ!$A$39:$A$782,$A132,СВЦЭМ!$B$39:$B$782,B$119)+'СЕТ СН'!$I$12+СВЦЭМ!$D$10+'СЕТ СН'!$I$5-'СЕТ СН'!$I$20</f>
        <v>3253.0383341300003</v>
      </c>
      <c r="C132" s="36">
        <f>SUMIFS(СВЦЭМ!$C$39:$C$782,СВЦЭМ!$A$39:$A$782,$A132,СВЦЭМ!$B$39:$B$782,C$119)+'СЕТ СН'!$I$12+СВЦЭМ!$D$10+'СЕТ СН'!$I$5-'СЕТ СН'!$I$20</f>
        <v>3296.2598292399998</v>
      </c>
      <c r="D132" s="36">
        <f>SUMIFS(СВЦЭМ!$C$39:$C$782,СВЦЭМ!$A$39:$A$782,$A132,СВЦЭМ!$B$39:$B$782,D$119)+'СЕТ СН'!$I$12+СВЦЭМ!$D$10+'СЕТ СН'!$I$5-'СЕТ СН'!$I$20</f>
        <v>3309.3161424999998</v>
      </c>
      <c r="E132" s="36">
        <f>SUMIFS(СВЦЭМ!$C$39:$C$782,СВЦЭМ!$A$39:$A$782,$A132,СВЦЭМ!$B$39:$B$782,E$119)+'СЕТ СН'!$I$12+СВЦЭМ!$D$10+'СЕТ СН'!$I$5-'СЕТ СН'!$I$20</f>
        <v>3304.6913956500002</v>
      </c>
      <c r="F132" s="36">
        <f>SUMIFS(СВЦЭМ!$C$39:$C$782,СВЦЭМ!$A$39:$A$782,$A132,СВЦЭМ!$B$39:$B$782,F$119)+'СЕТ СН'!$I$12+СВЦЭМ!$D$10+'СЕТ СН'!$I$5-'СЕТ СН'!$I$20</f>
        <v>3301.1742298400004</v>
      </c>
      <c r="G132" s="36">
        <f>SUMIFS(СВЦЭМ!$C$39:$C$782,СВЦЭМ!$A$39:$A$782,$A132,СВЦЭМ!$B$39:$B$782,G$119)+'СЕТ СН'!$I$12+СВЦЭМ!$D$10+'СЕТ СН'!$I$5-'СЕТ СН'!$I$20</f>
        <v>3307.0857242600005</v>
      </c>
      <c r="H132" s="36">
        <f>SUMIFS(СВЦЭМ!$C$39:$C$782,СВЦЭМ!$A$39:$A$782,$A132,СВЦЭМ!$B$39:$B$782,H$119)+'СЕТ СН'!$I$12+СВЦЭМ!$D$10+'СЕТ СН'!$I$5-'СЕТ СН'!$I$20</f>
        <v>3267.6887347800002</v>
      </c>
      <c r="I132" s="36">
        <f>SUMIFS(СВЦЭМ!$C$39:$C$782,СВЦЭМ!$A$39:$A$782,$A132,СВЦЭМ!$B$39:$B$782,I$119)+'СЕТ СН'!$I$12+СВЦЭМ!$D$10+'СЕТ СН'!$I$5-'СЕТ СН'!$I$20</f>
        <v>3211.7574547600002</v>
      </c>
      <c r="J132" s="36">
        <f>SUMIFS(СВЦЭМ!$C$39:$C$782,СВЦЭМ!$A$39:$A$782,$A132,СВЦЭМ!$B$39:$B$782,J$119)+'СЕТ СН'!$I$12+СВЦЭМ!$D$10+'СЕТ СН'!$I$5-'СЕТ СН'!$I$20</f>
        <v>3185.6023319600004</v>
      </c>
      <c r="K132" s="36">
        <f>SUMIFS(СВЦЭМ!$C$39:$C$782,СВЦЭМ!$A$39:$A$782,$A132,СВЦЭМ!$B$39:$B$782,K$119)+'СЕТ СН'!$I$12+СВЦЭМ!$D$10+'СЕТ СН'!$I$5-'СЕТ СН'!$I$20</f>
        <v>3159.0545067100002</v>
      </c>
      <c r="L132" s="36">
        <f>SUMIFS(СВЦЭМ!$C$39:$C$782,СВЦЭМ!$A$39:$A$782,$A132,СВЦЭМ!$B$39:$B$782,L$119)+'СЕТ СН'!$I$12+СВЦЭМ!$D$10+'СЕТ СН'!$I$5-'СЕТ СН'!$I$20</f>
        <v>3116.5119520800004</v>
      </c>
      <c r="M132" s="36">
        <f>SUMIFS(СВЦЭМ!$C$39:$C$782,СВЦЭМ!$A$39:$A$782,$A132,СВЦЭМ!$B$39:$B$782,M$119)+'СЕТ СН'!$I$12+СВЦЭМ!$D$10+'СЕТ СН'!$I$5-'СЕТ СН'!$I$20</f>
        <v>3135.1568646700002</v>
      </c>
      <c r="N132" s="36">
        <f>SUMIFS(СВЦЭМ!$C$39:$C$782,СВЦЭМ!$A$39:$A$782,$A132,СВЦЭМ!$B$39:$B$782,N$119)+'СЕТ СН'!$I$12+СВЦЭМ!$D$10+'СЕТ СН'!$I$5-'СЕТ СН'!$I$20</f>
        <v>3171.8202107200004</v>
      </c>
      <c r="O132" s="36">
        <f>SUMIFS(СВЦЭМ!$C$39:$C$782,СВЦЭМ!$A$39:$A$782,$A132,СВЦЭМ!$B$39:$B$782,O$119)+'СЕТ СН'!$I$12+СВЦЭМ!$D$10+'СЕТ СН'!$I$5-'СЕТ СН'!$I$20</f>
        <v>3170.3414457400004</v>
      </c>
      <c r="P132" s="36">
        <f>SUMIFS(СВЦЭМ!$C$39:$C$782,СВЦЭМ!$A$39:$A$782,$A132,СВЦЭМ!$B$39:$B$782,P$119)+'СЕТ СН'!$I$12+СВЦЭМ!$D$10+'СЕТ СН'!$I$5-'СЕТ СН'!$I$20</f>
        <v>3194.4961507400003</v>
      </c>
      <c r="Q132" s="36">
        <f>SUMIFS(СВЦЭМ!$C$39:$C$782,СВЦЭМ!$A$39:$A$782,$A132,СВЦЭМ!$B$39:$B$782,Q$119)+'СЕТ СН'!$I$12+СВЦЭМ!$D$10+'СЕТ СН'!$I$5-'СЕТ СН'!$I$20</f>
        <v>3205.60241606</v>
      </c>
      <c r="R132" s="36">
        <f>SUMIFS(СВЦЭМ!$C$39:$C$782,СВЦЭМ!$A$39:$A$782,$A132,СВЦЭМ!$B$39:$B$782,R$119)+'СЕТ СН'!$I$12+СВЦЭМ!$D$10+'СЕТ СН'!$I$5-'СЕТ СН'!$I$20</f>
        <v>3209.8792175300005</v>
      </c>
      <c r="S132" s="36">
        <f>SUMIFS(СВЦЭМ!$C$39:$C$782,СВЦЭМ!$A$39:$A$782,$A132,СВЦЭМ!$B$39:$B$782,S$119)+'СЕТ СН'!$I$12+СВЦЭМ!$D$10+'СЕТ СН'!$I$5-'СЕТ СН'!$I$20</f>
        <v>3220.9076752200003</v>
      </c>
      <c r="T132" s="36">
        <f>SUMIFS(СВЦЭМ!$C$39:$C$782,СВЦЭМ!$A$39:$A$782,$A132,СВЦЭМ!$B$39:$B$782,T$119)+'СЕТ СН'!$I$12+СВЦЭМ!$D$10+'СЕТ СН'!$I$5-'СЕТ СН'!$I$20</f>
        <v>3206.1375328700001</v>
      </c>
      <c r="U132" s="36">
        <f>SUMIFS(СВЦЭМ!$C$39:$C$782,СВЦЭМ!$A$39:$A$782,$A132,СВЦЭМ!$B$39:$B$782,U$119)+'СЕТ СН'!$I$12+СВЦЭМ!$D$10+'СЕТ СН'!$I$5-'СЕТ СН'!$I$20</f>
        <v>3186.9533211100002</v>
      </c>
      <c r="V132" s="36">
        <f>SUMIFS(СВЦЭМ!$C$39:$C$782,СВЦЭМ!$A$39:$A$782,$A132,СВЦЭМ!$B$39:$B$782,V$119)+'СЕТ СН'!$I$12+СВЦЭМ!$D$10+'СЕТ СН'!$I$5-'СЕТ СН'!$I$20</f>
        <v>3163.0764812200005</v>
      </c>
      <c r="W132" s="36">
        <f>SUMIFS(СВЦЭМ!$C$39:$C$782,СВЦЭМ!$A$39:$A$782,$A132,СВЦЭМ!$B$39:$B$782,W$119)+'СЕТ СН'!$I$12+СВЦЭМ!$D$10+'СЕТ СН'!$I$5-'СЕТ СН'!$I$20</f>
        <v>3166.9542975300001</v>
      </c>
      <c r="X132" s="36">
        <f>SUMIFS(СВЦЭМ!$C$39:$C$782,СВЦЭМ!$A$39:$A$782,$A132,СВЦЭМ!$B$39:$B$782,X$119)+'СЕТ СН'!$I$12+СВЦЭМ!$D$10+'СЕТ СН'!$I$5-'СЕТ СН'!$I$20</f>
        <v>3182.3764162400003</v>
      </c>
      <c r="Y132" s="36">
        <f>SUMIFS(СВЦЭМ!$C$39:$C$782,СВЦЭМ!$A$39:$A$782,$A132,СВЦЭМ!$B$39:$B$782,Y$119)+'СЕТ СН'!$I$12+СВЦЭМ!$D$10+'СЕТ СН'!$I$5-'СЕТ СН'!$I$20</f>
        <v>3221.9883171300003</v>
      </c>
    </row>
    <row r="133" spans="1:25" ht="15.75" x14ac:dyDescent="0.2">
      <c r="A133" s="35">
        <f t="shared" si="3"/>
        <v>44330</v>
      </c>
      <c r="B133" s="36">
        <f>SUMIFS(СВЦЭМ!$C$39:$C$782,СВЦЭМ!$A$39:$A$782,$A133,СВЦЭМ!$B$39:$B$782,B$119)+'СЕТ СН'!$I$12+СВЦЭМ!$D$10+'СЕТ СН'!$I$5-'СЕТ СН'!$I$20</f>
        <v>3249.2943360400004</v>
      </c>
      <c r="C133" s="36">
        <f>SUMIFS(СВЦЭМ!$C$39:$C$782,СВЦЭМ!$A$39:$A$782,$A133,СВЦЭМ!$B$39:$B$782,C$119)+'СЕТ СН'!$I$12+СВЦЭМ!$D$10+'СЕТ СН'!$I$5-'СЕТ СН'!$I$20</f>
        <v>3267.2076088499998</v>
      </c>
      <c r="D133" s="36">
        <f>SUMIFS(СВЦЭМ!$C$39:$C$782,СВЦЭМ!$A$39:$A$782,$A133,СВЦЭМ!$B$39:$B$782,D$119)+'СЕТ СН'!$I$12+СВЦЭМ!$D$10+'СЕТ СН'!$I$5-'СЕТ СН'!$I$20</f>
        <v>3287.8014610099999</v>
      </c>
      <c r="E133" s="36">
        <f>SUMIFS(СВЦЭМ!$C$39:$C$782,СВЦЭМ!$A$39:$A$782,$A133,СВЦЭМ!$B$39:$B$782,E$119)+'СЕТ СН'!$I$12+СВЦЭМ!$D$10+'СЕТ СН'!$I$5-'СЕТ СН'!$I$20</f>
        <v>3296.9443275599997</v>
      </c>
      <c r="F133" s="36">
        <f>SUMIFS(СВЦЭМ!$C$39:$C$782,СВЦЭМ!$A$39:$A$782,$A133,СВЦЭМ!$B$39:$B$782,F$119)+'СЕТ СН'!$I$12+СВЦЭМ!$D$10+'СЕТ СН'!$I$5-'СЕТ СН'!$I$20</f>
        <v>3311.53479745</v>
      </c>
      <c r="G133" s="36">
        <f>SUMIFS(СВЦЭМ!$C$39:$C$782,СВЦЭМ!$A$39:$A$782,$A133,СВЦЭМ!$B$39:$B$782,G$119)+'СЕТ СН'!$I$12+СВЦЭМ!$D$10+'СЕТ СН'!$I$5-'СЕТ СН'!$I$20</f>
        <v>3290.9718157300003</v>
      </c>
      <c r="H133" s="36">
        <f>SUMIFS(СВЦЭМ!$C$39:$C$782,СВЦЭМ!$A$39:$A$782,$A133,СВЦЭМ!$B$39:$B$782,H$119)+'СЕТ СН'!$I$12+СВЦЭМ!$D$10+'СЕТ СН'!$I$5-'СЕТ СН'!$I$20</f>
        <v>3241.8214973000004</v>
      </c>
      <c r="I133" s="36">
        <f>SUMIFS(СВЦЭМ!$C$39:$C$782,СВЦЭМ!$A$39:$A$782,$A133,СВЦЭМ!$B$39:$B$782,I$119)+'СЕТ СН'!$I$12+СВЦЭМ!$D$10+'СЕТ СН'!$I$5-'СЕТ СН'!$I$20</f>
        <v>3182.7337754700002</v>
      </c>
      <c r="J133" s="36">
        <f>SUMIFS(СВЦЭМ!$C$39:$C$782,СВЦЭМ!$A$39:$A$782,$A133,СВЦЭМ!$B$39:$B$782,J$119)+'СЕТ СН'!$I$12+СВЦЭМ!$D$10+'СЕТ СН'!$I$5-'СЕТ СН'!$I$20</f>
        <v>3146.1082363400001</v>
      </c>
      <c r="K133" s="36">
        <f>SUMIFS(СВЦЭМ!$C$39:$C$782,СВЦЭМ!$A$39:$A$782,$A133,СВЦЭМ!$B$39:$B$782,K$119)+'СЕТ СН'!$I$12+СВЦЭМ!$D$10+'СЕТ СН'!$I$5-'СЕТ СН'!$I$20</f>
        <v>3118.6096089400003</v>
      </c>
      <c r="L133" s="36">
        <f>SUMIFS(СВЦЭМ!$C$39:$C$782,СВЦЭМ!$A$39:$A$782,$A133,СВЦЭМ!$B$39:$B$782,L$119)+'СЕТ СН'!$I$12+СВЦЭМ!$D$10+'СЕТ СН'!$I$5-'СЕТ СН'!$I$20</f>
        <v>3105.0844662100003</v>
      </c>
      <c r="M133" s="36">
        <f>SUMIFS(СВЦЭМ!$C$39:$C$782,СВЦЭМ!$A$39:$A$782,$A133,СВЦЭМ!$B$39:$B$782,M$119)+'СЕТ СН'!$I$12+СВЦЭМ!$D$10+'СЕТ СН'!$I$5-'СЕТ СН'!$I$20</f>
        <v>3115.60192241</v>
      </c>
      <c r="N133" s="36">
        <f>SUMIFS(СВЦЭМ!$C$39:$C$782,СВЦЭМ!$A$39:$A$782,$A133,СВЦЭМ!$B$39:$B$782,N$119)+'СЕТ СН'!$I$12+СВЦЭМ!$D$10+'СЕТ СН'!$I$5-'СЕТ СН'!$I$20</f>
        <v>3152.2015842000001</v>
      </c>
      <c r="O133" s="36">
        <f>SUMIFS(СВЦЭМ!$C$39:$C$782,СВЦЭМ!$A$39:$A$782,$A133,СВЦЭМ!$B$39:$B$782,O$119)+'СЕТ СН'!$I$12+СВЦЭМ!$D$10+'СЕТ СН'!$I$5-'СЕТ СН'!$I$20</f>
        <v>3154.6515480300004</v>
      </c>
      <c r="P133" s="36">
        <f>SUMIFS(СВЦЭМ!$C$39:$C$782,СВЦЭМ!$A$39:$A$782,$A133,СВЦЭМ!$B$39:$B$782,P$119)+'СЕТ СН'!$I$12+СВЦЭМ!$D$10+'СЕТ СН'!$I$5-'СЕТ СН'!$I$20</f>
        <v>3167.5125245900003</v>
      </c>
      <c r="Q133" s="36">
        <f>SUMIFS(СВЦЭМ!$C$39:$C$782,СВЦЭМ!$A$39:$A$782,$A133,СВЦЭМ!$B$39:$B$782,Q$119)+'СЕТ СН'!$I$12+СВЦЭМ!$D$10+'СЕТ СН'!$I$5-'СЕТ СН'!$I$20</f>
        <v>3182.51843482</v>
      </c>
      <c r="R133" s="36">
        <f>SUMIFS(СВЦЭМ!$C$39:$C$782,СВЦЭМ!$A$39:$A$782,$A133,СВЦЭМ!$B$39:$B$782,R$119)+'СЕТ СН'!$I$12+СВЦЭМ!$D$10+'СЕТ СН'!$I$5-'СЕТ СН'!$I$20</f>
        <v>3181.8845209000001</v>
      </c>
      <c r="S133" s="36">
        <f>SUMIFS(СВЦЭМ!$C$39:$C$782,СВЦЭМ!$A$39:$A$782,$A133,СВЦЭМ!$B$39:$B$782,S$119)+'СЕТ СН'!$I$12+СВЦЭМ!$D$10+'СЕТ СН'!$I$5-'СЕТ СН'!$I$20</f>
        <v>3187.2950453700005</v>
      </c>
      <c r="T133" s="36">
        <f>SUMIFS(СВЦЭМ!$C$39:$C$782,СВЦЭМ!$A$39:$A$782,$A133,СВЦЭМ!$B$39:$B$782,T$119)+'СЕТ СН'!$I$12+СВЦЭМ!$D$10+'СЕТ СН'!$I$5-'СЕТ СН'!$I$20</f>
        <v>3173.8594295700004</v>
      </c>
      <c r="U133" s="36">
        <f>SUMIFS(СВЦЭМ!$C$39:$C$782,СВЦЭМ!$A$39:$A$782,$A133,СВЦЭМ!$B$39:$B$782,U$119)+'СЕТ СН'!$I$12+СВЦЭМ!$D$10+'СЕТ СН'!$I$5-'СЕТ СН'!$I$20</f>
        <v>3168.8217681800002</v>
      </c>
      <c r="V133" s="36">
        <f>SUMIFS(СВЦЭМ!$C$39:$C$782,СВЦЭМ!$A$39:$A$782,$A133,СВЦЭМ!$B$39:$B$782,V$119)+'СЕТ СН'!$I$12+СВЦЭМ!$D$10+'СЕТ СН'!$I$5-'СЕТ СН'!$I$20</f>
        <v>3179.9131783299999</v>
      </c>
      <c r="W133" s="36">
        <f>SUMIFS(СВЦЭМ!$C$39:$C$782,СВЦЭМ!$A$39:$A$782,$A133,СВЦЭМ!$B$39:$B$782,W$119)+'СЕТ СН'!$I$12+СВЦЭМ!$D$10+'СЕТ СН'!$I$5-'СЕТ СН'!$I$20</f>
        <v>3181.8643376100003</v>
      </c>
      <c r="X133" s="36">
        <f>SUMIFS(СВЦЭМ!$C$39:$C$782,СВЦЭМ!$A$39:$A$782,$A133,СВЦЭМ!$B$39:$B$782,X$119)+'СЕТ СН'!$I$12+СВЦЭМ!$D$10+'СЕТ СН'!$I$5-'СЕТ СН'!$I$20</f>
        <v>3190.0392677500004</v>
      </c>
      <c r="Y133" s="36">
        <f>SUMIFS(СВЦЭМ!$C$39:$C$782,СВЦЭМ!$A$39:$A$782,$A133,СВЦЭМ!$B$39:$B$782,Y$119)+'СЕТ СН'!$I$12+СВЦЭМ!$D$10+'СЕТ СН'!$I$5-'СЕТ СН'!$I$20</f>
        <v>3193.23730419</v>
      </c>
    </row>
    <row r="134" spans="1:25" ht="15.75" x14ac:dyDescent="0.2">
      <c r="A134" s="35">
        <f t="shared" si="3"/>
        <v>44331</v>
      </c>
      <c r="B134" s="36">
        <f>SUMIFS(СВЦЭМ!$C$39:$C$782,СВЦЭМ!$A$39:$A$782,$A134,СВЦЭМ!$B$39:$B$782,B$119)+'СЕТ СН'!$I$12+СВЦЭМ!$D$10+'СЕТ СН'!$I$5-'СЕТ СН'!$I$20</f>
        <v>3205.8650792799999</v>
      </c>
      <c r="C134" s="36">
        <f>SUMIFS(СВЦЭМ!$C$39:$C$782,СВЦЭМ!$A$39:$A$782,$A134,СВЦЭМ!$B$39:$B$782,C$119)+'СЕТ СН'!$I$12+СВЦЭМ!$D$10+'СЕТ СН'!$I$5-'СЕТ СН'!$I$20</f>
        <v>3220.6876037400002</v>
      </c>
      <c r="D134" s="36">
        <f>SUMIFS(СВЦЭМ!$C$39:$C$782,СВЦЭМ!$A$39:$A$782,$A134,СВЦЭМ!$B$39:$B$782,D$119)+'СЕТ СН'!$I$12+СВЦЭМ!$D$10+'СЕТ СН'!$I$5-'СЕТ СН'!$I$20</f>
        <v>3248.2104852300004</v>
      </c>
      <c r="E134" s="36">
        <f>SUMIFS(СВЦЭМ!$C$39:$C$782,СВЦЭМ!$A$39:$A$782,$A134,СВЦЭМ!$B$39:$B$782,E$119)+'СЕТ СН'!$I$12+СВЦЭМ!$D$10+'СЕТ СН'!$I$5-'СЕТ СН'!$I$20</f>
        <v>3267.8442235700004</v>
      </c>
      <c r="F134" s="36">
        <f>SUMIFS(СВЦЭМ!$C$39:$C$782,СВЦЭМ!$A$39:$A$782,$A134,СВЦЭМ!$B$39:$B$782,F$119)+'СЕТ СН'!$I$12+СВЦЭМ!$D$10+'СЕТ СН'!$I$5-'СЕТ СН'!$I$20</f>
        <v>3273.8401794299998</v>
      </c>
      <c r="G134" s="36">
        <f>SUMIFS(СВЦЭМ!$C$39:$C$782,СВЦЭМ!$A$39:$A$782,$A134,СВЦЭМ!$B$39:$B$782,G$119)+'СЕТ СН'!$I$12+СВЦЭМ!$D$10+'СЕТ СН'!$I$5-'СЕТ СН'!$I$20</f>
        <v>3256.3833375500003</v>
      </c>
      <c r="H134" s="36">
        <f>SUMIFS(СВЦЭМ!$C$39:$C$782,СВЦЭМ!$A$39:$A$782,$A134,СВЦЭМ!$B$39:$B$782,H$119)+'СЕТ СН'!$I$12+СВЦЭМ!$D$10+'СЕТ СН'!$I$5-'СЕТ СН'!$I$20</f>
        <v>3209.9577040100003</v>
      </c>
      <c r="I134" s="36">
        <f>SUMIFS(СВЦЭМ!$C$39:$C$782,СВЦЭМ!$A$39:$A$782,$A134,СВЦЭМ!$B$39:$B$782,I$119)+'СЕТ СН'!$I$12+СВЦЭМ!$D$10+'СЕТ СН'!$I$5-'СЕТ СН'!$I$20</f>
        <v>3156.8086985</v>
      </c>
      <c r="J134" s="36">
        <f>SUMIFS(СВЦЭМ!$C$39:$C$782,СВЦЭМ!$A$39:$A$782,$A134,СВЦЭМ!$B$39:$B$782,J$119)+'СЕТ СН'!$I$12+СВЦЭМ!$D$10+'СЕТ СН'!$I$5-'СЕТ СН'!$I$20</f>
        <v>3170.3591749900002</v>
      </c>
      <c r="K134" s="36">
        <f>SUMIFS(СВЦЭМ!$C$39:$C$782,СВЦЭМ!$A$39:$A$782,$A134,СВЦЭМ!$B$39:$B$782,K$119)+'СЕТ СН'!$I$12+СВЦЭМ!$D$10+'СЕТ СН'!$I$5-'СЕТ СН'!$I$20</f>
        <v>3154.4321352200004</v>
      </c>
      <c r="L134" s="36">
        <f>SUMIFS(СВЦЭМ!$C$39:$C$782,СВЦЭМ!$A$39:$A$782,$A134,СВЦЭМ!$B$39:$B$782,L$119)+'СЕТ СН'!$I$12+СВЦЭМ!$D$10+'СЕТ СН'!$I$5-'СЕТ СН'!$I$20</f>
        <v>3138.3873770600003</v>
      </c>
      <c r="M134" s="36">
        <f>SUMIFS(СВЦЭМ!$C$39:$C$782,СВЦЭМ!$A$39:$A$782,$A134,СВЦЭМ!$B$39:$B$782,M$119)+'СЕТ СН'!$I$12+СВЦЭМ!$D$10+'СЕТ СН'!$I$5-'СЕТ СН'!$I$20</f>
        <v>3145.5331562000001</v>
      </c>
      <c r="N134" s="36">
        <f>SUMIFS(СВЦЭМ!$C$39:$C$782,СВЦЭМ!$A$39:$A$782,$A134,СВЦЭМ!$B$39:$B$782,N$119)+'СЕТ СН'!$I$12+СВЦЭМ!$D$10+'СЕТ СН'!$I$5-'СЕТ СН'!$I$20</f>
        <v>3158.97283238</v>
      </c>
      <c r="O134" s="36">
        <f>SUMIFS(СВЦЭМ!$C$39:$C$782,СВЦЭМ!$A$39:$A$782,$A134,СВЦЭМ!$B$39:$B$782,O$119)+'СЕТ СН'!$I$12+СВЦЭМ!$D$10+'СЕТ СН'!$I$5-'СЕТ СН'!$I$20</f>
        <v>3166.8759106500002</v>
      </c>
      <c r="P134" s="36">
        <f>SUMIFS(СВЦЭМ!$C$39:$C$782,СВЦЭМ!$A$39:$A$782,$A134,СВЦЭМ!$B$39:$B$782,P$119)+'СЕТ СН'!$I$12+СВЦЭМ!$D$10+'СЕТ СН'!$I$5-'СЕТ СН'!$I$20</f>
        <v>3193.6761715100001</v>
      </c>
      <c r="Q134" s="36">
        <f>SUMIFS(СВЦЭМ!$C$39:$C$782,СВЦЭМ!$A$39:$A$782,$A134,СВЦЭМ!$B$39:$B$782,Q$119)+'СЕТ СН'!$I$12+СВЦЭМ!$D$10+'СЕТ СН'!$I$5-'СЕТ СН'!$I$20</f>
        <v>3189.5031565100003</v>
      </c>
      <c r="R134" s="36">
        <f>SUMIFS(СВЦЭМ!$C$39:$C$782,СВЦЭМ!$A$39:$A$782,$A134,СВЦЭМ!$B$39:$B$782,R$119)+'СЕТ СН'!$I$12+СВЦЭМ!$D$10+'СЕТ СН'!$I$5-'СЕТ СН'!$I$20</f>
        <v>3172.0567868100002</v>
      </c>
      <c r="S134" s="36">
        <f>SUMIFS(СВЦЭМ!$C$39:$C$782,СВЦЭМ!$A$39:$A$782,$A134,СВЦЭМ!$B$39:$B$782,S$119)+'СЕТ СН'!$I$12+СВЦЭМ!$D$10+'СЕТ СН'!$I$5-'СЕТ СН'!$I$20</f>
        <v>3166.2310868200002</v>
      </c>
      <c r="T134" s="36">
        <f>SUMIFS(СВЦЭМ!$C$39:$C$782,СВЦЭМ!$A$39:$A$782,$A134,СВЦЭМ!$B$39:$B$782,T$119)+'СЕТ СН'!$I$12+СВЦЭМ!$D$10+'СЕТ СН'!$I$5-'СЕТ СН'!$I$20</f>
        <v>3142.2671766000003</v>
      </c>
      <c r="U134" s="36">
        <f>SUMIFS(СВЦЭМ!$C$39:$C$782,СВЦЭМ!$A$39:$A$782,$A134,СВЦЭМ!$B$39:$B$782,U$119)+'СЕТ СН'!$I$12+СВЦЭМ!$D$10+'СЕТ СН'!$I$5-'СЕТ СН'!$I$20</f>
        <v>3117.3500194200001</v>
      </c>
      <c r="V134" s="36">
        <f>SUMIFS(СВЦЭМ!$C$39:$C$782,СВЦЭМ!$A$39:$A$782,$A134,СВЦЭМ!$B$39:$B$782,V$119)+'СЕТ СН'!$I$12+СВЦЭМ!$D$10+'СЕТ СН'!$I$5-'СЕТ СН'!$I$20</f>
        <v>3091.0328366900003</v>
      </c>
      <c r="W134" s="36">
        <f>SUMIFS(СВЦЭМ!$C$39:$C$782,СВЦЭМ!$A$39:$A$782,$A134,СВЦЭМ!$B$39:$B$782,W$119)+'СЕТ СН'!$I$12+СВЦЭМ!$D$10+'СЕТ СН'!$I$5-'СЕТ СН'!$I$20</f>
        <v>3088.4459996200003</v>
      </c>
      <c r="X134" s="36">
        <f>SUMIFS(СВЦЭМ!$C$39:$C$782,СВЦЭМ!$A$39:$A$782,$A134,СВЦЭМ!$B$39:$B$782,X$119)+'СЕТ СН'!$I$12+СВЦЭМ!$D$10+'СЕТ СН'!$I$5-'СЕТ СН'!$I$20</f>
        <v>3092.4854536600001</v>
      </c>
      <c r="Y134" s="36">
        <f>SUMIFS(СВЦЭМ!$C$39:$C$782,СВЦЭМ!$A$39:$A$782,$A134,СВЦЭМ!$B$39:$B$782,Y$119)+'СЕТ СН'!$I$12+СВЦЭМ!$D$10+'СЕТ СН'!$I$5-'СЕТ СН'!$I$20</f>
        <v>3119.3082134300003</v>
      </c>
    </row>
    <row r="135" spans="1:25" ht="15.75" x14ac:dyDescent="0.2">
      <c r="A135" s="35">
        <f t="shared" si="3"/>
        <v>44332</v>
      </c>
      <c r="B135" s="36">
        <f>SUMIFS(СВЦЭМ!$C$39:$C$782,СВЦЭМ!$A$39:$A$782,$A135,СВЦЭМ!$B$39:$B$782,B$119)+'СЕТ СН'!$I$12+СВЦЭМ!$D$10+'СЕТ СН'!$I$5-'СЕТ СН'!$I$20</f>
        <v>3124.2809265800001</v>
      </c>
      <c r="C135" s="36">
        <f>SUMIFS(СВЦЭМ!$C$39:$C$782,СВЦЭМ!$A$39:$A$782,$A135,СВЦЭМ!$B$39:$B$782,C$119)+'СЕТ СН'!$I$12+СВЦЭМ!$D$10+'СЕТ СН'!$I$5-'СЕТ СН'!$I$20</f>
        <v>3118.6741032600003</v>
      </c>
      <c r="D135" s="36">
        <f>SUMIFS(СВЦЭМ!$C$39:$C$782,СВЦЭМ!$A$39:$A$782,$A135,СВЦЭМ!$B$39:$B$782,D$119)+'СЕТ СН'!$I$12+СВЦЭМ!$D$10+'СЕТ СН'!$I$5-'СЕТ СН'!$I$20</f>
        <v>3104.20072764</v>
      </c>
      <c r="E135" s="36">
        <f>SUMIFS(СВЦЭМ!$C$39:$C$782,СВЦЭМ!$A$39:$A$782,$A135,СВЦЭМ!$B$39:$B$782,E$119)+'СЕТ СН'!$I$12+СВЦЭМ!$D$10+'СЕТ СН'!$I$5-'СЕТ СН'!$I$20</f>
        <v>3100.1663583500003</v>
      </c>
      <c r="F135" s="36">
        <f>SUMIFS(СВЦЭМ!$C$39:$C$782,СВЦЭМ!$A$39:$A$782,$A135,СВЦЭМ!$B$39:$B$782,F$119)+'СЕТ СН'!$I$12+СВЦЭМ!$D$10+'СЕТ СН'!$I$5-'СЕТ СН'!$I$20</f>
        <v>3096.9025156000002</v>
      </c>
      <c r="G135" s="36">
        <f>SUMIFS(СВЦЭМ!$C$39:$C$782,СВЦЭМ!$A$39:$A$782,$A135,СВЦЭМ!$B$39:$B$782,G$119)+'СЕТ СН'!$I$12+СВЦЭМ!$D$10+'СЕТ СН'!$I$5-'СЕТ СН'!$I$20</f>
        <v>3095.5805640500002</v>
      </c>
      <c r="H135" s="36">
        <f>SUMIFS(СВЦЭМ!$C$39:$C$782,СВЦЭМ!$A$39:$A$782,$A135,СВЦЭМ!$B$39:$B$782,H$119)+'СЕТ СН'!$I$12+СВЦЭМ!$D$10+'СЕТ СН'!$I$5-'СЕТ СН'!$I$20</f>
        <v>3105.8293564400001</v>
      </c>
      <c r="I135" s="36">
        <f>SUMIFS(СВЦЭМ!$C$39:$C$782,СВЦЭМ!$A$39:$A$782,$A135,СВЦЭМ!$B$39:$B$782,I$119)+'СЕТ СН'!$I$12+СВЦЭМ!$D$10+'СЕТ СН'!$I$5-'СЕТ СН'!$I$20</f>
        <v>3089.6937946400003</v>
      </c>
      <c r="J135" s="36">
        <f>SUMIFS(СВЦЭМ!$C$39:$C$782,СВЦЭМ!$A$39:$A$782,$A135,СВЦЭМ!$B$39:$B$782,J$119)+'СЕТ СН'!$I$12+СВЦЭМ!$D$10+'СЕТ СН'!$I$5-'СЕТ СН'!$I$20</f>
        <v>3059.57422821</v>
      </c>
      <c r="K135" s="36">
        <f>SUMIFS(СВЦЭМ!$C$39:$C$782,СВЦЭМ!$A$39:$A$782,$A135,СВЦЭМ!$B$39:$B$782,K$119)+'СЕТ СН'!$I$12+СВЦЭМ!$D$10+'СЕТ СН'!$I$5-'СЕТ СН'!$I$20</f>
        <v>3098.6744867100001</v>
      </c>
      <c r="L135" s="36">
        <f>SUMIFS(СВЦЭМ!$C$39:$C$782,СВЦЭМ!$A$39:$A$782,$A135,СВЦЭМ!$B$39:$B$782,L$119)+'СЕТ СН'!$I$12+СВЦЭМ!$D$10+'СЕТ СН'!$I$5-'СЕТ СН'!$I$20</f>
        <v>3110.5916141000002</v>
      </c>
      <c r="M135" s="36">
        <f>SUMIFS(СВЦЭМ!$C$39:$C$782,СВЦЭМ!$A$39:$A$782,$A135,СВЦЭМ!$B$39:$B$782,M$119)+'СЕТ СН'!$I$12+СВЦЭМ!$D$10+'СЕТ СН'!$I$5-'СЕТ СН'!$I$20</f>
        <v>3112.2541954600001</v>
      </c>
      <c r="N135" s="36">
        <f>SUMIFS(СВЦЭМ!$C$39:$C$782,СВЦЭМ!$A$39:$A$782,$A135,СВЦЭМ!$B$39:$B$782,N$119)+'СЕТ СН'!$I$12+СВЦЭМ!$D$10+'СЕТ СН'!$I$5-'СЕТ СН'!$I$20</f>
        <v>3104.34933993</v>
      </c>
      <c r="O135" s="36">
        <f>SUMIFS(СВЦЭМ!$C$39:$C$782,СВЦЭМ!$A$39:$A$782,$A135,СВЦЭМ!$B$39:$B$782,O$119)+'СЕТ СН'!$I$12+СВЦЭМ!$D$10+'СЕТ СН'!$I$5-'СЕТ СН'!$I$20</f>
        <v>3084.0432172999999</v>
      </c>
      <c r="P135" s="36">
        <f>SUMIFS(СВЦЭМ!$C$39:$C$782,СВЦЭМ!$A$39:$A$782,$A135,СВЦЭМ!$B$39:$B$782,P$119)+'СЕТ СН'!$I$12+СВЦЭМ!$D$10+'СЕТ СН'!$I$5-'СЕТ СН'!$I$20</f>
        <v>3086.3859080000002</v>
      </c>
      <c r="Q135" s="36">
        <f>SUMIFS(СВЦЭМ!$C$39:$C$782,СВЦЭМ!$A$39:$A$782,$A135,СВЦЭМ!$B$39:$B$782,Q$119)+'СЕТ СН'!$I$12+СВЦЭМ!$D$10+'СЕТ СН'!$I$5-'СЕТ СН'!$I$20</f>
        <v>3079.4986981700004</v>
      </c>
      <c r="R135" s="36">
        <f>SUMIFS(СВЦЭМ!$C$39:$C$782,СВЦЭМ!$A$39:$A$782,$A135,СВЦЭМ!$B$39:$B$782,R$119)+'СЕТ СН'!$I$12+СВЦЭМ!$D$10+'СЕТ СН'!$I$5-'СЕТ СН'!$I$20</f>
        <v>3071.1393668999999</v>
      </c>
      <c r="S135" s="36">
        <f>SUMIFS(СВЦЭМ!$C$39:$C$782,СВЦЭМ!$A$39:$A$782,$A135,СВЦЭМ!$B$39:$B$782,S$119)+'СЕТ СН'!$I$12+СВЦЭМ!$D$10+'СЕТ СН'!$I$5-'СЕТ СН'!$I$20</f>
        <v>3081.1591515</v>
      </c>
      <c r="T135" s="36">
        <f>SUMIFS(СВЦЭМ!$C$39:$C$782,СВЦЭМ!$A$39:$A$782,$A135,СВЦЭМ!$B$39:$B$782,T$119)+'СЕТ СН'!$I$12+СВЦЭМ!$D$10+'СЕТ СН'!$I$5-'СЕТ СН'!$I$20</f>
        <v>3097.95090007</v>
      </c>
      <c r="U135" s="36">
        <f>SUMIFS(СВЦЭМ!$C$39:$C$782,СВЦЭМ!$A$39:$A$782,$A135,СВЦЭМ!$B$39:$B$782,U$119)+'СЕТ СН'!$I$12+СВЦЭМ!$D$10+'СЕТ СН'!$I$5-'СЕТ СН'!$I$20</f>
        <v>3106.4488398200001</v>
      </c>
      <c r="V135" s="36">
        <f>SUMIFS(СВЦЭМ!$C$39:$C$782,СВЦЭМ!$A$39:$A$782,$A135,СВЦЭМ!$B$39:$B$782,V$119)+'СЕТ СН'!$I$12+СВЦЭМ!$D$10+'СЕТ СН'!$I$5-'СЕТ СН'!$I$20</f>
        <v>3068.39325839</v>
      </c>
      <c r="W135" s="36">
        <f>SUMIFS(СВЦЭМ!$C$39:$C$782,СВЦЭМ!$A$39:$A$782,$A135,СВЦЭМ!$B$39:$B$782,W$119)+'СЕТ СН'!$I$12+СВЦЭМ!$D$10+'СЕТ СН'!$I$5-'СЕТ СН'!$I$20</f>
        <v>3055.1351894200002</v>
      </c>
      <c r="X135" s="36">
        <f>SUMIFS(СВЦЭМ!$C$39:$C$782,СВЦЭМ!$A$39:$A$782,$A135,СВЦЭМ!$B$39:$B$782,X$119)+'СЕТ СН'!$I$12+СВЦЭМ!$D$10+'СЕТ СН'!$I$5-'СЕТ СН'!$I$20</f>
        <v>3055.6739334000004</v>
      </c>
      <c r="Y135" s="36">
        <f>SUMIFS(СВЦЭМ!$C$39:$C$782,СВЦЭМ!$A$39:$A$782,$A135,СВЦЭМ!$B$39:$B$782,Y$119)+'СЕТ СН'!$I$12+СВЦЭМ!$D$10+'СЕТ СН'!$I$5-'СЕТ СН'!$I$20</f>
        <v>3042.6196944900003</v>
      </c>
    </row>
    <row r="136" spans="1:25" ht="15.75" x14ac:dyDescent="0.2">
      <c r="A136" s="35">
        <f t="shared" si="3"/>
        <v>44333</v>
      </c>
      <c r="B136" s="36">
        <f>SUMIFS(СВЦЭМ!$C$39:$C$782,СВЦЭМ!$A$39:$A$782,$A136,СВЦЭМ!$B$39:$B$782,B$119)+'СЕТ СН'!$I$12+СВЦЭМ!$D$10+'СЕТ СН'!$I$5-'СЕТ СН'!$I$20</f>
        <v>3072.0728813300002</v>
      </c>
      <c r="C136" s="36">
        <f>SUMIFS(СВЦЭМ!$C$39:$C$782,СВЦЭМ!$A$39:$A$782,$A136,СВЦЭМ!$B$39:$B$782,C$119)+'СЕТ СН'!$I$12+СВЦЭМ!$D$10+'СЕТ СН'!$I$5-'СЕТ СН'!$I$20</f>
        <v>3108.23337287</v>
      </c>
      <c r="D136" s="36">
        <f>SUMIFS(СВЦЭМ!$C$39:$C$782,СВЦЭМ!$A$39:$A$782,$A136,СВЦЭМ!$B$39:$B$782,D$119)+'СЕТ СН'!$I$12+СВЦЭМ!$D$10+'СЕТ СН'!$I$5-'СЕТ СН'!$I$20</f>
        <v>3138.5677197000005</v>
      </c>
      <c r="E136" s="36">
        <f>SUMIFS(СВЦЭМ!$C$39:$C$782,СВЦЭМ!$A$39:$A$782,$A136,СВЦЭМ!$B$39:$B$782,E$119)+'СЕТ СН'!$I$12+СВЦЭМ!$D$10+'СЕТ СН'!$I$5-'СЕТ СН'!$I$20</f>
        <v>3152.9507275200003</v>
      </c>
      <c r="F136" s="36">
        <f>SUMIFS(СВЦЭМ!$C$39:$C$782,СВЦЭМ!$A$39:$A$782,$A136,СВЦЭМ!$B$39:$B$782,F$119)+'СЕТ СН'!$I$12+СВЦЭМ!$D$10+'СЕТ СН'!$I$5-'СЕТ СН'!$I$20</f>
        <v>3181.63079535</v>
      </c>
      <c r="G136" s="36">
        <f>SUMIFS(СВЦЭМ!$C$39:$C$782,СВЦЭМ!$A$39:$A$782,$A136,СВЦЭМ!$B$39:$B$782,G$119)+'СЕТ СН'!$I$12+СВЦЭМ!$D$10+'СЕТ СН'!$I$5-'СЕТ СН'!$I$20</f>
        <v>3162.9394469500003</v>
      </c>
      <c r="H136" s="36">
        <f>SUMIFS(СВЦЭМ!$C$39:$C$782,СВЦЭМ!$A$39:$A$782,$A136,СВЦЭМ!$B$39:$B$782,H$119)+'СЕТ СН'!$I$12+СВЦЭМ!$D$10+'СЕТ СН'!$I$5-'СЕТ СН'!$I$20</f>
        <v>3118.4876339400003</v>
      </c>
      <c r="I136" s="36">
        <f>SUMIFS(СВЦЭМ!$C$39:$C$782,СВЦЭМ!$A$39:$A$782,$A136,СВЦЭМ!$B$39:$B$782,I$119)+'СЕТ СН'!$I$12+СВЦЭМ!$D$10+'СЕТ СН'!$I$5-'СЕТ СН'!$I$20</f>
        <v>3090.7300552300003</v>
      </c>
      <c r="J136" s="36">
        <f>SUMIFS(СВЦЭМ!$C$39:$C$782,СВЦЭМ!$A$39:$A$782,$A136,СВЦЭМ!$B$39:$B$782,J$119)+'СЕТ СН'!$I$12+СВЦЭМ!$D$10+'СЕТ СН'!$I$5-'СЕТ СН'!$I$20</f>
        <v>3142.9962134699999</v>
      </c>
      <c r="K136" s="36">
        <f>SUMIFS(СВЦЭМ!$C$39:$C$782,СВЦЭМ!$A$39:$A$782,$A136,СВЦЭМ!$B$39:$B$782,K$119)+'СЕТ СН'!$I$12+СВЦЭМ!$D$10+'СЕТ СН'!$I$5-'СЕТ СН'!$I$20</f>
        <v>3060.1122906700002</v>
      </c>
      <c r="L136" s="36">
        <f>SUMIFS(СВЦЭМ!$C$39:$C$782,СВЦЭМ!$A$39:$A$782,$A136,СВЦЭМ!$B$39:$B$782,L$119)+'СЕТ СН'!$I$12+СВЦЭМ!$D$10+'СЕТ СН'!$I$5-'СЕТ СН'!$I$20</f>
        <v>3050.0102172500001</v>
      </c>
      <c r="M136" s="36">
        <f>SUMIFS(СВЦЭМ!$C$39:$C$782,СВЦЭМ!$A$39:$A$782,$A136,СВЦЭМ!$B$39:$B$782,M$119)+'СЕТ СН'!$I$12+СВЦЭМ!$D$10+'СЕТ СН'!$I$5-'СЕТ СН'!$I$20</f>
        <v>3046.1241255000004</v>
      </c>
      <c r="N136" s="36">
        <f>SUMIFS(СВЦЭМ!$C$39:$C$782,СВЦЭМ!$A$39:$A$782,$A136,СВЦЭМ!$B$39:$B$782,N$119)+'СЕТ СН'!$I$12+СВЦЭМ!$D$10+'СЕТ СН'!$I$5-'СЕТ СН'!$I$20</f>
        <v>3036.7907679</v>
      </c>
      <c r="O136" s="36">
        <f>SUMIFS(СВЦЭМ!$C$39:$C$782,СВЦЭМ!$A$39:$A$782,$A136,СВЦЭМ!$B$39:$B$782,O$119)+'СЕТ СН'!$I$12+СВЦЭМ!$D$10+'СЕТ СН'!$I$5-'СЕТ СН'!$I$20</f>
        <v>3039.6219029399999</v>
      </c>
      <c r="P136" s="36">
        <f>SUMIFS(СВЦЭМ!$C$39:$C$782,СВЦЭМ!$A$39:$A$782,$A136,СВЦЭМ!$B$39:$B$782,P$119)+'СЕТ СН'!$I$12+СВЦЭМ!$D$10+'СЕТ СН'!$I$5-'СЕТ СН'!$I$20</f>
        <v>3055.8900469600003</v>
      </c>
      <c r="Q136" s="36">
        <f>SUMIFS(СВЦЭМ!$C$39:$C$782,СВЦЭМ!$A$39:$A$782,$A136,СВЦЭМ!$B$39:$B$782,Q$119)+'СЕТ СН'!$I$12+СВЦЭМ!$D$10+'СЕТ СН'!$I$5-'СЕТ СН'!$I$20</f>
        <v>3066.3687260900001</v>
      </c>
      <c r="R136" s="36">
        <f>SUMIFS(СВЦЭМ!$C$39:$C$782,СВЦЭМ!$A$39:$A$782,$A136,СВЦЭМ!$B$39:$B$782,R$119)+'СЕТ СН'!$I$12+СВЦЭМ!$D$10+'СЕТ СН'!$I$5-'СЕТ СН'!$I$20</f>
        <v>3067.3103742500002</v>
      </c>
      <c r="S136" s="36">
        <f>SUMIFS(СВЦЭМ!$C$39:$C$782,СВЦЭМ!$A$39:$A$782,$A136,СВЦЭМ!$B$39:$B$782,S$119)+'СЕТ СН'!$I$12+СВЦЭМ!$D$10+'СЕТ СН'!$I$5-'СЕТ СН'!$I$20</f>
        <v>3073.0454189900001</v>
      </c>
      <c r="T136" s="36">
        <f>SUMIFS(СВЦЭМ!$C$39:$C$782,СВЦЭМ!$A$39:$A$782,$A136,СВЦЭМ!$B$39:$B$782,T$119)+'СЕТ СН'!$I$12+СВЦЭМ!$D$10+'СЕТ СН'!$I$5-'СЕТ СН'!$I$20</f>
        <v>3062.0064439300004</v>
      </c>
      <c r="U136" s="36">
        <f>SUMIFS(СВЦЭМ!$C$39:$C$782,СВЦЭМ!$A$39:$A$782,$A136,СВЦЭМ!$B$39:$B$782,U$119)+'СЕТ СН'!$I$12+СВЦЭМ!$D$10+'СЕТ СН'!$I$5-'СЕТ СН'!$I$20</f>
        <v>3068.4206292400004</v>
      </c>
      <c r="V136" s="36">
        <f>SUMIFS(СВЦЭМ!$C$39:$C$782,СВЦЭМ!$A$39:$A$782,$A136,СВЦЭМ!$B$39:$B$782,V$119)+'СЕТ СН'!$I$12+СВЦЭМ!$D$10+'СЕТ СН'!$I$5-'СЕТ СН'!$I$20</f>
        <v>3041.8777292000004</v>
      </c>
      <c r="W136" s="36">
        <f>SUMIFS(СВЦЭМ!$C$39:$C$782,СВЦЭМ!$A$39:$A$782,$A136,СВЦЭМ!$B$39:$B$782,W$119)+'СЕТ СН'!$I$12+СВЦЭМ!$D$10+'СЕТ СН'!$I$5-'СЕТ СН'!$I$20</f>
        <v>3037.8289770000001</v>
      </c>
      <c r="X136" s="36">
        <f>SUMIFS(СВЦЭМ!$C$39:$C$782,СВЦЭМ!$A$39:$A$782,$A136,СВЦЭМ!$B$39:$B$782,X$119)+'СЕТ СН'!$I$12+СВЦЭМ!$D$10+'СЕТ СН'!$I$5-'СЕТ СН'!$I$20</f>
        <v>3035.4563902500004</v>
      </c>
      <c r="Y136" s="36">
        <f>SUMIFS(СВЦЭМ!$C$39:$C$782,СВЦЭМ!$A$39:$A$782,$A136,СВЦЭМ!$B$39:$B$782,Y$119)+'СЕТ СН'!$I$12+СВЦЭМ!$D$10+'СЕТ СН'!$I$5-'СЕТ СН'!$I$20</f>
        <v>3049.17700633</v>
      </c>
    </row>
    <row r="137" spans="1:25" ht="15.75" x14ac:dyDescent="0.2">
      <c r="A137" s="35">
        <f t="shared" si="3"/>
        <v>44334</v>
      </c>
      <c r="B137" s="36">
        <f>SUMIFS(СВЦЭМ!$C$39:$C$782,СВЦЭМ!$A$39:$A$782,$A137,СВЦЭМ!$B$39:$B$782,B$119)+'СЕТ СН'!$I$12+СВЦЭМ!$D$10+'СЕТ СН'!$I$5-'СЕТ СН'!$I$20</f>
        <v>3076.39229204</v>
      </c>
      <c r="C137" s="36">
        <f>SUMIFS(СВЦЭМ!$C$39:$C$782,СВЦЭМ!$A$39:$A$782,$A137,СВЦЭМ!$B$39:$B$782,C$119)+'СЕТ СН'!$I$12+СВЦЭМ!$D$10+'СЕТ СН'!$I$5-'СЕТ СН'!$I$20</f>
        <v>3105.7844648</v>
      </c>
      <c r="D137" s="36">
        <f>SUMIFS(СВЦЭМ!$C$39:$C$782,СВЦЭМ!$A$39:$A$782,$A137,СВЦЭМ!$B$39:$B$782,D$119)+'СЕТ СН'!$I$12+СВЦЭМ!$D$10+'СЕТ СН'!$I$5-'СЕТ СН'!$I$20</f>
        <v>3128.9133112100003</v>
      </c>
      <c r="E137" s="36">
        <f>SUMIFS(СВЦЭМ!$C$39:$C$782,СВЦЭМ!$A$39:$A$782,$A137,СВЦЭМ!$B$39:$B$782,E$119)+'СЕТ СН'!$I$12+СВЦЭМ!$D$10+'СЕТ СН'!$I$5-'СЕТ СН'!$I$20</f>
        <v>3141.8692659100002</v>
      </c>
      <c r="F137" s="36">
        <f>SUMIFS(СВЦЭМ!$C$39:$C$782,СВЦЭМ!$A$39:$A$782,$A137,СВЦЭМ!$B$39:$B$782,F$119)+'СЕТ СН'!$I$12+СВЦЭМ!$D$10+'СЕТ СН'!$I$5-'СЕТ СН'!$I$20</f>
        <v>3142.3685950200002</v>
      </c>
      <c r="G137" s="36">
        <f>SUMIFS(СВЦЭМ!$C$39:$C$782,СВЦЭМ!$A$39:$A$782,$A137,СВЦЭМ!$B$39:$B$782,G$119)+'СЕТ СН'!$I$12+СВЦЭМ!$D$10+'СЕТ СН'!$I$5-'СЕТ СН'!$I$20</f>
        <v>3120.2656597800001</v>
      </c>
      <c r="H137" s="36">
        <f>SUMIFS(СВЦЭМ!$C$39:$C$782,СВЦЭМ!$A$39:$A$782,$A137,СВЦЭМ!$B$39:$B$782,H$119)+'СЕТ СН'!$I$12+СВЦЭМ!$D$10+'СЕТ СН'!$I$5-'СЕТ СН'!$I$20</f>
        <v>3086.6249899300001</v>
      </c>
      <c r="I137" s="36">
        <f>SUMIFS(СВЦЭМ!$C$39:$C$782,СВЦЭМ!$A$39:$A$782,$A137,СВЦЭМ!$B$39:$B$782,I$119)+'СЕТ СН'!$I$12+СВЦЭМ!$D$10+'СЕТ СН'!$I$5-'СЕТ СН'!$I$20</f>
        <v>3062.22517444</v>
      </c>
      <c r="J137" s="36">
        <f>SUMIFS(СВЦЭМ!$C$39:$C$782,СВЦЭМ!$A$39:$A$782,$A137,СВЦЭМ!$B$39:$B$782,J$119)+'СЕТ СН'!$I$12+СВЦЭМ!$D$10+'СЕТ СН'!$I$5-'СЕТ СН'!$I$20</f>
        <v>3032.2075419700004</v>
      </c>
      <c r="K137" s="36">
        <f>SUMIFS(СВЦЭМ!$C$39:$C$782,СВЦЭМ!$A$39:$A$782,$A137,СВЦЭМ!$B$39:$B$782,K$119)+'СЕТ СН'!$I$12+СВЦЭМ!$D$10+'СЕТ СН'!$I$5-'СЕТ СН'!$I$20</f>
        <v>3024.6095695399999</v>
      </c>
      <c r="L137" s="36">
        <f>SUMIFS(СВЦЭМ!$C$39:$C$782,СВЦЭМ!$A$39:$A$782,$A137,СВЦЭМ!$B$39:$B$782,L$119)+'СЕТ СН'!$I$12+СВЦЭМ!$D$10+'СЕТ СН'!$I$5-'СЕТ СН'!$I$20</f>
        <v>3017.3917254300004</v>
      </c>
      <c r="M137" s="36">
        <f>SUMIFS(СВЦЭМ!$C$39:$C$782,СВЦЭМ!$A$39:$A$782,$A137,СВЦЭМ!$B$39:$B$782,M$119)+'СЕТ СН'!$I$12+СВЦЭМ!$D$10+'СЕТ СН'!$I$5-'СЕТ СН'!$I$20</f>
        <v>3030.15271923</v>
      </c>
      <c r="N137" s="36">
        <f>SUMIFS(СВЦЭМ!$C$39:$C$782,СВЦЭМ!$A$39:$A$782,$A137,СВЦЭМ!$B$39:$B$782,N$119)+'СЕТ СН'!$I$12+СВЦЭМ!$D$10+'СЕТ СН'!$I$5-'СЕТ СН'!$I$20</f>
        <v>3039.0430513400001</v>
      </c>
      <c r="O137" s="36">
        <f>SUMIFS(СВЦЭМ!$C$39:$C$782,СВЦЭМ!$A$39:$A$782,$A137,СВЦЭМ!$B$39:$B$782,O$119)+'СЕТ СН'!$I$12+СВЦЭМ!$D$10+'СЕТ СН'!$I$5-'СЕТ СН'!$I$20</f>
        <v>3068.9586392800002</v>
      </c>
      <c r="P137" s="36">
        <f>SUMIFS(СВЦЭМ!$C$39:$C$782,СВЦЭМ!$A$39:$A$782,$A137,СВЦЭМ!$B$39:$B$782,P$119)+'СЕТ СН'!$I$12+СВЦЭМ!$D$10+'СЕТ СН'!$I$5-'СЕТ СН'!$I$20</f>
        <v>3077.50194878</v>
      </c>
      <c r="Q137" s="36">
        <f>SUMIFS(СВЦЭМ!$C$39:$C$782,СВЦЭМ!$A$39:$A$782,$A137,СВЦЭМ!$B$39:$B$782,Q$119)+'СЕТ СН'!$I$12+СВЦЭМ!$D$10+'СЕТ СН'!$I$5-'СЕТ СН'!$I$20</f>
        <v>3080.7682717000002</v>
      </c>
      <c r="R137" s="36">
        <f>SUMIFS(СВЦЭМ!$C$39:$C$782,СВЦЭМ!$A$39:$A$782,$A137,СВЦЭМ!$B$39:$B$782,R$119)+'СЕТ СН'!$I$12+СВЦЭМ!$D$10+'СЕТ СН'!$I$5-'СЕТ СН'!$I$20</f>
        <v>3074.1201154200003</v>
      </c>
      <c r="S137" s="36">
        <f>SUMIFS(СВЦЭМ!$C$39:$C$782,СВЦЭМ!$A$39:$A$782,$A137,СВЦЭМ!$B$39:$B$782,S$119)+'СЕТ СН'!$I$12+СВЦЭМ!$D$10+'СЕТ СН'!$I$5-'СЕТ СН'!$I$20</f>
        <v>3064.5656272599999</v>
      </c>
      <c r="T137" s="36">
        <f>SUMIFS(СВЦЭМ!$C$39:$C$782,СВЦЭМ!$A$39:$A$782,$A137,СВЦЭМ!$B$39:$B$782,T$119)+'СЕТ СН'!$I$12+СВЦЭМ!$D$10+'СЕТ СН'!$I$5-'СЕТ СН'!$I$20</f>
        <v>3067.4711169900002</v>
      </c>
      <c r="U137" s="36">
        <f>SUMIFS(СВЦЭМ!$C$39:$C$782,СВЦЭМ!$A$39:$A$782,$A137,СВЦЭМ!$B$39:$B$782,U$119)+'СЕТ СН'!$I$12+СВЦЭМ!$D$10+'СЕТ СН'!$I$5-'СЕТ СН'!$I$20</f>
        <v>3053.0129001600003</v>
      </c>
      <c r="V137" s="36">
        <f>SUMIFS(СВЦЭМ!$C$39:$C$782,СВЦЭМ!$A$39:$A$782,$A137,СВЦЭМ!$B$39:$B$782,V$119)+'СЕТ СН'!$I$12+СВЦЭМ!$D$10+'СЕТ СН'!$I$5-'СЕТ СН'!$I$20</f>
        <v>3029.6092173000002</v>
      </c>
      <c r="W137" s="36">
        <f>SUMIFS(СВЦЭМ!$C$39:$C$782,СВЦЭМ!$A$39:$A$782,$A137,СВЦЭМ!$B$39:$B$782,W$119)+'СЕТ СН'!$I$12+СВЦЭМ!$D$10+'СЕТ СН'!$I$5-'СЕТ СН'!$I$20</f>
        <v>3024.3749517100005</v>
      </c>
      <c r="X137" s="36">
        <f>SUMIFS(СВЦЭМ!$C$39:$C$782,СВЦЭМ!$A$39:$A$782,$A137,СВЦЭМ!$B$39:$B$782,X$119)+'СЕТ СН'!$I$12+СВЦЭМ!$D$10+'СЕТ СН'!$I$5-'СЕТ СН'!$I$20</f>
        <v>3042.74236969</v>
      </c>
      <c r="Y137" s="36">
        <f>SUMIFS(СВЦЭМ!$C$39:$C$782,СВЦЭМ!$A$39:$A$782,$A137,СВЦЭМ!$B$39:$B$782,Y$119)+'СЕТ СН'!$I$12+СВЦЭМ!$D$10+'СЕТ СН'!$I$5-'СЕТ СН'!$I$20</f>
        <v>3081.0317329600002</v>
      </c>
    </row>
    <row r="138" spans="1:25" ht="15.75" x14ac:dyDescent="0.2">
      <c r="A138" s="35">
        <f t="shared" si="3"/>
        <v>44335</v>
      </c>
      <c r="B138" s="36">
        <f>SUMIFS(СВЦЭМ!$C$39:$C$782,СВЦЭМ!$A$39:$A$782,$A138,СВЦЭМ!$B$39:$B$782,B$119)+'СЕТ СН'!$I$12+СВЦЭМ!$D$10+'СЕТ СН'!$I$5-'СЕТ СН'!$I$20</f>
        <v>3126.8979466500004</v>
      </c>
      <c r="C138" s="36">
        <f>SUMIFS(СВЦЭМ!$C$39:$C$782,СВЦЭМ!$A$39:$A$782,$A138,СВЦЭМ!$B$39:$B$782,C$119)+'СЕТ СН'!$I$12+СВЦЭМ!$D$10+'СЕТ СН'!$I$5-'СЕТ СН'!$I$20</f>
        <v>3141.5378292400001</v>
      </c>
      <c r="D138" s="36">
        <f>SUMIFS(СВЦЭМ!$C$39:$C$782,СВЦЭМ!$A$39:$A$782,$A138,СВЦЭМ!$B$39:$B$782,D$119)+'СЕТ СН'!$I$12+СВЦЭМ!$D$10+'СЕТ СН'!$I$5-'СЕТ СН'!$I$20</f>
        <v>3159.1832496800002</v>
      </c>
      <c r="E138" s="36">
        <f>SUMIFS(СВЦЭМ!$C$39:$C$782,СВЦЭМ!$A$39:$A$782,$A138,СВЦЭМ!$B$39:$B$782,E$119)+'СЕТ СН'!$I$12+СВЦЭМ!$D$10+'СЕТ СН'!$I$5-'СЕТ СН'!$I$20</f>
        <v>3177.9116580300001</v>
      </c>
      <c r="F138" s="36">
        <f>SUMIFS(СВЦЭМ!$C$39:$C$782,СВЦЭМ!$A$39:$A$782,$A138,СВЦЭМ!$B$39:$B$782,F$119)+'СЕТ СН'!$I$12+СВЦЭМ!$D$10+'СЕТ СН'!$I$5-'СЕТ СН'!$I$20</f>
        <v>3175.2420757500004</v>
      </c>
      <c r="G138" s="36">
        <f>SUMIFS(СВЦЭМ!$C$39:$C$782,СВЦЭМ!$A$39:$A$782,$A138,СВЦЭМ!$B$39:$B$782,G$119)+'СЕТ СН'!$I$12+СВЦЭМ!$D$10+'СЕТ СН'!$I$5-'СЕТ СН'!$I$20</f>
        <v>3161.6908505800002</v>
      </c>
      <c r="H138" s="36">
        <f>SUMIFS(СВЦЭМ!$C$39:$C$782,СВЦЭМ!$A$39:$A$782,$A138,СВЦЭМ!$B$39:$B$782,H$119)+'СЕТ СН'!$I$12+СВЦЭМ!$D$10+'СЕТ СН'!$I$5-'СЕТ СН'!$I$20</f>
        <v>3117.9431309600004</v>
      </c>
      <c r="I138" s="36">
        <f>SUMIFS(СВЦЭМ!$C$39:$C$782,СВЦЭМ!$A$39:$A$782,$A138,СВЦЭМ!$B$39:$B$782,I$119)+'СЕТ СН'!$I$12+СВЦЭМ!$D$10+'СЕТ СН'!$I$5-'СЕТ СН'!$I$20</f>
        <v>3079.4000365100001</v>
      </c>
      <c r="J138" s="36">
        <f>SUMIFS(СВЦЭМ!$C$39:$C$782,СВЦЭМ!$A$39:$A$782,$A138,СВЦЭМ!$B$39:$B$782,J$119)+'СЕТ СН'!$I$12+СВЦЭМ!$D$10+'СЕТ СН'!$I$5-'СЕТ СН'!$I$20</f>
        <v>3065.6120412099999</v>
      </c>
      <c r="K138" s="36">
        <f>SUMIFS(СВЦЭМ!$C$39:$C$782,СВЦЭМ!$A$39:$A$782,$A138,СВЦЭМ!$B$39:$B$782,K$119)+'СЕТ СН'!$I$12+СВЦЭМ!$D$10+'СЕТ СН'!$I$5-'СЕТ СН'!$I$20</f>
        <v>3059.3834833800001</v>
      </c>
      <c r="L138" s="36">
        <f>SUMIFS(СВЦЭМ!$C$39:$C$782,СВЦЭМ!$A$39:$A$782,$A138,СВЦЭМ!$B$39:$B$782,L$119)+'СЕТ СН'!$I$12+СВЦЭМ!$D$10+'СЕТ СН'!$I$5-'СЕТ СН'!$I$20</f>
        <v>3065.1774616900002</v>
      </c>
      <c r="M138" s="36">
        <f>SUMIFS(СВЦЭМ!$C$39:$C$782,СВЦЭМ!$A$39:$A$782,$A138,СВЦЭМ!$B$39:$B$782,M$119)+'СЕТ СН'!$I$12+СВЦЭМ!$D$10+'СЕТ СН'!$I$5-'СЕТ СН'!$I$20</f>
        <v>3090.5524787000004</v>
      </c>
      <c r="N138" s="36">
        <f>SUMIFS(СВЦЭМ!$C$39:$C$782,СВЦЭМ!$A$39:$A$782,$A138,СВЦЭМ!$B$39:$B$782,N$119)+'СЕТ СН'!$I$12+СВЦЭМ!$D$10+'СЕТ СН'!$I$5-'СЕТ СН'!$I$20</f>
        <v>3129.4912813500005</v>
      </c>
      <c r="O138" s="36">
        <f>SUMIFS(СВЦЭМ!$C$39:$C$782,СВЦЭМ!$A$39:$A$782,$A138,СВЦЭМ!$B$39:$B$782,O$119)+'СЕТ СН'!$I$12+СВЦЭМ!$D$10+'СЕТ СН'!$I$5-'СЕТ СН'!$I$20</f>
        <v>3167.4668449600003</v>
      </c>
      <c r="P138" s="36">
        <f>SUMIFS(СВЦЭМ!$C$39:$C$782,СВЦЭМ!$A$39:$A$782,$A138,СВЦЭМ!$B$39:$B$782,P$119)+'СЕТ СН'!$I$12+СВЦЭМ!$D$10+'СЕТ СН'!$I$5-'СЕТ СН'!$I$20</f>
        <v>3169.1530515900004</v>
      </c>
      <c r="Q138" s="36">
        <f>SUMIFS(СВЦЭМ!$C$39:$C$782,СВЦЭМ!$A$39:$A$782,$A138,СВЦЭМ!$B$39:$B$782,Q$119)+'СЕТ СН'!$I$12+СВЦЭМ!$D$10+'СЕТ СН'!$I$5-'СЕТ СН'!$I$20</f>
        <v>3169.5652174500001</v>
      </c>
      <c r="R138" s="36">
        <f>SUMIFS(СВЦЭМ!$C$39:$C$782,СВЦЭМ!$A$39:$A$782,$A138,СВЦЭМ!$B$39:$B$782,R$119)+'СЕТ СН'!$I$12+СВЦЭМ!$D$10+'СЕТ СН'!$I$5-'СЕТ СН'!$I$20</f>
        <v>3152.6019719800001</v>
      </c>
      <c r="S138" s="36">
        <f>SUMIFS(СВЦЭМ!$C$39:$C$782,СВЦЭМ!$A$39:$A$782,$A138,СВЦЭМ!$B$39:$B$782,S$119)+'СЕТ СН'!$I$12+СВЦЭМ!$D$10+'СЕТ СН'!$I$5-'СЕТ СН'!$I$20</f>
        <v>3130.7069339200002</v>
      </c>
      <c r="T138" s="36">
        <f>SUMIFS(СВЦЭМ!$C$39:$C$782,СВЦЭМ!$A$39:$A$782,$A138,СВЦЭМ!$B$39:$B$782,T$119)+'СЕТ СН'!$I$12+СВЦЭМ!$D$10+'СЕТ СН'!$I$5-'СЕТ СН'!$I$20</f>
        <v>3108.5731272600001</v>
      </c>
      <c r="U138" s="36">
        <f>SUMIFS(СВЦЭМ!$C$39:$C$782,СВЦЭМ!$A$39:$A$782,$A138,СВЦЭМ!$B$39:$B$782,U$119)+'СЕТ СН'!$I$12+СВЦЭМ!$D$10+'СЕТ СН'!$I$5-'СЕТ СН'!$I$20</f>
        <v>3089.5326232000002</v>
      </c>
      <c r="V138" s="36">
        <f>SUMIFS(СВЦЭМ!$C$39:$C$782,СВЦЭМ!$A$39:$A$782,$A138,СВЦЭМ!$B$39:$B$782,V$119)+'СЕТ СН'!$I$12+СВЦЭМ!$D$10+'СЕТ СН'!$I$5-'СЕТ СН'!$I$20</f>
        <v>3065.1041276000001</v>
      </c>
      <c r="W138" s="36">
        <f>SUMIFS(СВЦЭМ!$C$39:$C$782,СВЦЭМ!$A$39:$A$782,$A138,СВЦЭМ!$B$39:$B$782,W$119)+'СЕТ СН'!$I$12+СВЦЭМ!$D$10+'СЕТ СН'!$I$5-'СЕТ СН'!$I$20</f>
        <v>3044.0724238299999</v>
      </c>
      <c r="X138" s="36">
        <f>SUMIFS(СВЦЭМ!$C$39:$C$782,СВЦЭМ!$A$39:$A$782,$A138,СВЦЭМ!$B$39:$B$782,X$119)+'СЕТ СН'!$I$12+СВЦЭМ!$D$10+'СЕТ СН'!$I$5-'СЕТ СН'!$I$20</f>
        <v>3013.9625918700003</v>
      </c>
      <c r="Y138" s="36">
        <f>SUMIFS(СВЦЭМ!$C$39:$C$782,СВЦЭМ!$A$39:$A$782,$A138,СВЦЭМ!$B$39:$B$782,Y$119)+'СЕТ СН'!$I$12+СВЦЭМ!$D$10+'СЕТ СН'!$I$5-'СЕТ СН'!$I$20</f>
        <v>3067.6298105700002</v>
      </c>
    </row>
    <row r="139" spans="1:25" ht="15.75" x14ac:dyDescent="0.2">
      <c r="A139" s="35">
        <f t="shared" si="3"/>
        <v>44336</v>
      </c>
      <c r="B139" s="36">
        <f>SUMIFS(СВЦЭМ!$C$39:$C$782,СВЦЭМ!$A$39:$A$782,$A139,СВЦЭМ!$B$39:$B$782,B$119)+'СЕТ СН'!$I$12+СВЦЭМ!$D$10+'СЕТ СН'!$I$5-'СЕТ СН'!$I$20</f>
        <v>3142.0251056900001</v>
      </c>
      <c r="C139" s="36">
        <f>SUMIFS(СВЦЭМ!$C$39:$C$782,СВЦЭМ!$A$39:$A$782,$A139,СВЦЭМ!$B$39:$B$782,C$119)+'СЕТ СН'!$I$12+СВЦЭМ!$D$10+'СЕТ СН'!$I$5-'СЕТ СН'!$I$20</f>
        <v>3173.8296000099999</v>
      </c>
      <c r="D139" s="36">
        <f>SUMIFS(СВЦЭМ!$C$39:$C$782,СВЦЭМ!$A$39:$A$782,$A139,СВЦЭМ!$B$39:$B$782,D$119)+'СЕТ СН'!$I$12+СВЦЭМ!$D$10+'СЕТ СН'!$I$5-'СЕТ СН'!$I$20</f>
        <v>3180.3615245500005</v>
      </c>
      <c r="E139" s="36">
        <f>SUMIFS(СВЦЭМ!$C$39:$C$782,СВЦЭМ!$A$39:$A$782,$A139,СВЦЭМ!$B$39:$B$782,E$119)+'СЕТ СН'!$I$12+СВЦЭМ!$D$10+'СЕТ СН'!$I$5-'СЕТ СН'!$I$20</f>
        <v>3190.9054297700004</v>
      </c>
      <c r="F139" s="36">
        <f>SUMIFS(СВЦЭМ!$C$39:$C$782,СВЦЭМ!$A$39:$A$782,$A139,СВЦЭМ!$B$39:$B$782,F$119)+'СЕТ СН'!$I$12+СВЦЭМ!$D$10+'СЕТ СН'!$I$5-'СЕТ СН'!$I$20</f>
        <v>3201.0284471000004</v>
      </c>
      <c r="G139" s="36">
        <f>SUMIFS(СВЦЭМ!$C$39:$C$782,СВЦЭМ!$A$39:$A$782,$A139,СВЦЭМ!$B$39:$B$782,G$119)+'СЕТ СН'!$I$12+СВЦЭМ!$D$10+'СЕТ СН'!$I$5-'СЕТ СН'!$I$20</f>
        <v>3182.49450901</v>
      </c>
      <c r="H139" s="36">
        <f>SUMIFS(СВЦЭМ!$C$39:$C$782,СВЦЭМ!$A$39:$A$782,$A139,СВЦЭМ!$B$39:$B$782,H$119)+'СЕТ СН'!$I$12+СВЦЭМ!$D$10+'СЕТ СН'!$I$5-'СЕТ СН'!$I$20</f>
        <v>3158.1604240800002</v>
      </c>
      <c r="I139" s="36">
        <f>SUMIFS(СВЦЭМ!$C$39:$C$782,СВЦЭМ!$A$39:$A$782,$A139,СВЦЭМ!$B$39:$B$782,I$119)+'СЕТ СН'!$I$12+СВЦЭМ!$D$10+'СЕТ СН'!$I$5-'СЕТ СН'!$I$20</f>
        <v>3093.0519798</v>
      </c>
      <c r="J139" s="36">
        <f>SUMIFS(СВЦЭМ!$C$39:$C$782,СВЦЭМ!$A$39:$A$782,$A139,СВЦЭМ!$B$39:$B$782,J$119)+'СЕТ СН'!$I$12+СВЦЭМ!$D$10+'СЕТ СН'!$I$5-'СЕТ СН'!$I$20</f>
        <v>3030.34241346</v>
      </c>
      <c r="K139" s="36">
        <f>SUMIFS(СВЦЭМ!$C$39:$C$782,СВЦЭМ!$A$39:$A$782,$A139,СВЦЭМ!$B$39:$B$782,K$119)+'СЕТ СН'!$I$12+СВЦЭМ!$D$10+'СЕТ СН'!$I$5-'СЕТ СН'!$I$20</f>
        <v>3002.43016343</v>
      </c>
      <c r="L139" s="36">
        <f>SUMIFS(СВЦЭМ!$C$39:$C$782,СВЦЭМ!$A$39:$A$782,$A139,СВЦЭМ!$B$39:$B$782,L$119)+'СЕТ СН'!$I$12+СВЦЭМ!$D$10+'СЕТ СН'!$I$5-'СЕТ СН'!$I$20</f>
        <v>3003.0788858000001</v>
      </c>
      <c r="M139" s="36">
        <f>SUMIFS(СВЦЭМ!$C$39:$C$782,СВЦЭМ!$A$39:$A$782,$A139,СВЦЭМ!$B$39:$B$782,M$119)+'СЕТ СН'!$I$12+СВЦЭМ!$D$10+'СЕТ СН'!$I$5-'СЕТ СН'!$I$20</f>
        <v>2997.5230651100001</v>
      </c>
      <c r="N139" s="36">
        <f>SUMIFS(СВЦЭМ!$C$39:$C$782,СВЦЭМ!$A$39:$A$782,$A139,СВЦЭМ!$B$39:$B$782,N$119)+'СЕТ СН'!$I$12+СВЦЭМ!$D$10+'СЕТ СН'!$I$5-'СЕТ СН'!$I$20</f>
        <v>3037.4744561300004</v>
      </c>
      <c r="O139" s="36">
        <f>SUMIFS(СВЦЭМ!$C$39:$C$782,СВЦЭМ!$A$39:$A$782,$A139,СВЦЭМ!$B$39:$B$782,O$119)+'СЕТ СН'!$I$12+СВЦЭМ!$D$10+'СЕТ СН'!$I$5-'СЕТ СН'!$I$20</f>
        <v>3069.7395853000003</v>
      </c>
      <c r="P139" s="36">
        <f>SUMIFS(СВЦЭМ!$C$39:$C$782,СВЦЭМ!$A$39:$A$782,$A139,СВЦЭМ!$B$39:$B$782,P$119)+'СЕТ СН'!$I$12+СВЦЭМ!$D$10+'СЕТ СН'!$I$5-'СЕТ СН'!$I$20</f>
        <v>3085.4074792199999</v>
      </c>
      <c r="Q139" s="36">
        <f>SUMIFS(СВЦЭМ!$C$39:$C$782,СВЦЭМ!$A$39:$A$782,$A139,СВЦЭМ!$B$39:$B$782,Q$119)+'СЕТ СН'!$I$12+СВЦЭМ!$D$10+'СЕТ СН'!$I$5-'СЕТ СН'!$I$20</f>
        <v>3089.4635349</v>
      </c>
      <c r="R139" s="36">
        <f>SUMIFS(СВЦЭМ!$C$39:$C$782,СВЦЭМ!$A$39:$A$782,$A139,СВЦЭМ!$B$39:$B$782,R$119)+'СЕТ СН'!$I$12+СВЦЭМ!$D$10+'СЕТ СН'!$I$5-'СЕТ СН'!$I$20</f>
        <v>3082.9248879700003</v>
      </c>
      <c r="S139" s="36">
        <f>SUMIFS(СВЦЭМ!$C$39:$C$782,СВЦЭМ!$A$39:$A$782,$A139,СВЦЭМ!$B$39:$B$782,S$119)+'СЕТ СН'!$I$12+СВЦЭМ!$D$10+'СЕТ СН'!$I$5-'СЕТ СН'!$I$20</f>
        <v>3070.5160325400002</v>
      </c>
      <c r="T139" s="36">
        <f>SUMIFS(СВЦЭМ!$C$39:$C$782,СВЦЭМ!$A$39:$A$782,$A139,СВЦЭМ!$B$39:$B$782,T$119)+'СЕТ СН'!$I$12+СВЦЭМ!$D$10+'СЕТ СН'!$I$5-'СЕТ СН'!$I$20</f>
        <v>3027.93338184</v>
      </c>
      <c r="U139" s="36">
        <f>SUMIFS(СВЦЭМ!$C$39:$C$782,СВЦЭМ!$A$39:$A$782,$A139,СВЦЭМ!$B$39:$B$782,U$119)+'СЕТ СН'!$I$12+СВЦЭМ!$D$10+'СЕТ СН'!$I$5-'СЕТ СН'!$I$20</f>
        <v>3021.64324347</v>
      </c>
      <c r="V139" s="36">
        <f>SUMIFS(СВЦЭМ!$C$39:$C$782,СВЦЭМ!$A$39:$A$782,$A139,СВЦЭМ!$B$39:$B$782,V$119)+'СЕТ СН'!$I$12+СВЦЭМ!$D$10+'СЕТ СН'!$I$5-'СЕТ СН'!$I$20</f>
        <v>3033.2659018700001</v>
      </c>
      <c r="W139" s="36">
        <f>SUMIFS(СВЦЭМ!$C$39:$C$782,СВЦЭМ!$A$39:$A$782,$A139,СВЦЭМ!$B$39:$B$782,W$119)+'СЕТ СН'!$I$12+СВЦЭМ!$D$10+'СЕТ СН'!$I$5-'СЕТ СН'!$I$20</f>
        <v>3053.8718501600001</v>
      </c>
      <c r="X139" s="36">
        <f>SUMIFS(СВЦЭМ!$C$39:$C$782,СВЦЭМ!$A$39:$A$782,$A139,СВЦЭМ!$B$39:$B$782,X$119)+'СЕТ СН'!$I$12+СВЦЭМ!$D$10+'СЕТ СН'!$I$5-'СЕТ СН'!$I$20</f>
        <v>3034.2874265500004</v>
      </c>
      <c r="Y139" s="36">
        <f>SUMIFS(СВЦЭМ!$C$39:$C$782,СВЦЭМ!$A$39:$A$782,$A139,СВЦЭМ!$B$39:$B$782,Y$119)+'СЕТ СН'!$I$12+СВЦЭМ!$D$10+'СЕТ СН'!$I$5-'СЕТ СН'!$I$20</f>
        <v>3006.9351024100001</v>
      </c>
    </row>
    <row r="140" spans="1:25" ht="15.75" x14ac:dyDescent="0.2">
      <c r="A140" s="35">
        <f t="shared" si="3"/>
        <v>44337</v>
      </c>
      <c r="B140" s="36">
        <f>SUMIFS(СВЦЭМ!$C$39:$C$782,СВЦЭМ!$A$39:$A$782,$A140,СВЦЭМ!$B$39:$B$782,B$119)+'СЕТ СН'!$I$12+СВЦЭМ!$D$10+'СЕТ СН'!$I$5-'СЕТ СН'!$I$20</f>
        <v>3029.9170353200002</v>
      </c>
      <c r="C140" s="36">
        <f>SUMIFS(СВЦЭМ!$C$39:$C$782,СВЦЭМ!$A$39:$A$782,$A140,СВЦЭМ!$B$39:$B$782,C$119)+'СЕТ СН'!$I$12+СВЦЭМ!$D$10+'СЕТ СН'!$I$5-'СЕТ СН'!$I$20</f>
        <v>3087.0092484300003</v>
      </c>
      <c r="D140" s="36">
        <f>SUMIFS(СВЦЭМ!$C$39:$C$782,СВЦЭМ!$A$39:$A$782,$A140,СВЦЭМ!$B$39:$B$782,D$119)+'СЕТ СН'!$I$12+СВЦЭМ!$D$10+'СЕТ СН'!$I$5-'СЕТ СН'!$I$20</f>
        <v>3131.4607402600004</v>
      </c>
      <c r="E140" s="36">
        <f>SUMIFS(СВЦЭМ!$C$39:$C$782,СВЦЭМ!$A$39:$A$782,$A140,СВЦЭМ!$B$39:$B$782,E$119)+'СЕТ СН'!$I$12+СВЦЭМ!$D$10+'СЕТ СН'!$I$5-'СЕТ СН'!$I$20</f>
        <v>3125.2045597599999</v>
      </c>
      <c r="F140" s="36">
        <f>SUMIFS(СВЦЭМ!$C$39:$C$782,СВЦЭМ!$A$39:$A$782,$A140,СВЦЭМ!$B$39:$B$782,F$119)+'СЕТ СН'!$I$12+СВЦЭМ!$D$10+'СЕТ СН'!$I$5-'СЕТ СН'!$I$20</f>
        <v>3146.4860554500001</v>
      </c>
      <c r="G140" s="36">
        <f>SUMIFS(СВЦЭМ!$C$39:$C$782,СВЦЭМ!$A$39:$A$782,$A140,СВЦЭМ!$B$39:$B$782,G$119)+'СЕТ СН'!$I$12+СВЦЭМ!$D$10+'СЕТ СН'!$I$5-'СЕТ СН'!$I$20</f>
        <v>3152.3102505100001</v>
      </c>
      <c r="H140" s="36">
        <f>SUMIFS(СВЦЭМ!$C$39:$C$782,СВЦЭМ!$A$39:$A$782,$A140,СВЦЭМ!$B$39:$B$782,H$119)+'СЕТ СН'!$I$12+СВЦЭМ!$D$10+'СЕТ СН'!$I$5-'СЕТ СН'!$I$20</f>
        <v>3123.3276508700001</v>
      </c>
      <c r="I140" s="36">
        <f>SUMIFS(СВЦЭМ!$C$39:$C$782,СВЦЭМ!$A$39:$A$782,$A140,СВЦЭМ!$B$39:$B$782,I$119)+'СЕТ СН'!$I$12+СВЦЭМ!$D$10+'СЕТ СН'!$I$5-'СЕТ СН'!$I$20</f>
        <v>3074.6814969700004</v>
      </c>
      <c r="J140" s="36">
        <f>SUMIFS(СВЦЭМ!$C$39:$C$782,СВЦЭМ!$A$39:$A$782,$A140,СВЦЭМ!$B$39:$B$782,J$119)+'СЕТ СН'!$I$12+СВЦЭМ!$D$10+'СЕТ СН'!$I$5-'СЕТ СН'!$I$20</f>
        <v>3028.6058411900003</v>
      </c>
      <c r="K140" s="36">
        <f>SUMIFS(СВЦЭМ!$C$39:$C$782,СВЦЭМ!$A$39:$A$782,$A140,СВЦЭМ!$B$39:$B$782,K$119)+'СЕТ СН'!$I$12+СВЦЭМ!$D$10+'СЕТ СН'!$I$5-'СЕТ СН'!$I$20</f>
        <v>2983.2967803500001</v>
      </c>
      <c r="L140" s="36">
        <f>SUMIFS(СВЦЭМ!$C$39:$C$782,СВЦЭМ!$A$39:$A$782,$A140,СВЦЭМ!$B$39:$B$782,L$119)+'СЕТ СН'!$I$12+СВЦЭМ!$D$10+'СЕТ СН'!$I$5-'СЕТ СН'!$I$20</f>
        <v>2979.42334484</v>
      </c>
      <c r="M140" s="36">
        <f>SUMIFS(СВЦЭМ!$C$39:$C$782,СВЦЭМ!$A$39:$A$782,$A140,СВЦЭМ!$B$39:$B$782,M$119)+'СЕТ СН'!$I$12+СВЦЭМ!$D$10+'СЕТ СН'!$I$5-'СЕТ СН'!$I$20</f>
        <v>3003.4249656000002</v>
      </c>
      <c r="N140" s="36">
        <f>SUMIFS(СВЦЭМ!$C$39:$C$782,СВЦЭМ!$A$39:$A$782,$A140,СВЦЭМ!$B$39:$B$782,N$119)+'СЕТ СН'!$I$12+СВЦЭМ!$D$10+'СЕТ СН'!$I$5-'СЕТ СН'!$I$20</f>
        <v>3061.9533341400002</v>
      </c>
      <c r="O140" s="36">
        <f>SUMIFS(СВЦЭМ!$C$39:$C$782,СВЦЭМ!$A$39:$A$782,$A140,СВЦЭМ!$B$39:$B$782,O$119)+'СЕТ СН'!$I$12+СВЦЭМ!$D$10+'СЕТ СН'!$I$5-'СЕТ СН'!$I$20</f>
        <v>3097.4269611600002</v>
      </c>
      <c r="P140" s="36">
        <f>SUMIFS(СВЦЭМ!$C$39:$C$782,СВЦЭМ!$A$39:$A$782,$A140,СВЦЭМ!$B$39:$B$782,P$119)+'СЕТ СН'!$I$12+СВЦЭМ!$D$10+'СЕТ СН'!$I$5-'СЕТ СН'!$I$20</f>
        <v>3106.5434241299999</v>
      </c>
      <c r="Q140" s="36">
        <f>SUMIFS(СВЦЭМ!$C$39:$C$782,СВЦЭМ!$A$39:$A$782,$A140,СВЦЭМ!$B$39:$B$782,Q$119)+'СЕТ СН'!$I$12+СВЦЭМ!$D$10+'СЕТ СН'!$I$5-'СЕТ СН'!$I$20</f>
        <v>3102.3540304200001</v>
      </c>
      <c r="R140" s="36">
        <f>SUMIFS(СВЦЭМ!$C$39:$C$782,СВЦЭМ!$A$39:$A$782,$A140,СВЦЭМ!$B$39:$B$782,R$119)+'СЕТ СН'!$I$12+СВЦЭМ!$D$10+'СЕТ СН'!$I$5-'СЕТ СН'!$I$20</f>
        <v>3093.62650175</v>
      </c>
      <c r="S140" s="36">
        <f>SUMIFS(СВЦЭМ!$C$39:$C$782,СВЦЭМ!$A$39:$A$782,$A140,СВЦЭМ!$B$39:$B$782,S$119)+'СЕТ СН'!$I$12+СВЦЭМ!$D$10+'СЕТ СН'!$I$5-'СЕТ СН'!$I$20</f>
        <v>3086.2106989100002</v>
      </c>
      <c r="T140" s="36">
        <f>SUMIFS(СВЦЭМ!$C$39:$C$782,СВЦЭМ!$A$39:$A$782,$A140,СВЦЭМ!$B$39:$B$782,T$119)+'СЕТ СН'!$I$12+СВЦЭМ!$D$10+'СЕТ СН'!$I$5-'СЕТ СН'!$I$20</f>
        <v>3047.6993820900002</v>
      </c>
      <c r="U140" s="36">
        <f>SUMIFS(СВЦЭМ!$C$39:$C$782,СВЦЭМ!$A$39:$A$782,$A140,СВЦЭМ!$B$39:$B$782,U$119)+'СЕТ СН'!$I$12+СВЦЭМ!$D$10+'СЕТ СН'!$I$5-'СЕТ СН'!$I$20</f>
        <v>2992.9702183300001</v>
      </c>
      <c r="V140" s="36">
        <f>SUMIFS(СВЦЭМ!$C$39:$C$782,СВЦЭМ!$A$39:$A$782,$A140,СВЦЭМ!$B$39:$B$782,V$119)+'СЕТ СН'!$I$12+СВЦЭМ!$D$10+'СЕТ СН'!$I$5-'СЕТ СН'!$I$20</f>
        <v>3010.44279345</v>
      </c>
      <c r="W140" s="36">
        <f>SUMIFS(СВЦЭМ!$C$39:$C$782,СВЦЭМ!$A$39:$A$782,$A140,СВЦЭМ!$B$39:$B$782,W$119)+'СЕТ СН'!$I$12+СВЦЭМ!$D$10+'СЕТ СН'!$I$5-'СЕТ СН'!$I$20</f>
        <v>3022.7042699800004</v>
      </c>
      <c r="X140" s="36">
        <f>SUMIFS(СВЦЭМ!$C$39:$C$782,СВЦЭМ!$A$39:$A$782,$A140,СВЦЭМ!$B$39:$B$782,X$119)+'СЕТ СН'!$I$12+СВЦЭМ!$D$10+'СЕТ СН'!$I$5-'СЕТ СН'!$I$20</f>
        <v>3042.4721729500002</v>
      </c>
      <c r="Y140" s="36">
        <f>SUMIFS(СВЦЭМ!$C$39:$C$782,СВЦЭМ!$A$39:$A$782,$A140,СВЦЭМ!$B$39:$B$782,Y$119)+'СЕТ СН'!$I$12+СВЦЭМ!$D$10+'СЕТ СН'!$I$5-'СЕТ СН'!$I$20</f>
        <v>3012.2027079500003</v>
      </c>
    </row>
    <row r="141" spans="1:25" ht="15.75" x14ac:dyDescent="0.2">
      <c r="A141" s="35">
        <f t="shared" si="3"/>
        <v>44338</v>
      </c>
      <c r="B141" s="36">
        <f>SUMIFS(СВЦЭМ!$C$39:$C$782,СВЦЭМ!$A$39:$A$782,$A141,СВЦЭМ!$B$39:$B$782,B$119)+'СЕТ СН'!$I$12+СВЦЭМ!$D$10+'СЕТ СН'!$I$5-'СЕТ СН'!$I$20</f>
        <v>3053.8801512200002</v>
      </c>
      <c r="C141" s="36">
        <f>SUMIFS(СВЦЭМ!$C$39:$C$782,СВЦЭМ!$A$39:$A$782,$A141,СВЦЭМ!$B$39:$B$782,C$119)+'СЕТ СН'!$I$12+СВЦЭМ!$D$10+'СЕТ СН'!$I$5-'СЕТ СН'!$I$20</f>
        <v>3059.5792628900003</v>
      </c>
      <c r="D141" s="36">
        <f>SUMIFS(СВЦЭМ!$C$39:$C$782,СВЦЭМ!$A$39:$A$782,$A141,СВЦЭМ!$B$39:$B$782,D$119)+'СЕТ СН'!$I$12+СВЦЭМ!$D$10+'СЕТ СН'!$I$5-'СЕТ СН'!$I$20</f>
        <v>3089.7549949600002</v>
      </c>
      <c r="E141" s="36">
        <f>SUMIFS(СВЦЭМ!$C$39:$C$782,СВЦЭМ!$A$39:$A$782,$A141,СВЦЭМ!$B$39:$B$782,E$119)+'СЕТ СН'!$I$12+СВЦЭМ!$D$10+'СЕТ СН'!$I$5-'СЕТ СН'!$I$20</f>
        <v>3110.6498831700001</v>
      </c>
      <c r="F141" s="36">
        <f>SUMIFS(СВЦЭМ!$C$39:$C$782,СВЦЭМ!$A$39:$A$782,$A141,СВЦЭМ!$B$39:$B$782,F$119)+'СЕТ СН'!$I$12+СВЦЭМ!$D$10+'СЕТ СН'!$I$5-'СЕТ СН'!$I$20</f>
        <v>3114.1282300800003</v>
      </c>
      <c r="G141" s="36">
        <f>SUMIFS(СВЦЭМ!$C$39:$C$782,СВЦЭМ!$A$39:$A$782,$A141,СВЦЭМ!$B$39:$B$782,G$119)+'СЕТ СН'!$I$12+СВЦЭМ!$D$10+'СЕТ СН'!$I$5-'СЕТ СН'!$I$20</f>
        <v>3110.7907060400003</v>
      </c>
      <c r="H141" s="36">
        <f>SUMIFS(СВЦЭМ!$C$39:$C$782,СВЦЭМ!$A$39:$A$782,$A141,СВЦЭМ!$B$39:$B$782,H$119)+'СЕТ СН'!$I$12+СВЦЭМ!$D$10+'СЕТ СН'!$I$5-'СЕТ СН'!$I$20</f>
        <v>3096.7056258000002</v>
      </c>
      <c r="I141" s="36">
        <f>SUMIFS(СВЦЭМ!$C$39:$C$782,СВЦЭМ!$A$39:$A$782,$A141,СВЦЭМ!$B$39:$B$782,I$119)+'СЕТ СН'!$I$12+СВЦЭМ!$D$10+'СЕТ СН'!$I$5-'СЕТ СН'!$I$20</f>
        <v>3021.7245115800001</v>
      </c>
      <c r="J141" s="36">
        <f>SUMIFS(СВЦЭМ!$C$39:$C$782,СВЦЭМ!$A$39:$A$782,$A141,СВЦЭМ!$B$39:$B$782,J$119)+'СЕТ СН'!$I$12+СВЦЭМ!$D$10+'СЕТ СН'!$I$5-'СЕТ СН'!$I$20</f>
        <v>2983.7676976900002</v>
      </c>
      <c r="K141" s="36">
        <f>SUMIFS(СВЦЭМ!$C$39:$C$782,СВЦЭМ!$A$39:$A$782,$A141,СВЦЭМ!$B$39:$B$782,K$119)+'СЕТ СН'!$I$12+СВЦЭМ!$D$10+'СЕТ СН'!$I$5-'СЕТ СН'!$I$20</f>
        <v>2934.9918594600003</v>
      </c>
      <c r="L141" s="36">
        <f>SUMIFS(СВЦЭМ!$C$39:$C$782,СВЦЭМ!$A$39:$A$782,$A141,СВЦЭМ!$B$39:$B$782,L$119)+'СЕТ СН'!$I$12+СВЦЭМ!$D$10+'СЕТ СН'!$I$5-'СЕТ СН'!$I$20</f>
        <v>2930.5713447600001</v>
      </c>
      <c r="M141" s="36">
        <f>SUMIFS(СВЦЭМ!$C$39:$C$782,СВЦЭМ!$A$39:$A$782,$A141,СВЦЭМ!$B$39:$B$782,M$119)+'СЕТ СН'!$I$12+СВЦЭМ!$D$10+'СЕТ СН'!$I$5-'СЕТ СН'!$I$20</f>
        <v>2948.4616101500001</v>
      </c>
      <c r="N141" s="36">
        <f>SUMIFS(СВЦЭМ!$C$39:$C$782,СВЦЭМ!$A$39:$A$782,$A141,СВЦЭМ!$B$39:$B$782,N$119)+'СЕТ СН'!$I$12+СВЦЭМ!$D$10+'СЕТ СН'!$I$5-'СЕТ СН'!$I$20</f>
        <v>3005.5066611300003</v>
      </c>
      <c r="O141" s="36">
        <f>SUMIFS(СВЦЭМ!$C$39:$C$782,СВЦЭМ!$A$39:$A$782,$A141,СВЦЭМ!$B$39:$B$782,O$119)+'СЕТ СН'!$I$12+СВЦЭМ!$D$10+'СЕТ СН'!$I$5-'СЕТ СН'!$I$20</f>
        <v>3050.0536282400003</v>
      </c>
      <c r="P141" s="36">
        <f>SUMIFS(СВЦЭМ!$C$39:$C$782,СВЦЭМ!$A$39:$A$782,$A141,СВЦЭМ!$B$39:$B$782,P$119)+'СЕТ СН'!$I$12+СВЦЭМ!$D$10+'СЕТ СН'!$I$5-'СЕТ СН'!$I$20</f>
        <v>3071.98252297</v>
      </c>
      <c r="Q141" s="36">
        <f>SUMIFS(СВЦЭМ!$C$39:$C$782,СВЦЭМ!$A$39:$A$782,$A141,СВЦЭМ!$B$39:$B$782,Q$119)+'СЕТ СН'!$I$12+СВЦЭМ!$D$10+'СЕТ СН'!$I$5-'СЕТ СН'!$I$20</f>
        <v>3064.3909176300003</v>
      </c>
      <c r="R141" s="36">
        <f>SUMIFS(СВЦЭМ!$C$39:$C$782,СВЦЭМ!$A$39:$A$782,$A141,СВЦЭМ!$B$39:$B$782,R$119)+'СЕТ СН'!$I$12+СВЦЭМ!$D$10+'СЕТ СН'!$I$5-'СЕТ СН'!$I$20</f>
        <v>3056.2938695600001</v>
      </c>
      <c r="S141" s="36">
        <f>SUMIFS(СВЦЭМ!$C$39:$C$782,СВЦЭМ!$A$39:$A$782,$A141,СВЦЭМ!$B$39:$B$782,S$119)+'СЕТ СН'!$I$12+СВЦЭМ!$D$10+'СЕТ СН'!$I$5-'СЕТ СН'!$I$20</f>
        <v>3030.1206954600002</v>
      </c>
      <c r="T141" s="36">
        <f>SUMIFS(СВЦЭМ!$C$39:$C$782,СВЦЭМ!$A$39:$A$782,$A141,СВЦЭМ!$B$39:$B$782,T$119)+'СЕТ СН'!$I$12+СВЦЭМ!$D$10+'СЕТ СН'!$I$5-'СЕТ СН'!$I$20</f>
        <v>2978.5501465000002</v>
      </c>
      <c r="U141" s="36">
        <f>SUMIFS(СВЦЭМ!$C$39:$C$782,СВЦЭМ!$A$39:$A$782,$A141,СВЦЭМ!$B$39:$B$782,U$119)+'СЕТ СН'!$I$12+СВЦЭМ!$D$10+'СЕТ СН'!$I$5-'СЕТ СН'!$I$20</f>
        <v>2952.9262673100002</v>
      </c>
      <c r="V141" s="36">
        <f>SUMIFS(СВЦЭМ!$C$39:$C$782,СВЦЭМ!$A$39:$A$782,$A141,СВЦЭМ!$B$39:$B$782,V$119)+'СЕТ СН'!$I$12+СВЦЭМ!$D$10+'СЕТ СН'!$I$5-'СЕТ СН'!$I$20</f>
        <v>2955.8712555900001</v>
      </c>
      <c r="W141" s="36">
        <f>SUMIFS(СВЦЭМ!$C$39:$C$782,СВЦЭМ!$A$39:$A$782,$A141,СВЦЭМ!$B$39:$B$782,W$119)+'СЕТ СН'!$I$12+СВЦЭМ!$D$10+'СЕТ СН'!$I$5-'СЕТ СН'!$I$20</f>
        <v>2986.24000411</v>
      </c>
      <c r="X141" s="36">
        <f>SUMIFS(СВЦЭМ!$C$39:$C$782,СВЦЭМ!$A$39:$A$782,$A141,СВЦЭМ!$B$39:$B$782,X$119)+'СЕТ СН'!$I$12+СВЦЭМ!$D$10+'СЕТ СН'!$I$5-'СЕТ СН'!$I$20</f>
        <v>2958.9625911200001</v>
      </c>
      <c r="Y141" s="36">
        <f>SUMIFS(СВЦЭМ!$C$39:$C$782,СВЦЭМ!$A$39:$A$782,$A141,СВЦЭМ!$B$39:$B$782,Y$119)+'СЕТ СН'!$I$12+СВЦЭМ!$D$10+'СЕТ СН'!$I$5-'СЕТ СН'!$I$20</f>
        <v>2953.4601134000004</v>
      </c>
    </row>
    <row r="142" spans="1:25" ht="15.75" x14ac:dyDescent="0.2">
      <c r="A142" s="35">
        <f t="shared" si="3"/>
        <v>44339</v>
      </c>
      <c r="B142" s="36">
        <f>SUMIFS(СВЦЭМ!$C$39:$C$782,СВЦЭМ!$A$39:$A$782,$A142,СВЦЭМ!$B$39:$B$782,B$119)+'СЕТ СН'!$I$12+СВЦЭМ!$D$10+'СЕТ СН'!$I$5-'СЕТ СН'!$I$20</f>
        <v>3033.4026814600002</v>
      </c>
      <c r="C142" s="36">
        <f>SUMIFS(СВЦЭМ!$C$39:$C$782,СВЦЭМ!$A$39:$A$782,$A142,СВЦЭМ!$B$39:$B$782,C$119)+'СЕТ СН'!$I$12+СВЦЭМ!$D$10+'СЕТ СН'!$I$5-'СЕТ СН'!$I$20</f>
        <v>3090.0401726500004</v>
      </c>
      <c r="D142" s="36">
        <f>SUMIFS(СВЦЭМ!$C$39:$C$782,СВЦЭМ!$A$39:$A$782,$A142,СВЦЭМ!$B$39:$B$782,D$119)+'СЕТ СН'!$I$12+СВЦЭМ!$D$10+'СЕТ СН'!$I$5-'СЕТ СН'!$I$20</f>
        <v>3111.5228371000003</v>
      </c>
      <c r="E142" s="36">
        <f>SUMIFS(СВЦЭМ!$C$39:$C$782,СВЦЭМ!$A$39:$A$782,$A142,СВЦЭМ!$B$39:$B$782,E$119)+'СЕТ СН'!$I$12+СВЦЭМ!$D$10+'СЕТ СН'!$I$5-'СЕТ СН'!$I$20</f>
        <v>3119.1581492400001</v>
      </c>
      <c r="F142" s="36">
        <f>SUMIFS(СВЦЭМ!$C$39:$C$782,СВЦЭМ!$A$39:$A$782,$A142,СВЦЭМ!$B$39:$B$782,F$119)+'СЕТ СН'!$I$12+СВЦЭМ!$D$10+'СЕТ СН'!$I$5-'СЕТ СН'!$I$20</f>
        <v>3148.0070644900002</v>
      </c>
      <c r="G142" s="36">
        <f>SUMIFS(СВЦЭМ!$C$39:$C$782,СВЦЭМ!$A$39:$A$782,$A142,СВЦЭМ!$B$39:$B$782,G$119)+'СЕТ СН'!$I$12+СВЦЭМ!$D$10+'СЕТ СН'!$I$5-'СЕТ СН'!$I$20</f>
        <v>3147.0378344000001</v>
      </c>
      <c r="H142" s="36">
        <f>SUMIFS(СВЦЭМ!$C$39:$C$782,СВЦЭМ!$A$39:$A$782,$A142,СВЦЭМ!$B$39:$B$782,H$119)+'СЕТ СН'!$I$12+СВЦЭМ!$D$10+'СЕТ СН'!$I$5-'СЕТ СН'!$I$20</f>
        <v>3148.9508761400002</v>
      </c>
      <c r="I142" s="36">
        <f>SUMIFS(СВЦЭМ!$C$39:$C$782,СВЦЭМ!$A$39:$A$782,$A142,СВЦЭМ!$B$39:$B$782,I$119)+'СЕТ СН'!$I$12+СВЦЭМ!$D$10+'СЕТ СН'!$I$5-'СЕТ СН'!$I$20</f>
        <v>3072.9500818400002</v>
      </c>
      <c r="J142" s="36">
        <f>SUMIFS(СВЦЭМ!$C$39:$C$782,СВЦЭМ!$A$39:$A$782,$A142,СВЦЭМ!$B$39:$B$782,J$119)+'СЕТ СН'!$I$12+СВЦЭМ!$D$10+'СЕТ СН'!$I$5-'СЕТ СН'!$I$20</f>
        <v>3038.1249992500002</v>
      </c>
      <c r="K142" s="36">
        <f>SUMIFS(СВЦЭМ!$C$39:$C$782,СВЦЭМ!$A$39:$A$782,$A142,СВЦЭМ!$B$39:$B$782,K$119)+'СЕТ СН'!$I$12+СВЦЭМ!$D$10+'СЕТ СН'!$I$5-'СЕТ СН'!$I$20</f>
        <v>2981.3963485600002</v>
      </c>
      <c r="L142" s="36">
        <f>SUMIFS(СВЦЭМ!$C$39:$C$782,СВЦЭМ!$A$39:$A$782,$A142,СВЦЭМ!$B$39:$B$782,L$119)+'СЕТ СН'!$I$12+СВЦЭМ!$D$10+'СЕТ СН'!$I$5-'СЕТ СН'!$I$20</f>
        <v>2957.6331159300003</v>
      </c>
      <c r="M142" s="36">
        <f>SUMIFS(СВЦЭМ!$C$39:$C$782,СВЦЭМ!$A$39:$A$782,$A142,СВЦЭМ!$B$39:$B$782,M$119)+'СЕТ СН'!$I$12+СВЦЭМ!$D$10+'СЕТ СН'!$I$5-'СЕТ СН'!$I$20</f>
        <v>2971.4288095900001</v>
      </c>
      <c r="N142" s="36">
        <f>SUMIFS(СВЦЭМ!$C$39:$C$782,СВЦЭМ!$A$39:$A$782,$A142,СВЦЭМ!$B$39:$B$782,N$119)+'СЕТ СН'!$I$12+СВЦЭМ!$D$10+'СЕТ СН'!$I$5-'СЕТ СН'!$I$20</f>
        <v>3010.1788108200003</v>
      </c>
      <c r="O142" s="36">
        <f>SUMIFS(СВЦЭМ!$C$39:$C$782,СВЦЭМ!$A$39:$A$782,$A142,СВЦЭМ!$B$39:$B$782,O$119)+'СЕТ СН'!$I$12+СВЦЭМ!$D$10+'СЕТ СН'!$I$5-'СЕТ СН'!$I$20</f>
        <v>3053.5838619400001</v>
      </c>
      <c r="P142" s="36">
        <f>SUMIFS(СВЦЭМ!$C$39:$C$782,СВЦЭМ!$A$39:$A$782,$A142,СВЦЭМ!$B$39:$B$782,P$119)+'СЕТ СН'!$I$12+СВЦЭМ!$D$10+'СЕТ СН'!$I$5-'СЕТ СН'!$I$20</f>
        <v>3083.6418835200002</v>
      </c>
      <c r="Q142" s="36">
        <f>SUMIFS(СВЦЭМ!$C$39:$C$782,СВЦЭМ!$A$39:$A$782,$A142,СВЦЭМ!$B$39:$B$782,Q$119)+'СЕТ СН'!$I$12+СВЦЭМ!$D$10+'СЕТ СН'!$I$5-'СЕТ СН'!$I$20</f>
        <v>3096.2213015699999</v>
      </c>
      <c r="R142" s="36">
        <f>SUMIFS(СВЦЭМ!$C$39:$C$782,СВЦЭМ!$A$39:$A$782,$A142,СВЦЭМ!$B$39:$B$782,R$119)+'СЕТ СН'!$I$12+СВЦЭМ!$D$10+'СЕТ СН'!$I$5-'СЕТ СН'!$I$20</f>
        <v>3083.1852498800004</v>
      </c>
      <c r="S142" s="36">
        <f>SUMIFS(СВЦЭМ!$C$39:$C$782,СВЦЭМ!$A$39:$A$782,$A142,СВЦЭМ!$B$39:$B$782,S$119)+'СЕТ СН'!$I$12+СВЦЭМ!$D$10+'СЕТ СН'!$I$5-'СЕТ СН'!$I$20</f>
        <v>3060.6553928900003</v>
      </c>
      <c r="T142" s="36">
        <f>SUMIFS(СВЦЭМ!$C$39:$C$782,СВЦЭМ!$A$39:$A$782,$A142,СВЦЭМ!$B$39:$B$782,T$119)+'СЕТ СН'!$I$12+СВЦЭМ!$D$10+'СЕТ СН'!$I$5-'СЕТ СН'!$I$20</f>
        <v>3017.39766461</v>
      </c>
      <c r="U142" s="36">
        <f>SUMIFS(СВЦЭМ!$C$39:$C$782,СВЦЭМ!$A$39:$A$782,$A142,СВЦЭМ!$B$39:$B$782,U$119)+'СЕТ СН'!$I$12+СВЦЭМ!$D$10+'СЕТ СН'!$I$5-'СЕТ СН'!$I$20</f>
        <v>2971.3253789400001</v>
      </c>
      <c r="V142" s="36">
        <f>SUMIFS(СВЦЭМ!$C$39:$C$782,СВЦЭМ!$A$39:$A$782,$A142,СВЦЭМ!$B$39:$B$782,V$119)+'СЕТ СН'!$I$12+СВЦЭМ!$D$10+'СЕТ СН'!$I$5-'СЕТ СН'!$I$20</f>
        <v>2955.6617456900003</v>
      </c>
      <c r="W142" s="36">
        <f>SUMIFS(СВЦЭМ!$C$39:$C$782,СВЦЭМ!$A$39:$A$782,$A142,СВЦЭМ!$B$39:$B$782,W$119)+'СЕТ СН'!$I$12+СВЦЭМ!$D$10+'СЕТ СН'!$I$5-'СЕТ СН'!$I$20</f>
        <v>2932.7755404600002</v>
      </c>
      <c r="X142" s="36">
        <f>SUMIFS(СВЦЭМ!$C$39:$C$782,СВЦЭМ!$A$39:$A$782,$A142,СВЦЭМ!$B$39:$B$782,X$119)+'СЕТ СН'!$I$12+СВЦЭМ!$D$10+'СЕТ СН'!$I$5-'СЕТ СН'!$I$20</f>
        <v>3021.2559634700001</v>
      </c>
      <c r="Y142" s="36">
        <f>SUMIFS(СВЦЭМ!$C$39:$C$782,СВЦЭМ!$A$39:$A$782,$A142,СВЦЭМ!$B$39:$B$782,Y$119)+'СЕТ СН'!$I$12+СВЦЭМ!$D$10+'СЕТ СН'!$I$5-'СЕТ СН'!$I$20</f>
        <v>3011.6463596400004</v>
      </c>
    </row>
    <row r="143" spans="1:25" ht="15.75" x14ac:dyDescent="0.2">
      <c r="A143" s="35">
        <f t="shared" si="3"/>
        <v>44340</v>
      </c>
      <c r="B143" s="36">
        <f>SUMIFS(СВЦЭМ!$C$39:$C$782,СВЦЭМ!$A$39:$A$782,$A143,СВЦЭМ!$B$39:$B$782,B$119)+'СЕТ СН'!$I$12+СВЦЭМ!$D$10+'СЕТ СН'!$I$5-'СЕТ СН'!$I$20</f>
        <v>3097.7697318500004</v>
      </c>
      <c r="C143" s="36">
        <f>SUMIFS(СВЦЭМ!$C$39:$C$782,СВЦЭМ!$A$39:$A$782,$A143,СВЦЭМ!$B$39:$B$782,C$119)+'СЕТ СН'!$I$12+СВЦЭМ!$D$10+'СЕТ СН'!$I$5-'СЕТ СН'!$I$20</f>
        <v>3167.9861356500001</v>
      </c>
      <c r="D143" s="36">
        <f>SUMIFS(СВЦЭМ!$C$39:$C$782,СВЦЭМ!$A$39:$A$782,$A143,СВЦЭМ!$B$39:$B$782,D$119)+'СЕТ СН'!$I$12+СВЦЭМ!$D$10+'СЕТ СН'!$I$5-'СЕТ СН'!$I$20</f>
        <v>3218.26219872</v>
      </c>
      <c r="E143" s="36">
        <f>SUMIFS(СВЦЭМ!$C$39:$C$782,СВЦЭМ!$A$39:$A$782,$A143,СВЦЭМ!$B$39:$B$782,E$119)+'СЕТ СН'!$I$12+СВЦЭМ!$D$10+'СЕТ СН'!$I$5-'СЕТ СН'!$I$20</f>
        <v>3227.6378092900004</v>
      </c>
      <c r="F143" s="36">
        <f>SUMIFS(СВЦЭМ!$C$39:$C$782,СВЦЭМ!$A$39:$A$782,$A143,СВЦЭМ!$B$39:$B$782,F$119)+'СЕТ СН'!$I$12+СВЦЭМ!$D$10+'СЕТ СН'!$I$5-'СЕТ СН'!$I$20</f>
        <v>3251.4759184300001</v>
      </c>
      <c r="G143" s="36">
        <f>SUMIFS(СВЦЭМ!$C$39:$C$782,СВЦЭМ!$A$39:$A$782,$A143,СВЦЭМ!$B$39:$B$782,G$119)+'СЕТ СН'!$I$12+СВЦЭМ!$D$10+'СЕТ СН'!$I$5-'СЕТ СН'!$I$20</f>
        <v>3213.8835380099999</v>
      </c>
      <c r="H143" s="36">
        <f>SUMIFS(СВЦЭМ!$C$39:$C$782,СВЦЭМ!$A$39:$A$782,$A143,СВЦЭМ!$B$39:$B$782,H$119)+'СЕТ СН'!$I$12+СВЦЭМ!$D$10+'СЕТ СН'!$I$5-'СЕТ СН'!$I$20</f>
        <v>3155.0004298399999</v>
      </c>
      <c r="I143" s="36">
        <f>SUMIFS(СВЦЭМ!$C$39:$C$782,СВЦЭМ!$A$39:$A$782,$A143,СВЦЭМ!$B$39:$B$782,I$119)+'СЕТ СН'!$I$12+СВЦЭМ!$D$10+'СЕТ СН'!$I$5-'СЕТ СН'!$I$20</f>
        <v>3074.8815147400001</v>
      </c>
      <c r="J143" s="36">
        <f>SUMIFS(СВЦЭМ!$C$39:$C$782,СВЦЭМ!$A$39:$A$782,$A143,СВЦЭМ!$B$39:$B$782,J$119)+'СЕТ СН'!$I$12+СВЦЭМ!$D$10+'СЕТ СН'!$I$5-'СЕТ СН'!$I$20</f>
        <v>3030.64473967</v>
      </c>
      <c r="K143" s="36">
        <f>SUMIFS(СВЦЭМ!$C$39:$C$782,СВЦЭМ!$A$39:$A$782,$A143,СВЦЭМ!$B$39:$B$782,K$119)+'СЕТ СН'!$I$12+СВЦЭМ!$D$10+'СЕТ СН'!$I$5-'СЕТ СН'!$I$20</f>
        <v>2978.0452223100001</v>
      </c>
      <c r="L143" s="36">
        <f>SUMIFS(СВЦЭМ!$C$39:$C$782,СВЦЭМ!$A$39:$A$782,$A143,СВЦЭМ!$B$39:$B$782,L$119)+'СЕТ СН'!$I$12+СВЦЭМ!$D$10+'СЕТ СН'!$I$5-'СЕТ СН'!$I$20</f>
        <v>2968.2346243600005</v>
      </c>
      <c r="M143" s="36">
        <f>SUMIFS(СВЦЭМ!$C$39:$C$782,СВЦЭМ!$A$39:$A$782,$A143,СВЦЭМ!$B$39:$B$782,M$119)+'СЕТ СН'!$I$12+СВЦЭМ!$D$10+'СЕТ СН'!$I$5-'СЕТ СН'!$I$20</f>
        <v>2968.5536691900002</v>
      </c>
      <c r="N143" s="36">
        <f>SUMIFS(СВЦЭМ!$C$39:$C$782,СВЦЭМ!$A$39:$A$782,$A143,СВЦЭМ!$B$39:$B$782,N$119)+'СЕТ СН'!$I$12+СВЦЭМ!$D$10+'СЕТ СН'!$I$5-'СЕТ СН'!$I$20</f>
        <v>3007.99791529</v>
      </c>
      <c r="O143" s="36">
        <f>SUMIFS(СВЦЭМ!$C$39:$C$782,СВЦЭМ!$A$39:$A$782,$A143,СВЦЭМ!$B$39:$B$782,O$119)+'СЕТ СН'!$I$12+СВЦЭМ!$D$10+'СЕТ СН'!$I$5-'СЕТ СН'!$I$20</f>
        <v>3040.4493188100005</v>
      </c>
      <c r="P143" s="36">
        <f>SUMIFS(СВЦЭМ!$C$39:$C$782,СВЦЭМ!$A$39:$A$782,$A143,СВЦЭМ!$B$39:$B$782,P$119)+'СЕТ СН'!$I$12+СВЦЭМ!$D$10+'СЕТ СН'!$I$5-'СЕТ СН'!$I$20</f>
        <v>3055.5159727300002</v>
      </c>
      <c r="Q143" s="36">
        <f>SUMIFS(СВЦЭМ!$C$39:$C$782,СВЦЭМ!$A$39:$A$782,$A143,СВЦЭМ!$B$39:$B$782,Q$119)+'СЕТ СН'!$I$12+СВЦЭМ!$D$10+'СЕТ СН'!$I$5-'СЕТ СН'!$I$20</f>
        <v>3052.5114785900005</v>
      </c>
      <c r="R143" s="36">
        <f>SUMIFS(СВЦЭМ!$C$39:$C$782,СВЦЭМ!$A$39:$A$782,$A143,СВЦЭМ!$B$39:$B$782,R$119)+'СЕТ СН'!$I$12+СВЦЭМ!$D$10+'СЕТ СН'!$I$5-'СЕТ СН'!$I$20</f>
        <v>3032.6678725900001</v>
      </c>
      <c r="S143" s="36">
        <f>SUMIFS(СВЦЭМ!$C$39:$C$782,СВЦЭМ!$A$39:$A$782,$A143,СВЦЭМ!$B$39:$B$782,S$119)+'СЕТ СН'!$I$12+СВЦЭМ!$D$10+'СЕТ СН'!$I$5-'СЕТ СН'!$I$20</f>
        <v>3005.2510038800001</v>
      </c>
      <c r="T143" s="36">
        <f>SUMIFS(СВЦЭМ!$C$39:$C$782,СВЦЭМ!$A$39:$A$782,$A143,СВЦЭМ!$B$39:$B$782,T$119)+'СЕТ СН'!$I$12+СВЦЭМ!$D$10+'СЕТ СН'!$I$5-'СЕТ СН'!$I$20</f>
        <v>2983.3088937100001</v>
      </c>
      <c r="U143" s="36">
        <f>SUMIFS(СВЦЭМ!$C$39:$C$782,СВЦЭМ!$A$39:$A$782,$A143,СВЦЭМ!$B$39:$B$782,U$119)+'СЕТ СН'!$I$12+СВЦЭМ!$D$10+'СЕТ СН'!$I$5-'СЕТ СН'!$I$20</f>
        <v>2954.1862290500003</v>
      </c>
      <c r="V143" s="36">
        <f>SUMIFS(СВЦЭМ!$C$39:$C$782,СВЦЭМ!$A$39:$A$782,$A143,СВЦЭМ!$B$39:$B$782,V$119)+'СЕТ СН'!$I$12+СВЦЭМ!$D$10+'СЕТ СН'!$I$5-'СЕТ СН'!$I$20</f>
        <v>2965.1321973000004</v>
      </c>
      <c r="W143" s="36">
        <f>SUMIFS(СВЦЭМ!$C$39:$C$782,СВЦЭМ!$A$39:$A$782,$A143,СВЦЭМ!$B$39:$B$782,W$119)+'СЕТ СН'!$I$12+СВЦЭМ!$D$10+'СЕТ СН'!$I$5-'СЕТ СН'!$I$20</f>
        <v>2986.3722859600002</v>
      </c>
      <c r="X143" s="36">
        <f>SUMIFS(СВЦЭМ!$C$39:$C$782,СВЦЭМ!$A$39:$A$782,$A143,СВЦЭМ!$B$39:$B$782,X$119)+'СЕТ СН'!$I$12+СВЦЭМ!$D$10+'СЕТ СН'!$I$5-'СЕТ СН'!$I$20</f>
        <v>2960.7696213200002</v>
      </c>
      <c r="Y143" s="36">
        <f>SUMIFS(СВЦЭМ!$C$39:$C$782,СВЦЭМ!$A$39:$A$782,$A143,СВЦЭМ!$B$39:$B$782,Y$119)+'СЕТ СН'!$I$12+СВЦЭМ!$D$10+'СЕТ СН'!$I$5-'СЕТ СН'!$I$20</f>
        <v>2982.2927108500003</v>
      </c>
    </row>
    <row r="144" spans="1:25" ht="15.75" x14ac:dyDescent="0.2">
      <c r="A144" s="35">
        <f t="shared" si="3"/>
        <v>44341</v>
      </c>
      <c r="B144" s="36">
        <f>SUMIFS(СВЦЭМ!$C$39:$C$782,СВЦЭМ!$A$39:$A$782,$A144,СВЦЭМ!$B$39:$B$782,B$119)+'СЕТ СН'!$I$12+СВЦЭМ!$D$10+'СЕТ СН'!$I$5-'СЕТ СН'!$I$20</f>
        <v>3091.6777865100003</v>
      </c>
      <c r="C144" s="36">
        <f>SUMIFS(СВЦЭМ!$C$39:$C$782,СВЦЭМ!$A$39:$A$782,$A144,СВЦЭМ!$B$39:$B$782,C$119)+'СЕТ СН'!$I$12+СВЦЭМ!$D$10+'СЕТ СН'!$I$5-'СЕТ СН'!$I$20</f>
        <v>3145.4210557599999</v>
      </c>
      <c r="D144" s="36">
        <f>SUMIFS(СВЦЭМ!$C$39:$C$782,СВЦЭМ!$A$39:$A$782,$A144,СВЦЭМ!$B$39:$B$782,D$119)+'СЕТ СН'!$I$12+СВЦЭМ!$D$10+'СЕТ СН'!$I$5-'СЕТ СН'!$I$20</f>
        <v>3170.7416642500002</v>
      </c>
      <c r="E144" s="36">
        <f>SUMIFS(СВЦЭМ!$C$39:$C$782,СВЦЭМ!$A$39:$A$782,$A144,СВЦЭМ!$B$39:$B$782,E$119)+'СЕТ СН'!$I$12+СВЦЭМ!$D$10+'СЕТ СН'!$I$5-'СЕТ СН'!$I$20</f>
        <v>3166.0843064200003</v>
      </c>
      <c r="F144" s="36">
        <f>SUMIFS(СВЦЭМ!$C$39:$C$782,СВЦЭМ!$A$39:$A$782,$A144,СВЦЭМ!$B$39:$B$782,F$119)+'СЕТ СН'!$I$12+СВЦЭМ!$D$10+'СЕТ СН'!$I$5-'СЕТ СН'!$I$20</f>
        <v>3173.1496313900002</v>
      </c>
      <c r="G144" s="36">
        <f>SUMIFS(СВЦЭМ!$C$39:$C$782,СВЦЭМ!$A$39:$A$782,$A144,СВЦЭМ!$B$39:$B$782,G$119)+'СЕТ СН'!$I$12+СВЦЭМ!$D$10+'СЕТ СН'!$I$5-'СЕТ СН'!$I$20</f>
        <v>3166.8171792400003</v>
      </c>
      <c r="H144" s="36">
        <f>SUMIFS(СВЦЭМ!$C$39:$C$782,СВЦЭМ!$A$39:$A$782,$A144,СВЦЭМ!$B$39:$B$782,H$119)+'СЕТ СН'!$I$12+СВЦЭМ!$D$10+'СЕТ СН'!$I$5-'СЕТ СН'!$I$20</f>
        <v>3121.0764929400002</v>
      </c>
      <c r="I144" s="36">
        <f>SUMIFS(СВЦЭМ!$C$39:$C$782,СВЦЭМ!$A$39:$A$782,$A144,СВЦЭМ!$B$39:$B$782,I$119)+'СЕТ СН'!$I$12+СВЦЭМ!$D$10+'СЕТ СН'!$I$5-'СЕТ СН'!$I$20</f>
        <v>3033.7022018300004</v>
      </c>
      <c r="J144" s="36">
        <f>SUMIFS(СВЦЭМ!$C$39:$C$782,СВЦЭМ!$A$39:$A$782,$A144,СВЦЭМ!$B$39:$B$782,J$119)+'СЕТ СН'!$I$12+СВЦЭМ!$D$10+'СЕТ СН'!$I$5-'СЕТ СН'!$I$20</f>
        <v>2948.3080324000002</v>
      </c>
      <c r="K144" s="36">
        <f>SUMIFS(СВЦЭМ!$C$39:$C$782,СВЦЭМ!$A$39:$A$782,$A144,СВЦЭМ!$B$39:$B$782,K$119)+'СЕТ СН'!$I$12+СВЦЭМ!$D$10+'СЕТ СН'!$I$5-'СЕТ СН'!$I$20</f>
        <v>2913.84305821</v>
      </c>
      <c r="L144" s="36">
        <f>SUMIFS(СВЦЭМ!$C$39:$C$782,СВЦЭМ!$A$39:$A$782,$A144,СВЦЭМ!$B$39:$B$782,L$119)+'СЕТ СН'!$I$12+СВЦЭМ!$D$10+'СЕТ СН'!$I$5-'СЕТ СН'!$I$20</f>
        <v>2914.8735522000002</v>
      </c>
      <c r="M144" s="36">
        <f>SUMIFS(СВЦЭМ!$C$39:$C$782,СВЦЭМ!$A$39:$A$782,$A144,СВЦЭМ!$B$39:$B$782,M$119)+'СЕТ СН'!$I$12+СВЦЭМ!$D$10+'СЕТ СН'!$I$5-'СЕТ СН'!$I$20</f>
        <v>2908.5857020000003</v>
      </c>
      <c r="N144" s="36">
        <f>SUMIFS(СВЦЭМ!$C$39:$C$782,СВЦЭМ!$A$39:$A$782,$A144,СВЦЭМ!$B$39:$B$782,N$119)+'СЕТ СН'!$I$12+СВЦЭМ!$D$10+'СЕТ СН'!$I$5-'СЕТ СН'!$I$20</f>
        <v>2965.9531263600002</v>
      </c>
      <c r="O144" s="36">
        <f>SUMIFS(СВЦЭМ!$C$39:$C$782,СВЦЭМ!$A$39:$A$782,$A144,СВЦЭМ!$B$39:$B$782,O$119)+'СЕТ СН'!$I$12+СВЦЭМ!$D$10+'СЕТ СН'!$I$5-'СЕТ СН'!$I$20</f>
        <v>3021.3162238000004</v>
      </c>
      <c r="P144" s="36">
        <f>SUMIFS(СВЦЭМ!$C$39:$C$782,СВЦЭМ!$A$39:$A$782,$A144,СВЦЭМ!$B$39:$B$782,P$119)+'СЕТ СН'!$I$12+СВЦЭМ!$D$10+'СЕТ СН'!$I$5-'СЕТ СН'!$I$20</f>
        <v>3045.1888315000001</v>
      </c>
      <c r="Q144" s="36">
        <f>SUMIFS(СВЦЭМ!$C$39:$C$782,СВЦЭМ!$A$39:$A$782,$A144,СВЦЭМ!$B$39:$B$782,Q$119)+'СЕТ СН'!$I$12+СВЦЭМ!$D$10+'СЕТ СН'!$I$5-'СЕТ СН'!$I$20</f>
        <v>3046.5316974300003</v>
      </c>
      <c r="R144" s="36">
        <f>SUMIFS(СВЦЭМ!$C$39:$C$782,СВЦЭМ!$A$39:$A$782,$A144,СВЦЭМ!$B$39:$B$782,R$119)+'СЕТ СН'!$I$12+СВЦЭМ!$D$10+'СЕТ СН'!$I$5-'СЕТ СН'!$I$20</f>
        <v>3030.9668925100004</v>
      </c>
      <c r="S144" s="36">
        <f>SUMIFS(СВЦЭМ!$C$39:$C$782,СВЦЭМ!$A$39:$A$782,$A144,СВЦЭМ!$B$39:$B$782,S$119)+'СЕТ СН'!$I$12+СВЦЭМ!$D$10+'СЕТ СН'!$I$5-'СЕТ СН'!$I$20</f>
        <v>3002.0152159300001</v>
      </c>
      <c r="T144" s="36">
        <f>SUMIFS(СВЦЭМ!$C$39:$C$782,СВЦЭМ!$A$39:$A$782,$A144,СВЦЭМ!$B$39:$B$782,T$119)+'СЕТ СН'!$I$12+СВЦЭМ!$D$10+'СЕТ СН'!$I$5-'СЕТ СН'!$I$20</f>
        <v>2951.9965197600004</v>
      </c>
      <c r="U144" s="36">
        <f>SUMIFS(СВЦЭМ!$C$39:$C$782,СВЦЭМ!$A$39:$A$782,$A144,СВЦЭМ!$B$39:$B$782,U$119)+'СЕТ СН'!$I$12+СВЦЭМ!$D$10+'СЕТ СН'!$I$5-'СЕТ СН'!$I$20</f>
        <v>2931.49729402</v>
      </c>
      <c r="V144" s="36">
        <f>SUMIFS(СВЦЭМ!$C$39:$C$782,СВЦЭМ!$A$39:$A$782,$A144,СВЦЭМ!$B$39:$B$782,V$119)+'СЕТ СН'!$I$12+СВЦЭМ!$D$10+'СЕТ СН'!$I$5-'СЕТ СН'!$I$20</f>
        <v>2944.3159638800003</v>
      </c>
      <c r="W144" s="36">
        <f>SUMIFS(СВЦЭМ!$C$39:$C$782,СВЦЭМ!$A$39:$A$782,$A144,СВЦЭМ!$B$39:$B$782,W$119)+'СЕТ СН'!$I$12+СВЦЭМ!$D$10+'СЕТ СН'!$I$5-'СЕТ СН'!$I$20</f>
        <v>2974.9094211000001</v>
      </c>
      <c r="X144" s="36">
        <f>SUMIFS(СВЦЭМ!$C$39:$C$782,СВЦЭМ!$A$39:$A$782,$A144,СВЦЭМ!$B$39:$B$782,X$119)+'СЕТ СН'!$I$12+СВЦЭМ!$D$10+'СЕТ СН'!$I$5-'СЕТ СН'!$I$20</f>
        <v>2947.3065267100001</v>
      </c>
      <c r="Y144" s="36">
        <f>SUMIFS(СВЦЭМ!$C$39:$C$782,СВЦЭМ!$A$39:$A$782,$A144,СВЦЭМ!$B$39:$B$782,Y$119)+'СЕТ СН'!$I$12+СВЦЭМ!$D$10+'СЕТ СН'!$I$5-'СЕТ СН'!$I$20</f>
        <v>2965.3094142800001</v>
      </c>
    </row>
    <row r="145" spans="1:26" ht="15.75" x14ac:dyDescent="0.2">
      <c r="A145" s="35">
        <f t="shared" si="3"/>
        <v>44342</v>
      </c>
      <c r="B145" s="36">
        <f>SUMIFS(СВЦЭМ!$C$39:$C$782,СВЦЭМ!$A$39:$A$782,$A145,СВЦЭМ!$B$39:$B$782,B$119)+'СЕТ СН'!$I$12+СВЦЭМ!$D$10+'СЕТ СН'!$I$5-'СЕТ СН'!$I$20</f>
        <v>3083.9092036700004</v>
      </c>
      <c r="C145" s="36">
        <f>SUMIFS(СВЦЭМ!$C$39:$C$782,СВЦЭМ!$A$39:$A$782,$A145,СВЦЭМ!$B$39:$B$782,C$119)+'СЕТ СН'!$I$12+СВЦЭМ!$D$10+'СЕТ СН'!$I$5-'СЕТ СН'!$I$20</f>
        <v>3148.4141339400003</v>
      </c>
      <c r="D145" s="36">
        <f>SUMIFS(СВЦЭМ!$C$39:$C$782,СВЦЭМ!$A$39:$A$782,$A145,СВЦЭМ!$B$39:$B$782,D$119)+'СЕТ СН'!$I$12+СВЦЭМ!$D$10+'СЕТ СН'!$I$5-'СЕТ СН'!$I$20</f>
        <v>3195.7419644000001</v>
      </c>
      <c r="E145" s="36">
        <f>SUMIFS(СВЦЭМ!$C$39:$C$782,СВЦЭМ!$A$39:$A$782,$A145,СВЦЭМ!$B$39:$B$782,E$119)+'СЕТ СН'!$I$12+СВЦЭМ!$D$10+'СЕТ СН'!$I$5-'СЕТ СН'!$I$20</f>
        <v>3211.8619831400001</v>
      </c>
      <c r="F145" s="36">
        <f>SUMIFS(СВЦЭМ!$C$39:$C$782,СВЦЭМ!$A$39:$A$782,$A145,СВЦЭМ!$B$39:$B$782,F$119)+'СЕТ СН'!$I$12+СВЦЭМ!$D$10+'СЕТ СН'!$I$5-'СЕТ СН'!$I$20</f>
        <v>3229.6441574</v>
      </c>
      <c r="G145" s="36">
        <f>SUMIFS(СВЦЭМ!$C$39:$C$782,СВЦЭМ!$A$39:$A$782,$A145,СВЦЭМ!$B$39:$B$782,G$119)+'СЕТ СН'!$I$12+СВЦЭМ!$D$10+'СЕТ СН'!$I$5-'СЕТ СН'!$I$20</f>
        <v>3201.7883233800003</v>
      </c>
      <c r="H145" s="36">
        <f>SUMIFS(СВЦЭМ!$C$39:$C$782,СВЦЭМ!$A$39:$A$782,$A145,СВЦЭМ!$B$39:$B$782,H$119)+'СЕТ СН'!$I$12+СВЦЭМ!$D$10+'СЕТ СН'!$I$5-'СЕТ СН'!$I$20</f>
        <v>3148.0653074000002</v>
      </c>
      <c r="I145" s="36">
        <f>SUMIFS(СВЦЭМ!$C$39:$C$782,СВЦЭМ!$A$39:$A$782,$A145,СВЦЭМ!$B$39:$B$782,I$119)+'СЕТ СН'!$I$12+СВЦЭМ!$D$10+'СЕТ СН'!$I$5-'СЕТ СН'!$I$20</f>
        <v>3053.1160185300005</v>
      </c>
      <c r="J145" s="36">
        <f>SUMIFS(СВЦЭМ!$C$39:$C$782,СВЦЭМ!$A$39:$A$782,$A145,СВЦЭМ!$B$39:$B$782,J$119)+'СЕТ СН'!$I$12+СВЦЭМ!$D$10+'СЕТ СН'!$I$5-'СЕТ СН'!$I$20</f>
        <v>3001.9443459300001</v>
      </c>
      <c r="K145" s="36">
        <f>SUMIFS(СВЦЭМ!$C$39:$C$782,СВЦЭМ!$A$39:$A$782,$A145,СВЦЭМ!$B$39:$B$782,K$119)+'СЕТ СН'!$I$12+СВЦЭМ!$D$10+'СЕТ СН'!$I$5-'СЕТ СН'!$I$20</f>
        <v>2951.8420873300001</v>
      </c>
      <c r="L145" s="36">
        <f>SUMIFS(СВЦЭМ!$C$39:$C$782,СВЦЭМ!$A$39:$A$782,$A145,СВЦЭМ!$B$39:$B$782,L$119)+'СЕТ СН'!$I$12+СВЦЭМ!$D$10+'СЕТ СН'!$I$5-'СЕТ СН'!$I$20</f>
        <v>2949.9374901400001</v>
      </c>
      <c r="M145" s="36">
        <f>SUMIFS(СВЦЭМ!$C$39:$C$782,СВЦЭМ!$A$39:$A$782,$A145,СВЦЭМ!$B$39:$B$782,M$119)+'СЕТ СН'!$I$12+СВЦЭМ!$D$10+'СЕТ СН'!$I$5-'СЕТ СН'!$I$20</f>
        <v>2954.8883802500004</v>
      </c>
      <c r="N145" s="36">
        <f>SUMIFS(СВЦЭМ!$C$39:$C$782,СВЦЭМ!$A$39:$A$782,$A145,СВЦЭМ!$B$39:$B$782,N$119)+'СЕТ СН'!$I$12+СВЦЭМ!$D$10+'СЕТ СН'!$I$5-'СЕТ СН'!$I$20</f>
        <v>3004.08070245</v>
      </c>
      <c r="O145" s="36">
        <f>SUMIFS(СВЦЭМ!$C$39:$C$782,СВЦЭМ!$A$39:$A$782,$A145,СВЦЭМ!$B$39:$B$782,O$119)+'СЕТ СН'!$I$12+СВЦЭМ!$D$10+'СЕТ СН'!$I$5-'СЕТ СН'!$I$20</f>
        <v>3043.9273329100001</v>
      </c>
      <c r="P145" s="36">
        <f>SUMIFS(СВЦЭМ!$C$39:$C$782,СВЦЭМ!$A$39:$A$782,$A145,СВЦЭМ!$B$39:$B$782,P$119)+'СЕТ СН'!$I$12+СВЦЭМ!$D$10+'СЕТ СН'!$I$5-'СЕТ СН'!$I$20</f>
        <v>3052.5452874800003</v>
      </c>
      <c r="Q145" s="36">
        <f>SUMIFS(СВЦЭМ!$C$39:$C$782,СВЦЭМ!$A$39:$A$782,$A145,СВЦЭМ!$B$39:$B$782,Q$119)+'СЕТ СН'!$I$12+СВЦЭМ!$D$10+'СЕТ СН'!$I$5-'СЕТ СН'!$I$20</f>
        <v>3049.4203462600003</v>
      </c>
      <c r="R145" s="36">
        <f>SUMIFS(СВЦЭМ!$C$39:$C$782,СВЦЭМ!$A$39:$A$782,$A145,СВЦЭМ!$B$39:$B$782,R$119)+'СЕТ СН'!$I$12+СВЦЭМ!$D$10+'СЕТ СН'!$I$5-'СЕТ СН'!$I$20</f>
        <v>3034.9176717099999</v>
      </c>
      <c r="S145" s="36">
        <f>SUMIFS(СВЦЭМ!$C$39:$C$782,СВЦЭМ!$A$39:$A$782,$A145,СВЦЭМ!$B$39:$B$782,S$119)+'СЕТ СН'!$I$12+СВЦЭМ!$D$10+'СЕТ СН'!$I$5-'СЕТ СН'!$I$20</f>
        <v>3014.0984105699999</v>
      </c>
      <c r="T145" s="36">
        <f>SUMIFS(СВЦЭМ!$C$39:$C$782,СВЦЭМ!$A$39:$A$782,$A145,СВЦЭМ!$B$39:$B$782,T$119)+'СЕТ СН'!$I$12+СВЦЭМ!$D$10+'СЕТ СН'!$I$5-'СЕТ СН'!$I$20</f>
        <v>2962.36242391</v>
      </c>
      <c r="U145" s="36">
        <f>SUMIFS(СВЦЭМ!$C$39:$C$782,СВЦЭМ!$A$39:$A$782,$A145,СВЦЭМ!$B$39:$B$782,U$119)+'СЕТ СН'!$I$12+СВЦЭМ!$D$10+'СЕТ СН'!$I$5-'СЕТ СН'!$I$20</f>
        <v>2930.9624567600004</v>
      </c>
      <c r="V145" s="36">
        <f>SUMIFS(СВЦЭМ!$C$39:$C$782,СВЦЭМ!$A$39:$A$782,$A145,СВЦЭМ!$B$39:$B$782,V$119)+'СЕТ СН'!$I$12+СВЦЭМ!$D$10+'СЕТ СН'!$I$5-'СЕТ СН'!$I$20</f>
        <v>2935.21249154</v>
      </c>
      <c r="W145" s="36">
        <f>SUMIFS(СВЦЭМ!$C$39:$C$782,СВЦЭМ!$A$39:$A$782,$A145,СВЦЭМ!$B$39:$B$782,W$119)+'СЕТ СН'!$I$12+СВЦЭМ!$D$10+'СЕТ СН'!$I$5-'СЕТ СН'!$I$20</f>
        <v>2949.6616616600004</v>
      </c>
      <c r="X145" s="36">
        <f>SUMIFS(СВЦЭМ!$C$39:$C$782,СВЦЭМ!$A$39:$A$782,$A145,СВЦЭМ!$B$39:$B$782,X$119)+'СЕТ СН'!$I$12+СВЦЭМ!$D$10+'СЕТ СН'!$I$5-'СЕТ СН'!$I$20</f>
        <v>2946.0994420500001</v>
      </c>
      <c r="Y145" s="36">
        <f>SUMIFS(СВЦЭМ!$C$39:$C$782,СВЦЭМ!$A$39:$A$782,$A145,СВЦЭМ!$B$39:$B$782,Y$119)+'СЕТ СН'!$I$12+СВЦЭМ!$D$10+'СЕТ СН'!$I$5-'СЕТ СН'!$I$20</f>
        <v>2973.4443371699999</v>
      </c>
    </row>
    <row r="146" spans="1:26" ht="15.75" x14ac:dyDescent="0.2">
      <c r="A146" s="35">
        <f t="shared" si="3"/>
        <v>44343</v>
      </c>
      <c r="B146" s="36">
        <f>SUMIFS(СВЦЭМ!$C$39:$C$782,СВЦЭМ!$A$39:$A$782,$A146,СВЦЭМ!$B$39:$B$782,B$119)+'СЕТ СН'!$I$12+СВЦЭМ!$D$10+'СЕТ СН'!$I$5-'СЕТ СН'!$I$20</f>
        <v>2987.8503674000003</v>
      </c>
      <c r="C146" s="36">
        <f>SUMIFS(СВЦЭМ!$C$39:$C$782,СВЦЭМ!$A$39:$A$782,$A146,СВЦЭМ!$B$39:$B$782,C$119)+'СЕТ СН'!$I$12+СВЦЭМ!$D$10+'СЕТ СН'!$I$5-'СЕТ СН'!$I$20</f>
        <v>3053.3918949100002</v>
      </c>
      <c r="D146" s="36">
        <f>SUMIFS(СВЦЭМ!$C$39:$C$782,СВЦЭМ!$A$39:$A$782,$A146,СВЦЭМ!$B$39:$B$782,D$119)+'СЕТ СН'!$I$12+СВЦЭМ!$D$10+'СЕТ СН'!$I$5-'СЕТ СН'!$I$20</f>
        <v>3097.3783597199999</v>
      </c>
      <c r="E146" s="36">
        <f>SUMIFS(СВЦЭМ!$C$39:$C$782,СВЦЭМ!$A$39:$A$782,$A146,СВЦЭМ!$B$39:$B$782,E$119)+'СЕТ СН'!$I$12+СВЦЭМ!$D$10+'СЕТ СН'!$I$5-'СЕТ СН'!$I$20</f>
        <v>3115.8462447600004</v>
      </c>
      <c r="F146" s="36">
        <f>SUMIFS(СВЦЭМ!$C$39:$C$782,СВЦЭМ!$A$39:$A$782,$A146,СВЦЭМ!$B$39:$B$782,F$119)+'СЕТ СН'!$I$12+СВЦЭМ!$D$10+'СЕТ СН'!$I$5-'СЕТ СН'!$I$20</f>
        <v>3119.1193358600003</v>
      </c>
      <c r="G146" s="36">
        <f>SUMIFS(СВЦЭМ!$C$39:$C$782,СВЦЭМ!$A$39:$A$782,$A146,СВЦЭМ!$B$39:$B$782,G$119)+'СЕТ СН'!$I$12+СВЦЭМ!$D$10+'СЕТ СН'!$I$5-'СЕТ СН'!$I$20</f>
        <v>3099.0423074200003</v>
      </c>
      <c r="H146" s="36">
        <f>SUMIFS(СВЦЭМ!$C$39:$C$782,СВЦЭМ!$A$39:$A$782,$A146,СВЦЭМ!$B$39:$B$782,H$119)+'СЕТ СН'!$I$12+СВЦЭМ!$D$10+'СЕТ СН'!$I$5-'СЕТ СН'!$I$20</f>
        <v>3059.4886321200001</v>
      </c>
      <c r="I146" s="36">
        <f>SUMIFS(СВЦЭМ!$C$39:$C$782,СВЦЭМ!$A$39:$A$782,$A146,СВЦЭМ!$B$39:$B$782,I$119)+'СЕТ СН'!$I$12+СВЦЭМ!$D$10+'СЕТ СН'!$I$5-'СЕТ СН'!$I$20</f>
        <v>2994.78937503</v>
      </c>
      <c r="J146" s="36">
        <f>SUMIFS(СВЦЭМ!$C$39:$C$782,СВЦЭМ!$A$39:$A$782,$A146,СВЦЭМ!$B$39:$B$782,J$119)+'СЕТ СН'!$I$12+СВЦЭМ!$D$10+'СЕТ СН'!$I$5-'СЕТ СН'!$I$20</f>
        <v>2960.9653373800002</v>
      </c>
      <c r="K146" s="36">
        <f>SUMIFS(СВЦЭМ!$C$39:$C$782,СВЦЭМ!$A$39:$A$782,$A146,СВЦЭМ!$B$39:$B$782,K$119)+'СЕТ СН'!$I$12+СВЦЭМ!$D$10+'СЕТ СН'!$I$5-'СЕТ СН'!$I$20</f>
        <v>2954.0965201600002</v>
      </c>
      <c r="L146" s="36">
        <f>SUMIFS(СВЦЭМ!$C$39:$C$782,СВЦЭМ!$A$39:$A$782,$A146,СВЦЭМ!$B$39:$B$782,L$119)+'СЕТ СН'!$I$12+СВЦЭМ!$D$10+'СЕТ СН'!$I$5-'СЕТ СН'!$I$20</f>
        <v>2964.5560019900004</v>
      </c>
      <c r="M146" s="36">
        <f>SUMIFS(СВЦЭМ!$C$39:$C$782,СВЦЭМ!$A$39:$A$782,$A146,СВЦЭМ!$B$39:$B$782,M$119)+'СЕТ СН'!$I$12+СВЦЭМ!$D$10+'СЕТ СН'!$I$5-'СЕТ СН'!$I$20</f>
        <v>2972.8555579100002</v>
      </c>
      <c r="N146" s="36">
        <f>SUMIFS(СВЦЭМ!$C$39:$C$782,СВЦЭМ!$A$39:$A$782,$A146,СВЦЭМ!$B$39:$B$782,N$119)+'СЕТ СН'!$I$12+СВЦЭМ!$D$10+'СЕТ СН'!$I$5-'СЕТ СН'!$I$20</f>
        <v>3021.3263342300002</v>
      </c>
      <c r="O146" s="36">
        <f>SUMIFS(СВЦЭМ!$C$39:$C$782,СВЦЭМ!$A$39:$A$782,$A146,СВЦЭМ!$B$39:$B$782,O$119)+'СЕТ СН'!$I$12+СВЦЭМ!$D$10+'СЕТ СН'!$I$5-'СЕТ СН'!$I$20</f>
        <v>3066.5110187200003</v>
      </c>
      <c r="P146" s="36">
        <f>SUMIFS(СВЦЭМ!$C$39:$C$782,СВЦЭМ!$A$39:$A$782,$A146,СВЦЭМ!$B$39:$B$782,P$119)+'СЕТ СН'!$I$12+СВЦЭМ!$D$10+'СЕТ СН'!$I$5-'СЕТ СН'!$I$20</f>
        <v>3081.0985088300004</v>
      </c>
      <c r="Q146" s="36">
        <f>SUMIFS(СВЦЭМ!$C$39:$C$782,СВЦЭМ!$A$39:$A$782,$A146,СВЦЭМ!$B$39:$B$782,Q$119)+'СЕТ СН'!$I$12+СВЦЭМ!$D$10+'СЕТ СН'!$I$5-'СЕТ СН'!$I$20</f>
        <v>3079.8562607800004</v>
      </c>
      <c r="R146" s="36">
        <f>SUMIFS(СВЦЭМ!$C$39:$C$782,СВЦЭМ!$A$39:$A$782,$A146,СВЦЭМ!$B$39:$B$782,R$119)+'СЕТ СН'!$I$12+СВЦЭМ!$D$10+'СЕТ СН'!$I$5-'СЕТ СН'!$I$20</f>
        <v>3072.4628491100002</v>
      </c>
      <c r="S146" s="36">
        <f>SUMIFS(СВЦЭМ!$C$39:$C$782,СВЦЭМ!$A$39:$A$782,$A146,СВЦЭМ!$B$39:$B$782,S$119)+'СЕТ СН'!$I$12+СВЦЭМ!$D$10+'СЕТ СН'!$I$5-'СЕТ СН'!$I$20</f>
        <v>3045.1579487100003</v>
      </c>
      <c r="T146" s="36">
        <f>SUMIFS(СВЦЭМ!$C$39:$C$782,СВЦЭМ!$A$39:$A$782,$A146,СВЦЭМ!$B$39:$B$782,T$119)+'СЕТ СН'!$I$12+СВЦЭМ!$D$10+'СЕТ СН'!$I$5-'СЕТ СН'!$I$20</f>
        <v>2991.6265258500002</v>
      </c>
      <c r="U146" s="36">
        <f>SUMIFS(СВЦЭМ!$C$39:$C$782,СВЦЭМ!$A$39:$A$782,$A146,СВЦЭМ!$B$39:$B$782,U$119)+'СЕТ СН'!$I$12+СВЦЭМ!$D$10+'СЕТ СН'!$I$5-'СЕТ СН'!$I$20</f>
        <v>2952.21851642</v>
      </c>
      <c r="V146" s="36">
        <f>SUMIFS(СВЦЭМ!$C$39:$C$782,СВЦЭМ!$A$39:$A$782,$A146,СВЦЭМ!$B$39:$B$782,V$119)+'СЕТ СН'!$I$12+СВЦЭМ!$D$10+'СЕТ СН'!$I$5-'СЕТ СН'!$I$20</f>
        <v>2974.6772828500002</v>
      </c>
      <c r="W146" s="36">
        <f>SUMIFS(СВЦЭМ!$C$39:$C$782,СВЦЭМ!$A$39:$A$782,$A146,СВЦЭМ!$B$39:$B$782,W$119)+'СЕТ СН'!$I$12+СВЦЭМ!$D$10+'СЕТ СН'!$I$5-'СЕТ СН'!$I$20</f>
        <v>3000.79113891</v>
      </c>
      <c r="X146" s="36">
        <f>SUMIFS(СВЦЭМ!$C$39:$C$782,СВЦЭМ!$A$39:$A$782,$A146,СВЦЭМ!$B$39:$B$782,X$119)+'СЕТ СН'!$I$12+СВЦЭМ!$D$10+'СЕТ СН'!$I$5-'СЕТ СН'!$I$20</f>
        <v>2990.9814876700002</v>
      </c>
      <c r="Y146" s="36">
        <f>SUMIFS(СВЦЭМ!$C$39:$C$782,СВЦЭМ!$A$39:$A$782,$A146,СВЦЭМ!$B$39:$B$782,Y$119)+'СЕТ СН'!$I$12+СВЦЭМ!$D$10+'СЕТ СН'!$I$5-'СЕТ СН'!$I$20</f>
        <v>2994.5970465200003</v>
      </c>
    </row>
    <row r="147" spans="1:26" ht="15.75" x14ac:dyDescent="0.2">
      <c r="A147" s="35">
        <f t="shared" si="3"/>
        <v>44344</v>
      </c>
      <c r="B147" s="36">
        <f>SUMIFS(СВЦЭМ!$C$39:$C$782,СВЦЭМ!$A$39:$A$782,$A147,СВЦЭМ!$B$39:$B$782,B$119)+'СЕТ СН'!$I$12+СВЦЭМ!$D$10+'СЕТ СН'!$I$5-'СЕТ СН'!$I$20</f>
        <v>2976.01922483</v>
      </c>
      <c r="C147" s="36">
        <f>SUMIFS(СВЦЭМ!$C$39:$C$782,СВЦЭМ!$A$39:$A$782,$A147,СВЦЭМ!$B$39:$B$782,C$119)+'СЕТ СН'!$I$12+СВЦЭМ!$D$10+'СЕТ СН'!$I$5-'СЕТ СН'!$I$20</f>
        <v>3033.8941477300004</v>
      </c>
      <c r="D147" s="36">
        <f>SUMIFS(СВЦЭМ!$C$39:$C$782,СВЦЭМ!$A$39:$A$782,$A147,СВЦЭМ!$B$39:$B$782,D$119)+'СЕТ СН'!$I$12+СВЦЭМ!$D$10+'СЕТ СН'!$I$5-'СЕТ СН'!$I$20</f>
        <v>3070.9271996100001</v>
      </c>
      <c r="E147" s="36">
        <f>SUMIFS(СВЦЭМ!$C$39:$C$782,СВЦЭМ!$A$39:$A$782,$A147,СВЦЭМ!$B$39:$B$782,E$119)+'СЕТ СН'!$I$12+СВЦЭМ!$D$10+'СЕТ СН'!$I$5-'СЕТ СН'!$I$20</f>
        <v>3085.7017301100004</v>
      </c>
      <c r="F147" s="36">
        <f>SUMIFS(СВЦЭМ!$C$39:$C$782,СВЦЭМ!$A$39:$A$782,$A147,СВЦЭМ!$B$39:$B$782,F$119)+'СЕТ СН'!$I$12+СВЦЭМ!$D$10+'СЕТ СН'!$I$5-'СЕТ СН'!$I$20</f>
        <v>3091.3679304400002</v>
      </c>
      <c r="G147" s="36">
        <f>SUMIFS(СВЦЭМ!$C$39:$C$782,СВЦЭМ!$A$39:$A$782,$A147,СВЦЭМ!$B$39:$B$782,G$119)+'СЕТ СН'!$I$12+СВЦЭМ!$D$10+'СЕТ СН'!$I$5-'СЕТ СН'!$I$20</f>
        <v>3071.0904720799999</v>
      </c>
      <c r="H147" s="36">
        <f>SUMIFS(СВЦЭМ!$C$39:$C$782,СВЦЭМ!$A$39:$A$782,$A147,СВЦЭМ!$B$39:$B$782,H$119)+'СЕТ СН'!$I$12+СВЦЭМ!$D$10+'СЕТ СН'!$I$5-'СЕТ СН'!$I$20</f>
        <v>3039.9091300800001</v>
      </c>
      <c r="I147" s="36">
        <f>SUMIFS(СВЦЭМ!$C$39:$C$782,СВЦЭМ!$A$39:$A$782,$A147,СВЦЭМ!$B$39:$B$782,I$119)+'СЕТ СН'!$I$12+СВЦЭМ!$D$10+'СЕТ СН'!$I$5-'СЕТ СН'!$I$20</f>
        <v>2962.79592632</v>
      </c>
      <c r="J147" s="36">
        <f>SUMIFS(СВЦЭМ!$C$39:$C$782,СВЦЭМ!$A$39:$A$782,$A147,СВЦЭМ!$B$39:$B$782,J$119)+'СЕТ СН'!$I$12+СВЦЭМ!$D$10+'СЕТ СН'!$I$5-'СЕТ СН'!$I$20</f>
        <v>2914.5051342900001</v>
      </c>
      <c r="K147" s="36">
        <f>SUMIFS(СВЦЭМ!$C$39:$C$782,СВЦЭМ!$A$39:$A$782,$A147,СВЦЭМ!$B$39:$B$782,K$119)+'СЕТ СН'!$I$12+СВЦЭМ!$D$10+'СЕТ СН'!$I$5-'СЕТ СН'!$I$20</f>
        <v>2945.0049669300001</v>
      </c>
      <c r="L147" s="36">
        <f>SUMIFS(СВЦЭМ!$C$39:$C$782,СВЦЭМ!$A$39:$A$782,$A147,СВЦЭМ!$B$39:$B$782,L$119)+'СЕТ СН'!$I$12+СВЦЭМ!$D$10+'СЕТ СН'!$I$5-'СЕТ СН'!$I$20</f>
        <v>2933.82858846</v>
      </c>
      <c r="M147" s="36">
        <f>SUMIFS(СВЦЭМ!$C$39:$C$782,СВЦЭМ!$A$39:$A$782,$A147,СВЦЭМ!$B$39:$B$782,M$119)+'СЕТ СН'!$I$12+СВЦЭМ!$D$10+'СЕТ СН'!$I$5-'СЕТ СН'!$I$20</f>
        <v>2929.5465941800003</v>
      </c>
      <c r="N147" s="36">
        <f>SUMIFS(СВЦЭМ!$C$39:$C$782,СВЦЭМ!$A$39:$A$782,$A147,СВЦЭМ!$B$39:$B$782,N$119)+'СЕТ СН'!$I$12+СВЦЭМ!$D$10+'СЕТ СН'!$I$5-'СЕТ СН'!$I$20</f>
        <v>2946.9754085800005</v>
      </c>
      <c r="O147" s="36">
        <f>SUMIFS(СВЦЭМ!$C$39:$C$782,СВЦЭМ!$A$39:$A$782,$A147,СВЦЭМ!$B$39:$B$782,O$119)+'СЕТ СН'!$I$12+СВЦЭМ!$D$10+'СЕТ СН'!$I$5-'СЕТ СН'!$I$20</f>
        <v>2994.9940889200002</v>
      </c>
      <c r="P147" s="36">
        <f>SUMIFS(СВЦЭМ!$C$39:$C$782,СВЦЭМ!$A$39:$A$782,$A147,СВЦЭМ!$B$39:$B$782,P$119)+'СЕТ СН'!$I$12+СВЦЭМ!$D$10+'СЕТ СН'!$I$5-'СЕТ СН'!$I$20</f>
        <v>3009.25766866</v>
      </c>
      <c r="Q147" s="36">
        <f>SUMIFS(СВЦЭМ!$C$39:$C$782,СВЦЭМ!$A$39:$A$782,$A147,СВЦЭМ!$B$39:$B$782,Q$119)+'СЕТ СН'!$I$12+СВЦЭМ!$D$10+'СЕТ СН'!$I$5-'СЕТ СН'!$I$20</f>
        <v>3011.5455416000004</v>
      </c>
      <c r="R147" s="36">
        <f>SUMIFS(СВЦЭМ!$C$39:$C$782,СВЦЭМ!$A$39:$A$782,$A147,СВЦЭМ!$B$39:$B$782,R$119)+'СЕТ СН'!$I$12+СВЦЭМ!$D$10+'СЕТ СН'!$I$5-'СЕТ СН'!$I$20</f>
        <v>3016.3401001500001</v>
      </c>
      <c r="S147" s="36">
        <f>SUMIFS(СВЦЭМ!$C$39:$C$782,СВЦЭМ!$A$39:$A$782,$A147,СВЦЭМ!$B$39:$B$782,S$119)+'СЕТ СН'!$I$12+СВЦЭМ!$D$10+'СЕТ СН'!$I$5-'СЕТ СН'!$I$20</f>
        <v>3004.4063411800003</v>
      </c>
      <c r="T147" s="36">
        <f>SUMIFS(СВЦЭМ!$C$39:$C$782,СВЦЭМ!$A$39:$A$782,$A147,СВЦЭМ!$B$39:$B$782,T$119)+'СЕТ СН'!$I$12+СВЦЭМ!$D$10+'СЕТ СН'!$I$5-'СЕТ СН'!$I$20</f>
        <v>2941.84073721</v>
      </c>
      <c r="U147" s="36">
        <f>SUMIFS(СВЦЭМ!$C$39:$C$782,СВЦЭМ!$A$39:$A$782,$A147,СВЦЭМ!$B$39:$B$782,U$119)+'СЕТ СН'!$I$12+СВЦЭМ!$D$10+'СЕТ СН'!$I$5-'СЕТ СН'!$I$20</f>
        <v>2951.9054329200003</v>
      </c>
      <c r="V147" s="36">
        <f>SUMIFS(СВЦЭМ!$C$39:$C$782,СВЦЭМ!$A$39:$A$782,$A147,СВЦЭМ!$B$39:$B$782,V$119)+'СЕТ СН'!$I$12+СВЦЭМ!$D$10+'СЕТ СН'!$I$5-'СЕТ СН'!$I$20</f>
        <v>2953.3623081300002</v>
      </c>
      <c r="W147" s="36">
        <f>SUMIFS(СВЦЭМ!$C$39:$C$782,СВЦЭМ!$A$39:$A$782,$A147,СВЦЭМ!$B$39:$B$782,W$119)+'СЕТ СН'!$I$12+СВЦЭМ!$D$10+'СЕТ СН'!$I$5-'СЕТ СН'!$I$20</f>
        <v>2978.9031620600003</v>
      </c>
      <c r="X147" s="36">
        <f>SUMIFS(СВЦЭМ!$C$39:$C$782,СВЦЭМ!$A$39:$A$782,$A147,СВЦЭМ!$B$39:$B$782,X$119)+'СЕТ СН'!$I$12+СВЦЭМ!$D$10+'СЕТ СН'!$I$5-'СЕТ СН'!$I$20</f>
        <v>2978.8892872500001</v>
      </c>
      <c r="Y147" s="36">
        <f>SUMIFS(СВЦЭМ!$C$39:$C$782,СВЦЭМ!$A$39:$A$782,$A147,СВЦЭМ!$B$39:$B$782,Y$119)+'СЕТ СН'!$I$12+СВЦЭМ!$D$10+'СЕТ СН'!$I$5-'СЕТ СН'!$I$20</f>
        <v>2931.4300641700002</v>
      </c>
    </row>
    <row r="148" spans="1:26" ht="15.75" x14ac:dyDescent="0.2">
      <c r="A148" s="35">
        <f t="shared" si="3"/>
        <v>44345</v>
      </c>
      <c r="B148" s="36">
        <f>SUMIFS(СВЦЭМ!$C$39:$C$782,СВЦЭМ!$A$39:$A$782,$A148,СВЦЭМ!$B$39:$B$782,B$119)+'СЕТ СН'!$I$12+СВЦЭМ!$D$10+'СЕТ СН'!$I$5-'СЕТ СН'!$I$20</f>
        <v>2979.2911193100003</v>
      </c>
      <c r="C148" s="36">
        <f>SUMIFS(СВЦЭМ!$C$39:$C$782,СВЦЭМ!$A$39:$A$782,$A148,СВЦЭМ!$B$39:$B$782,C$119)+'СЕТ СН'!$I$12+СВЦЭМ!$D$10+'СЕТ СН'!$I$5-'СЕТ СН'!$I$20</f>
        <v>2981.9656989499999</v>
      </c>
      <c r="D148" s="36">
        <f>SUMIFS(СВЦЭМ!$C$39:$C$782,СВЦЭМ!$A$39:$A$782,$A148,СВЦЭМ!$B$39:$B$782,D$119)+'СЕТ СН'!$I$12+СВЦЭМ!$D$10+'СЕТ СН'!$I$5-'СЕТ СН'!$I$20</f>
        <v>3030.2791517600003</v>
      </c>
      <c r="E148" s="36">
        <f>SUMIFS(СВЦЭМ!$C$39:$C$782,СВЦЭМ!$A$39:$A$782,$A148,СВЦЭМ!$B$39:$B$782,E$119)+'СЕТ СН'!$I$12+СВЦЭМ!$D$10+'СЕТ СН'!$I$5-'СЕТ СН'!$I$20</f>
        <v>3027.3488587900001</v>
      </c>
      <c r="F148" s="36">
        <f>SUMIFS(СВЦЭМ!$C$39:$C$782,СВЦЭМ!$A$39:$A$782,$A148,СВЦЭМ!$B$39:$B$782,F$119)+'СЕТ СН'!$I$12+СВЦЭМ!$D$10+'СЕТ СН'!$I$5-'СЕТ СН'!$I$20</f>
        <v>3023.4329415300003</v>
      </c>
      <c r="G148" s="36">
        <f>SUMIFS(СВЦЭМ!$C$39:$C$782,СВЦЭМ!$A$39:$A$782,$A148,СВЦЭМ!$B$39:$B$782,G$119)+'СЕТ СН'!$I$12+СВЦЭМ!$D$10+'СЕТ СН'!$I$5-'СЕТ СН'!$I$20</f>
        <v>3030.2150949000002</v>
      </c>
      <c r="H148" s="36">
        <f>SUMIFS(СВЦЭМ!$C$39:$C$782,СВЦЭМ!$A$39:$A$782,$A148,СВЦЭМ!$B$39:$B$782,H$119)+'СЕТ СН'!$I$12+СВЦЭМ!$D$10+'СЕТ СН'!$I$5-'СЕТ СН'!$I$20</f>
        <v>3026.5396291900001</v>
      </c>
      <c r="I148" s="36">
        <f>SUMIFS(СВЦЭМ!$C$39:$C$782,СВЦЭМ!$A$39:$A$782,$A148,СВЦЭМ!$B$39:$B$782,I$119)+'СЕТ СН'!$I$12+СВЦЭМ!$D$10+'СЕТ СН'!$I$5-'СЕТ СН'!$I$20</f>
        <v>2974.8789026800005</v>
      </c>
      <c r="J148" s="36">
        <f>SUMIFS(СВЦЭМ!$C$39:$C$782,СВЦЭМ!$A$39:$A$782,$A148,СВЦЭМ!$B$39:$B$782,J$119)+'СЕТ СН'!$I$12+СВЦЭМ!$D$10+'СЕТ СН'!$I$5-'СЕТ СН'!$I$20</f>
        <v>2906.8967216800002</v>
      </c>
      <c r="K148" s="36">
        <f>SUMIFS(СВЦЭМ!$C$39:$C$782,СВЦЭМ!$A$39:$A$782,$A148,СВЦЭМ!$B$39:$B$782,K$119)+'СЕТ СН'!$I$12+СВЦЭМ!$D$10+'СЕТ СН'!$I$5-'СЕТ СН'!$I$20</f>
        <v>2864.3361207000003</v>
      </c>
      <c r="L148" s="36">
        <f>SUMIFS(СВЦЭМ!$C$39:$C$782,СВЦЭМ!$A$39:$A$782,$A148,СВЦЭМ!$B$39:$B$782,L$119)+'СЕТ СН'!$I$12+СВЦЭМ!$D$10+'СЕТ СН'!$I$5-'СЕТ СН'!$I$20</f>
        <v>2857.5990956200003</v>
      </c>
      <c r="M148" s="36">
        <f>SUMIFS(СВЦЭМ!$C$39:$C$782,СВЦЭМ!$A$39:$A$782,$A148,СВЦЭМ!$B$39:$B$782,M$119)+'СЕТ СН'!$I$12+СВЦЭМ!$D$10+'СЕТ СН'!$I$5-'СЕТ СН'!$I$20</f>
        <v>2856.0610908300005</v>
      </c>
      <c r="N148" s="36">
        <f>SUMIFS(СВЦЭМ!$C$39:$C$782,СВЦЭМ!$A$39:$A$782,$A148,СВЦЭМ!$B$39:$B$782,N$119)+'СЕТ СН'!$I$12+СВЦЭМ!$D$10+'СЕТ СН'!$I$5-'СЕТ СН'!$I$20</f>
        <v>2916.1210944100003</v>
      </c>
      <c r="O148" s="36">
        <f>SUMIFS(СВЦЭМ!$C$39:$C$782,СВЦЭМ!$A$39:$A$782,$A148,СВЦЭМ!$B$39:$B$782,O$119)+'СЕТ СН'!$I$12+СВЦЭМ!$D$10+'СЕТ СН'!$I$5-'СЕТ СН'!$I$20</f>
        <v>2932.7506980100002</v>
      </c>
      <c r="P148" s="36">
        <f>SUMIFS(СВЦЭМ!$C$39:$C$782,СВЦЭМ!$A$39:$A$782,$A148,СВЦЭМ!$B$39:$B$782,P$119)+'СЕТ СН'!$I$12+СВЦЭМ!$D$10+'СЕТ СН'!$I$5-'СЕТ СН'!$I$20</f>
        <v>2956.0093433000002</v>
      </c>
      <c r="Q148" s="36">
        <f>SUMIFS(СВЦЭМ!$C$39:$C$782,СВЦЭМ!$A$39:$A$782,$A148,СВЦЭМ!$B$39:$B$782,Q$119)+'СЕТ СН'!$I$12+СВЦЭМ!$D$10+'СЕТ СН'!$I$5-'СЕТ СН'!$I$20</f>
        <v>2956.6657818200001</v>
      </c>
      <c r="R148" s="36">
        <f>SUMIFS(СВЦЭМ!$C$39:$C$782,СВЦЭМ!$A$39:$A$782,$A148,СВЦЭМ!$B$39:$B$782,R$119)+'СЕТ СН'!$I$12+СВЦЭМ!$D$10+'СЕТ СН'!$I$5-'СЕТ СН'!$I$20</f>
        <v>2952.88855031</v>
      </c>
      <c r="S148" s="36">
        <f>SUMIFS(СВЦЭМ!$C$39:$C$782,СВЦЭМ!$A$39:$A$782,$A148,СВЦЭМ!$B$39:$B$782,S$119)+'СЕТ СН'!$I$12+СВЦЭМ!$D$10+'СЕТ СН'!$I$5-'СЕТ СН'!$I$20</f>
        <v>2977.5017214700001</v>
      </c>
      <c r="T148" s="36">
        <f>SUMIFS(СВЦЭМ!$C$39:$C$782,СВЦЭМ!$A$39:$A$782,$A148,СВЦЭМ!$B$39:$B$782,T$119)+'СЕТ СН'!$I$12+СВЦЭМ!$D$10+'СЕТ СН'!$I$5-'СЕТ СН'!$I$20</f>
        <v>2936.5186396500003</v>
      </c>
      <c r="U148" s="36">
        <f>SUMIFS(СВЦЭМ!$C$39:$C$782,СВЦЭМ!$A$39:$A$782,$A148,СВЦЭМ!$B$39:$B$782,U$119)+'СЕТ СН'!$I$12+СВЦЭМ!$D$10+'СЕТ СН'!$I$5-'СЕТ СН'!$I$20</f>
        <v>2886.5191415400004</v>
      </c>
      <c r="V148" s="36">
        <f>SUMIFS(СВЦЭМ!$C$39:$C$782,СВЦЭМ!$A$39:$A$782,$A148,СВЦЭМ!$B$39:$B$782,V$119)+'СЕТ СН'!$I$12+СВЦЭМ!$D$10+'СЕТ СН'!$I$5-'СЕТ СН'!$I$20</f>
        <v>2857.3873953500001</v>
      </c>
      <c r="W148" s="36">
        <f>SUMIFS(СВЦЭМ!$C$39:$C$782,СВЦЭМ!$A$39:$A$782,$A148,СВЦЭМ!$B$39:$B$782,W$119)+'СЕТ СН'!$I$12+СВЦЭМ!$D$10+'СЕТ СН'!$I$5-'СЕТ СН'!$I$20</f>
        <v>2881.9939180000001</v>
      </c>
      <c r="X148" s="36">
        <f>SUMIFS(СВЦЭМ!$C$39:$C$782,СВЦЭМ!$A$39:$A$782,$A148,СВЦЭМ!$B$39:$B$782,X$119)+'СЕТ СН'!$I$12+СВЦЭМ!$D$10+'СЕТ СН'!$I$5-'СЕТ СН'!$I$20</f>
        <v>2869.06267252</v>
      </c>
      <c r="Y148" s="36">
        <f>SUMIFS(СВЦЭМ!$C$39:$C$782,СВЦЭМ!$A$39:$A$782,$A148,СВЦЭМ!$B$39:$B$782,Y$119)+'СЕТ СН'!$I$12+СВЦЭМ!$D$10+'СЕТ СН'!$I$5-'СЕТ СН'!$I$20</f>
        <v>2862.4472176700001</v>
      </c>
    </row>
    <row r="149" spans="1:26" ht="15.75" x14ac:dyDescent="0.2">
      <c r="A149" s="35">
        <f t="shared" si="3"/>
        <v>44346</v>
      </c>
      <c r="B149" s="36">
        <f>SUMIFS(СВЦЭМ!$C$39:$C$782,СВЦЭМ!$A$39:$A$782,$A149,СВЦЭМ!$B$39:$B$782,B$119)+'СЕТ СН'!$I$12+СВЦЭМ!$D$10+'СЕТ СН'!$I$5-'СЕТ СН'!$I$20</f>
        <v>2902.6317484400001</v>
      </c>
      <c r="C149" s="36">
        <f>SUMIFS(СВЦЭМ!$C$39:$C$782,СВЦЭМ!$A$39:$A$782,$A149,СВЦЭМ!$B$39:$B$782,C$119)+'СЕТ СН'!$I$12+СВЦЭМ!$D$10+'СЕТ СН'!$I$5-'СЕТ СН'!$I$20</f>
        <v>2968.3652747300002</v>
      </c>
      <c r="D149" s="36">
        <f>SUMIFS(СВЦЭМ!$C$39:$C$782,СВЦЭМ!$A$39:$A$782,$A149,СВЦЭМ!$B$39:$B$782,D$119)+'СЕТ СН'!$I$12+СВЦЭМ!$D$10+'СЕТ СН'!$I$5-'СЕТ СН'!$I$20</f>
        <v>3017.7494618500004</v>
      </c>
      <c r="E149" s="36">
        <f>SUMIFS(СВЦЭМ!$C$39:$C$782,СВЦЭМ!$A$39:$A$782,$A149,СВЦЭМ!$B$39:$B$782,E$119)+'СЕТ СН'!$I$12+СВЦЭМ!$D$10+'СЕТ СН'!$I$5-'СЕТ СН'!$I$20</f>
        <v>3025.5660578200004</v>
      </c>
      <c r="F149" s="36">
        <f>SUMIFS(СВЦЭМ!$C$39:$C$782,СВЦЭМ!$A$39:$A$782,$A149,СВЦЭМ!$B$39:$B$782,F$119)+'СЕТ СН'!$I$12+СВЦЭМ!$D$10+'СЕТ СН'!$I$5-'СЕТ СН'!$I$20</f>
        <v>3050.9033762700001</v>
      </c>
      <c r="G149" s="36">
        <f>SUMIFS(СВЦЭМ!$C$39:$C$782,СВЦЭМ!$A$39:$A$782,$A149,СВЦЭМ!$B$39:$B$782,G$119)+'СЕТ СН'!$I$12+СВЦЭМ!$D$10+'СЕТ СН'!$I$5-'СЕТ СН'!$I$20</f>
        <v>3049.4458587300001</v>
      </c>
      <c r="H149" s="36">
        <f>SUMIFS(СВЦЭМ!$C$39:$C$782,СВЦЭМ!$A$39:$A$782,$A149,СВЦЭМ!$B$39:$B$782,H$119)+'СЕТ СН'!$I$12+СВЦЭМ!$D$10+'СЕТ СН'!$I$5-'СЕТ СН'!$I$20</f>
        <v>3033.5746365000005</v>
      </c>
      <c r="I149" s="36">
        <f>SUMIFS(СВЦЭМ!$C$39:$C$782,СВЦЭМ!$A$39:$A$782,$A149,СВЦЭМ!$B$39:$B$782,I$119)+'СЕТ СН'!$I$12+СВЦЭМ!$D$10+'СЕТ СН'!$I$5-'СЕТ СН'!$I$20</f>
        <v>2962.8062580000001</v>
      </c>
      <c r="J149" s="36">
        <f>SUMIFS(СВЦЭМ!$C$39:$C$782,СВЦЭМ!$A$39:$A$782,$A149,СВЦЭМ!$B$39:$B$782,J$119)+'СЕТ СН'!$I$12+СВЦЭМ!$D$10+'СЕТ СН'!$I$5-'СЕТ СН'!$I$20</f>
        <v>2891.5648079100001</v>
      </c>
      <c r="K149" s="36">
        <f>SUMIFS(СВЦЭМ!$C$39:$C$782,СВЦЭМ!$A$39:$A$782,$A149,СВЦЭМ!$B$39:$B$782,K$119)+'СЕТ СН'!$I$12+СВЦЭМ!$D$10+'СЕТ СН'!$I$5-'СЕТ СН'!$I$20</f>
        <v>2843.3841334100002</v>
      </c>
      <c r="L149" s="36">
        <f>SUMIFS(СВЦЭМ!$C$39:$C$782,СВЦЭМ!$A$39:$A$782,$A149,СВЦЭМ!$B$39:$B$782,L$119)+'СЕТ СН'!$I$12+СВЦЭМ!$D$10+'СЕТ СН'!$I$5-'СЕТ СН'!$I$20</f>
        <v>2830.4640140800002</v>
      </c>
      <c r="M149" s="36">
        <f>SUMIFS(СВЦЭМ!$C$39:$C$782,СВЦЭМ!$A$39:$A$782,$A149,СВЦЭМ!$B$39:$B$782,M$119)+'СЕТ СН'!$I$12+СВЦЭМ!$D$10+'СЕТ СН'!$I$5-'СЕТ СН'!$I$20</f>
        <v>2841.42674558</v>
      </c>
      <c r="N149" s="36">
        <f>SUMIFS(СВЦЭМ!$C$39:$C$782,СВЦЭМ!$A$39:$A$782,$A149,СВЦЭМ!$B$39:$B$782,N$119)+'СЕТ СН'!$I$12+СВЦЭМ!$D$10+'СЕТ СН'!$I$5-'СЕТ СН'!$I$20</f>
        <v>2904.2814583300001</v>
      </c>
      <c r="O149" s="36">
        <f>SUMIFS(СВЦЭМ!$C$39:$C$782,СВЦЭМ!$A$39:$A$782,$A149,СВЦЭМ!$B$39:$B$782,O$119)+'СЕТ СН'!$I$12+СВЦЭМ!$D$10+'СЕТ СН'!$I$5-'СЕТ СН'!$I$20</f>
        <v>2938.6324235000002</v>
      </c>
      <c r="P149" s="36">
        <f>SUMIFS(СВЦЭМ!$C$39:$C$782,СВЦЭМ!$A$39:$A$782,$A149,СВЦЭМ!$B$39:$B$782,P$119)+'СЕТ СН'!$I$12+СВЦЭМ!$D$10+'СЕТ СН'!$I$5-'СЕТ СН'!$I$20</f>
        <v>2956.9445018700003</v>
      </c>
      <c r="Q149" s="36">
        <f>SUMIFS(СВЦЭМ!$C$39:$C$782,СВЦЭМ!$A$39:$A$782,$A149,СВЦЭМ!$B$39:$B$782,Q$119)+'СЕТ СН'!$I$12+СВЦЭМ!$D$10+'СЕТ СН'!$I$5-'СЕТ СН'!$I$20</f>
        <v>2950.1049698100001</v>
      </c>
      <c r="R149" s="36">
        <f>SUMIFS(СВЦЭМ!$C$39:$C$782,СВЦЭМ!$A$39:$A$782,$A149,СВЦЭМ!$B$39:$B$782,R$119)+'СЕТ СН'!$I$12+СВЦЭМ!$D$10+'СЕТ СН'!$I$5-'СЕТ СН'!$I$20</f>
        <v>2930.6364326400003</v>
      </c>
      <c r="S149" s="36">
        <f>SUMIFS(СВЦЭМ!$C$39:$C$782,СВЦЭМ!$A$39:$A$782,$A149,СВЦЭМ!$B$39:$B$782,S$119)+'СЕТ СН'!$I$12+СВЦЭМ!$D$10+'СЕТ СН'!$I$5-'СЕТ СН'!$I$20</f>
        <v>2902.9803301100001</v>
      </c>
      <c r="T149" s="36">
        <f>SUMIFS(СВЦЭМ!$C$39:$C$782,СВЦЭМ!$A$39:$A$782,$A149,СВЦЭМ!$B$39:$B$782,T$119)+'СЕТ СН'!$I$12+СВЦЭМ!$D$10+'СЕТ СН'!$I$5-'СЕТ СН'!$I$20</f>
        <v>2854.0373438500001</v>
      </c>
      <c r="U149" s="36">
        <f>SUMIFS(СВЦЭМ!$C$39:$C$782,СВЦЭМ!$A$39:$A$782,$A149,СВЦЭМ!$B$39:$B$782,U$119)+'СЕТ СН'!$I$12+СВЦЭМ!$D$10+'СЕТ СН'!$I$5-'СЕТ СН'!$I$20</f>
        <v>2832.2994487800001</v>
      </c>
      <c r="V149" s="36">
        <f>SUMIFS(СВЦЭМ!$C$39:$C$782,СВЦЭМ!$A$39:$A$782,$A149,СВЦЭМ!$B$39:$B$782,V$119)+'СЕТ СН'!$I$12+СВЦЭМ!$D$10+'СЕТ СН'!$I$5-'СЕТ СН'!$I$20</f>
        <v>2845.9891883200003</v>
      </c>
      <c r="W149" s="36">
        <f>SUMIFS(СВЦЭМ!$C$39:$C$782,СВЦЭМ!$A$39:$A$782,$A149,СВЦЭМ!$B$39:$B$782,W$119)+'СЕТ СН'!$I$12+СВЦЭМ!$D$10+'СЕТ СН'!$I$5-'СЕТ СН'!$I$20</f>
        <v>2889.2644406400004</v>
      </c>
      <c r="X149" s="36">
        <f>SUMIFS(СВЦЭМ!$C$39:$C$782,СВЦЭМ!$A$39:$A$782,$A149,СВЦЭМ!$B$39:$B$782,X$119)+'СЕТ СН'!$I$12+СВЦЭМ!$D$10+'СЕТ СН'!$I$5-'СЕТ СН'!$I$20</f>
        <v>2849.6469961100001</v>
      </c>
      <c r="Y149" s="36">
        <f>SUMIFS(СВЦЭМ!$C$39:$C$782,СВЦЭМ!$A$39:$A$782,$A149,СВЦЭМ!$B$39:$B$782,Y$119)+'СЕТ СН'!$I$12+СВЦЭМ!$D$10+'СЕТ СН'!$I$5-'СЕТ СН'!$I$20</f>
        <v>2832.8092290200002</v>
      </c>
    </row>
    <row r="150" spans="1:26" ht="15.75" x14ac:dyDescent="0.2">
      <c r="A150" s="35">
        <f t="shared" si="3"/>
        <v>44347</v>
      </c>
      <c r="B150" s="36">
        <f>SUMIFS(СВЦЭМ!$C$39:$C$782,СВЦЭМ!$A$39:$A$782,$A150,СВЦЭМ!$B$39:$B$782,B$119)+'СЕТ СН'!$I$12+СВЦЭМ!$D$10+'СЕТ СН'!$I$5-'СЕТ СН'!$I$20</f>
        <v>2889.7861153399999</v>
      </c>
      <c r="C150" s="36">
        <f>SUMIFS(СВЦЭМ!$C$39:$C$782,СВЦЭМ!$A$39:$A$782,$A150,СВЦЭМ!$B$39:$B$782,C$119)+'СЕТ СН'!$I$12+СВЦЭМ!$D$10+'СЕТ СН'!$I$5-'СЕТ СН'!$I$20</f>
        <v>2966.3096306200005</v>
      </c>
      <c r="D150" s="36">
        <f>SUMIFS(СВЦЭМ!$C$39:$C$782,СВЦЭМ!$A$39:$A$782,$A150,СВЦЭМ!$B$39:$B$782,D$119)+'СЕТ СН'!$I$12+СВЦЭМ!$D$10+'СЕТ СН'!$I$5-'СЕТ СН'!$I$20</f>
        <v>3006.1158965500003</v>
      </c>
      <c r="E150" s="36">
        <f>SUMIFS(СВЦЭМ!$C$39:$C$782,СВЦЭМ!$A$39:$A$782,$A150,СВЦЭМ!$B$39:$B$782,E$119)+'СЕТ СН'!$I$12+СВЦЭМ!$D$10+'СЕТ СН'!$I$5-'СЕТ СН'!$I$20</f>
        <v>3016.0438993400003</v>
      </c>
      <c r="F150" s="36">
        <f>SUMIFS(СВЦЭМ!$C$39:$C$782,СВЦЭМ!$A$39:$A$782,$A150,СВЦЭМ!$B$39:$B$782,F$119)+'СЕТ СН'!$I$12+СВЦЭМ!$D$10+'СЕТ СН'!$I$5-'СЕТ СН'!$I$20</f>
        <v>3035.4260886300003</v>
      </c>
      <c r="G150" s="36">
        <f>SUMIFS(СВЦЭМ!$C$39:$C$782,СВЦЭМ!$A$39:$A$782,$A150,СВЦЭМ!$B$39:$B$782,G$119)+'СЕТ СН'!$I$12+СВЦЭМ!$D$10+'СЕТ СН'!$I$5-'СЕТ СН'!$I$20</f>
        <v>3030.7689586700003</v>
      </c>
      <c r="H150" s="36">
        <f>SUMIFS(СВЦЭМ!$C$39:$C$782,СВЦЭМ!$A$39:$A$782,$A150,СВЦЭМ!$B$39:$B$782,H$119)+'СЕТ СН'!$I$12+СВЦЭМ!$D$10+'СЕТ СН'!$I$5-'СЕТ СН'!$I$20</f>
        <v>3016.8739795500001</v>
      </c>
      <c r="I150" s="36">
        <f>SUMIFS(СВЦЭМ!$C$39:$C$782,СВЦЭМ!$A$39:$A$782,$A150,СВЦЭМ!$B$39:$B$782,I$119)+'СЕТ СН'!$I$12+СВЦЭМ!$D$10+'СЕТ СН'!$I$5-'СЕТ СН'!$I$20</f>
        <v>3031.6950209400002</v>
      </c>
      <c r="J150" s="36">
        <f>SUMIFS(СВЦЭМ!$C$39:$C$782,СВЦЭМ!$A$39:$A$782,$A150,СВЦЭМ!$B$39:$B$782,J$119)+'СЕТ СН'!$I$12+СВЦЭМ!$D$10+'СЕТ СН'!$I$5-'СЕТ СН'!$I$20</f>
        <v>3026.6538063800003</v>
      </c>
      <c r="K150" s="36">
        <f>SUMIFS(СВЦЭМ!$C$39:$C$782,СВЦЭМ!$A$39:$A$782,$A150,СВЦЭМ!$B$39:$B$782,K$119)+'СЕТ СН'!$I$12+СВЦЭМ!$D$10+'СЕТ СН'!$I$5-'СЕТ СН'!$I$20</f>
        <v>3028.2365452700001</v>
      </c>
      <c r="L150" s="36">
        <f>SUMIFS(СВЦЭМ!$C$39:$C$782,СВЦЭМ!$A$39:$A$782,$A150,СВЦЭМ!$B$39:$B$782,L$119)+'СЕТ СН'!$I$12+СВЦЭМ!$D$10+'СЕТ СН'!$I$5-'СЕТ СН'!$I$20</f>
        <v>3029.0573132200002</v>
      </c>
      <c r="M150" s="36">
        <f>SUMIFS(СВЦЭМ!$C$39:$C$782,СВЦЭМ!$A$39:$A$782,$A150,СВЦЭМ!$B$39:$B$782,M$119)+'СЕТ СН'!$I$12+СВЦЭМ!$D$10+'СЕТ СН'!$I$5-'СЕТ СН'!$I$20</f>
        <v>3008.19818338</v>
      </c>
      <c r="N150" s="36">
        <f>SUMIFS(СВЦЭМ!$C$39:$C$782,СВЦЭМ!$A$39:$A$782,$A150,СВЦЭМ!$B$39:$B$782,N$119)+'СЕТ СН'!$I$12+СВЦЭМ!$D$10+'СЕТ СН'!$I$5-'СЕТ СН'!$I$20</f>
        <v>3031.5555211999999</v>
      </c>
      <c r="O150" s="36">
        <f>SUMIFS(СВЦЭМ!$C$39:$C$782,СВЦЭМ!$A$39:$A$782,$A150,СВЦЭМ!$B$39:$B$782,O$119)+'СЕТ СН'!$I$12+СВЦЭМ!$D$10+'СЕТ СН'!$I$5-'СЕТ СН'!$I$20</f>
        <v>3067.9453981700003</v>
      </c>
      <c r="P150" s="36">
        <f>SUMIFS(СВЦЭМ!$C$39:$C$782,СВЦЭМ!$A$39:$A$782,$A150,СВЦЭМ!$B$39:$B$782,P$119)+'СЕТ СН'!$I$12+СВЦЭМ!$D$10+'СЕТ СН'!$I$5-'СЕТ СН'!$I$20</f>
        <v>3079.9642466600003</v>
      </c>
      <c r="Q150" s="36">
        <f>SUMIFS(СВЦЭМ!$C$39:$C$782,СВЦЭМ!$A$39:$A$782,$A150,СВЦЭМ!$B$39:$B$782,Q$119)+'СЕТ СН'!$I$12+СВЦЭМ!$D$10+'СЕТ СН'!$I$5-'СЕТ СН'!$I$20</f>
        <v>3078.8628492400003</v>
      </c>
      <c r="R150" s="36">
        <f>SUMIFS(СВЦЭМ!$C$39:$C$782,СВЦЭМ!$A$39:$A$782,$A150,СВЦЭМ!$B$39:$B$782,R$119)+'СЕТ СН'!$I$12+СВЦЭМ!$D$10+'СЕТ СН'!$I$5-'СЕТ СН'!$I$20</f>
        <v>3069.63619285</v>
      </c>
      <c r="S150" s="36">
        <f>SUMIFS(СВЦЭМ!$C$39:$C$782,СВЦЭМ!$A$39:$A$782,$A150,СВЦЭМ!$B$39:$B$782,S$119)+'СЕТ СН'!$I$12+СВЦЭМ!$D$10+'СЕТ СН'!$I$5-'СЕТ СН'!$I$20</f>
        <v>3040.6240529700003</v>
      </c>
      <c r="T150" s="36">
        <f>SUMIFS(СВЦЭМ!$C$39:$C$782,СВЦЭМ!$A$39:$A$782,$A150,СВЦЭМ!$B$39:$B$782,T$119)+'СЕТ СН'!$I$12+СВЦЭМ!$D$10+'СЕТ СН'!$I$5-'СЕТ СН'!$I$20</f>
        <v>2999.8473465400002</v>
      </c>
      <c r="U150" s="36">
        <f>SUMIFS(СВЦЭМ!$C$39:$C$782,СВЦЭМ!$A$39:$A$782,$A150,СВЦЭМ!$B$39:$B$782,U$119)+'СЕТ СН'!$I$12+СВЦЭМ!$D$10+'СЕТ СН'!$I$5-'СЕТ СН'!$I$20</f>
        <v>2970.4364661300001</v>
      </c>
      <c r="V150" s="36">
        <f>SUMIFS(СВЦЭМ!$C$39:$C$782,СВЦЭМ!$A$39:$A$782,$A150,СВЦЭМ!$B$39:$B$782,V$119)+'СЕТ СН'!$I$12+СВЦЭМ!$D$10+'СЕТ СН'!$I$5-'СЕТ СН'!$I$20</f>
        <v>2964.3117009200005</v>
      </c>
      <c r="W150" s="36">
        <f>SUMIFS(СВЦЭМ!$C$39:$C$782,СВЦЭМ!$A$39:$A$782,$A150,СВЦЭМ!$B$39:$B$782,W$119)+'СЕТ СН'!$I$12+СВЦЭМ!$D$10+'СЕТ СН'!$I$5-'СЕТ СН'!$I$20</f>
        <v>3000.64327142</v>
      </c>
      <c r="X150" s="36">
        <f>SUMIFS(СВЦЭМ!$C$39:$C$782,СВЦЭМ!$A$39:$A$782,$A150,СВЦЭМ!$B$39:$B$782,X$119)+'СЕТ СН'!$I$12+СВЦЭМ!$D$10+'СЕТ СН'!$I$5-'СЕТ СН'!$I$20</f>
        <v>2978.13977376</v>
      </c>
      <c r="Y150" s="36">
        <f>SUMIFS(СВЦЭМ!$C$39:$C$782,СВЦЭМ!$A$39:$A$782,$A150,СВЦЭМ!$B$39:$B$782,Y$119)+'СЕТ СН'!$I$12+СВЦЭМ!$D$10+'СЕТ СН'!$I$5-'СЕТ СН'!$I$20</f>
        <v>2936.4487051800002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551878.33860759495</v>
      </c>
      <c r="O155" s="143"/>
      <c r="P155" s="142">
        <f>СВЦЭМ!$D$12+'СЕТ СН'!$F$13-'СЕТ СН'!$G$21</f>
        <v>551878.33860759495</v>
      </c>
      <c r="Q155" s="143"/>
      <c r="R155" s="142">
        <f>СВЦЭМ!$D$12+'СЕТ СН'!$F$13-'СЕТ СН'!$H$21</f>
        <v>551878.33860759495</v>
      </c>
      <c r="S155" s="143"/>
      <c r="T155" s="142">
        <f>СВЦЭМ!$D$12+'СЕТ СН'!$F$13-'СЕТ СН'!$I$21</f>
        <v>551878.33860759495</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SUMIFS(СВЦЭМ!$C$39:$C$782,СВЦЭМ!$A$39:$A$782,$A12,СВЦЭМ!$B$39:$B$782,B$11)+'СЕТ СН'!$F$12+СВЦЭМ!$D$10+'СЕТ СН'!$F$6-'СЕТ СН'!$F$22</f>
        <v>1113.9078596999998</v>
      </c>
      <c r="C12" s="36">
        <f>SUMIFS(СВЦЭМ!$C$39:$C$782,СВЦЭМ!$A$39:$A$782,$A12,СВЦЭМ!$B$39:$B$782,C$11)+'СЕТ СН'!$F$12+СВЦЭМ!$D$10+'СЕТ СН'!$F$6-'СЕТ СН'!$F$22</f>
        <v>1164.5496109299997</v>
      </c>
      <c r="D12" s="36">
        <f>SUMIFS(СВЦЭМ!$C$39:$C$782,СВЦЭМ!$A$39:$A$782,$A12,СВЦЭМ!$B$39:$B$782,D$11)+'СЕТ СН'!$F$12+СВЦЭМ!$D$10+'СЕТ СН'!$F$6-'СЕТ СН'!$F$22</f>
        <v>1203.9302435199997</v>
      </c>
      <c r="E12" s="36">
        <f>SUMIFS(СВЦЭМ!$C$39:$C$782,СВЦЭМ!$A$39:$A$782,$A12,СВЦЭМ!$B$39:$B$782,E$11)+'СЕТ СН'!$F$12+СВЦЭМ!$D$10+'СЕТ СН'!$F$6-'СЕТ СН'!$F$22</f>
        <v>1203.7149937199999</v>
      </c>
      <c r="F12" s="36">
        <f>SUMIFS(СВЦЭМ!$C$39:$C$782,СВЦЭМ!$A$39:$A$782,$A12,СВЦЭМ!$B$39:$B$782,F$11)+'СЕТ СН'!$F$12+СВЦЭМ!$D$10+'СЕТ СН'!$F$6-'СЕТ СН'!$F$22</f>
        <v>1217.4433665499998</v>
      </c>
      <c r="G12" s="36">
        <f>SUMIFS(СВЦЭМ!$C$39:$C$782,СВЦЭМ!$A$39:$A$782,$A12,СВЦЭМ!$B$39:$B$782,G$11)+'СЕТ СН'!$F$12+СВЦЭМ!$D$10+'СЕТ СН'!$F$6-'СЕТ СН'!$F$22</f>
        <v>1215.0538288999999</v>
      </c>
      <c r="H12" s="36">
        <f>SUMIFS(СВЦЭМ!$C$39:$C$782,СВЦЭМ!$A$39:$A$782,$A12,СВЦЭМ!$B$39:$B$782,H$11)+'СЕТ СН'!$F$12+СВЦЭМ!$D$10+'СЕТ СН'!$F$6-'СЕТ СН'!$F$22</f>
        <v>1211.1832969799998</v>
      </c>
      <c r="I12" s="36">
        <f>SUMIFS(СВЦЭМ!$C$39:$C$782,СВЦЭМ!$A$39:$A$782,$A12,СВЦЭМ!$B$39:$B$782,I$11)+'СЕТ СН'!$F$12+СВЦЭМ!$D$10+'СЕТ СН'!$F$6-'СЕТ СН'!$F$22</f>
        <v>1179.0493996199998</v>
      </c>
      <c r="J12" s="36">
        <f>SUMIFS(СВЦЭМ!$C$39:$C$782,СВЦЭМ!$A$39:$A$782,$A12,СВЦЭМ!$B$39:$B$782,J$11)+'СЕТ СН'!$F$12+СВЦЭМ!$D$10+'СЕТ СН'!$F$6-'СЕТ СН'!$F$22</f>
        <v>1142.1763563199997</v>
      </c>
      <c r="K12" s="36">
        <f>SUMIFS(СВЦЭМ!$C$39:$C$782,СВЦЭМ!$A$39:$A$782,$A12,СВЦЭМ!$B$39:$B$782,K$11)+'СЕТ СН'!$F$12+СВЦЭМ!$D$10+'СЕТ СН'!$F$6-'СЕТ СН'!$F$22</f>
        <v>1076.9346811799999</v>
      </c>
      <c r="L12" s="36">
        <f>SUMIFS(СВЦЭМ!$C$39:$C$782,СВЦЭМ!$A$39:$A$782,$A12,СВЦЭМ!$B$39:$B$782,L$11)+'СЕТ СН'!$F$12+СВЦЭМ!$D$10+'СЕТ СН'!$F$6-'СЕТ СН'!$F$22</f>
        <v>1040.79278849</v>
      </c>
      <c r="M12" s="36">
        <f>SUMIFS(СВЦЭМ!$C$39:$C$782,СВЦЭМ!$A$39:$A$782,$A12,СВЦЭМ!$B$39:$B$782,M$11)+'СЕТ СН'!$F$12+СВЦЭМ!$D$10+'СЕТ СН'!$F$6-'СЕТ СН'!$F$22</f>
        <v>1040.3681503299999</v>
      </c>
      <c r="N12" s="36">
        <f>SUMIFS(СВЦЭМ!$C$39:$C$782,СВЦЭМ!$A$39:$A$782,$A12,СВЦЭМ!$B$39:$B$782,N$11)+'СЕТ СН'!$F$12+СВЦЭМ!$D$10+'СЕТ СН'!$F$6-'СЕТ СН'!$F$22</f>
        <v>1112.2085483799999</v>
      </c>
      <c r="O12" s="36">
        <f>SUMIFS(СВЦЭМ!$C$39:$C$782,СВЦЭМ!$A$39:$A$782,$A12,СВЦЭМ!$B$39:$B$782,O$11)+'СЕТ СН'!$F$12+СВЦЭМ!$D$10+'СЕТ СН'!$F$6-'СЕТ СН'!$F$22</f>
        <v>1122.1043513499999</v>
      </c>
      <c r="P12" s="36">
        <f>SUMIFS(СВЦЭМ!$C$39:$C$782,СВЦЭМ!$A$39:$A$782,$A12,СВЦЭМ!$B$39:$B$782,P$11)+'СЕТ СН'!$F$12+СВЦЭМ!$D$10+'СЕТ СН'!$F$6-'СЕТ СН'!$F$22</f>
        <v>1140.90970247</v>
      </c>
      <c r="Q12" s="36">
        <f>SUMIFS(СВЦЭМ!$C$39:$C$782,СВЦЭМ!$A$39:$A$782,$A12,СВЦЭМ!$B$39:$B$782,Q$11)+'СЕТ СН'!$F$12+СВЦЭМ!$D$10+'СЕТ СН'!$F$6-'СЕТ СН'!$F$22</f>
        <v>1153.0693840599999</v>
      </c>
      <c r="R12" s="36">
        <f>SUMIFS(СВЦЭМ!$C$39:$C$782,СВЦЭМ!$A$39:$A$782,$A12,СВЦЭМ!$B$39:$B$782,R$11)+'СЕТ СН'!$F$12+СВЦЭМ!$D$10+'СЕТ СН'!$F$6-'СЕТ СН'!$F$22</f>
        <v>1145.2576260099997</v>
      </c>
      <c r="S12" s="36">
        <f>SUMIFS(СВЦЭМ!$C$39:$C$782,СВЦЭМ!$A$39:$A$782,$A12,СВЦЭМ!$B$39:$B$782,S$11)+'СЕТ СН'!$F$12+СВЦЭМ!$D$10+'СЕТ СН'!$F$6-'СЕТ СН'!$F$22</f>
        <v>1134.50744528</v>
      </c>
      <c r="T12" s="36">
        <f>SUMIFS(СВЦЭМ!$C$39:$C$782,СВЦЭМ!$A$39:$A$782,$A12,СВЦЭМ!$B$39:$B$782,T$11)+'СЕТ СН'!$F$12+СВЦЭМ!$D$10+'СЕТ СН'!$F$6-'СЕТ СН'!$F$22</f>
        <v>1088.4724818699999</v>
      </c>
      <c r="U12" s="36">
        <f>SUMIFS(СВЦЭМ!$C$39:$C$782,СВЦЭМ!$A$39:$A$782,$A12,СВЦЭМ!$B$39:$B$782,U$11)+'СЕТ СН'!$F$12+СВЦЭМ!$D$10+'СЕТ СН'!$F$6-'СЕТ СН'!$F$22</f>
        <v>1060.02662068</v>
      </c>
      <c r="V12" s="36">
        <f>SUMIFS(СВЦЭМ!$C$39:$C$782,СВЦЭМ!$A$39:$A$782,$A12,СВЦЭМ!$B$39:$B$782,V$11)+'СЕТ СН'!$F$12+СВЦЭМ!$D$10+'СЕТ СН'!$F$6-'СЕТ СН'!$F$22</f>
        <v>1031.2166598700001</v>
      </c>
      <c r="W12" s="36">
        <f>SUMIFS(СВЦЭМ!$C$39:$C$782,СВЦЭМ!$A$39:$A$782,$A12,СВЦЭМ!$B$39:$B$782,W$11)+'СЕТ СН'!$F$12+СВЦЭМ!$D$10+'СЕТ СН'!$F$6-'СЕТ СН'!$F$22</f>
        <v>1023.1253637</v>
      </c>
      <c r="X12" s="36">
        <f>SUMIFS(СВЦЭМ!$C$39:$C$782,СВЦЭМ!$A$39:$A$782,$A12,СВЦЭМ!$B$39:$B$782,X$11)+'СЕТ СН'!$F$12+СВЦЭМ!$D$10+'СЕТ СН'!$F$6-'СЕТ СН'!$F$22</f>
        <v>1037.0187591199999</v>
      </c>
      <c r="Y12" s="36">
        <f>SUMIFS(СВЦЭМ!$C$39:$C$782,СВЦЭМ!$A$39:$A$782,$A12,СВЦЭМ!$B$39:$B$782,Y$11)+'СЕТ СН'!$F$12+СВЦЭМ!$D$10+'СЕТ СН'!$F$6-'СЕТ СН'!$F$22</f>
        <v>1110.7193473099999</v>
      </c>
      <c r="AA12" s="37"/>
    </row>
    <row r="13" spans="1:27" ht="15.75" x14ac:dyDescent="0.2">
      <c r="A13" s="35">
        <f>A12+1</f>
        <v>44318</v>
      </c>
      <c r="B13" s="36">
        <f>SUMIFS(СВЦЭМ!$C$39:$C$782,СВЦЭМ!$A$39:$A$782,$A13,СВЦЭМ!$B$39:$B$782,B$11)+'СЕТ СН'!$F$12+СВЦЭМ!$D$10+'СЕТ СН'!$F$6-'СЕТ СН'!$F$22</f>
        <v>1085.0978364399998</v>
      </c>
      <c r="C13" s="36">
        <f>SUMIFS(СВЦЭМ!$C$39:$C$782,СВЦЭМ!$A$39:$A$782,$A13,СВЦЭМ!$B$39:$B$782,C$11)+'СЕТ СН'!$F$12+СВЦЭМ!$D$10+'СЕТ СН'!$F$6-'СЕТ СН'!$F$22</f>
        <v>1129.9864934899999</v>
      </c>
      <c r="D13" s="36">
        <f>SUMIFS(СВЦЭМ!$C$39:$C$782,СВЦЭМ!$A$39:$A$782,$A13,СВЦЭМ!$B$39:$B$782,D$11)+'СЕТ СН'!$F$12+СВЦЭМ!$D$10+'СЕТ СН'!$F$6-'СЕТ СН'!$F$22</f>
        <v>1181.9672545199999</v>
      </c>
      <c r="E13" s="36">
        <f>SUMIFS(СВЦЭМ!$C$39:$C$782,СВЦЭМ!$A$39:$A$782,$A13,СВЦЭМ!$B$39:$B$782,E$11)+'СЕТ СН'!$F$12+СВЦЭМ!$D$10+'СЕТ СН'!$F$6-'СЕТ СН'!$F$22</f>
        <v>1200.9913056999999</v>
      </c>
      <c r="F13" s="36">
        <f>SUMIFS(СВЦЭМ!$C$39:$C$782,СВЦЭМ!$A$39:$A$782,$A13,СВЦЭМ!$B$39:$B$782,F$11)+'СЕТ СН'!$F$12+СВЦЭМ!$D$10+'СЕТ СН'!$F$6-'СЕТ СН'!$F$22</f>
        <v>1209.8769224999999</v>
      </c>
      <c r="G13" s="36">
        <f>SUMIFS(СВЦЭМ!$C$39:$C$782,СВЦЭМ!$A$39:$A$782,$A13,СВЦЭМ!$B$39:$B$782,G$11)+'СЕТ СН'!$F$12+СВЦЭМ!$D$10+'СЕТ СН'!$F$6-'СЕТ СН'!$F$22</f>
        <v>1213.1815911299998</v>
      </c>
      <c r="H13" s="36">
        <f>SUMIFS(СВЦЭМ!$C$39:$C$782,СВЦЭМ!$A$39:$A$782,$A13,СВЦЭМ!$B$39:$B$782,H$11)+'СЕТ СН'!$F$12+СВЦЭМ!$D$10+'СЕТ СН'!$F$6-'СЕТ СН'!$F$22</f>
        <v>1224.2366821799999</v>
      </c>
      <c r="I13" s="36">
        <f>SUMIFS(СВЦЭМ!$C$39:$C$782,СВЦЭМ!$A$39:$A$782,$A13,СВЦЭМ!$B$39:$B$782,I$11)+'СЕТ СН'!$F$12+СВЦЭМ!$D$10+'СЕТ СН'!$F$6-'СЕТ СН'!$F$22</f>
        <v>1186.8498012599998</v>
      </c>
      <c r="J13" s="36">
        <f>SUMIFS(СВЦЭМ!$C$39:$C$782,СВЦЭМ!$A$39:$A$782,$A13,СВЦЭМ!$B$39:$B$782,J$11)+'СЕТ СН'!$F$12+СВЦЭМ!$D$10+'СЕТ СН'!$F$6-'СЕТ СН'!$F$22</f>
        <v>1115.2146098799999</v>
      </c>
      <c r="K13" s="36">
        <f>SUMIFS(СВЦЭМ!$C$39:$C$782,СВЦЭМ!$A$39:$A$782,$A13,СВЦЭМ!$B$39:$B$782,K$11)+'СЕТ СН'!$F$12+СВЦЭМ!$D$10+'СЕТ СН'!$F$6-'СЕТ СН'!$F$22</f>
        <v>1070.0580679500001</v>
      </c>
      <c r="L13" s="36">
        <f>SUMIFS(СВЦЭМ!$C$39:$C$782,СВЦЭМ!$A$39:$A$782,$A13,СВЦЭМ!$B$39:$B$782,L$11)+'СЕТ СН'!$F$12+СВЦЭМ!$D$10+'СЕТ СН'!$F$6-'СЕТ СН'!$F$22</f>
        <v>1021.00378318</v>
      </c>
      <c r="M13" s="36">
        <f>SUMIFS(СВЦЭМ!$C$39:$C$782,СВЦЭМ!$A$39:$A$782,$A13,СВЦЭМ!$B$39:$B$782,M$11)+'СЕТ СН'!$F$12+СВЦЭМ!$D$10+'СЕТ СН'!$F$6-'СЕТ СН'!$F$22</f>
        <v>1015.5456928200001</v>
      </c>
      <c r="N13" s="36">
        <f>SUMIFS(СВЦЭМ!$C$39:$C$782,СВЦЭМ!$A$39:$A$782,$A13,СВЦЭМ!$B$39:$B$782,N$11)+'СЕТ СН'!$F$12+СВЦЭМ!$D$10+'СЕТ СН'!$F$6-'СЕТ СН'!$F$22</f>
        <v>1098.0311434899997</v>
      </c>
      <c r="O13" s="36">
        <f>SUMIFS(СВЦЭМ!$C$39:$C$782,СВЦЭМ!$A$39:$A$782,$A13,СВЦЭМ!$B$39:$B$782,O$11)+'СЕТ СН'!$F$12+СВЦЭМ!$D$10+'СЕТ СН'!$F$6-'СЕТ СН'!$F$22</f>
        <v>1114.0067557699997</v>
      </c>
      <c r="P13" s="36">
        <f>SUMIFS(СВЦЭМ!$C$39:$C$782,СВЦЭМ!$A$39:$A$782,$A13,СВЦЭМ!$B$39:$B$782,P$11)+'СЕТ СН'!$F$12+СВЦЭМ!$D$10+'СЕТ СН'!$F$6-'СЕТ СН'!$F$22</f>
        <v>1138.8607418999998</v>
      </c>
      <c r="Q13" s="36">
        <f>SUMIFS(СВЦЭМ!$C$39:$C$782,СВЦЭМ!$A$39:$A$782,$A13,СВЦЭМ!$B$39:$B$782,Q$11)+'СЕТ СН'!$F$12+СВЦЭМ!$D$10+'СЕТ СН'!$F$6-'СЕТ СН'!$F$22</f>
        <v>1137.7262474699999</v>
      </c>
      <c r="R13" s="36">
        <f>SUMIFS(СВЦЭМ!$C$39:$C$782,СВЦЭМ!$A$39:$A$782,$A13,СВЦЭМ!$B$39:$B$782,R$11)+'СЕТ СН'!$F$12+СВЦЭМ!$D$10+'СЕТ СН'!$F$6-'СЕТ СН'!$F$22</f>
        <v>1122.9884938999999</v>
      </c>
      <c r="S13" s="36">
        <f>SUMIFS(СВЦЭМ!$C$39:$C$782,СВЦЭМ!$A$39:$A$782,$A13,СВЦЭМ!$B$39:$B$782,S$11)+'СЕТ СН'!$F$12+СВЦЭМ!$D$10+'СЕТ СН'!$F$6-'СЕТ СН'!$F$22</f>
        <v>1115.1772432999999</v>
      </c>
      <c r="T13" s="36">
        <f>SUMIFS(СВЦЭМ!$C$39:$C$782,СВЦЭМ!$A$39:$A$782,$A13,СВЦЭМ!$B$39:$B$782,T$11)+'СЕТ СН'!$F$12+СВЦЭМ!$D$10+'СЕТ СН'!$F$6-'СЕТ СН'!$F$22</f>
        <v>1065.82421411</v>
      </c>
      <c r="U13" s="36">
        <f>SUMIFS(СВЦЭМ!$C$39:$C$782,СВЦЭМ!$A$39:$A$782,$A13,СВЦЭМ!$B$39:$B$782,U$11)+'СЕТ СН'!$F$12+СВЦЭМ!$D$10+'СЕТ СН'!$F$6-'СЕТ СН'!$F$22</f>
        <v>1037.9868908999999</v>
      </c>
      <c r="V13" s="36">
        <f>SUMIFS(СВЦЭМ!$C$39:$C$782,СВЦЭМ!$A$39:$A$782,$A13,СВЦЭМ!$B$39:$B$782,V$11)+'СЕТ СН'!$F$12+СВЦЭМ!$D$10+'СЕТ СН'!$F$6-'СЕТ СН'!$F$22</f>
        <v>1005.49142263</v>
      </c>
      <c r="W13" s="36">
        <f>SUMIFS(СВЦЭМ!$C$39:$C$782,СВЦЭМ!$A$39:$A$782,$A13,СВЦЭМ!$B$39:$B$782,W$11)+'СЕТ СН'!$F$12+СВЦЭМ!$D$10+'СЕТ СН'!$F$6-'СЕТ СН'!$F$22</f>
        <v>999.98302889999991</v>
      </c>
      <c r="X13" s="36">
        <f>SUMIFS(СВЦЭМ!$C$39:$C$782,СВЦЭМ!$A$39:$A$782,$A13,СВЦЭМ!$B$39:$B$782,X$11)+'СЕТ СН'!$F$12+СВЦЭМ!$D$10+'СЕТ СН'!$F$6-'СЕТ СН'!$F$22</f>
        <v>1038.25677679</v>
      </c>
      <c r="Y13" s="36">
        <f>SUMIFS(СВЦЭМ!$C$39:$C$782,СВЦЭМ!$A$39:$A$782,$A13,СВЦЭМ!$B$39:$B$782,Y$11)+'СЕТ СН'!$F$12+СВЦЭМ!$D$10+'СЕТ СН'!$F$6-'СЕТ СН'!$F$22</f>
        <v>1098.1161343499998</v>
      </c>
    </row>
    <row r="14" spans="1:27" ht="15.75" x14ac:dyDescent="0.2">
      <c r="A14" s="35">
        <f t="shared" ref="A14:A42" si="0">A13+1</f>
        <v>44319</v>
      </c>
      <c r="B14" s="36">
        <f>SUMIFS(СВЦЭМ!$C$39:$C$782,СВЦЭМ!$A$39:$A$782,$A14,СВЦЭМ!$B$39:$B$782,B$11)+'СЕТ СН'!$F$12+СВЦЭМ!$D$10+'СЕТ СН'!$F$6-'СЕТ СН'!$F$22</f>
        <v>1078.6204004099998</v>
      </c>
      <c r="C14" s="36">
        <f>SUMIFS(СВЦЭМ!$C$39:$C$782,СВЦЭМ!$A$39:$A$782,$A14,СВЦЭМ!$B$39:$B$782,C$11)+'СЕТ СН'!$F$12+СВЦЭМ!$D$10+'СЕТ СН'!$F$6-'СЕТ СН'!$F$22</f>
        <v>1156.6582069699998</v>
      </c>
      <c r="D14" s="36">
        <f>SUMIFS(СВЦЭМ!$C$39:$C$782,СВЦЭМ!$A$39:$A$782,$A14,СВЦЭМ!$B$39:$B$782,D$11)+'СЕТ СН'!$F$12+СВЦЭМ!$D$10+'СЕТ СН'!$F$6-'СЕТ СН'!$F$22</f>
        <v>1190.6016017999998</v>
      </c>
      <c r="E14" s="36">
        <f>SUMIFS(СВЦЭМ!$C$39:$C$782,СВЦЭМ!$A$39:$A$782,$A14,СВЦЭМ!$B$39:$B$782,E$11)+'СЕТ СН'!$F$12+СВЦЭМ!$D$10+'СЕТ СН'!$F$6-'СЕТ СН'!$F$22</f>
        <v>1206.4520837499999</v>
      </c>
      <c r="F14" s="36">
        <f>SUMIFS(СВЦЭМ!$C$39:$C$782,СВЦЭМ!$A$39:$A$782,$A14,СВЦЭМ!$B$39:$B$782,F$11)+'СЕТ СН'!$F$12+СВЦЭМ!$D$10+'СЕТ СН'!$F$6-'СЕТ СН'!$F$22</f>
        <v>1218.5778142999998</v>
      </c>
      <c r="G14" s="36">
        <f>SUMIFS(СВЦЭМ!$C$39:$C$782,СВЦЭМ!$A$39:$A$782,$A14,СВЦЭМ!$B$39:$B$782,G$11)+'СЕТ СН'!$F$12+СВЦЭМ!$D$10+'СЕТ СН'!$F$6-'СЕТ СН'!$F$22</f>
        <v>1221.6935632299999</v>
      </c>
      <c r="H14" s="36">
        <f>SUMIFS(СВЦЭМ!$C$39:$C$782,СВЦЭМ!$A$39:$A$782,$A14,СВЦЭМ!$B$39:$B$782,H$11)+'СЕТ СН'!$F$12+СВЦЭМ!$D$10+'СЕТ СН'!$F$6-'СЕТ СН'!$F$22</f>
        <v>1219.4862583699999</v>
      </c>
      <c r="I14" s="36">
        <f>SUMIFS(СВЦЭМ!$C$39:$C$782,СВЦЭМ!$A$39:$A$782,$A14,СВЦЭМ!$B$39:$B$782,I$11)+'СЕТ СН'!$F$12+СВЦЭМ!$D$10+'СЕТ СН'!$F$6-'СЕТ СН'!$F$22</f>
        <v>1185.7542050299999</v>
      </c>
      <c r="J14" s="36">
        <f>SUMIFS(СВЦЭМ!$C$39:$C$782,СВЦЭМ!$A$39:$A$782,$A14,СВЦЭМ!$B$39:$B$782,J$11)+'СЕТ СН'!$F$12+СВЦЭМ!$D$10+'СЕТ СН'!$F$6-'СЕТ СН'!$F$22</f>
        <v>1123.0755315399999</v>
      </c>
      <c r="K14" s="36">
        <f>SUMIFS(СВЦЭМ!$C$39:$C$782,СВЦЭМ!$A$39:$A$782,$A14,СВЦЭМ!$B$39:$B$782,K$11)+'СЕТ СН'!$F$12+СВЦЭМ!$D$10+'СЕТ СН'!$F$6-'СЕТ СН'!$F$22</f>
        <v>1080.9514463399998</v>
      </c>
      <c r="L14" s="36">
        <f>SUMIFS(СВЦЭМ!$C$39:$C$782,СВЦЭМ!$A$39:$A$782,$A14,СВЦЭМ!$B$39:$B$782,L$11)+'СЕТ СН'!$F$12+СВЦЭМ!$D$10+'СЕТ СН'!$F$6-'СЕТ СН'!$F$22</f>
        <v>1060.1897626299999</v>
      </c>
      <c r="M14" s="36">
        <f>SUMIFS(СВЦЭМ!$C$39:$C$782,СВЦЭМ!$A$39:$A$782,$A14,СВЦЭМ!$B$39:$B$782,M$11)+'СЕТ СН'!$F$12+СВЦЭМ!$D$10+'СЕТ СН'!$F$6-'СЕТ СН'!$F$22</f>
        <v>1029.06102562</v>
      </c>
      <c r="N14" s="36">
        <f>SUMIFS(СВЦЭМ!$C$39:$C$782,СВЦЭМ!$A$39:$A$782,$A14,СВЦЭМ!$B$39:$B$782,N$11)+'СЕТ СН'!$F$12+СВЦЭМ!$D$10+'СЕТ СН'!$F$6-'СЕТ СН'!$F$22</f>
        <v>1085.11430086</v>
      </c>
      <c r="O14" s="36">
        <f>SUMIFS(СВЦЭМ!$C$39:$C$782,СВЦЭМ!$A$39:$A$782,$A14,СВЦЭМ!$B$39:$B$782,O$11)+'СЕТ СН'!$F$12+СВЦЭМ!$D$10+'СЕТ СН'!$F$6-'СЕТ СН'!$F$22</f>
        <v>1112.4121803399998</v>
      </c>
      <c r="P14" s="36">
        <f>SUMIFS(СВЦЭМ!$C$39:$C$782,СВЦЭМ!$A$39:$A$782,$A14,СВЦЭМ!$B$39:$B$782,P$11)+'СЕТ СН'!$F$12+СВЦЭМ!$D$10+'СЕТ СН'!$F$6-'СЕТ СН'!$F$22</f>
        <v>1129.9866439799998</v>
      </c>
      <c r="Q14" s="36">
        <f>SUMIFS(СВЦЭМ!$C$39:$C$782,СВЦЭМ!$A$39:$A$782,$A14,СВЦЭМ!$B$39:$B$782,Q$11)+'СЕТ СН'!$F$12+СВЦЭМ!$D$10+'СЕТ СН'!$F$6-'СЕТ СН'!$F$22</f>
        <v>1140.1212681899999</v>
      </c>
      <c r="R14" s="36">
        <f>SUMIFS(СВЦЭМ!$C$39:$C$782,СВЦЭМ!$A$39:$A$782,$A14,СВЦЭМ!$B$39:$B$782,R$11)+'СЕТ СН'!$F$12+СВЦЭМ!$D$10+'СЕТ СН'!$F$6-'СЕТ СН'!$F$22</f>
        <v>1132.3162763599998</v>
      </c>
      <c r="S14" s="36">
        <f>SUMIFS(СВЦЭМ!$C$39:$C$782,СВЦЭМ!$A$39:$A$782,$A14,СВЦЭМ!$B$39:$B$782,S$11)+'СЕТ СН'!$F$12+СВЦЭМ!$D$10+'СЕТ СН'!$F$6-'СЕТ СН'!$F$22</f>
        <v>1106.92813237</v>
      </c>
      <c r="T14" s="36">
        <f>SUMIFS(СВЦЭМ!$C$39:$C$782,СВЦЭМ!$A$39:$A$782,$A14,СВЦЭМ!$B$39:$B$782,T$11)+'СЕТ СН'!$F$12+СВЦЭМ!$D$10+'СЕТ СН'!$F$6-'СЕТ СН'!$F$22</f>
        <v>1065.5439043000001</v>
      </c>
      <c r="U14" s="36">
        <f>SUMIFS(СВЦЭМ!$C$39:$C$782,СВЦЭМ!$A$39:$A$782,$A14,СВЦЭМ!$B$39:$B$782,U$11)+'СЕТ СН'!$F$12+СВЦЭМ!$D$10+'СЕТ СН'!$F$6-'СЕТ СН'!$F$22</f>
        <v>1043.48296867</v>
      </c>
      <c r="V14" s="36">
        <f>SUMIFS(СВЦЭМ!$C$39:$C$782,СВЦЭМ!$A$39:$A$782,$A14,СВЦЭМ!$B$39:$B$782,V$11)+'СЕТ СН'!$F$12+СВЦЭМ!$D$10+'СЕТ СН'!$F$6-'СЕТ СН'!$F$22</f>
        <v>1029.13752621</v>
      </c>
      <c r="W14" s="36">
        <f>SUMIFS(СВЦЭМ!$C$39:$C$782,СВЦЭМ!$A$39:$A$782,$A14,СВЦЭМ!$B$39:$B$782,W$11)+'СЕТ СН'!$F$12+СВЦЭМ!$D$10+'СЕТ СН'!$F$6-'СЕТ СН'!$F$22</f>
        <v>1032.87848001</v>
      </c>
      <c r="X14" s="36">
        <f>SUMIFS(СВЦЭМ!$C$39:$C$782,СВЦЭМ!$A$39:$A$782,$A14,СВЦЭМ!$B$39:$B$782,X$11)+'СЕТ СН'!$F$12+СВЦЭМ!$D$10+'СЕТ СН'!$F$6-'СЕТ СН'!$F$22</f>
        <v>1021.2567566499999</v>
      </c>
      <c r="Y14" s="36">
        <f>SUMIFS(СВЦЭМ!$C$39:$C$782,СВЦЭМ!$A$39:$A$782,$A14,СВЦЭМ!$B$39:$B$782,Y$11)+'СЕТ СН'!$F$12+СВЦЭМ!$D$10+'СЕТ СН'!$F$6-'СЕТ СН'!$F$22</f>
        <v>1028.3435474299999</v>
      </c>
    </row>
    <row r="15" spans="1:27" ht="15.75" x14ac:dyDescent="0.2">
      <c r="A15" s="35">
        <f t="shared" si="0"/>
        <v>44320</v>
      </c>
      <c r="B15" s="36">
        <f>SUMIFS(СВЦЭМ!$C$39:$C$782,СВЦЭМ!$A$39:$A$782,$A15,СВЦЭМ!$B$39:$B$782,B$11)+'СЕТ СН'!$F$12+СВЦЭМ!$D$10+'СЕТ СН'!$F$6-'СЕТ СН'!$F$22</f>
        <v>1041.2579641</v>
      </c>
      <c r="C15" s="36">
        <f>SUMIFS(СВЦЭМ!$C$39:$C$782,СВЦЭМ!$A$39:$A$782,$A15,СВЦЭМ!$B$39:$B$782,C$11)+'СЕТ СН'!$F$12+СВЦЭМ!$D$10+'СЕТ СН'!$F$6-'СЕТ СН'!$F$22</f>
        <v>1101.2192214599997</v>
      </c>
      <c r="D15" s="36">
        <f>SUMIFS(СВЦЭМ!$C$39:$C$782,СВЦЭМ!$A$39:$A$782,$A15,СВЦЭМ!$B$39:$B$782,D$11)+'СЕТ СН'!$F$12+СВЦЭМ!$D$10+'СЕТ СН'!$F$6-'СЕТ СН'!$F$22</f>
        <v>1119.5318769499997</v>
      </c>
      <c r="E15" s="36">
        <f>SUMIFS(СВЦЭМ!$C$39:$C$782,СВЦЭМ!$A$39:$A$782,$A15,СВЦЭМ!$B$39:$B$782,E$11)+'СЕТ СН'!$F$12+СВЦЭМ!$D$10+'СЕТ СН'!$F$6-'СЕТ СН'!$F$22</f>
        <v>1132.4209411799998</v>
      </c>
      <c r="F15" s="36">
        <f>SUMIFS(СВЦЭМ!$C$39:$C$782,СВЦЭМ!$A$39:$A$782,$A15,СВЦЭМ!$B$39:$B$782,F$11)+'СЕТ СН'!$F$12+СВЦЭМ!$D$10+'СЕТ СН'!$F$6-'СЕТ СН'!$F$22</f>
        <v>1147.2899256299997</v>
      </c>
      <c r="G15" s="36">
        <f>SUMIFS(СВЦЭМ!$C$39:$C$782,СВЦЭМ!$A$39:$A$782,$A15,СВЦЭМ!$B$39:$B$782,G$11)+'СЕТ СН'!$F$12+СВЦЭМ!$D$10+'СЕТ СН'!$F$6-'СЕТ СН'!$F$22</f>
        <v>1143.77805337</v>
      </c>
      <c r="H15" s="36">
        <f>SUMIFS(СВЦЭМ!$C$39:$C$782,СВЦЭМ!$A$39:$A$782,$A15,СВЦЭМ!$B$39:$B$782,H$11)+'СЕТ СН'!$F$12+СВЦЭМ!$D$10+'СЕТ СН'!$F$6-'СЕТ СН'!$F$22</f>
        <v>1115.1888303499998</v>
      </c>
      <c r="I15" s="36">
        <f>SUMIFS(СВЦЭМ!$C$39:$C$782,СВЦЭМ!$A$39:$A$782,$A15,СВЦЭМ!$B$39:$B$782,I$11)+'СЕТ СН'!$F$12+СВЦЭМ!$D$10+'СЕТ СН'!$F$6-'СЕТ СН'!$F$22</f>
        <v>1090.4365838299998</v>
      </c>
      <c r="J15" s="36">
        <f>SUMIFS(СВЦЭМ!$C$39:$C$782,СВЦЭМ!$A$39:$A$782,$A15,СВЦЭМ!$B$39:$B$782,J$11)+'СЕТ СН'!$F$12+СВЦЭМ!$D$10+'СЕТ СН'!$F$6-'СЕТ СН'!$F$22</f>
        <v>1056.1546876100001</v>
      </c>
      <c r="K15" s="36">
        <f>SUMIFS(СВЦЭМ!$C$39:$C$782,СВЦЭМ!$A$39:$A$782,$A15,СВЦЭМ!$B$39:$B$782,K$11)+'СЕТ СН'!$F$12+СВЦЭМ!$D$10+'СЕТ СН'!$F$6-'СЕТ СН'!$F$22</f>
        <v>1031.6754469299999</v>
      </c>
      <c r="L15" s="36">
        <f>SUMIFS(СВЦЭМ!$C$39:$C$782,СВЦЭМ!$A$39:$A$782,$A15,СВЦЭМ!$B$39:$B$782,L$11)+'СЕТ СН'!$F$12+СВЦЭМ!$D$10+'СЕТ СН'!$F$6-'СЕТ СН'!$F$22</f>
        <v>1027.4106377999999</v>
      </c>
      <c r="M15" s="36">
        <f>SUMIFS(СВЦЭМ!$C$39:$C$782,СВЦЭМ!$A$39:$A$782,$A15,СВЦЭМ!$B$39:$B$782,M$11)+'СЕТ СН'!$F$12+СВЦЭМ!$D$10+'СЕТ СН'!$F$6-'СЕТ СН'!$F$22</f>
        <v>1017.97102135</v>
      </c>
      <c r="N15" s="36">
        <f>SUMIFS(СВЦЭМ!$C$39:$C$782,СВЦЭМ!$A$39:$A$782,$A15,СВЦЭМ!$B$39:$B$782,N$11)+'СЕТ СН'!$F$12+СВЦЭМ!$D$10+'СЕТ СН'!$F$6-'СЕТ СН'!$F$22</f>
        <v>1034.0866972700001</v>
      </c>
      <c r="O15" s="36">
        <f>SUMIFS(СВЦЭМ!$C$39:$C$782,СВЦЭМ!$A$39:$A$782,$A15,СВЦЭМ!$B$39:$B$782,O$11)+'СЕТ СН'!$F$12+СВЦЭМ!$D$10+'СЕТ СН'!$F$6-'СЕТ СН'!$F$22</f>
        <v>1037.4698104300001</v>
      </c>
      <c r="P15" s="36">
        <f>SUMIFS(СВЦЭМ!$C$39:$C$782,СВЦЭМ!$A$39:$A$782,$A15,СВЦЭМ!$B$39:$B$782,P$11)+'СЕТ СН'!$F$12+СВЦЭМ!$D$10+'СЕТ СН'!$F$6-'СЕТ СН'!$F$22</f>
        <v>1047.45487048</v>
      </c>
      <c r="Q15" s="36">
        <f>SUMIFS(СВЦЭМ!$C$39:$C$782,СВЦЭМ!$A$39:$A$782,$A15,СВЦЭМ!$B$39:$B$782,Q$11)+'СЕТ СН'!$F$12+СВЦЭМ!$D$10+'СЕТ СН'!$F$6-'СЕТ СН'!$F$22</f>
        <v>1049.56283515</v>
      </c>
      <c r="R15" s="36">
        <f>SUMIFS(СВЦЭМ!$C$39:$C$782,СВЦЭМ!$A$39:$A$782,$A15,СВЦЭМ!$B$39:$B$782,R$11)+'СЕТ СН'!$F$12+СВЦЭМ!$D$10+'СЕТ СН'!$F$6-'СЕТ СН'!$F$22</f>
        <v>1055.2238617800001</v>
      </c>
      <c r="S15" s="36">
        <f>SUMIFS(СВЦЭМ!$C$39:$C$782,СВЦЭМ!$A$39:$A$782,$A15,СВЦЭМ!$B$39:$B$782,S$11)+'СЕТ СН'!$F$12+СВЦЭМ!$D$10+'СЕТ СН'!$F$6-'СЕТ СН'!$F$22</f>
        <v>1065.9121364499999</v>
      </c>
      <c r="T15" s="36">
        <f>SUMIFS(СВЦЭМ!$C$39:$C$782,СВЦЭМ!$A$39:$A$782,$A15,СВЦЭМ!$B$39:$B$782,T$11)+'СЕТ СН'!$F$12+СВЦЭМ!$D$10+'СЕТ СН'!$F$6-'СЕТ СН'!$F$22</f>
        <v>1041.47269138</v>
      </c>
      <c r="U15" s="36">
        <f>SUMIFS(СВЦЭМ!$C$39:$C$782,СВЦЭМ!$A$39:$A$782,$A15,СВЦЭМ!$B$39:$B$782,U$11)+'СЕТ СН'!$F$12+СВЦЭМ!$D$10+'СЕТ СН'!$F$6-'СЕТ СН'!$F$22</f>
        <v>1010.6691212200001</v>
      </c>
      <c r="V15" s="36">
        <f>SUMIFS(СВЦЭМ!$C$39:$C$782,СВЦЭМ!$A$39:$A$782,$A15,СВЦЭМ!$B$39:$B$782,V$11)+'СЕТ СН'!$F$12+СВЦЭМ!$D$10+'СЕТ СН'!$F$6-'СЕТ СН'!$F$22</f>
        <v>977.98056640000004</v>
      </c>
      <c r="W15" s="36">
        <f>SUMIFS(СВЦЭМ!$C$39:$C$782,СВЦЭМ!$A$39:$A$782,$A15,СВЦЭМ!$B$39:$B$782,W$11)+'СЕТ СН'!$F$12+СВЦЭМ!$D$10+'СЕТ СН'!$F$6-'СЕТ СН'!$F$22</f>
        <v>995.97148809999999</v>
      </c>
      <c r="X15" s="36">
        <f>SUMIFS(СВЦЭМ!$C$39:$C$782,СВЦЭМ!$A$39:$A$782,$A15,СВЦЭМ!$B$39:$B$782,X$11)+'СЕТ СН'!$F$12+СВЦЭМ!$D$10+'СЕТ СН'!$F$6-'СЕТ СН'!$F$22</f>
        <v>1016.15002301</v>
      </c>
      <c r="Y15" s="36">
        <f>SUMIFS(СВЦЭМ!$C$39:$C$782,СВЦЭМ!$A$39:$A$782,$A15,СВЦЭМ!$B$39:$B$782,Y$11)+'СЕТ СН'!$F$12+СВЦЭМ!$D$10+'СЕТ СН'!$F$6-'СЕТ СН'!$F$22</f>
        <v>1039.0117024599999</v>
      </c>
    </row>
    <row r="16" spans="1:27" ht="15.75" x14ac:dyDescent="0.2">
      <c r="A16" s="35">
        <f t="shared" si="0"/>
        <v>44321</v>
      </c>
      <c r="B16" s="36">
        <f>SUMIFS(СВЦЭМ!$C$39:$C$782,СВЦЭМ!$A$39:$A$782,$A16,СВЦЭМ!$B$39:$B$782,B$11)+'СЕТ СН'!$F$12+СВЦЭМ!$D$10+'СЕТ СН'!$F$6-'СЕТ СН'!$F$22</f>
        <v>1060.4847398300001</v>
      </c>
      <c r="C16" s="36">
        <f>SUMIFS(СВЦЭМ!$C$39:$C$782,СВЦЭМ!$A$39:$A$782,$A16,СВЦЭМ!$B$39:$B$782,C$11)+'СЕТ СН'!$F$12+СВЦЭМ!$D$10+'СЕТ СН'!$F$6-'СЕТ СН'!$F$22</f>
        <v>1102.3552781999999</v>
      </c>
      <c r="D16" s="36">
        <f>SUMIFS(СВЦЭМ!$C$39:$C$782,СВЦЭМ!$A$39:$A$782,$A16,СВЦЭМ!$B$39:$B$782,D$11)+'СЕТ СН'!$F$12+СВЦЭМ!$D$10+'СЕТ СН'!$F$6-'СЕТ СН'!$F$22</f>
        <v>1124.7903899399998</v>
      </c>
      <c r="E16" s="36">
        <f>SUMIFS(СВЦЭМ!$C$39:$C$782,СВЦЭМ!$A$39:$A$782,$A16,СВЦЭМ!$B$39:$B$782,E$11)+'СЕТ СН'!$F$12+СВЦЭМ!$D$10+'СЕТ СН'!$F$6-'СЕТ СН'!$F$22</f>
        <v>1139.1834294399998</v>
      </c>
      <c r="F16" s="36">
        <f>SUMIFS(СВЦЭМ!$C$39:$C$782,СВЦЭМ!$A$39:$A$782,$A16,СВЦЭМ!$B$39:$B$782,F$11)+'СЕТ СН'!$F$12+СВЦЭМ!$D$10+'СЕТ СН'!$F$6-'СЕТ СН'!$F$22</f>
        <v>1155.2696592599998</v>
      </c>
      <c r="G16" s="36">
        <f>SUMIFS(СВЦЭМ!$C$39:$C$782,СВЦЭМ!$A$39:$A$782,$A16,СВЦЭМ!$B$39:$B$782,G$11)+'СЕТ СН'!$F$12+СВЦЭМ!$D$10+'СЕТ СН'!$F$6-'СЕТ СН'!$F$22</f>
        <v>1143.2981304999998</v>
      </c>
      <c r="H16" s="36">
        <f>SUMIFS(СВЦЭМ!$C$39:$C$782,СВЦЭМ!$A$39:$A$782,$A16,СВЦЭМ!$B$39:$B$782,H$11)+'СЕТ СН'!$F$12+СВЦЭМ!$D$10+'СЕТ СН'!$F$6-'СЕТ СН'!$F$22</f>
        <v>1106.6930649999997</v>
      </c>
      <c r="I16" s="36">
        <f>SUMIFS(СВЦЭМ!$C$39:$C$782,СВЦЭМ!$A$39:$A$782,$A16,СВЦЭМ!$B$39:$B$782,I$11)+'СЕТ СН'!$F$12+СВЦЭМ!$D$10+'СЕТ СН'!$F$6-'СЕТ СН'!$F$22</f>
        <v>1086.2943786999997</v>
      </c>
      <c r="J16" s="36">
        <f>SUMIFS(СВЦЭМ!$C$39:$C$782,СВЦЭМ!$A$39:$A$782,$A16,СВЦЭМ!$B$39:$B$782,J$11)+'СЕТ СН'!$F$12+СВЦЭМ!$D$10+'СЕТ СН'!$F$6-'СЕТ СН'!$F$22</f>
        <v>1045.69308862</v>
      </c>
      <c r="K16" s="36">
        <f>SUMIFS(СВЦЭМ!$C$39:$C$782,СВЦЭМ!$A$39:$A$782,$A16,СВЦЭМ!$B$39:$B$782,K$11)+'СЕТ СН'!$F$12+СВЦЭМ!$D$10+'СЕТ СН'!$F$6-'СЕТ СН'!$F$22</f>
        <v>1022.9033293100001</v>
      </c>
      <c r="L16" s="36">
        <f>SUMIFS(СВЦЭМ!$C$39:$C$782,СВЦЭМ!$A$39:$A$782,$A16,СВЦЭМ!$B$39:$B$782,L$11)+'СЕТ СН'!$F$12+СВЦЭМ!$D$10+'СЕТ СН'!$F$6-'СЕТ СН'!$F$22</f>
        <v>1001.7684629800001</v>
      </c>
      <c r="M16" s="36">
        <f>SUMIFS(СВЦЭМ!$C$39:$C$782,СВЦЭМ!$A$39:$A$782,$A16,СВЦЭМ!$B$39:$B$782,M$11)+'СЕТ СН'!$F$12+СВЦЭМ!$D$10+'СЕТ СН'!$F$6-'СЕТ СН'!$F$22</f>
        <v>993.90889704000006</v>
      </c>
      <c r="N16" s="36">
        <f>SUMIFS(СВЦЭМ!$C$39:$C$782,СВЦЭМ!$A$39:$A$782,$A16,СВЦЭМ!$B$39:$B$782,N$11)+'СЕТ СН'!$F$12+СВЦЭМ!$D$10+'СЕТ СН'!$F$6-'СЕТ СН'!$F$22</f>
        <v>1026.39522184</v>
      </c>
      <c r="O16" s="36">
        <f>SUMIFS(СВЦЭМ!$C$39:$C$782,СВЦЭМ!$A$39:$A$782,$A16,СВЦЭМ!$B$39:$B$782,O$11)+'СЕТ СН'!$F$12+СВЦЭМ!$D$10+'СЕТ СН'!$F$6-'СЕТ СН'!$F$22</f>
        <v>1020.9089466600001</v>
      </c>
      <c r="P16" s="36">
        <f>SUMIFS(СВЦЭМ!$C$39:$C$782,СВЦЭМ!$A$39:$A$782,$A16,СВЦЭМ!$B$39:$B$782,P$11)+'СЕТ СН'!$F$12+СВЦЭМ!$D$10+'СЕТ СН'!$F$6-'СЕТ СН'!$F$22</f>
        <v>1025.2406563700001</v>
      </c>
      <c r="Q16" s="36">
        <f>SUMIFS(СВЦЭМ!$C$39:$C$782,СВЦЭМ!$A$39:$A$782,$A16,СВЦЭМ!$B$39:$B$782,Q$11)+'СЕТ СН'!$F$12+СВЦЭМ!$D$10+'СЕТ СН'!$F$6-'СЕТ СН'!$F$22</f>
        <v>1031.3531774</v>
      </c>
      <c r="R16" s="36">
        <f>SUMIFS(СВЦЭМ!$C$39:$C$782,СВЦЭМ!$A$39:$A$782,$A16,СВЦЭМ!$B$39:$B$782,R$11)+'СЕТ СН'!$F$12+СВЦЭМ!$D$10+'СЕТ СН'!$F$6-'СЕТ СН'!$F$22</f>
        <v>1032.44991194</v>
      </c>
      <c r="S16" s="36">
        <f>SUMIFS(СВЦЭМ!$C$39:$C$782,СВЦЭМ!$A$39:$A$782,$A16,СВЦЭМ!$B$39:$B$782,S$11)+'СЕТ СН'!$F$12+СВЦЭМ!$D$10+'СЕТ СН'!$F$6-'СЕТ СН'!$F$22</f>
        <v>1039.7457480400001</v>
      </c>
      <c r="T16" s="36">
        <f>SUMIFS(СВЦЭМ!$C$39:$C$782,СВЦЭМ!$A$39:$A$782,$A16,СВЦЭМ!$B$39:$B$782,T$11)+'СЕТ СН'!$F$12+СВЦЭМ!$D$10+'СЕТ СН'!$F$6-'СЕТ СН'!$F$22</f>
        <v>1034.8336509200001</v>
      </c>
      <c r="U16" s="36">
        <f>SUMIFS(СВЦЭМ!$C$39:$C$782,СВЦЭМ!$A$39:$A$782,$A16,СВЦЭМ!$B$39:$B$782,U$11)+'СЕТ СН'!$F$12+СВЦЭМ!$D$10+'СЕТ СН'!$F$6-'СЕТ СН'!$F$22</f>
        <v>1022.5251041500001</v>
      </c>
      <c r="V16" s="36">
        <f>SUMIFS(СВЦЭМ!$C$39:$C$782,СВЦЭМ!$A$39:$A$782,$A16,СВЦЭМ!$B$39:$B$782,V$11)+'СЕТ СН'!$F$12+СВЦЭМ!$D$10+'СЕТ СН'!$F$6-'СЕТ СН'!$F$22</f>
        <v>1007.9049752999999</v>
      </c>
      <c r="W16" s="36">
        <f>SUMIFS(СВЦЭМ!$C$39:$C$782,СВЦЭМ!$A$39:$A$782,$A16,СВЦЭМ!$B$39:$B$782,W$11)+'СЕТ СН'!$F$12+СВЦЭМ!$D$10+'СЕТ СН'!$F$6-'СЕТ СН'!$F$22</f>
        <v>1013.0096105299999</v>
      </c>
      <c r="X16" s="36">
        <f>SUMIFS(СВЦЭМ!$C$39:$C$782,СВЦЭМ!$A$39:$A$782,$A16,СВЦЭМ!$B$39:$B$782,X$11)+'СЕТ СН'!$F$12+СВЦЭМ!$D$10+'СЕТ СН'!$F$6-'СЕТ СН'!$F$22</f>
        <v>1026.1029332600001</v>
      </c>
      <c r="Y16" s="36">
        <f>SUMIFS(СВЦЭМ!$C$39:$C$782,СВЦЭМ!$A$39:$A$782,$A16,СВЦЭМ!$B$39:$B$782,Y$11)+'СЕТ СН'!$F$12+СВЦЭМ!$D$10+'СЕТ СН'!$F$6-'СЕТ СН'!$F$22</f>
        <v>1066.8302893499999</v>
      </c>
    </row>
    <row r="17" spans="1:25" ht="15.75" x14ac:dyDescent="0.2">
      <c r="A17" s="35">
        <f t="shared" si="0"/>
        <v>44322</v>
      </c>
      <c r="B17" s="36">
        <f>SUMIFS(СВЦЭМ!$C$39:$C$782,СВЦЭМ!$A$39:$A$782,$A17,СВЦЭМ!$B$39:$B$782,B$11)+'СЕТ СН'!$F$12+СВЦЭМ!$D$10+'СЕТ СН'!$F$6-'СЕТ СН'!$F$22</f>
        <v>1049.93301122</v>
      </c>
      <c r="C17" s="36">
        <f>SUMIFS(СВЦЭМ!$C$39:$C$782,СВЦЭМ!$A$39:$A$782,$A17,СВЦЭМ!$B$39:$B$782,C$11)+'СЕТ СН'!$F$12+СВЦЭМ!$D$10+'СЕТ СН'!$F$6-'СЕТ СН'!$F$22</f>
        <v>1086.0149338299998</v>
      </c>
      <c r="D17" s="36">
        <f>SUMIFS(СВЦЭМ!$C$39:$C$782,СВЦЭМ!$A$39:$A$782,$A17,СВЦЭМ!$B$39:$B$782,D$11)+'СЕТ СН'!$F$12+СВЦЭМ!$D$10+'СЕТ СН'!$F$6-'СЕТ СН'!$F$22</f>
        <v>1106.65057314</v>
      </c>
      <c r="E17" s="36">
        <f>SUMIFS(СВЦЭМ!$C$39:$C$782,СВЦЭМ!$A$39:$A$782,$A17,СВЦЭМ!$B$39:$B$782,E$11)+'СЕТ СН'!$F$12+СВЦЭМ!$D$10+'СЕТ СН'!$F$6-'СЕТ СН'!$F$22</f>
        <v>1129.0855166299998</v>
      </c>
      <c r="F17" s="36">
        <f>SUMIFS(СВЦЭМ!$C$39:$C$782,СВЦЭМ!$A$39:$A$782,$A17,СВЦЭМ!$B$39:$B$782,F$11)+'СЕТ СН'!$F$12+СВЦЭМ!$D$10+'СЕТ СН'!$F$6-'СЕТ СН'!$F$22</f>
        <v>1140.00193107</v>
      </c>
      <c r="G17" s="36">
        <f>SUMIFS(СВЦЭМ!$C$39:$C$782,СВЦЭМ!$A$39:$A$782,$A17,СВЦЭМ!$B$39:$B$782,G$11)+'СЕТ СН'!$F$12+СВЦЭМ!$D$10+'СЕТ СН'!$F$6-'СЕТ СН'!$F$22</f>
        <v>1134.9190619999999</v>
      </c>
      <c r="H17" s="36">
        <f>SUMIFS(СВЦЭМ!$C$39:$C$782,СВЦЭМ!$A$39:$A$782,$A17,СВЦЭМ!$B$39:$B$782,H$11)+'СЕТ СН'!$F$12+СВЦЭМ!$D$10+'СЕТ СН'!$F$6-'СЕТ СН'!$F$22</f>
        <v>1098.5386255599999</v>
      </c>
      <c r="I17" s="36">
        <f>SUMIFS(СВЦЭМ!$C$39:$C$782,СВЦЭМ!$A$39:$A$782,$A17,СВЦЭМ!$B$39:$B$782,I$11)+'СЕТ СН'!$F$12+СВЦЭМ!$D$10+'СЕТ СН'!$F$6-'СЕТ СН'!$F$22</f>
        <v>1070.71830256</v>
      </c>
      <c r="J17" s="36">
        <f>SUMIFS(СВЦЭМ!$C$39:$C$782,СВЦЭМ!$A$39:$A$782,$A17,СВЦЭМ!$B$39:$B$782,J$11)+'СЕТ СН'!$F$12+СВЦЭМ!$D$10+'СЕТ СН'!$F$6-'СЕТ СН'!$F$22</f>
        <v>1032.7380693499999</v>
      </c>
      <c r="K17" s="36">
        <f>SUMIFS(СВЦЭМ!$C$39:$C$782,СВЦЭМ!$A$39:$A$782,$A17,СВЦЭМ!$B$39:$B$782,K$11)+'СЕТ СН'!$F$12+СВЦЭМ!$D$10+'СЕТ СН'!$F$6-'СЕТ СН'!$F$22</f>
        <v>972.93224269999996</v>
      </c>
      <c r="L17" s="36">
        <f>SUMIFS(СВЦЭМ!$C$39:$C$782,СВЦЭМ!$A$39:$A$782,$A17,СВЦЭМ!$B$39:$B$782,L$11)+'СЕТ СН'!$F$12+СВЦЭМ!$D$10+'СЕТ СН'!$F$6-'СЕТ СН'!$F$22</f>
        <v>959.64043956</v>
      </c>
      <c r="M17" s="36">
        <f>SUMIFS(СВЦЭМ!$C$39:$C$782,СВЦЭМ!$A$39:$A$782,$A17,СВЦЭМ!$B$39:$B$782,M$11)+'СЕТ СН'!$F$12+СВЦЭМ!$D$10+'СЕТ СН'!$F$6-'СЕТ СН'!$F$22</f>
        <v>960.75533825999992</v>
      </c>
      <c r="N17" s="36">
        <f>SUMIFS(СВЦЭМ!$C$39:$C$782,СВЦЭМ!$A$39:$A$782,$A17,СВЦЭМ!$B$39:$B$782,N$11)+'СЕТ СН'!$F$12+СВЦЭМ!$D$10+'СЕТ СН'!$F$6-'СЕТ СН'!$F$22</f>
        <v>1007.5295297800001</v>
      </c>
      <c r="O17" s="36">
        <f>SUMIFS(СВЦЭМ!$C$39:$C$782,СВЦЭМ!$A$39:$A$782,$A17,СВЦЭМ!$B$39:$B$782,O$11)+'СЕТ СН'!$F$12+СВЦЭМ!$D$10+'СЕТ СН'!$F$6-'СЕТ СН'!$F$22</f>
        <v>1016.76156954</v>
      </c>
      <c r="P17" s="36">
        <f>SUMIFS(СВЦЭМ!$C$39:$C$782,СВЦЭМ!$A$39:$A$782,$A17,СВЦЭМ!$B$39:$B$782,P$11)+'СЕТ СН'!$F$12+СВЦЭМ!$D$10+'СЕТ СН'!$F$6-'СЕТ СН'!$F$22</f>
        <v>1040.2490699100001</v>
      </c>
      <c r="Q17" s="36">
        <f>SUMIFS(СВЦЭМ!$C$39:$C$782,СВЦЭМ!$A$39:$A$782,$A17,СВЦЭМ!$B$39:$B$782,Q$11)+'СЕТ СН'!$F$12+СВЦЭМ!$D$10+'СЕТ СН'!$F$6-'СЕТ СН'!$F$22</f>
        <v>1050.9653517900001</v>
      </c>
      <c r="R17" s="36">
        <f>SUMIFS(СВЦЭМ!$C$39:$C$782,СВЦЭМ!$A$39:$A$782,$A17,СВЦЭМ!$B$39:$B$782,R$11)+'СЕТ СН'!$F$12+СВЦЭМ!$D$10+'СЕТ СН'!$F$6-'СЕТ СН'!$F$22</f>
        <v>1036.4584502099999</v>
      </c>
      <c r="S17" s="36">
        <f>SUMIFS(СВЦЭМ!$C$39:$C$782,СВЦЭМ!$A$39:$A$782,$A17,СВЦЭМ!$B$39:$B$782,S$11)+'СЕТ СН'!$F$12+СВЦЭМ!$D$10+'СЕТ СН'!$F$6-'СЕТ СН'!$F$22</f>
        <v>1041.31186056</v>
      </c>
      <c r="T17" s="36">
        <f>SUMIFS(СВЦЭМ!$C$39:$C$782,СВЦЭМ!$A$39:$A$782,$A17,СВЦЭМ!$B$39:$B$782,T$11)+'СЕТ СН'!$F$12+СВЦЭМ!$D$10+'СЕТ СН'!$F$6-'СЕТ СН'!$F$22</f>
        <v>1022.57427886</v>
      </c>
      <c r="U17" s="36">
        <f>SUMIFS(СВЦЭМ!$C$39:$C$782,СВЦЭМ!$A$39:$A$782,$A17,СВЦЭМ!$B$39:$B$782,U$11)+'СЕТ СН'!$F$12+СВЦЭМ!$D$10+'СЕТ СН'!$F$6-'СЕТ СН'!$F$22</f>
        <v>986.28025516000002</v>
      </c>
      <c r="V17" s="36">
        <f>SUMIFS(СВЦЭМ!$C$39:$C$782,СВЦЭМ!$A$39:$A$782,$A17,СВЦЭМ!$B$39:$B$782,V$11)+'СЕТ СН'!$F$12+СВЦЭМ!$D$10+'СЕТ СН'!$F$6-'СЕТ СН'!$F$22</f>
        <v>930.92922896000005</v>
      </c>
      <c r="W17" s="36">
        <f>SUMIFS(СВЦЭМ!$C$39:$C$782,СВЦЭМ!$A$39:$A$782,$A17,СВЦЭМ!$B$39:$B$782,W$11)+'СЕТ СН'!$F$12+СВЦЭМ!$D$10+'СЕТ СН'!$F$6-'СЕТ СН'!$F$22</f>
        <v>960.29930248999995</v>
      </c>
      <c r="X17" s="36">
        <f>SUMIFS(СВЦЭМ!$C$39:$C$782,СВЦЭМ!$A$39:$A$782,$A17,СВЦЭМ!$B$39:$B$782,X$11)+'СЕТ СН'!$F$12+СВЦЭМ!$D$10+'СЕТ СН'!$F$6-'СЕТ СН'!$F$22</f>
        <v>983.99545409999996</v>
      </c>
      <c r="Y17" s="36">
        <f>SUMIFS(СВЦЭМ!$C$39:$C$782,СВЦЭМ!$A$39:$A$782,$A17,СВЦЭМ!$B$39:$B$782,Y$11)+'СЕТ СН'!$F$12+СВЦЭМ!$D$10+'СЕТ СН'!$F$6-'СЕТ СН'!$F$22</f>
        <v>1040.19339956</v>
      </c>
    </row>
    <row r="18" spans="1:25" ht="15.75" x14ac:dyDescent="0.2">
      <c r="A18" s="35">
        <f t="shared" si="0"/>
        <v>44323</v>
      </c>
      <c r="B18" s="36">
        <f>SUMIFS(СВЦЭМ!$C$39:$C$782,СВЦЭМ!$A$39:$A$782,$A18,СВЦЭМ!$B$39:$B$782,B$11)+'СЕТ СН'!$F$12+СВЦЭМ!$D$10+'СЕТ СН'!$F$6-'СЕТ СН'!$F$22</f>
        <v>1047.4337908</v>
      </c>
      <c r="C18" s="36">
        <f>SUMIFS(СВЦЭМ!$C$39:$C$782,СВЦЭМ!$A$39:$A$782,$A18,СВЦЭМ!$B$39:$B$782,C$11)+'СЕТ СН'!$F$12+СВЦЭМ!$D$10+'СЕТ СН'!$F$6-'СЕТ СН'!$F$22</f>
        <v>1050.6239327000001</v>
      </c>
      <c r="D18" s="36">
        <f>SUMIFS(СВЦЭМ!$C$39:$C$782,СВЦЭМ!$A$39:$A$782,$A18,СВЦЭМ!$B$39:$B$782,D$11)+'СЕТ СН'!$F$12+СВЦЭМ!$D$10+'СЕТ СН'!$F$6-'СЕТ СН'!$F$22</f>
        <v>1108.5889965099998</v>
      </c>
      <c r="E18" s="36">
        <f>SUMIFS(СВЦЭМ!$C$39:$C$782,СВЦЭМ!$A$39:$A$782,$A18,СВЦЭМ!$B$39:$B$782,E$11)+'СЕТ СН'!$F$12+СВЦЭМ!$D$10+'СЕТ СН'!$F$6-'СЕТ СН'!$F$22</f>
        <v>1127.7041004199998</v>
      </c>
      <c r="F18" s="36">
        <f>SUMIFS(СВЦЭМ!$C$39:$C$782,СВЦЭМ!$A$39:$A$782,$A18,СВЦЭМ!$B$39:$B$782,F$11)+'СЕТ СН'!$F$12+СВЦЭМ!$D$10+'СЕТ СН'!$F$6-'СЕТ СН'!$F$22</f>
        <v>1142.8282392299998</v>
      </c>
      <c r="G18" s="36">
        <f>SUMIFS(СВЦЭМ!$C$39:$C$782,СВЦЭМ!$A$39:$A$782,$A18,СВЦЭМ!$B$39:$B$782,G$11)+'СЕТ СН'!$F$12+СВЦЭМ!$D$10+'СЕТ СН'!$F$6-'СЕТ СН'!$F$22</f>
        <v>1127.4246306799998</v>
      </c>
      <c r="H18" s="36">
        <f>SUMIFS(СВЦЭМ!$C$39:$C$782,СВЦЭМ!$A$39:$A$782,$A18,СВЦЭМ!$B$39:$B$782,H$11)+'СЕТ СН'!$F$12+СВЦЭМ!$D$10+'СЕТ СН'!$F$6-'СЕТ СН'!$F$22</f>
        <v>1072.83219181</v>
      </c>
      <c r="I18" s="36">
        <f>SUMIFS(СВЦЭМ!$C$39:$C$782,СВЦЭМ!$A$39:$A$782,$A18,СВЦЭМ!$B$39:$B$782,I$11)+'СЕТ СН'!$F$12+СВЦЭМ!$D$10+'СЕТ СН'!$F$6-'СЕТ СН'!$F$22</f>
        <v>1042.17077217</v>
      </c>
      <c r="J18" s="36">
        <f>SUMIFS(СВЦЭМ!$C$39:$C$782,СВЦЭМ!$A$39:$A$782,$A18,СВЦЭМ!$B$39:$B$782,J$11)+'СЕТ СН'!$F$12+СВЦЭМ!$D$10+'СЕТ СН'!$F$6-'СЕТ СН'!$F$22</f>
        <v>1018.02975881</v>
      </c>
      <c r="K18" s="36">
        <f>SUMIFS(СВЦЭМ!$C$39:$C$782,СВЦЭМ!$A$39:$A$782,$A18,СВЦЭМ!$B$39:$B$782,K$11)+'СЕТ СН'!$F$12+СВЦЭМ!$D$10+'СЕТ СН'!$F$6-'СЕТ СН'!$F$22</f>
        <v>1022.68194457</v>
      </c>
      <c r="L18" s="36">
        <f>SUMIFS(СВЦЭМ!$C$39:$C$782,СВЦЭМ!$A$39:$A$782,$A18,СВЦЭМ!$B$39:$B$782,L$11)+'СЕТ СН'!$F$12+СВЦЭМ!$D$10+'СЕТ СН'!$F$6-'СЕТ СН'!$F$22</f>
        <v>1012.4757693500001</v>
      </c>
      <c r="M18" s="36">
        <f>SUMIFS(СВЦЭМ!$C$39:$C$782,СВЦЭМ!$A$39:$A$782,$A18,СВЦЭМ!$B$39:$B$782,M$11)+'СЕТ СН'!$F$12+СВЦЭМ!$D$10+'СЕТ СН'!$F$6-'СЕТ СН'!$F$22</f>
        <v>1001.45775166</v>
      </c>
      <c r="N18" s="36">
        <f>SUMIFS(СВЦЭМ!$C$39:$C$782,СВЦЭМ!$A$39:$A$782,$A18,СВЦЭМ!$B$39:$B$782,N$11)+'СЕТ СН'!$F$12+СВЦЭМ!$D$10+'СЕТ СН'!$F$6-'СЕТ СН'!$F$22</f>
        <v>1004.00546773</v>
      </c>
      <c r="O18" s="36">
        <f>SUMIFS(СВЦЭМ!$C$39:$C$782,СВЦЭМ!$A$39:$A$782,$A18,СВЦЭМ!$B$39:$B$782,O$11)+'СЕТ СН'!$F$12+СВЦЭМ!$D$10+'СЕТ СН'!$F$6-'СЕТ СН'!$F$22</f>
        <v>1004.23555936</v>
      </c>
      <c r="P18" s="36">
        <f>SUMIFS(СВЦЭМ!$C$39:$C$782,СВЦЭМ!$A$39:$A$782,$A18,СВЦЭМ!$B$39:$B$782,P$11)+'СЕТ СН'!$F$12+СВЦЭМ!$D$10+'СЕТ СН'!$F$6-'СЕТ СН'!$F$22</f>
        <v>1008.69689221</v>
      </c>
      <c r="Q18" s="36">
        <f>SUMIFS(СВЦЭМ!$C$39:$C$782,СВЦЭМ!$A$39:$A$782,$A18,СВЦЭМ!$B$39:$B$782,Q$11)+'СЕТ СН'!$F$12+СВЦЭМ!$D$10+'СЕТ СН'!$F$6-'СЕТ СН'!$F$22</f>
        <v>1010.2407653</v>
      </c>
      <c r="R18" s="36">
        <f>SUMIFS(СВЦЭМ!$C$39:$C$782,СВЦЭМ!$A$39:$A$782,$A18,СВЦЭМ!$B$39:$B$782,R$11)+'СЕТ СН'!$F$12+СВЦЭМ!$D$10+'СЕТ СН'!$F$6-'СЕТ СН'!$F$22</f>
        <v>998.21504047999997</v>
      </c>
      <c r="S18" s="36">
        <f>SUMIFS(СВЦЭМ!$C$39:$C$782,СВЦЭМ!$A$39:$A$782,$A18,СВЦЭМ!$B$39:$B$782,S$11)+'СЕТ СН'!$F$12+СВЦЭМ!$D$10+'СЕТ СН'!$F$6-'СЕТ СН'!$F$22</f>
        <v>1010.4595616399999</v>
      </c>
      <c r="T18" s="36">
        <f>SUMIFS(СВЦЭМ!$C$39:$C$782,СВЦЭМ!$A$39:$A$782,$A18,СВЦЭМ!$B$39:$B$782,T$11)+'СЕТ СН'!$F$12+СВЦЭМ!$D$10+'СЕТ СН'!$F$6-'СЕТ СН'!$F$22</f>
        <v>1014.2695966599999</v>
      </c>
      <c r="U18" s="36">
        <f>SUMIFS(СВЦЭМ!$C$39:$C$782,СВЦЭМ!$A$39:$A$782,$A18,СВЦЭМ!$B$39:$B$782,U$11)+'СЕТ СН'!$F$12+СВЦЭМ!$D$10+'СЕТ СН'!$F$6-'СЕТ СН'!$F$22</f>
        <v>1017.6511120800001</v>
      </c>
      <c r="V18" s="36">
        <f>SUMIFS(СВЦЭМ!$C$39:$C$782,СВЦЭМ!$A$39:$A$782,$A18,СВЦЭМ!$B$39:$B$782,V$11)+'СЕТ СН'!$F$12+СВЦЭМ!$D$10+'СЕТ СН'!$F$6-'СЕТ СН'!$F$22</f>
        <v>1004.14795663</v>
      </c>
      <c r="W18" s="36">
        <f>SUMIFS(СВЦЭМ!$C$39:$C$782,СВЦЭМ!$A$39:$A$782,$A18,СВЦЭМ!$B$39:$B$782,W$11)+'СЕТ СН'!$F$12+СВЦЭМ!$D$10+'СЕТ СН'!$F$6-'СЕТ СН'!$F$22</f>
        <v>999.55097090999993</v>
      </c>
      <c r="X18" s="36">
        <f>SUMIFS(СВЦЭМ!$C$39:$C$782,СВЦЭМ!$A$39:$A$782,$A18,СВЦЭМ!$B$39:$B$782,X$11)+'СЕТ СН'!$F$12+СВЦЭМ!$D$10+'СЕТ СН'!$F$6-'СЕТ СН'!$F$22</f>
        <v>983.92646865000006</v>
      </c>
      <c r="Y18" s="36">
        <f>SUMIFS(СВЦЭМ!$C$39:$C$782,СВЦЭМ!$A$39:$A$782,$A18,СВЦЭМ!$B$39:$B$782,Y$11)+'СЕТ СН'!$F$12+СВЦЭМ!$D$10+'СЕТ СН'!$F$6-'СЕТ СН'!$F$22</f>
        <v>981.40259947999994</v>
      </c>
    </row>
    <row r="19" spans="1:25" ht="15.75" x14ac:dyDescent="0.2">
      <c r="A19" s="35">
        <f t="shared" si="0"/>
        <v>44324</v>
      </c>
      <c r="B19" s="36">
        <f>SUMIFS(СВЦЭМ!$C$39:$C$782,СВЦЭМ!$A$39:$A$782,$A19,СВЦЭМ!$B$39:$B$782,B$11)+'СЕТ СН'!$F$12+СВЦЭМ!$D$10+'СЕТ СН'!$F$6-'СЕТ СН'!$F$22</f>
        <v>1022.6449593300001</v>
      </c>
      <c r="C19" s="36">
        <f>SUMIFS(СВЦЭМ!$C$39:$C$782,СВЦЭМ!$A$39:$A$782,$A19,СВЦЭМ!$B$39:$B$782,C$11)+'СЕТ СН'!$F$12+СВЦЭМ!$D$10+'СЕТ СН'!$F$6-'СЕТ СН'!$F$22</f>
        <v>1071.54882023</v>
      </c>
      <c r="D19" s="36">
        <f>SUMIFS(СВЦЭМ!$C$39:$C$782,СВЦЭМ!$A$39:$A$782,$A19,СВЦЭМ!$B$39:$B$782,D$11)+'СЕТ СН'!$F$12+СВЦЭМ!$D$10+'СЕТ СН'!$F$6-'СЕТ СН'!$F$22</f>
        <v>1073.24908241</v>
      </c>
      <c r="E19" s="36">
        <f>SUMIFS(СВЦЭМ!$C$39:$C$782,СВЦЭМ!$A$39:$A$782,$A19,СВЦЭМ!$B$39:$B$782,E$11)+'СЕТ СН'!$F$12+СВЦЭМ!$D$10+'СЕТ СН'!$F$6-'СЕТ СН'!$F$22</f>
        <v>1080.8494387399999</v>
      </c>
      <c r="F19" s="36">
        <f>SUMIFS(СВЦЭМ!$C$39:$C$782,СВЦЭМ!$A$39:$A$782,$A19,СВЦЭМ!$B$39:$B$782,F$11)+'СЕТ СН'!$F$12+СВЦЭМ!$D$10+'СЕТ СН'!$F$6-'СЕТ СН'!$F$22</f>
        <v>1092.6856972999999</v>
      </c>
      <c r="G19" s="36">
        <f>SUMIFS(СВЦЭМ!$C$39:$C$782,СВЦЭМ!$A$39:$A$782,$A19,СВЦЭМ!$B$39:$B$782,G$11)+'СЕТ СН'!$F$12+СВЦЭМ!$D$10+'СЕТ СН'!$F$6-'СЕТ СН'!$F$22</f>
        <v>1086.03918886</v>
      </c>
      <c r="H19" s="36">
        <f>SUMIFS(СВЦЭМ!$C$39:$C$782,СВЦЭМ!$A$39:$A$782,$A19,СВЦЭМ!$B$39:$B$782,H$11)+'СЕТ СН'!$F$12+СВЦЭМ!$D$10+'СЕТ СН'!$F$6-'СЕТ СН'!$F$22</f>
        <v>1053.4733357600001</v>
      </c>
      <c r="I19" s="36">
        <f>SUMIFS(СВЦЭМ!$C$39:$C$782,СВЦЭМ!$A$39:$A$782,$A19,СВЦЭМ!$B$39:$B$782,I$11)+'СЕТ СН'!$F$12+СВЦЭМ!$D$10+'СЕТ СН'!$F$6-'СЕТ СН'!$F$22</f>
        <v>1046.06108782</v>
      </c>
      <c r="J19" s="36">
        <f>SUMIFS(СВЦЭМ!$C$39:$C$782,СВЦЭМ!$A$39:$A$782,$A19,СВЦЭМ!$B$39:$B$782,J$11)+'СЕТ СН'!$F$12+СВЦЭМ!$D$10+'СЕТ СН'!$F$6-'СЕТ СН'!$F$22</f>
        <v>1017.9242279600001</v>
      </c>
      <c r="K19" s="36">
        <f>SUMIFS(СВЦЭМ!$C$39:$C$782,СВЦЭМ!$A$39:$A$782,$A19,СВЦЭМ!$B$39:$B$782,K$11)+'СЕТ СН'!$F$12+СВЦЭМ!$D$10+'СЕТ СН'!$F$6-'СЕТ СН'!$F$22</f>
        <v>988.04139697000005</v>
      </c>
      <c r="L19" s="36">
        <f>SUMIFS(СВЦЭМ!$C$39:$C$782,СВЦЭМ!$A$39:$A$782,$A19,СВЦЭМ!$B$39:$B$782,L$11)+'СЕТ СН'!$F$12+СВЦЭМ!$D$10+'СЕТ СН'!$F$6-'СЕТ СН'!$F$22</f>
        <v>959.28253530999996</v>
      </c>
      <c r="M19" s="36">
        <f>SUMIFS(СВЦЭМ!$C$39:$C$782,СВЦЭМ!$A$39:$A$782,$A19,СВЦЭМ!$B$39:$B$782,M$11)+'СЕТ СН'!$F$12+СВЦЭМ!$D$10+'СЕТ СН'!$F$6-'СЕТ СН'!$F$22</f>
        <v>956.15579705999994</v>
      </c>
      <c r="N19" s="36">
        <f>SUMIFS(СВЦЭМ!$C$39:$C$782,СВЦЭМ!$A$39:$A$782,$A19,СВЦЭМ!$B$39:$B$782,N$11)+'СЕТ СН'!$F$12+СВЦЭМ!$D$10+'СЕТ СН'!$F$6-'СЕТ СН'!$F$22</f>
        <v>990.99028006000003</v>
      </c>
      <c r="O19" s="36">
        <f>SUMIFS(СВЦЭМ!$C$39:$C$782,СВЦЭМ!$A$39:$A$782,$A19,СВЦЭМ!$B$39:$B$782,O$11)+'СЕТ СН'!$F$12+СВЦЭМ!$D$10+'СЕТ СН'!$F$6-'СЕТ СН'!$F$22</f>
        <v>979.1902137300001</v>
      </c>
      <c r="P19" s="36">
        <f>SUMIFS(СВЦЭМ!$C$39:$C$782,СВЦЭМ!$A$39:$A$782,$A19,СВЦЭМ!$B$39:$B$782,P$11)+'СЕТ СН'!$F$12+СВЦЭМ!$D$10+'СЕТ СН'!$F$6-'СЕТ СН'!$F$22</f>
        <v>1001.90009536</v>
      </c>
      <c r="Q19" s="36">
        <f>SUMIFS(СВЦЭМ!$C$39:$C$782,СВЦЭМ!$A$39:$A$782,$A19,СВЦЭМ!$B$39:$B$782,Q$11)+'СЕТ СН'!$F$12+СВЦЭМ!$D$10+'СЕТ СН'!$F$6-'СЕТ СН'!$F$22</f>
        <v>1006.4046541</v>
      </c>
      <c r="R19" s="36">
        <f>SUMIFS(СВЦЭМ!$C$39:$C$782,СВЦЭМ!$A$39:$A$782,$A19,СВЦЭМ!$B$39:$B$782,R$11)+'СЕТ СН'!$F$12+СВЦЭМ!$D$10+'СЕТ СН'!$F$6-'СЕТ СН'!$F$22</f>
        <v>999.92280110000002</v>
      </c>
      <c r="S19" s="36">
        <f>SUMIFS(СВЦЭМ!$C$39:$C$782,СВЦЭМ!$A$39:$A$782,$A19,СВЦЭМ!$B$39:$B$782,S$11)+'СЕТ СН'!$F$12+СВЦЭМ!$D$10+'СЕТ СН'!$F$6-'СЕТ СН'!$F$22</f>
        <v>1007.15054973</v>
      </c>
      <c r="T19" s="36">
        <f>SUMIFS(СВЦЭМ!$C$39:$C$782,СВЦЭМ!$A$39:$A$782,$A19,СВЦЭМ!$B$39:$B$782,T$11)+'СЕТ СН'!$F$12+СВЦЭМ!$D$10+'СЕТ СН'!$F$6-'СЕТ СН'!$F$22</f>
        <v>993.37775815000009</v>
      </c>
      <c r="U19" s="36">
        <f>SUMIFS(СВЦЭМ!$C$39:$C$782,СВЦЭМ!$A$39:$A$782,$A19,СВЦЭМ!$B$39:$B$782,U$11)+'СЕТ СН'!$F$12+СВЦЭМ!$D$10+'СЕТ СН'!$F$6-'СЕТ СН'!$F$22</f>
        <v>973.15711424999995</v>
      </c>
      <c r="V19" s="36">
        <f>SUMIFS(СВЦЭМ!$C$39:$C$782,СВЦЭМ!$A$39:$A$782,$A19,СВЦЭМ!$B$39:$B$782,V$11)+'СЕТ СН'!$F$12+СВЦЭМ!$D$10+'СЕТ СН'!$F$6-'СЕТ СН'!$F$22</f>
        <v>954.39366743999994</v>
      </c>
      <c r="W19" s="36">
        <f>SUMIFS(СВЦЭМ!$C$39:$C$782,СВЦЭМ!$A$39:$A$782,$A19,СВЦЭМ!$B$39:$B$782,W$11)+'СЕТ СН'!$F$12+СВЦЭМ!$D$10+'СЕТ СН'!$F$6-'СЕТ СН'!$F$22</f>
        <v>938.38645229000008</v>
      </c>
      <c r="X19" s="36">
        <f>SUMIFS(СВЦЭМ!$C$39:$C$782,СВЦЭМ!$A$39:$A$782,$A19,СВЦЭМ!$B$39:$B$782,X$11)+'СЕТ СН'!$F$12+СВЦЭМ!$D$10+'СЕТ СН'!$F$6-'СЕТ СН'!$F$22</f>
        <v>958.59664270000007</v>
      </c>
      <c r="Y19" s="36">
        <f>SUMIFS(СВЦЭМ!$C$39:$C$782,СВЦЭМ!$A$39:$A$782,$A19,СВЦЭМ!$B$39:$B$782,Y$11)+'СЕТ СН'!$F$12+СВЦЭМ!$D$10+'СЕТ СН'!$F$6-'СЕТ СН'!$F$22</f>
        <v>978.81413857999996</v>
      </c>
    </row>
    <row r="20" spans="1:25" ht="15.75" x14ac:dyDescent="0.2">
      <c r="A20" s="35">
        <f t="shared" si="0"/>
        <v>44325</v>
      </c>
      <c r="B20" s="36">
        <f>SUMIFS(СВЦЭМ!$C$39:$C$782,СВЦЭМ!$A$39:$A$782,$A20,СВЦЭМ!$B$39:$B$782,B$11)+'СЕТ СН'!$F$12+СВЦЭМ!$D$10+'СЕТ СН'!$F$6-'СЕТ СН'!$F$22</f>
        <v>958.19170819999999</v>
      </c>
      <c r="C20" s="36">
        <f>SUMIFS(СВЦЭМ!$C$39:$C$782,СВЦЭМ!$A$39:$A$782,$A20,СВЦЭМ!$B$39:$B$782,C$11)+'СЕТ СН'!$F$12+СВЦЭМ!$D$10+'СЕТ СН'!$F$6-'СЕТ СН'!$F$22</f>
        <v>991.01570511</v>
      </c>
      <c r="D20" s="36">
        <f>SUMIFS(СВЦЭМ!$C$39:$C$782,СВЦЭМ!$A$39:$A$782,$A20,СВЦЭМ!$B$39:$B$782,D$11)+'СЕТ СН'!$F$12+СВЦЭМ!$D$10+'СЕТ СН'!$F$6-'СЕТ СН'!$F$22</f>
        <v>1011.7398670699999</v>
      </c>
      <c r="E20" s="36">
        <f>SUMIFS(СВЦЭМ!$C$39:$C$782,СВЦЭМ!$A$39:$A$782,$A20,СВЦЭМ!$B$39:$B$782,E$11)+'СЕТ СН'!$F$12+СВЦЭМ!$D$10+'СЕТ СН'!$F$6-'СЕТ СН'!$F$22</f>
        <v>1034.0349351100001</v>
      </c>
      <c r="F20" s="36">
        <f>SUMIFS(СВЦЭМ!$C$39:$C$782,СВЦЭМ!$A$39:$A$782,$A20,СВЦЭМ!$B$39:$B$782,F$11)+'СЕТ СН'!$F$12+СВЦЭМ!$D$10+'СЕТ СН'!$F$6-'СЕТ СН'!$F$22</f>
        <v>1046.1058528000001</v>
      </c>
      <c r="G20" s="36">
        <f>SUMIFS(СВЦЭМ!$C$39:$C$782,СВЦЭМ!$A$39:$A$782,$A20,СВЦЭМ!$B$39:$B$782,G$11)+'СЕТ СН'!$F$12+СВЦЭМ!$D$10+'СЕТ СН'!$F$6-'СЕТ СН'!$F$22</f>
        <v>1044.07628325</v>
      </c>
      <c r="H20" s="36">
        <f>SUMIFS(СВЦЭМ!$C$39:$C$782,СВЦЭМ!$A$39:$A$782,$A20,СВЦЭМ!$B$39:$B$782,H$11)+'СЕТ СН'!$F$12+СВЦЭМ!$D$10+'СЕТ СН'!$F$6-'СЕТ СН'!$F$22</f>
        <v>1029.47465418</v>
      </c>
      <c r="I20" s="36">
        <f>SUMIFS(СВЦЭМ!$C$39:$C$782,СВЦЭМ!$A$39:$A$782,$A20,СВЦЭМ!$B$39:$B$782,I$11)+'СЕТ СН'!$F$12+СВЦЭМ!$D$10+'СЕТ СН'!$F$6-'СЕТ СН'!$F$22</f>
        <v>1013.36432412</v>
      </c>
      <c r="J20" s="36">
        <f>SUMIFS(СВЦЭМ!$C$39:$C$782,СВЦЭМ!$A$39:$A$782,$A20,СВЦЭМ!$B$39:$B$782,J$11)+'СЕТ СН'!$F$12+СВЦЭМ!$D$10+'СЕТ СН'!$F$6-'СЕТ СН'!$F$22</f>
        <v>988.47255812000003</v>
      </c>
      <c r="K20" s="36">
        <f>SUMIFS(СВЦЭМ!$C$39:$C$782,СВЦЭМ!$A$39:$A$782,$A20,СВЦЭМ!$B$39:$B$782,K$11)+'СЕТ СН'!$F$12+СВЦЭМ!$D$10+'СЕТ СН'!$F$6-'СЕТ СН'!$F$22</f>
        <v>954.5649854799999</v>
      </c>
      <c r="L20" s="36">
        <f>SUMIFS(СВЦЭМ!$C$39:$C$782,СВЦЭМ!$A$39:$A$782,$A20,СВЦЭМ!$B$39:$B$782,L$11)+'СЕТ СН'!$F$12+СВЦЭМ!$D$10+'СЕТ СН'!$F$6-'СЕТ СН'!$F$22</f>
        <v>947.90058537000004</v>
      </c>
      <c r="M20" s="36">
        <f>SUMIFS(СВЦЭМ!$C$39:$C$782,СВЦЭМ!$A$39:$A$782,$A20,СВЦЭМ!$B$39:$B$782,M$11)+'СЕТ СН'!$F$12+СВЦЭМ!$D$10+'СЕТ СН'!$F$6-'СЕТ СН'!$F$22</f>
        <v>943.52026615</v>
      </c>
      <c r="N20" s="36">
        <f>SUMIFS(СВЦЭМ!$C$39:$C$782,СВЦЭМ!$A$39:$A$782,$A20,СВЦЭМ!$B$39:$B$782,N$11)+'СЕТ СН'!$F$12+СВЦЭМ!$D$10+'СЕТ СН'!$F$6-'СЕТ СН'!$F$22</f>
        <v>968.89527057999999</v>
      </c>
      <c r="O20" s="36">
        <f>SUMIFS(СВЦЭМ!$C$39:$C$782,СВЦЭМ!$A$39:$A$782,$A20,СВЦЭМ!$B$39:$B$782,O$11)+'СЕТ СН'!$F$12+СВЦЭМ!$D$10+'СЕТ СН'!$F$6-'СЕТ СН'!$F$22</f>
        <v>975.28018849</v>
      </c>
      <c r="P20" s="36">
        <f>SUMIFS(СВЦЭМ!$C$39:$C$782,СВЦЭМ!$A$39:$A$782,$A20,СВЦЭМ!$B$39:$B$782,P$11)+'СЕТ СН'!$F$12+СВЦЭМ!$D$10+'СЕТ СН'!$F$6-'СЕТ СН'!$F$22</f>
        <v>988.85445361999996</v>
      </c>
      <c r="Q20" s="36">
        <f>SUMIFS(СВЦЭМ!$C$39:$C$782,СВЦЭМ!$A$39:$A$782,$A20,СВЦЭМ!$B$39:$B$782,Q$11)+'СЕТ СН'!$F$12+СВЦЭМ!$D$10+'СЕТ СН'!$F$6-'СЕТ СН'!$F$22</f>
        <v>993.13652475000004</v>
      </c>
      <c r="R20" s="36">
        <f>SUMIFS(СВЦЭМ!$C$39:$C$782,СВЦЭМ!$A$39:$A$782,$A20,СВЦЭМ!$B$39:$B$782,R$11)+'СЕТ СН'!$F$12+СВЦЭМ!$D$10+'СЕТ СН'!$F$6-'СЕТ СН'!$F$22</f>
        <v>989.67090998000003</v>
      </c>
      <c r="S20" s="36">
        <f>SUMIFS(СВЦЭМ!$C$39:$C$782,СВЦЭМ!$A$39:$A$782,$A20,СВЦЭМ!$B$39:$B$782,S$11)+'СЕТ СН'!$F$12+СВЦЭМ!$D$10+'СЕТ СН'!$F$6-'СЕТ СН'!$F$22</f>
        <v>985.25380900999994</v>
      </c>
      <c r="T20" s="36">
        <f>SUMIFS(СВЦЭМ!$C$39:$C$782,СВЦЭМ!$A$39:$A$782,$A20,СВЦЭМ!$B$39:$B$782,T$11)+'СЕТ СН'!$F$12+СВЦЭМ!$D$10+'СЕТ СН'!$F$6-'СЕТ СН'!$F$22</f>
        <v>968.72542750000002</v>
      </c>
      <c r="U20" s="36">
        <f>SUMIFS(СВЦЭМ!$C$39:$C$782,СВЦЭМ!$A$39:$A$782,$A20,СВЦЭМ!$B$39:$B$782,U$11)+'СЕТ СН'!$F$12+СВЦЭМ!$D$10+'СЕТ СН'!$F$6-'СЕТ СН'!$F$22</f>
        <v>964.47662719000004</v>
      </c>
      <c r="V20" s="36">
        <f>SUMIFS(СВЦЭМ!$C$39:$C$782,СВЦЭМ!$A$39:$A$782,$A20,СВЦЭМ!$B$39:$B$782,V$11)+'СЕТ СН'!$F$12+СВЦЭМ!$D$10+'СЕТ СН'!$F$6-'СЕТ СН'!$F$22</f>
        <v>924.38602029999993</v>
      </c>
      <c r="W20" s="36">
        <f>SUMIFS(СВЦЭМ!$C$39:$C$782,СВЦЭМ!$A$39:$A$782,$A20,СВЦЭМ!$B$39:$B$782,W$11)+'СЕТ СН'!$F$12+СВЦЭМ!$D$10+'СЕТ СН'!$F$6-'СЕТ СН'!$F$22</f>
        <v>932.25778229999992</v>
      </c>
      <c r="X20" s="36">
        <f>SUMIFS(СВЦЭМ!$C$39:$C$782,СВЦЭМ!$A$39:$A$782,$A20,СВЦЭМ!$B$39:$B$782,X$11)+'СЕТ СН'!$F$12+СВЦЭМ!$D$10+'СЕТ СН'!$F$6-'СЕТ СН'!$F$22</f>
        <v>945.79520363000006</v>
      </c>
      <c r="Y20" s="36">
        <f>SUMIFS(СВЦЭМ!$C$39:$C$782,СВЦЭМ!$A$39:$A$782,$A20,СВЦЭМ!$B$39:$B$782,Y$11)+'СЕТ СН'!$F$12+СВЦЭМ!$D$10+'СЕТ СН'!$F$6-'СЕТ СН'!$F$22</f>
        <v>959.22044795000011</v>
      </c>
    </row>
    <row r="21" spans="1:25" ht="15.75" x14ac:dyDescent="0.2">
      <c r="A21" s="35">
        <f t="shared" si="0"/>
        <v>44326</v>
      </c>
      <c r="B21" s="36">
        <f>SUMIFS(СВЦЭМ!$C$39:$C$782,СВЦЭМ!$A$39:$A$782,$A21,СВЦЭМ!$B$39:$B$782,B$11)+'СЕТ СН'!$F$12+СВЦЭМ!$D$10+'СЕТ СН'!$F$6-'СЕТ СН'!$F$22</f>
        <v>994.09172736999994</v>
      </c>
      <c r="C21" s="36">
        <f>SUMIFS(СВЦЭМ!$C$39:$C$782,СВЦЭМ!$A$39:$A$782,$A21,СВЦЭМ!$B$39:$B$782,C$11)+'СЕТ СН'!$F$12+СВЦЭМ!$D$10+'СЕТ СН'!$F$6-'СЕТ СН'!$F$22</f>
        <v>1044.0937514</v>
      </c>
      <c r="D21" s="36">
        <f>SUMIFS(СВЦЭМ!$C$39:$C$782,СВЦЭМ!$A$39:$A$782,$A21,СВЦЭМ!$B$39:$B$782,D$11)+'СЕТ СН'!$F$12+СВЦЭМ!$D$10+'СЕТ СН'!$F$6-'СЕТ СН'!$F$22</f>
        <v>1068.8901145100001</v>
      </c>
      <c r="E21" s="36">
        <f>SUMIFS(СВЦЭМ!$C$39:$C$782,СВЦЭМ!$A$39:$A$782,$A21,СВЦЭМ!$B$39:$B$782,E$11)+'СЕТ СН'!$F$12+СВЦЭМ!$D$10+'СЕТ СН'!$F$6-'СЕТ СН'!$F$22</f>
        <v>1085.1278775399999</v>
      </c>
      <c r="F21" s="36">
        <f>SUMIFS(СВЦЭМ!$C$39:$C$782,СВЦЭМ!$A$39:$A$782,$A21,СВЦЭМ!$B$39:$B$782,F$11)+'СЕТ СН'!$F$12+СВЦЭМ!$D$10+'СЕТ СН'!$F$6-'СЕТ СН'!$F$22</f>
        <v>1096.7018567399998</v>
      </c>
      <c r="G21" s="36">
        <f>SUMIFS(СВЦЭМ!$C$39:$C$782,СВЦЭМ!$A$39:$A$782,$A21,СВЦЭМ!$B$39:$B$782,G$11)+'СЕТ СН'!$F$12+СВЦЭМ!$D$10+'СЕТ СН'!$F$6-'СЕТ СН'!$F$22</f>
        <v>1097.6593041199999</v>
      </c>
      <c r="H21" s="36">
        <f>SUMIFS(СВЦЭМ!$C$39:$C$782,СВЦЭМ!$A$39:$A$782,$A21,СВЦЭМ!$B$39:$B$782,H$11)+'СЕТ СН'!$F$12+СВЦЭМ!$D$10+'СЕТ СН'!$F$6-'СЕТ СН'!$F$22</f>
        <v>1073.03952568</v>
      </c>
      <c r="I21" s="36">
        <f>SUMIFS(СВЦЭМ!$C$39:$C$782,СВЦЭМ!$A$39:$A$782,$A21,СВЦЭМ!$B$39:$B$782,I$11)+'СЕТ СН'!$F$12+СВЦЭМ!$D$10+'СЕТ СН'!$F$6-'СЕТ СН'!$F$22</f>
        <v>1053.2817036500001</v>
      </c>
      <c r="J21" s="36">
        <f>SUMIFS(СВЦЭМ!$C$39:$C$782,СВЦЭМ!$A$39:$A$782,$A21,СВЦЭМ!$B$39:$B$782,J$11)+'СЕТ СН'!$F$12+СВЦЭМ!$D$10+'СЕТ СН'!$F$6-'СЕТ СН'!$F$22</f>
        <v>1008.4080630999999</v>
      </c>
      <c r="K21" s="36">
        <f>SUMIFS(СВЦЭМ!$C$39:$C$782,СВЦЭМ!$A$39:$A$782,$A21,СВЦЭМ!$B$39:$B$782,K$11)+'СЕТ СН'!$F$12+СВЦЭМ!$D$10+'СЕТ СН'!$F$6-'СЕТ СН'!$F$22</f>
        <v>964.80037953999999</v>
      </c>
      <c r="L21" s="36">
        <f>SUMIFS(СВЦЭМ!$C$39:$C$782,СВЦЭМ!$A$39:$A$782,$A21,СВЦЭМ!$B$39:$B$782,L$11)+'СЕТ СН'!$F$12+СВЦЭМ!$D$10+'СЕТ СН'!$F$6-'СЕТ СН'!$F$22</f>
        <v>931.17176195000002</v>
      </c>
      <c r="M21" s="36">
        <f>SUMIFS(СВЦЭМ!$C$39:$C$782,СВЦЭМ!$A$39:$A$782,$A21,СВЦЭМ!$B$39:$B$782,M$11)+'СЕТ СН'!$F$12+СВЦЭМ!$D$10+'СЕТ СН'!$F$6-'СЕТ СН'!$F$22</f>
        <v>923.26451543999997</v>
      </c>
      <c r="N21" s="36">
        <f>SUMIFS(СВЦЭМ!$C$39:$C$782,СВЦЭМ!$A$39:$A$782,$A21,СВЦЭМ!$B$39:$B$782,N$11)+'СЕТ СН'!$F$12+СВЦЭМ!$D$10+'СЕТ СН'!$F$6-'СЕТ СН'!$F$22</f>
        <v>948.4315853999999</v>
      </c>
      <c r="O21" s="36">
        <f>SUMIFS(СВЦЭМ!$C$39:$C$782,СВЦЭМ!$A$39:$A$782,$A21,СВЦЭМ!$B$39:$B$782,O$11)+'СЕТ СН'!$F$12+СВЦЭМ!$D$10+'СЕТ СН'!$F$6-'СЕТ СН'!$F$22</f>
        <v>949.26519239000004</v>
      </c>
      <c r="P21" s="36">
        <f>SUMIFS(СВЦЭМ!$C$39:$C$782,СВЦЭМ!$A$39:$A$782,$A21,СВЦЭМ!$B$39:$B$782,P$11)+'СЕТ СН'!$F$12+СВЦЭМ!$D$10+'СЕТ СН'!$F$6-'СЕТ СН'!$F$22</f>
        <v>965.19739982999999</v>
      </c>
      <c r="Q21" s="36">
        <f>SUMIFS(СВЦЭМ!$C$39:$C$782,СВЦЭМ!$A$39:$A$782,$A21,СВЦЭМ!$B$39:$B$782,Q$11)+'СЕТ СН'!$F$12+СВЦЭМ!$D$10+'СЕТ СН'!$F$6-'СЕТ СН'!$F$22</f>
        <v>971.12675446000003</v>
      </c>
      <c r="R21" s="36">
        <f>SUMIFS(СВЦЭМ!$C$39:$C$782,СВЦЭМ!$A$39:$A$782,$A21,СВЦЭМ!$B$39:$B$782,R$11)+'СЕТ СН'!$F$12+СВЦЭМ!$D$10+'СЕТ СН'!$F$6-'СЕТ СН'!$F$22</f>
        <v>966.41664700000001</v>
      </c>
      <c r="S21" s="36">
        <f>SUMIFS(СВЦЭМ!$C$39:$C$782,СВЦЭМ!$A$39:$A$782,$A21,СВЦЭМ!$B$39:$B$782,S$11)+'СЕТ СН'!$F$12+СВЦЭМ!$D$10+'СЕТ СН'!$F$6-'СЕТ СН'!$F$22</f>
        <v>957.10090011000011</v>
      </c>
      <c r="T21" s="36">
        <f>SUMIFS(СВЦЭМ!$C$39:$C$782,СВЦЭМ!$A$39:$A$782,$A21,СВЦЭМ!$B$39:$B$782,T$11)+'СЕТ СН'!$F$12+СВЦЭМ!$D$10+'СЕТ СН'!$F$6-'СЕТ СН'!$F$22</f>
        <v>956.22871351000003</v>
      </c>
      <c r="U21" s="36">
        <f>SUMIFS(СВЦЭМ!$C$39:$C$782,СВЦЭМ!$A$39:$A$782,$A21,СВЦЭМ!$B$39:$B$782,U$11)+'СЕТ СН'!$F$12+СВЦЭМ!$D$10+'СЕТ СН'!$F$6-'СЕТ СН'!$F$22</f>
        <v>938.82300282999995</v>
      </c>
      <c r="V21" s="36">
        <f>SUMIFS(СВЦЭМ!$C$39:$C$782,СВЦЭМ!$A$39:$A$782,$A21,СВЦЭМ!$B$39:$B$782,V$11)+'СЕТ СН'!$F$12+СВЦЭМ!$D$10+'СЕТ СН'!$F$6-'СЕТ СН'!$F$22</f>
        <v>898.25066758000003</v>
      </c>
      <c r="W21" s="36">
        <f>SUMIFS(СВЦЭМ!$C$39:$C$782,СВЦЭМ!$A$39:$A$782,$A21,СВЦЭМ!$B$39:$B$782,W$11)+'СЕТ СН'!$F$12+СВЦЭМ!$D$10+'СЕТ СН'!$F$6-'СЕТ СН'!$F$22</f>
        <v>902.07057450000002</v>
      </c>
      <c r="X21" s="36">
        <f>SUMIFS(СВЦЭМ!$C$39:$C$782,СВЦЭМ!$A$39:$A$782,$A21,СВЦЭМ!$B$39:$B$782,X$11)+'СЕТ СН'!$F$12+СВЦЭМ!$D$10+'СЕТ СН'!$F$6-'СЕТ СН'!$F$22</f>
        <v>917.14506621999999</v>
      </c>
      <c r="Y21" s="36">
        <f>SUMIFS(СВЦЭМ!$C$39:$C$782,СВЦЭМ!$A$39:$A$782,$A21,СВЦЭМ!$B$39:$B$782,Y$11)+'СЕТ СН'!$F$12+СВЦЭМ!$D$10+'СЕТ СН'!$F$6-'СЕТ СН'!$F$22</f>
        <v>953.83905561000006</v>
      </c>
    </row>
    <row r="22" spans="1:25" ht="15.75" x14ac:dyDescent="0.2">
      <c r="A22" s="35">
        <f t="shared" si="0"/>
        <v>44327</v>
      </c>
      <c r="B22" s="36">
        <f>SUMIFS(СВЦЭМ!$C$39:$C$782,СВЦЭМ!$A$39:$A$782,$A22,СВЦЭМ!$B$39:$B$782,B$11)+'СЕТ СН'!$F$12+СВЦЭМ!$D$10+'СЕТ СН'!$F$6-'СЕТ СН'!$F$22</f>
        <v>1026.35497736</v>
      </c>
      <c r="C22" s="36">
        <f>SUMIFS(СВЦЭМ!$C$39:$C$782,СВЦЭМ!$A$39:$A$782,$A22,СВЦЭМ!$B$39:$B$782,C$11)+'СЕТ СН'!$F$12+СВЦЭМ!$D$10+'СЕТ СН'!$F$6-'СЕТ СН'!$F$22</f>
        <v>1028.87014512</v>
      </c>
      <c r="D22" s="36">
        <f>SUMIFS(СВЦЭМ!$C$39:$C$782,СВЦЭМ!$A$39:$A$782,$A22,СВЦЭМ!$B$39:$B$782,D$11)+'СЕТ СН'!$F$12+СВЦЭМ!$D$10+'СЕТ СН'!$F$6-'СЕТ СН'!$F$22</f>
        <v>1021.4548941200001</v>
      </c>
      <c r="E22" s="36">
        <f>SUMIFS(СВЦЭМ!$C$39:$C$782,СВЦЭМ!$A$39:$A$782,$A22,СВЦЭМ!$B$39:$B$782,E$11)+'СЕТ СН'!$F$12+СВЦЭМ!$D$10+'СЕТ СН'!$F$6-'СЕТ СН'!$F$22</f>
        <v>1046.53609863</v>
      </c>
      <c r="F22" s="36">
        <f>SUMIFS(СВЦЭМ!$C$39:$C$782,СВЦЭМ!$A$39:$A$782,$A22,СВЦЭМ!$B$39:$B$782,F$11)+'СЕТ СН'!$F$12+СВЦЭМ!$D$10+'СЕТ СН'!$F$6-'СЕТ СН'!$F$22</f>
        <v>1067.9932610000001</v>
      </c>
      <c r="G22" s="36">
        <f>SUMIFS(СВЦЭМ!$C$39:$C$782,СВЦЭМ!$A$39:$A$782,$A22,СВЦЭМ!$B$39:$B$782,G$11)+'СЕТ СН'!$F$12+СВЦЭМ!$D$10+'СЕТ СН'!$F$6-'СЕТ СН'!$F$22</f>
        <v>1054.9153070100001</v>
      </c>
      <c r="H22" s="36">
        <f>SUMIFS(СВЦЭМ!$C$39:$C$782,СВЦЭМ!$A$39:$A$782,$A22,СВЦЭМ!$B$39:$B$782,H$11)+'СЕТ СН'!$F$12+СВЦЭМ!$D$10+'СЕТ СН'!$F$6-'СЕТ СН'!$F$22</f>
        <v>1020.15079582</v>
      </c>
      <c r="I22" s="36">
        <f>SUMIFS(СВЦЭМ!$C$39:$C$782,СВЦЭМ!$A$39:$A$782,$A22,СВЦЭМ!$B$39:$B$782,I$11)+'СЕТ СН'!$F$12+СВЦЭМ!$D$10+'СЕТ СН'!$F$6-'СЕТ СН'!$F$22</f>
        <v>999.29305227999998</v>
      </c>
      <c r="J22" s="36">
        <f>SUMIFS(СВЦЭМ!$C$39:$C$782,СВЦЭМ!$A$39:$A$782,$A22,СВЦЭМ!$B$39:$B$782,J$11)+'СЕТ СН'!$F$12+СВЦЭМ!$D$10+'СЕТ СН'!$F$6-'СЕТ СН'!$F$22</f>
        <v>971.75939653</v>
      </c>
      <c r="K22" s="36">
        <f>SUMIFS(СВЦЭМ!$C$39:$C$782,СВЦЭМ!$A$39:$A$782,$A22,СВЦЭМ!$B$39:$B$782,K$11)+'СЕТ СН'!$F$12+СВЦЭМ!$D$10+'СЕТ СН'!$F$6-'СЕТ СН'!$F$22</f>
        <v>939.79168649000007</v>
      </c>
      <c r="L22" s="36">
        <f>SUMIFS(СВЦЭМ!$C$39:$C$782,СВЦЭМ!$A$39:$A$782,$A22,СВЦЭМ!$B$39:$B$782,L$11)+'СЕТ СН'!$F$12+СВЦЭМ!$D$10+'СЕТ СН'!$F$6-'СЕТ СН'!$F$22</f>
        <v>954.56975848999991</v>
      </c>
      <c r="M22" s="36">
        <f>SUMIFS(СВЦЭМ!$C$39:$C$782,СВЦЭМ!$A$39:$A$782,$A22,СВЦЭМ!$B$39:$B$782,M$11)+'СЕТ СН'!$F$12+СВЦЭМ!$D$10+'СЕТ СН'!$F$6-'СЕТ СН'!$F$22</f>
        <v>982.0310257000001</v>
      </c>
      <c r="N22" s="36">
        <f>SUMIFS(СВЦЭМ!$C$39:$C$782,СВЦЭМ!$A$39:$A$782,$A22,СВЦЭМ!$B$39:$B$782,N$11)+'СЕТ СН'!$F$12+СВЦЭМ!$D$10+'СЕТ СН'!$F$6-'СЕТ СН'!$F$22</f>
        <v>1024.5133887300001</v>
      </c>
      <c r="O22" s="36">
        <f>SUMIFS(СВЦЭМ!$C$39:$C$782,СВЦЭМ!$A$39:$A$782,$A22,СВЦЭМ!$B$39:$B$782,O$11)+'СЕТ СН'!$F$12+СВЦЭМ!$D$10+'СЕТ СН'!$F$6-'СЕТ СН'!$F$22</f>
        <v>1005.5933097500001</v>
      </c>
      <c r="P22" s="36">
        <f>SUMIFS(СВЦЭМ!$C$39:$C$782,СВЦЭМ!$A$39:$A$782,$A22,СВЦЭМ!$B$39:$B$782,P$11)+'СЕТ СН'!$F$12+СВЦЭМ!$D$10+'СЕТ СН'!$F$6-'СЕТ СН'!$F$22</f>
        <v>1017.95923161</v>
      </c>
      <c r="Q22" s="36">
        <f>SUMIFS(СВЦЭМ!$C$39:$C$782,СВЦЭМ!$A$39:$A$782,$A22,СВЦЭМ!$B$39:$B$782,Q$11)+'СЕТ СН'!$F$12+СВЦЭМ!$D$10+'СЕТ СН'!$F$6-'СЕТ СН'!$F$22</f>
        <v>1032.0030884400001</v>
      </c>
      <c r="R22" s="36">
        <f>SUMIFS(СВЦЭМ!$C$39:$C$782,СВЦЭМ!$A$39:$A$782,$A22,СВЦЭМ!$B$39:$B$782,R$11)+'СЕТ СН'!$F$12+СВЦЭМ!$D$10+'СЕТ СН'!$F$6-'СЕТ СН'!$F$22</f>
        <v>1030.10367062</v>
      </c>
      <c r="S22" s="36">
        <f>SUMIFS(СВЦЭМ!$C$39:$C$782,СВЦЭМ!$A$39:$A$782,$A22,СВЦЭМ!$B$39:$B$782,S$11)+'СЕТ СН'!$F$12+СВЦЭМ!$D$10+'СЕТ СН'!$F$6-'СЕТ СН'!$F$22</f>
        <v>1041.9063871600001</v>
      </c>
      <c r="T22" s="36">
        <f>SUMIFS(СВЦЭМ!$C$39:$C$782,СВЦЭМ!$A$39:$A$782,$A22,СВЦЭМ!$B$39:$B$782,T$11)+'СЕТ СН'!$F$12+СВЦЭМ!$D$10+'СЕТ СН'!$F$6-'СЕТ СН'!$F$22</f>
        <v>1028.6998364200001</v>
      </c>
      <c r="U22" s="36">
        <f>SUMIFS(СВЦЭМ!$C$39:$C$782,СВЦЭМ!$A$39:$A$782,$A22,СВЦЭМ!$B$39:$B$782,U$11)+'СЕТ СН'!$F$12+СВЦЭМ!$D$10+'СЕТ СН'!$F$6-'СЕТ СН'!$F$22</f>
        <v>1012.20214928</v>
      </c>
      <c r="V22" s="36">
        <f>SUMIFS(СВЦЭМ!$C$39:$C$782,СВЦЭМ!$A$39:$A$782,$A22,СВЦЭМ!$B$39:$B$782,V$11)+'СЕТ СН'!$F$12+СВЦЭМ!$D$10+'СЕТ СН'!$F$6-'СЕТ СН'!$F$22</f>
        <v>979.03274327999998</v>
      </c>
      <c r="W22" s="36">
        <f>SUMIFS(СВЦЭМ!$C$39:$C$782,СВЦЭМ!$A$39:$A$782,$A22,СВЦЭМ!$B$39:$B$782,W$11)+'СЕТ СН'!$F$12+СВЦЭМ!$D$10+'СЕТ СН'!$F$6-'СЕТ СН'!$F$22</f>
        <v>994.02068497999994</v>
      </c>
      <c r="X22" s="36">
        <f>SUMIFS(СВЦЭМ!$C$39:$C$782,СВЦЭМ!$A$39:$A$782,$A22,СВЦЭМ!$B$39:$B$782,X$11)+'СЕТ СН'!$F$12+СВЦЭМ!$D$10+'СЕТ СН'!$F$6-'СЕТ СН'!$F$22</f>
        <v>1012.94037346</v>
      </c>
      <c r="Y22" s="36">
        <f>SUMIFS(СВЦЭМ!$C$39:$C$782,СВЦЭМ!$A$39:$A$782,$A22,СВЦЭМ!$B$39:$B$782,Y$11)+'СЕТ СН'!$F$12+СВЦЭМ!$D$10+'СЕТ СН'!$F$6-'СЕТ СН'!$F$22</f>
        <v>1056.1048400699999</v>
      </c>
    </row>
    <row r="23" spans="1:25" ht="15.75" x14ac:dyDescent="0.2">
      <c r="A23" s="35">
        <f t="shared" si="0"/>
        <v>44328</v>
      </c>
      <c r="B23" s="36">
        <f>SUMIFS(СВЦЭМ!$C$39:$C$782,СВЦЭМ!$A$39:$A$782,$A23,СВЦЭМ!$B$39:$B$782,B$11)+'СЕТ СН'!$F$12+СВЦЭМ!$D$10+'СЕТ СН'!$F$6-'СЕТ СН'!$F$22</f>
        <v>1060.9170399100001</v>
      </c>
      <c r="C23" s="36">
        <f>SUMIFS(СВЦЭМ!$C$39:$C$782,СВЦЭМ!$A$39:$A$782,$A23,СВЦЭМ!$B$39:$B$782,C$11)+'СЕТ СН'!$F$12+СВЦЭМ!$D$10+'СЕТ СН'!$F$6-'СЕТ СН'!$F$22</f>
        <v>1093.55135507</v>
      </c>
      <c r="D23" s="36">
        <f>SUMIFS(СВЦЭМ!$C$39:$C$782,СВЦЭМ!$A$39:$A$782,$A23,СВЦЭМ!$B$39:$B$782,D$11)+'СЕТ СН'!$F$12+СВЦЭМ!$D$10+'СЕТ СН'!$F$6-'СЕТ СН'!$F$22</f>
        <v>1078.8781579699998</v>
      </c>
      <c r="E23" s="36">
        <f>SUMIFS(СВЦЭМ!$C$39:$C$782,СВЦЭМ!$A$39:$A$782,$A23,СВЦЭМ!$B$39:$B$782,E$11)+'СЕТ СН'!$F$12+СВЦЭМ!$D$10+'СЕТ СН'!$F$6-'СЕТ СН'!$F$22</f>
        <v>1074.17668366</v>
      </c>
      <c r="F23" s="36">
        <f>SUMIFS(СВЦЭМ!$C$39:$C$782,СВЦЭМ!$A$39:$A$782,$A23,СВЦЭМ!$B$39:$B$782,F$11)+'СЕТ СН'!$F$12+СВЦЭМ!$D$10+'СЕТ СН'!$F$6-'СЕТ СН'!$F$22</f>
        <v>1065.7931605799999</v>
      </c>
      <c r="G23" s="36">
        <f>SUMIFS(СВЦЭМ!$C$39:$C$782,СВЦЭМ!$A$39:$A$782,$A23,СВЦЭМ!$B$39:$B$782,G$11)+'СЕТ СН'!$F$12+СВЦЭМ!$D$10+'СЕТ СН'!$F$6-'СЕТ СН'!$F$22</f>
        <v>1077.9437544899999</v>
      </c>
      <c r="H23" s="36">
        <f>SUMIFS(СВЦЭМ!$C$39:$C$782,СВЦЭМ!$A$39:$A$782,$A23,СВЦЭМ!$B$39:$B$782,H$11)+'СЕТ СН'!$F$12+СВЦЭМ!$D$10+'СЕТ СН'!$F$6-'СЕТ СН'!$F$22</f>
        <v>1063.92593113</v>
      </c>
      <c r="I23" s="36">
        <f>SUMIFS(СВЦЭМ!$C$39:$C$782,СВЦЭМ!$A$39:$A$782,$A23,СВЦЭМ!$B$39:$B$782,I$11)+'СЕТ СН'!$F$12+СВЦЭМ!$D$10+'СЕТ СН'!$F$6-'СЕТ СН'!$F$22</f>
        <v>1025.3888429200001</v>
      </c>
      <c r="J23" s="36">
        <f>SUMIFS(СВЦЭМ!$C$39:$C$782,СВЦЭМ!$A$39:$A$782,$A23,СВЦЭМ!$B$39:$B$782,J$11)+'СЕТ СН'!$F$12+СВЦЭМ!$D$10+'СЕТ СН'!$F$6-'СЕТ СН'!$F$22</f>
        <v>991.47970243999998</v>
      </c>
      <c r="K23" s="36">
        <f>SUMIFS(СВЦЭМ!$C$39:$C$782,СВЦЭМ!$A$39:$A$782,$A23,СВЦЭМ!$B$39:$B$782,K$11)+'СЕТ СН'!$F$12+СВЦЭМ!$D$10+'СЕТ СН'!$F$6-'СЕТ СН'!$F$22</f>
        <v>965.83126797</v>
      </c>
      <c r="L23" s="36">
        <f>SUMIFS(СВЦЭМ!$C$39:$C$782,СВЦЭМ!$A$39:$A$782,$A23,СВЦЭМ!$B$39:$B$782,L$11)+'СЕТ СН'!$F$12+СВЦЭМ!$D$10+'СЕТ СН'!$F$6-'СЕТ СН'!$F$22</f>
        <v>948.21435132000011</v>
      </c>
      <c r="M23" s="36">
        <f>SUMIFS(СВЦЭМ!$C$39:$C$782,СВЦЭМ!$A$39:$A$782,$A23,СВЦЭМ!$B$39:$B$782,M$11)+'СЕТ СН'!$F$12+СВЦЭМ!$D$10+'СЕТ СН'!$F$6-'СЕТ СН'!$F$22</f>
        <v>953.76516893999997</v>
      </c>
      <c r="N23" s="36">
        <f>SUMIFS(СВЦЭМ!$C$39:$C$782,СВЦЭМ!$A$39:$A$782,$A23,СВЦЭМ!$B$39:$B$782,N$11)+'СЕТ СН'!$F$12+СВЦЭМ!$D$10+'СЕТ СН'!$F$6-'СЕТ СН'!$F$22</f>
        <v>968.91043429000001</v>
      </c>
      <c r="O23" s="36">
        <f>SUMIFS(СВЦЭМ!$C$39:$C$782,СВЦЭМ!$A$39:$A$782,$A23,СВЦЭМ!$B$39:$B$782,O$11)+'СЕТ СН'!$F$12+СВЦЭМ!$D$10+'СЕТ СН'!$F$6-'СЕТ СН'!$F$22</f>
        <v>971.65534617000003</v>
      </c>
      <c r="P23" s="36">
        <f>SUMIFS(СВЦЭМ!$C$39:$C$782,СВЦЭМ!$A$39:$A$782,$A23,СВЦЭМ!$B$39:$B$782,P$11)+'СЕТ СН'!$F$12+СВЦЭМ!$D$10+'СЕТ СН'!$F$6-'СЕТ СН'!$F$22</f>
        <v>979.08954356999993</v>
      </c>
      <c r="Q23" s="36">
        <f>SUMIFS(СВЦЭМ!$C$39:$C$782,СВЦЭМ!$A$39:$A$782,$A23,СВЦЭМ!$B$39:$B$782,Q$11)+'СЕТ СН'!$F$12+СВЦЭМ!$D$10+'СЕТ СН'!$F$6-'СЕТ СН'!$F$22</f>
        <v>988.36899642999992</v>
      </c>
      <c r="R23" s="36">
        <f>SUMIFS(СВЦЭМ!$C$39:$C$782,СВЦЭМ!$A$39:$A$782,$A23,СВЦЭМ!$B$39:$B$782,R$11)+'СЕТ СН'!$F$12+СВЦЭМ!$D$10+'СЕТ СН'!$F$6-'СЕТ СН'!$F$22</f>
        <v>980.14806176999991</v>
      </c>
      <c r="S23" s="36">
        <f>SUMIFS(СВЦЭМ!$C$39:$C$782,СВЦЭМ!$A$39:$A$782,$A23,СВЦЭМ!$B$39:$B$782,S$11)+'СЕТ СН'!$F$12+СВЦЭМ!$D$10+'СЕТ СН'!$F$6-'СЕТ СН'!$F$22</f>
        <v>983.35281437999993</v>
      </c>
      <c r="T23" s="36">
        <f>SUMIFS(СВЦЭМ!$C$39:$C$782,СВЦЭМ!$A$39:$A$782,$A23,СВЦЭМ!$B$39:$B$782,T$11)+'СЕТ СН'!$F$12+СВЦЭМ!$D$10+'СЕТ СН'!$F$6-'СЕТ СН'!$F$22</f>
        <v>977.05883941000002</v>
      </c>
      <c r="U23" s="36">
        <f>SUMIFS(СВЦЭМ!$C$39:$C$782,СВЦЭМ!$A$39:$A$782,$A23,СВЦЭМ!$B$39:$B$782,U$11)+'СЕТ СН'!$F$12+СВЦЭМ!$D$10+'СЕТ СН'!$F$6-'СЕТ СН'!$F$22</f>
        <v>968.20150512000009</v>
      </c>
      <c r="V23" s="36">
        <f>SUMIFS(СВЦЭМ!$C$39:$C$782,СВЦЭМ!$A$39:$A$782,$A23,СВЦЭМ!$B$39:$B$782,V$11)+'СЕТ СН'!$F$12+СВЦЭМ!$D$10+'СЕТ СН'!$F$6-'СЕТ СН'!$F$22</f>
        <v>946.74730623000005</v>
      </c>
      <c r="W23" s="36">
        <f>SUMIFS(СВЦЭМ!$C$39:$C$782,СВЦЭМ!$A$39:$A$782,$A23,СВЦЭМ!$B$39:$B$782,W$11)+'СЕТ СН'!$F$12+СВЦЭМ!$D$10+'СЕТ СН'!$F$6-'СЕТ СН'!$F$22</f>
        <v>963.80966602000012</v>
      </c>
      <c r="X23" s="36">
        <f>SUMIFS(СВЦЭМ!$C$39:$C$782,СВЦЭМ!$A$39:$A$782,$A23,СВЦЭМ!$B$39:$B$782,X$11)+'СЕТ СН'!$F$12+СВЦЭМ!$D$10+'СЕТ СН'!$F$6-'СЕТ СН'!$F$22</f>
        <v>968.13859307000007</v>
      </c>
      <c r="Y23" s="36">
        <f>SUMIFS(СВЦЭМ!$C$39:$C$782,СВЦЭМ!$A$39:$A$782,$A23,СВЦЭМ!$B$39:$B$782,Y$11)+'СЕТ СН'!$F$12+СВЦЭМ!$D$10+'СЕТ СН'!$F$6-'СЕТ СН'!$F$22</f>
        <v>988.57470560999991</v>
      </c>
    </row>
    <row r="24" spans="1:25" ht="15.75" x14ac:dyDescent="0.2">
      <c r="A24" s="35">
        <f t="shared" si="0"/>
        <v>44329</v>
      </c>
      <c r="B24" s="36">
        <f>SUMIFS(СВЦЭМ!$C$39:$C$782,СВЦЭМ!$A$39:$A$782,$A24,СВЦЭМ!$B$39:$B$782,B$11)+'СЕТ СН'!$F$12+СВЦЭМ!$D$10+'СЕТ СН'!$F$6-'СЕТ СН'!$F$22</f>
        <v>1063.0483341300001</v>
      </c>
      <c r="C24" s="36">
        <f>SUMIFS(СВЦЭМ!$C$39:$C$782,СВЦЭМ!$A$39:$A$782,$A24,СВЦЭМ!$B$39:$B$782,C$11)+'СЕТ СН'!$F$12+СВЦЭМ!$D$10+'СЕТ СН'!$F$6-'СЕТ СН'!$F$22</f>
        <v>1106.2698292399998</v>
      </c>
      <c r="D24" s="36">
        <f>SUMIFS(СВЦЭМ!$C$39:$C$782,СВЦЭМ!$A$39:$A$782,$A24,СВЦЭМ!$B$39:$B$782,D$11)+'СЕТ СН'!$F$12+СВЦЭМ!$D$10+'СЕТ СН'!$F$6-'СЕТ СН'!$F$22</f>
        <v>1119.3261424999998</v>
      </c>
      <c r="E24" s="36">
        <f>SUMIFS(СВЦЭМ!$C$39:$C$782,СВЦЭМ!$A$39:$A$782,$A24,СВЦЭМ!$B$39:$B$782,E$11)+'СЕТ СН'!$F$12+СВЦЭМ!$D$10+'СЕТ СН'!$F$6-'СЕТ СН'!$F$22</f>
        <v>1114.7013956499998</v>
      </c>
      <c r="F24" s="36">
        <f>SUMIFS(СВЦЭМ!$C$39:$C$782,СВЦЭМ!$A$39:$A$782,$A24,СВЦЭМ!$B$39:$B$782,F$11)+'СЕТ СН'!$F$12+СВЦЭМ!$D$10+'СЕТ СН'!$F$6-'СЕТ СН'!$F$22</f>
        <v>1111.1842298399999</v>
      </c>
      <c r="G24" s="36">
        <f>SUMIFS(СВЦЭМ!$C$39:$C$782,СВЦЭМ!$A$39:$A$782,$A24,СВЦЭМ!$B$39:$B$782,G$11)+'СЕТ СН'!$F$12+СВЦЭМ!$D$10+'СЕТ СН'!$F$6-'СЕТ СН'!$F$22</f>
        <v>1117.09572426</v>
      </c>
      <c r="H24" s="36">
        <f>SUMIFS(СВЦЭМ!$C$39:$C$782,СВЦЭМ!$A$39:$A$782,$A24,СВЦЭМ!$B$39:$B$782,H$11)+'СЕТ СН'!$F$12+СВЦЭМ!$D$10+'СЕТ СН'!$F$6-'СЕТ СН'!$F$22</f>
        <v>1077.69873478</v>
      </c>
      <c r="I24" s="36">
        <f>SUMIFS(СВЦЭМ!$C$39:$C$782,СВЦЭМ!$A$39:$A$782,$A24,СВЦЭМ!$B$39:$B$782,I$11)+'СЕТ СН'!$F$12+СВЦЭМ!$D$10+'СЕТ СН'!$F$6-'СЕТ СН'!$F$22</f>
        <v>1021.76745476</v>
      </c>
      <c r="J24" s="36">
        <f>SUMIFS(СВЦЭМ!$C$39:$C$782,СВЦЭМ!$A$39:$A$782,$A24,СВЦЭМ!$B$39:$B$782,J$11)+'СЕТ СН'!$F$12+СВЦЭМ!$D$10+'СЕТ СН'!$F$6-'СЕТ СН'!$F$22</f>
        <v>995.61233196000012</v>
      </c>
      <c r="K24" s="36">
        <f>SUMIFS(СВЦЭМ!$C$39:$C$782,СВЦЭМ!$A$39:$A$782,$A24,СВЦЭМ!$B$39:$B$782,K$11)+'СЕТ СН'!$F$12+СВЦЭМ!$D$10+'СЕТ СН'!$F$6-'СЕТ СН'!$F$22</f>
        <v>969.06450670999993</v>
      </c>
      <c r="L24" s="36">
        <f>SUMIFS(СВЦЭМ!$C$39:$C$782,СВЦЭМ!$A$39:$A$782,$A24,СВЦЭМ!$B$39:$B$782,L$11)+'СЕТ СН'!$F$12+СВЦЭМ!$D$10+'СЕТ СН'!$F$6-'СЕТ СН'!$F$22</f>
        <v>926.52195208000012</v>
      </c>
      <c r="M24" s="36">
        <f>SUMIFS(СВЦЭМ!$C$39:$C$782,СВЦЭМ!$A$39:$A$782,$A24,СВЦЭМ!$B$39:$B$782,M$11)+'СЕТ СН'!$F$12+СВЦЭМ!$D$10+'СЕТ СН'!$F$6-'СЕТ СН'!$F$22</f>
        <v>945.16686467</v>
      </c>
      <c r="N24" s="36">
        <f>SUMIFS(СВЦЭМ!$C$39:$C$782,СВЦЭМ!$A$39:$A$782,$A24,СВЦЭМ!$B$39:$B$782,N$11)+'СЕТ СН'!$F$12+СВЦЭМ!$D$10+'СЕТ СН'!$F$6-'СЕТ СН'!$F$22</f>
        <v>981.83021071999997</v>
      </c>
      <c r="O24" s="36">
        <f>SUMIFS(СВЦЭМ!$C$39:$C$782,СВЦЭМ!$A$39:$A$782,$A24,СВЦЭМ!$B$39:$B$782,O$11)+'СЕТ СН'!$F$12+СВЦЭМ!$D$10+'СЕТ СН'!$F$6-'СЕТ СН'!$F$22</f>
        <v>980.35144573999992</v>
      </c>
      <c r="P24" s="36">
        <f>SUMIFS(СВЦЭМ!$C$39:$C$782,СВЦЭМ!$A$39:$A$782,$A24,СВЦЭМ!$B$39:$B$782,P$11)+'СЕТ СН'!$F$12+СВЦЭМ!$D$10+'СЕТ СН'!$F$6-'СЕТ СН'!$F$22</f>
        <v>1004.5061507400001</v>
      </c>
      <c r="Q24" s="36">
        <f>SUMIFS(СВЦЭМ!$C$39:$C$782,СВЦЭМ!$A$39:$A$782,$A24,СВЦЭМ!$B$39:$B$782,Q$11)+'СЕТ СН'!$F$12+СВЦЭМ!$D$10+'СЕТ СН'!$F$6-'СЕТ СН'!$F$22</f>
        <v>1015.61241606</v>
      </c>
      <c r="R24" s="36">
        <f>SUMIFS(СВЦЭМ!$C$39:$C$782,СВЦЭМ!$A$39:$A$782,$A24,СВЦЭМ!$B$39:$B$782,R$11)+'СЕТ СН'!$F$12+СВЦЭМ!$D$10+'СЕТ СН'!$F$6-'СЕТ СН'!$F$22</f>
        <v>1019.88921753</v>
      </c>
      <c r="S24" s="36">
        <f>SUMIFS(СВЦЭМ!$C$39:$C$782,СВЦЭМ!$A$39:$A$782,$A24,СВЦЭМ!$B$39:$B$782,S$11)+'СЕТ СН'!$F$12+СВЦЭМ!$D$10+'СЕТ СН'!$F$6-'СЕТ СН'!$F$22</f>
        <v>1030.9176752200001</v>
      </c>
      <c r="T24" s="36">
        <f>SUMIFS(СВЦЭМ!$C$39:$C$782,СВЦЭМ!$A$39:$A$782,$A24,СВЦЭМ!$B$39:$B$782,T$11)+'СЕТ СН'!$F$12+СВЦЭМ!$D$10+'СЕТ СН'!$F$6-'СЕТ СН'!$F$22</f>
        <v>1016.1475328700001</v>
      </c>
      <c r="U24" s="36">
        <f>SUMIFS(СВЦЭМ!$C$39:$C$782,СВЦЭМ!$A$39:$A$782,$A24,СВЦЭМ!$B$39:$B$782,U$11)+'СЕТ СН'!$F$12+СВЦЭМ!$D$10+'СЕТ СН'!$F$6-'СЕТ СН'!$F$22</f>
        <v>996.96332110999992</v>
      </c>
      <c r="V24" s="36">
        <f>SUMIFS(СВЦЭМ!$C$39:$C$782,СВЦЭМ!$A$39:$A$782,$A24,СВЦЭМ!$B$39:$B$782,V$11)+'СЕТ СН'!$F$12+СВЦЭМ!$D$10+'СЕТ СН'!$F$6-'СЕТ СН'!$F$22</f>
        <v>973.08648122</v>
      </c>
      <c r="W24" s="36">
        <f>SUMIFS(СВЦЭМ!$C$39:$C$782,СВЦЭМ!$A$39:$A$782,$A24,СВЦЭМ!$B$39:$B$782,W$11)+'СЕТ СН'!$F$12+СВЦЭМ!$D$10+'СЕТ СН'!$F$6-'СЕТ СН'!$F$22</f>
        <v>976.96429753000007</v>
      </c>
      <c r="X24" s="36">
        <f>SUMIFS(СВЦЭМ!$C$39:$C$782,СВЦЭМ!$A$39:$A$782,$A24,СВЦЭМ!$B$39:$B$782,X$11)+'СЕТ СН'!$F$12+СВЦЭМ!$D$10+'СЕТ СН'!$F$6-'СЕТ СН'!$F$22</f>
        <v>992.38641624000002</v>
      </c>
      <c r="Y24" s="36">
        <f>SUMIFS(СВЦЭМ!$C$39:$C$782,СВЦЭМ!$A$39:$A$782,$A24,СВЦЭМ!$B$39:$B$782,Y$11)+'СЕТ СН'!$F$12+СВЦЭМ!$D$10+'СЕТ СН'!$F$6-'СЕТ СН'!$F$22</f>
        <v>1031.99831713</v>
      </c>
    </row>
    <row r="25" spans="1:25" ht="15.75" x14ac:dyDescent="0.2">
      <c r="A25" s="35">
        <f t="shared" si="0"/>
        <v>44330</v>
      </c>
      <c r="B25" s="36">
        <f>SUMIFS(СВЦЭМ!$C$39:$C$782,СВЦЭМ!$A$39:$A$782,$A25,СВЦЭМ!$B$39:$B$782,B$11)+'СЕТ СН'!$F$12+СВЦЭМ!$D$10+'СЕТ СН'!$F$6-'СЕТ СН'!$F$22</f>
        <v>1059.30433604</v>
      </c>
      <c r="C25" s="36">
        <f>SUMIFS(СВЦЭМ!$C$39:$C$782,СВЦЭМ!$A$39:$A$782,$A25,СВЦЭМ!$B$39:$B$782,C$11)+'СЕТ СН'!$F$12+СВЦЭМ!$D$10+'СЕТ СН'!$F$6-'СЕТ СН'!$F$22</f>
        <v>1077.2176088499998</v>
      </c>
      <c r="D25" s="36">
        <f>SUMIFS(СВЦЭМ!$C$39:$C$782,СВЦЭМ!$A$39:$A$782,$A25,СВЦЭМ!$B$39:$B$782,D$11)+'СЕТ СН'!$F$12+СВЦЭМ!$D$10+'СЕТ СН'!$F$6-'СЕТ СН'!$F$22</f>
        <v>1097.8114610099999</v>
      </c>
      <c r="E25" s="36">
        <f>SUMIFS(СВЦЭМ!$C$39:$C$782,СВЦЭМ!$A$39:$A$782,$A25,СВЦЭМ!$B$39:$B$782,E$11)+'СЕТ СН'!$F$12+СВЦЭМ!$D$10+'СЕТ СН'!$F$6-'СЕТ СН'!$F$22</f>
        <v>1106.9543275599997</v>
      </c>
      <c r="F25" s="36">
        <f>SUMIFS(СВЦЭМ!$C$39:$C$782,СВЦЭМ!$A$39:$A$782,$A25,СВЦЭМ!$B$39:$B$782,F$11)+'СЕТ СН'!$F$12+СВЦЭМ!$D$10+'СЕТ СН'!$F$6-'СЕТ СН'!$F$22</f>
        <v>1121.5447974499998</v>
      </c>
      <c r="G25" s="36">
        <f>SUMIFS(СВЦЭМ!$C$39:$C$782,СВЦЭМ!$A$39:$A$782,$A25,СВЦЭМ!$B$39:$B$782,G$11)+'СЕТ СН'!$F$12+СВЦЭМ!$D$10+'СЕТ СН'!$F$6-'СЕТ СН'!$F$22</f>
        <v>1100.9818157299999</v>
      </c>
      <c r="H25" s="36">
        <f>SUMIFS(СВЦЭМ!$C$39:$C$782,СВЦЭМ!$A$39:$A$782,$A25,СВЦЭМ!$B$39:$B$782,H$11)+'СЕТ СН'!$F$12+СВЦЭМ!$D$10+'СЕТ СН'!$F$6-'СЕТ СН'!$F$22</f>
        <v>1051.8314972999999</v>
      </c>
      <c r="I25" s="36">
        <f>SUMIFS(СВЦЭМ!$C$39:$C$782,СВЦЭМ!$A$39:$A$782,$A25,СВЦЭМ!$B$39:$B$782,I$11)+'СЕТ СН'!$F$12+СВЦЭМ!$D$10+'СЕТ СН'!$F$6-'СЕТ СН'!$F$22</f>
        <v>992.74377546999995</v>
      </c>
      <c r="J25" s="36">
        <f>SUMIFS(СВЦЭМ!$C$39:$C$782,СВЦЭМ!$A$39:$A$782,$A25,СВЦЭМ!$B$39:$B$782,J$11)+'СЕТ СН'!$F$12+СВЦЭМ!$D$10+'СЕТ СН'!$F$6-'СЕТ СН'!$F$22</f>
        <v>956.11823634000007</v>
      </c>
      <c r="K25" s="36">
        <f>SUMIFS(СВЦЭМ!$C$39:$C$782,СВЦЭМ!$A$39:$A$782,$A25,СВЦЭМ!$B$39:$B$782,K$11)+'СЕТ СН'!$F$12+СВЦЭМ!$D$10+'СЕТ СН'!$F$6-'СЕТ СН'!$F$22</f>
        <v>928.61960894000003</v>
      </c>
      <c r="L25" s="36">
        <f>SUMIFS(СВЦЭМ!$C$39:$C$782,СВЦЭМ!$A$39:$A$782,$A25,СВЦЭМ!$B$39:$B$782,L$11)+'СЕТ СН'!$F$12+СВЦЭМ!$D$10+'СЕТ СН'!$F$6-'СЕТ СН'!$F$22</f>
        <v>915.09446621000006</v>
      </c>
      <c r="M25" s="36">
        <f>SUMIFS(СВЦЭМ!$C$39:$C$782,СВЦЭМ!$A$39:$A$782,$A25,СВЦЭМ!$B$39:$B$782,M$11)+'СЕТ СН'!$F$12+СВЦЭМ!$D$10+'СЕТ СН'!$F$6-'СЕТ СН'!$F$22</f>
        <v>925.61192241000003</v>
      </c>
      <c r="N25" s="36">
        <f>SUMIFS(СВЦЭМ!$C$39:$C$782,СВЦЭМ!$A$39:$A$782,$A25,СВЦЭМ!$B$39:$B$782,N$11)+'СЕТ СН'!$F$12+СВЦЭМ!$D$10+'СЕТ СН'!$F$6-'СЕТ СН'!$F$22</f>
        <v>962.21158420000006</v>
      </c>
      <c r="O25" s="36">
        <f>SUMIFS(СВЦЭМ!$C$39:$C$782,СВЦЭМ!$A$39:$A$782,$A25,СВЦЭМ!$B$39:$B$782,O$11)+'СЕТ СН'!$F$12+СВЦЭМ!$D$10+'СЕТ СН'!$F$6-'СЕТ СН'!$F$22</f>
        <v>964.66154802999995</v>
      </c>
      <c r="P25" s="36">
        <f>SUMIFS(СВЦЭМ!$C$39:$C$782,СВЦЭМ!$A$39:$A$782,$A25,СВЦЭМ!$B$39:$B$782,P$11)+'СЕТ СН'!$F$12+СВЦЭМ!$D$10+'СЕТ СН'!$F$6-'СЕТ СН'!$F$22</f>
        <v>977.5225245900001</v>
      </c>
      <c r="Q25" s="36">
        <f>SUMIFS(СВЦЭМ!$C$39:$C$782,СВЦЭМ!$A$39:$A$782,$A25,СВЦЭМ!$B$39:$B$782,Q$11)+'СЕТ СН'!$F$12+СВЦЭМ!$D$10+'СЕТ СН'!$F$6-'СЕТ СН'!$F$22</f>
        <v>992.52843482000003</v>
      </c>
      <c r="R25" s="36">
        <f>SUMIFS(СВЦЭМ!$C$39:$C$782,СВЦЭМ!$A$39:$A$782,$A25,СВЦЭМ!$B$39:$B$782,R$11)+'СЕТ СН'!$F$12+СВЦЭМ!$D$10+'СЕТ СН'!$F$6-'СЕТ СН'!$F$22</f>
        <v>991.89452090000009</v>
      </c>
      <c r="S25" s="36">
        <f>SUMIFS(СВЦЭМ!$C$39:$C$782,СВЦЭМ!$A$39:$A$782,$A25,СВЦЭМ!$B$39:$B$782,S$11)+'СЕТ СН'!$F$12+СВЦЭМ!$D$10+'СЕТ СН'!$F$6-'СЕТ СН'!$F$22</f>
        <v>997.30504537000002</v>
      </c>
      <c r="T25" s="36">
        <f>SUMIFS(СВЦЭМ!$C$39:$C$782,СВЦЭМ!$A$39:$A$782,$A25,СВЦЭМ!$B$39:$B$782,T$11)+'СЕТ СН'!$F$12+СВЦЭМ!$D$10+'СЕТ СН'!$F$6-'СЕТ СН'!$F$22</f>
        <v>983.86942956999997</v>
      </c>
      <c r="U25" s="36">
        <f>SUMIFS(СВЦЭМ!$C$39:$C$782,СВЦЭМ!$A$39:$A$782,$A25,СВЦЭМ!$B$39:$B$782,U$11)+'СЕТ СН'!$F$12+СВЦЭМ!$D$10+'СЕТ СН'!$F$6-'СЕТ СН'!$F$22</f>
        <v>978.83176817999993</v>
      </c>
      <c r="V25" s="36">
        <f>SUMIFS(СВЦЭМ!$C$39:$C$782,СВЦЭМ!$A$39:$A$782,$A25,СВЦЭМ!$B$39:$B$782,V$11)+'СЕТ СН'!$F$12+СВЦЭМ!$D$10+'СЕТ СН'!$F$6-'СЕТ СН'!$F$22</f>
        <v>989.92317832999993</v>
      </c>
      <c r="W25" s="36">
        <f>SUMIFS(СВЦЭМ!$C$39:$C$782,СВЦЭМ!$A$39:$A$782,$A25,СВЦЭМ!$B$39:$B$782,W$11)+'СЕТ СН'!$F$12+СВЦЭМ!$D$10+'СЕТ СН'!$F$6-'СЕТ СН'!$F$22</f>
        <v>991.87433761000011</v>
      </c>
      <c r="X25" s="36">
        <f>SUMIFS(СВЦЭМ!$C$39:$C$782,СВЦЭМ!$A$39:$A$782,$A25,СВЦЭМ!$B$39:$B$782,X$11)+'СЕТ СН'!$F$12+СВЦЭМ!$D$10+'СЕТ СН'!$F$6-'СЕТ СН'!$F$22</f>
        <v>1000.0492677500001</v>
      </c>
      <c r="Y25" s="36">
        <f>SUMIFS(СВЦЭМ!$C$39:$C$782,СВЦЭМ!$A$39:$A$782,$A25,СВЦЭМ!$B$39:$B$782,Y$11)+'СЕТ СН'!$F$12+СВЦЭМ!$D$10+'СЕТ СН'!$F$6-'СЕТ СН'!$F$22</f>
        <v>1003.24730419</v>
      </c>
    </row>
    <row r="26" spans="1:25" ht="15.75" x14ac:dyDescent="0.2">
      <c r="A26" s="35">
        <f t="shared" si="0"/>
        <v>44331</v>
      </c>
      <c r="B26" s="36">
        <f>SUMIFS(СВЦЭМ!$C$39:$C$782,СВЦЭМ!$A$39:$A$782,$A26,СВЦЭМ!$B$39:$B$782,B$11)+'СЕТ СН'!$F$12+СВЦЭМ!$D$10+'СЕТ СН'!$F$6-'СЕТ СН'!$F$22</f>
        <v>1015.8750792799999</v>
      </c>
      <c r="C26" s="36">
        <f>SUMIFS(СВЦЭМ!$C$39:$C$782,СВЦЭМ!$A$39:$A$782,$A26,СВЦЭМ!$B$39:$B$782,C$11)+'СЕТ СН'!$F$12+СВЦЭМ!$D$10+'СЕТ СН'!$F$6-'СЕТ СН'!$F$22</f>
        <v>1030.69760374</v>
      </c>
      <c r="D26" s="36">
        <f>SUMIFS(СВЦЭМ!$C$39:$C$782,СВЦЭМ!$A$39:$A$782,$A26,СВЦЭМ!$B$39:$B$782,D$11)+'СЕТ СН'!$F$12+СВЦЭМ!$D$10+'СЕТ СН'!$F$6-'СЕТ СН'!$F$22</f>
        <v>1058.2204852300001</v>
      </c>
      <c r="E26" s="36">
        <f>SUMIFS(СВЦЭМ!$C$39:$C$782,СВЦЭМ!$A$39:$A$782,$A26,СВЦЭМ!$B$39:$B$782,E$11)+'СЕТ СН'!$F$12+СВЦЭМ!$D$10+'СЕТ СН'!$F$6-'СЕТ СН'!$F$22</f>
        <v>1077.8542235699999</v>
      </c>
      <c r="F26" s="36">
        <f>SUMIFS(СВЦЭМ!$C$39:$C$782,СВЦЭМ!$A$39:$A$782,$A26,СВЦЭМ!$B$39:$B$782,F$11)+'СЕТ СН'!$F$12+СВЦЭМ!$D$10+'СЕТ СН'!$F$6-'СЕТ СН'!$F$22</f>
        <v>1083.8501794299998</v>
      </c>
      <c r="G26" s="36">
        <f>SUMIFS(СВЦЭМ!$C$39:$C$782,СВЦЭМ!$A$39:$A$782,$A26,СВЦЭМ!$B$39:$B$782,G$11)+'СЕТ СН'!$F$12+СВЦЭМ!$D$10+'СЕТ СН'!$F$6-'СЕТ СН'!$F$22</f>
        <v>1066.3933375500001</v>
      </c>
      <c r="H26" s="36">
        <f>SUMIFS(СВЦЭМ!$C$39:$C$782,СВЦЭМ!$A$39:$A$782,$A26,СВЦЭМ!$B$39:$B$782,H$11)+'СЕТ СН'!$F$12+СВЦЭМ!$D$10+'СЕТ СН'!$F$6-'СЕТ СН'!$F$22</f>
        <v>1019.96770401</v>
      </c>
      <c r="I26" s="36">
        <f>SUMIFS(СВЦЭМ!$C$39:$C$782,СВЦЭМ!$A$39:$A$782,$A26,СВЦЭМ!$B$39:$B$782,I$11)+'СЕТ СН'!$F$12+СВЦЭМ!$D$10+'СЕТ СН'!$F$6-'СЕТ СН'!$F$22</f>
        <v>966.81869849999998</v>
      </c>
      <c r="J26" s="36">
        <f>SUMIFS(СВЦЭМ!$C$39:$C$782,СВЦЭМ!$A$39:$A$782,$A26,СВЦЭМ!$B$39:$B$782,J$11)+'СЕТ СН'!$F$12+СВЦЭМ!$D$10+'СЕТ СН'!$F$6-'СЕТ СН'!$F$22</f>
        <v>980.36917498999992</v>
      </c>
      <c r="K26" s="36">
        <f>SUMIFS(СВЦЭМ!$C$39:$C$782,СВЦЭМ!$A$39:$A$782,$A26,СВЦЭМ!$B$39:$B$782,K$11)+'СЕТ СН'!$F$12+СВЦЭМ!$D$10+'СЕТ СН'!$F$6-'СЕТ СН'!$F$22</f>
        <v>964.44213521999995</v>
      </c>
      <c r="L26" s="36">
        <f>SUMIFS(СВЦЭМ!$C$39:$C$782,СВЦЭМ!$A$39:$A$782,$A26,СВЦЭМ!$B$39:$B$782,L$11)+'СЕТ СН'!$F$12+СВЦЭМ!$D$10+'СЕТ СН'!$F$6-'СЕТ СН'!$F$22</f>
        <v>948.39737706000005</v>
      </c>
      <c r="M26" s="36">
        <f>SUMIFS(СВЦЭМ!$C$39:$C$782,СВЦЭМ!$A$39:$A$782,$A26,СВЦЭМ!$B$39:$B$782,M$11)+'СЕТ СН'!$F$12+СВЦЭМ!$D$10+'СЕТ СН'!$F$6-'СЕТ СН'!$F$22</f>
        <v>955.54315620000011</v>
      </c>
      <c r="N26" s="36">
        <f>SUMIFS(СВЦЭМ!$C$39:$C$782,СВЦЭМ!$A$39:$A$782,$A26,СВЦЭМ!$B$39:$B$782,N$11)+'СЕТ СН'!$F$12+СВЦЭМ!$D$10+'СЕТ СН'!$F$6-'СЕТ СН'!$F$22</f>
        <v>968.98283237999999</v>
      </c>
      <c r="O26" s="36">
        <f>SUMIFS(СВЦЭМ!$C$39:$C$782,СВЦЭМ!$A$39:$A$782,$A26,СВЦЭМ!$B$39:$B$782,O$11)+'СЕТ СН'!$F$12+СВЦЭМ!$D$10+'СЕТ СН'!$F$6-'СЕТ СН'!$F$22</f>
        <v>976.88591064999991</v>
      </c>
      <c r="P26" s="36">
        <f>SUMIFS(СВЦЭМ!$C$39:$C$782,СВЦЭМ!$A$39:$A$782,$A26,СВЦЭМ!$B$39:$B$782,P$11)+'СЕТ СН'!$F$12+СВЦЭМ!$D$10+'СЕТ СН'!$F$6-'СЕТ СН'!$F$22</f>
        <v>1003.6861715100001</v>
      </c>
      <c r="Q26" s="36">
        <f>SUMIFS(СВЦЭМ!$C$39:$C$782,СВЦЭМ!$A$39:$A$782,$A26,СВЦЭМ!$B$39:$B$782,Q$11)+'СЕТ СН'!$F$12+СВЦЭМ!$D$10+'СЕТ СН'!$F$6-'СЕТ СН'!$F$22</f>
        <v>999.51315651000004</v>
      </c>
      <c r="R26" s="36">
        <f>SUMIFS(СВЦЭМ!$C$39:$C$782,СВЦЭМ!$A$39:$A$782,$A26,СВЦЭМ!$B$39:$B$782,R$11)+'СЕТ СН'!$F$12+СВЦЭМ!$D$10+'СЕТ СН'!$F$6-'СЕТ СН'!$F$22</f>
        <v>982.06678680999994</v>
      </c>
      <c r="S26" s="36">
        <f>SUMIFS(СВЦЭМ!$C$39:$C$782,СВЦЭМ!$A$39:$A$782,$A26,СВЦЭМ!$B$39:$B$782,S$11)+'СЕТ СН'!$F$12+СВЦЭМ!$D$10+'СЕТ СН'!$F$6-'СЕТ СН'!$F$22</f>
        <v>976.24108681999996</v>
      </c>
      <c r="T26" s="36">
        <f>SUMIFS(СВЦЭМ!$C$39:$C$782,СВЦЭМ!$A$39:$A$782,$A26,СВЦЭМ!$B$39:$B$782,T$11)+'СЕТ СН'!$F$12+СВЦЭМ!$D$10+'СЕТ СН'!$F$6-'СЕТ СН'!$F$22</f>
        <v>952.27717660000008</v>
      </c>
      <c r="U26" s="36">
        <f>SUMIFS(СВЦЭМ!$C$39:$C$782,СВЦЭМ!$A$39:$A$782,$A26,СВЦЭМ!$B$39:$B$782,U$11)+'СЕТ СН'!$F$12+СВЦЭМ!$D$10+'СЕТ СН'!$F$6-'СЕТ СН'!$F$22</f>
        <v>927.36001942000007</v>
      </c>
      <c r="V26" s="36">
        <f>SUMIFS(СВЦЭМ!$C$39:$C$782,СВЦЭМ!$A$39:$A$782,$A26,СВЦЭМ!$B$39:$B$782,V$11)+'СЕТ СН'!$F$12+СВЦЭМ!$D$10+'СЕТ СН'!$F$6-'СЕТ СН'!$F$22</f>
        <v>901.04283669000006</v>
      </c>
      <c r="W26" s="36">
        <f>SUMIFS(СВЦЭМ!$C$39:$C$782,СВЦЭМ!$A$39:$A$782,$A26,СВЦЭМ!$B$39:$B$782,W$11)+'СЕТ СН'!$F$12+СВЦЭМ!$D$10+'СЕТ СН'!$F$6-'СЕТ СН'!$F$22</f>
        <v>898.45599962000006</v>
      </c>
      <c r="X26" s="36">
        <f>SUMIFS(СВЦЭМ!$C$39:$C$782,СВЦЭМ!$A$39:$A$782,$A26,СВЦЭМ!$B$39:$B$782,X$11)+'СЕТ СН'!$F$12+СВЦЭМ!$D$10+'СЕТ СН'!$F$6-'СЕТ СН'!$F$22</f>
        <v>902.49545366000007</v>
      </c>
      <c r="Y26" s="36">
        <f>SUMIFS(СВЦЭМ!$C$39:$C$782,СВЦЭМ!$A$39:$A$782,$A26,СВЦЭМ!$B$39:$B$782,Y$11)+'СЕТ СН'!$F$12+СВЦЭМ!$D$10+'СЕТ СН'!$F$6-'СЕТ СН'!$F$22</f>
        <v>929.31821343000001</v>
      </c>
    </row>
    <row r="27" spans="1:25" ht="15.75" x14ac:dyDescent="0.2">
      <c r="A27" s="35">
        <f t="shared" si="0"/>
        <v>44332</v>
      </c>
      <c r="B27" s="36">
        <f>SUMIFS(СВЦЭМ!$C$39:$C$782,СВЦЭМ!$A$39:$A$782,$A27,СВЦЭМ!$B$39:$B$782,B$11)+'СЕТ СН'!$F$12+СВЦЭМ!$D$10+'СЕТ СН'!$F$6-'СЕТ СН'!$F$22</f>
        <v>934.2909265799999</v>
      </c>
      <c r="C27" s="36">
        <f>SUMIFS(СВЦЭМ!$C$39:$C$782,СВЦЭМ!$A$39:$A$782,$A27,СВЦЭМ!$B$39:$B$782,C$11)+'СЕТ СН'!$F$12+СВЦЭМ!$D$10+'СЕТ СН'!$F$6-'СЕТ СН'!$F$22</f>
        <v>928.68410326000003</v>
      </c>
      <c r="D27" s="36">
        <f>SUMIFS(СВЦЭМ!$C$39:$C$782,СВЦЭМ!$A$39:$A$782,$A27,СВЦЭМ!$B$39:$B$782,D$11)+'СЕТ СН'!$F$12+СВЦЭМ!$D$10+'СЕТ СН'!$F$6-'СЕТ СН'!$F$22</f>
        <v>914.21072763999996</v>
      </c>
      <c r="E27" s="36">
        <f>SUMIFS(СВЦЭМ!$C$39:$C$782,СВЦЭМ!$A$39:$A$782,$A27,СВЦЭМ!$B$39:$B$782,E$11)+'СЕТ СН'!$F$12+СВЦЭМ!$D$10+'СЕТ СН'!$F$6-'СЕТ СН'!$F$22</f>
        <v>910.1763583500001</v>
      </c>
      <c r="F27" s="36">
        <f>SUMIFS(СВЦЭМ!$C$39:$C$782,СВЦЭМ!$A$39:$A$782,$A27,СВЦЭМ!$B$39:$B$782,F$11)+'СЕТ СН'!$F$12+СВЦЭМ!$D$10+'СЕТ СН'!$F$6-'СЕТ СН'!$F$22</f>
        <v>906.91251560000001</v>
      </c>
      <c r="G27" s="36">
        <f>SUMIFS(СВЦЭМ!$C$39:$C$782,СВЦЭМ!$A$39:$A$782,$A27,СВЦЭМ!$B$39:$B$782,G$11)+'СЕТ СН'!$F$12+СВЦЭМ!$D$10+'СЕТ СН'!$F$6-'СЕТ СН'!$F$22</f>
        <v>905.59056405000001</v>
      </c>
      <c r="H27" s="36">
        <f>SUMIFS(СВЦЭМ!$C$39:$C$782,СВЦЭМ!$A$39:$A$782,$A27,СВЦЭМ!$B$39:$B$782,H$11)+'СЕТ СН'!$F$12+СВЦЭМ!$D$10+'СЕТ СН'!$F$6-'СЕТ СН'!$F$22</f>
        <v>915.83935644000007</v>
      </c>
      <c r="I27" s="36">
        <f>SUMIFS(СВЦЭМ!$C$39:$C$782,СВЦЭМ!$A$39:$A$782,$A27,СВЦЭМ!$B$39:$B$782,I$11)+'СЕТ СН'!$F$12+СВЦЭМ!$D$10+'СЕТ СН'!$F$6-'СЕТ СН'!$F$22</f>
        <v>899.70379464000007</v>
      </c>
      <c r="J27" s="36">
        <f>SUMIFS(СВЦЭМ!$C$39:$C$782,СВЦЭМ!$A$39:$A$782,$A27,СВЦЭМ!$B$39:$B$782,J$11)+'СЕТ СН'!$F$12+СВЦЭМ!$D$10+'СЕТ СН'!$F$6-'СЕТ СН'!$F$22</f>
        <v>869.58422820999999</v>
      </c>
      <c r="K27" s="36">
        <f>SUMIFS(СВЦЭМ!$C$39:$C$782,СВЦЭМ!$A$39:$A$782,$A27,СВЦЭМ!$B$39:$B$782,K$11)+'СЕТ СН'!$F$12+СВЦЭМ!$D$10+'СЕТ СН'!$F$6-'СЕТ СН'!$F$22</f>
        <v>908.6844867100001</v>
      </c>
      <c r="L27" s="36">
        <f>SUMIFS(СВЦЭМ!$C$39:$C$782,СВЦЭМ!$A$39:$A$782,$A27,СВЦЭМ!$B$39:$B$782,L$11)+'СЕТ СН'!$F$12+СВЦЭМ!$D$10+'СЕТ СН'!$F$6-'СЕТ СН'!$F$22</f>
        <v>920.60161410000001</v>
      </c>
      <c r="M27" s="36">
        <f>SUMIFS(СВЦЭМ!$C$39:$C$782,СВЦЭМ!$A$39:$A$782,$A27,СВЦЭМ!$B$39:$B$782,M$11)+'СЕТ СН'!$F$12+СВЦЭМ!$D$10+'СЕТ СН'!$F$6-'СЕТ СН'!$F$22</f>
        <v>922.26419546000011</v>
      </c>
      <c r="N27" s="36">
        <f>SUMIFS(СВЦЭМ!$C$39:$C$782,СВЦЭМ!$A$39:$A$782,$A27,СВЦЭМ!$B$39:$B$782,N$11)+'СЕТ СН'!$F$12+СВЦЭМ!$D$10+'СЕТ СН'!$F$6-'СЕТ СН'!$F$22</f>
        <v>914.35933993000003</v>
      </c>
      <c r="O27" s="36">
        <f>SUMIFS(СВЦЭМ!$C$39:$C$782,СВЦЭМ!$A$39:$A$782,$A27,СВЦЭМ!$B$39:$B$782,O$11)+'СЕТ СН'!$F$12+СВЦЭМ!$D$10+'СЕТ СН'!$F$6-'СЕТ СН'!$F$22</f>
        <v>894.05321729999991</v>
      </c>
      <c r="P27" s="36">
        <f>SUMIFS(СВЦЭМ!$C$39:$C$782,СВЦЭМ!$A$39:$A$782,$A27,СВЦЭМ!$B$39:$B$782,P$11)+'СЕТ СН'!$F$12+СВЦЭМ!$D$10+'СЕТ СН'!$F$6-'СЕТ СН'!$F$22</f>
        <v>896.39590799999996</v>
      </c>
      <c r="Q27" s="36">
        <f>SUMIFS(СВЦЭМ!$C$39:$C$782,СВЦЭМ!$A$39:$A$782,$A27,СВЦЭМ!$B$39:$B$782,Q$11)+'СЕТ СН'!$F$12+СВЦЭМ!$D$10+'СЕТ СН'!$F$6-'СЕТ СН'!$F$22</f>
        <v>889.50869817000012</v>
      </c>
      <c r="R27" s="36">
        <f>SUMIFS(СВЦЭМ!$C$39:$C$782,СВЦЭМ!$A$39:$A$782,$A27,СВЦЭМ!$B$39:$B$782,R$11)+'СЕТ СН'!$F$12+СВЦЭМ!$D$10+'СЕТ СН'!$F$6-'СЕТ СН'!$F$22</f>
        <v>881.1493668999999</v>
      </c>
      <c r="S27" s="36">
        <f>SUMIFS(СВЦЭМ!$C$39:$C$782,СВЦЭМ!$A$39:$A$782,$A27,СВЦЭМ!$B$39:$B$782,S$11)+'СЕТ СН'!$F$12+СВЦЭМ!$D$10+'СЕТ СН'!$F$6-'СЕТ СН'!$F$22</f>
        <v>891.1691515</v>
      </c>
      <c r="T27" s="36">
        <f>SUMIFS(СВЦЭМ!$C$39:$C$782,СВЦЭМ!$A$39:$A$782,$A27,СВЦЭМ!$B$39:$B$782,T$11)+'СЕТ СН'!$F$12+СВЦЭМ!$D$10+'СЕТ СН'!$F$6-'СЕТ СН'!$F$22</f>
        <v>907.96090006999998</v>
      </c>
      <c r="U27" s="36">
        <f>SUMIFS(СВЦЭМ!$C$39:$C$782,СВЦЭМ!$A$39:$A$782,$A27,СВЦЭМ!$B$39:$B$782,U$11)+'СЕТ СН'!$F$12+СВЦЭМ!$D$10+'СЕТ СН'!$F$6-'СЕТ СН'!$F$22</f>
        <v>916.45883982000009</v>
      </c>
      <c r="V27" s="36">
        <f>SUMIFS(СВЦЭМ!$C$39:$C$782,СВЦЭМ!$A$39:$A$782,$A27,СВЦЭМ!$B$39:$B$782,V$11)+'СЕТ СН'!$F$12+СВЦЭМ!$D$10+'СЕТ СН'!$F$6-'СЕТ СН'!$F$22</f>
        <v>878.40325839000002</v>
      </c>
      <c r="W27" s="36">
        <f>SUMIFS(СВЦЭМ!$C$39:$C$782,СВЦЭМ!$A$39:$A$782,$A27,СВЦЭМ!$B$39:$B$782,W$11)+'СЕТ СН'!$F$12+СВЦЭМ!$D$10+'СЕТ СН'!$F$6-'СЕТ СН'!$F$22</f>
        <v>865.14518941999995</v>
      </c>
      <c r="X27" s="36">
        <f>SUMIFS(СВЦЭМ!$C$39:$C$782,СВЦЭМ!$A$39:$A$782,$A27,СВЦЭМ!$B$39:$B$782,X$11)+'СЕТ СН'!$F$12+СВЦЭМ!$D$10+'СЕТ СН'!$F$6-'СЕТ СН'!$F$22</f>
        <v>865.68393340000011</v>
      </c>
      <c r="Y27" s="36">
        <f>SUMIFS(СВЦЭМ!$C$39:$C$782,СВЦЭМ!$A$39:$A$782,$A27,СВЦЭМ!$B$39:$B$782,Y$11)+'СЕТ СН'!$F$12+СВЦЭМ!$D$10+'СЕТ СН'!$F$6-'СЕТ СН'!$F$22</f>
        <v>852.62969449000002</v>
      </c>
    </row>
    <row r="28" spans="1:25" ht="15.75" x14ac:dyDescent="0.2">
      <c r="A28" s="35">
        <f t="shared" si="0"/>
        <v>44333</v>
      </c>
      <c r="B28" s="36">
        <f>SUMIFS(СВЦЭМ!$C$39:$C$782,СВЦЭМ!$A$39:$A$782,$A28,СВЦЭМ!$B$39:$B$782,B$11)+'СЕТ СН'!$F$12+СВЦЭМ!$D$10+'СЕТ СН'!$F$6-'СЕТ СН'!$F$22</f>
        <v>882.08288132999996</v>
      </c>
      <c r="C28" s="36">
        <f>SUMIFS(СВЦЭМ!$C$39:$C$782,СВЦЭМ!$A$39:$A$782,$A28,СВЦЭМ!$B$39:$B$782,C$11)+'СЕТ СН'!$F$12+СВЦЭМ!$D$10+'СЕТ СН'!$F$6-'СЕТ СН'!$F$22</f>
        <v>918.24337287000003</v>
      </c>
      <c r="D28" s="36">
        <f>SUMIFS(СВЦЭМ!$C$39:$C$782,СВЦЭМ!$A$39:$A$782,$A28,СВЦЭМ!$B$39:$B$782,D$11)+'СЕТ СН'!$F$12+СВЦЭМ!$D$10+'СЕТ СН'!$F$6-'СЕТ СН'!$F$22</f>
        <v>948.57771969999999</v>
      </c>
      <c r="E28" s="36">
        <f>SUMIFS(СВЦЭМ!$C$39:$C$782,СВЦЭМ!$A$39:$A$782,$A28,СВЦЭМ!$B$39:$B$782,E$11)+'СЕТ СН'!$F$12+СВЦЭМ!$D$10+'СЕТ СН'!$F$6-'СЕТ СН'!$F$22</f>
        <v>962.96072752000009</v>
      </c>
      <c r="F28" s="36">
        <f>SUMIFS(СВЦЭМ!$C$39:$C$782,СВЦЭМ!$A$39:$A$782,$A28,СВЦЭМ!$B$39:$B$782,F$11)+'СЕТ СН'!$F$12+СВЦЭМ!$D$10+'СЕТ СН'!$F$6-'СЕТ СН'!$F$22</f>
        <v>991.64079534999996</v>
      </c>
      <c r="G28" s="36">
        <f>SUMIFS(СВЦЭМ!$C$39:$C$782,СВЦЭМ!$A$39:$A$782,$A28,СВЦЭМ!$B$39:$B$782,G$11)+'СЕТ СН'!$F$12+СВЦЭМ!$D$10+'СЕТ СН'!$F$6-'СЕТ СН'!$F$22</f>
        <v>972.94944695000004</v>
      </c>
      <c r="H28" s="36">
        <f>SUMIFS(СВЦЭМ!$C$39:$C$782,СВЦЭМ!$A$39:$A$782,$A28,СВЦЭМ!$B$39:$B$782,H$11)+'СЕТ СН'!$F$12+СВЦЭМ!$D$10+'СЕТ СН'!$F$6-'СЕТ СН'!$F$22</f>
        <v>928.49763394000001</v>
      </c>
      <c r="I28" s="36">
        <f>SUMIFS(СВЦЭМ!$C$39:$C$782,СВЦЭМ!$A$39:$A$782,$A28,СВЦЭМ!$B$39:$B$782,I$11)+'СЕТ СН'!$F$12+СВЦЭМ!$D$10+'СЕТ СН'!$F$6-'СЕТ СН'!$F$22</f>
        <v>900.74005523000005</v>
      </c>
      <c r="J28" s="36">
        <f>SUMIFS(СВЦЭМ!$C$39:$C$782,СВЦЭМ!$A$39:$A$782,$A28,СВЦЭМ!$B$39:$B$782,J$11)+'СЕТ СН'!$F$12+СВЦЭМ!$D$10+'СЕТ СН'!$F$6-'СЕТ СН'!$F$22</f>
        <v>953.00621346999992</v>
      </c>
      <c r="K28" s="36">
        <f>SUMIFS(СВЦЭМ!$C$39:$C$782,СВЦЭМ!$A$39:$A$782,$A28,СВЦЭМ!$B$39:$B$782,K$11)+'СЕТ СН'!$F$12+СВЦЭМ!$D$10+'СЕТ СН'!$F$6-'СЕТ СН'!$F$22</f>
        <v>870.12229066999998</v>
      </c>
      <c r="L28" s="36">
        <f>SUMIFS(СВЦЭМ!$C$39:$C$782,СВЦЭМ!$A$39:$A$782,$A28,СВЦЭМ!$B$39:$B$782,L$11)+'СЕТ СН'!$F$12+СВЦЭМ!$D$10+'СЕТ СН'!$F$6-'СЕТ СН'!$F$22</f>
        <v>860.02021725000009</v>
      </c>
      <c r="M28" s="36">
        <f>SUMIFS(СВЦЭМ!$C$39:$C$782,СВЦЭМ!$A$39:$A$782,$A28,СВЦЭМ!$B$39:$B$782,M$11)+'СЕТ СН'!$F$12+СВЦЭМ!$D$10+'СЕТ СН'!$F$6-'СЕТ СН'!$F$22</f>
        <v>856.13412549999998</v>
      </c>
      <c r="N28" s="36">
        <f>SUMIFS(СВЦЭМ!$C$39:$C$782,СВЦЭМ!$A$39:$A$782,$A28,СВЦЭМ!$B$39:$B$782,N$11)+'СЕТ СН'!$F$12+СВЦЭМ!$D$10+'СЕТ СН'!$F$6-'СЕТ СН'!$F$22</f>
        <v>846.80076789999998</v>
      </c>
      <c r="O28" s="36">
        <f>SUMIFS(СВЦЭМ!$C$39:$C$782,СВЦЭМ!$A$39:$A$782,$A28,СВЦЭМ!$B$39:$B$782,O$11)+'СЕТ СН'!$F$12+СВЦЭМ!$D$10+'СЕТ СН'!$F$6-'СЕТ СН'!$F$22</f>
        <v>849.63190293999992</v>
      </c>
      <c r="P28" s="36">
        <f>SUMIFS(СВЦЭМ!$C$39:$C$782,СВЦЭМ!$A$39:$A$782,$A28,СВЦЭМ!$B$39:$B$782,P$11)+'СЕТ СН'!$F$12+СВЦЭМ!$D$10+'СЕТ СН'!$F$6-'СЕТ СН'!$F$22</f>
        <v>865.90004696000005</v>
      </c>
      <c r="Q28" s="36">
        <f>SUMIFS(СВЦЭМ!$C$39:$C$782,СВЦЭМ!$A$39:$A$782,$A28,СВЦЭМ!$B$39:$B$782,Q$11)+'СЕТ СН'!$F$12+СВЦЭМ!$D$10+'СЕТ СН'!$F$6-'СЕТ СН'!$F$22</f>
        <v>876.3787260900001</v>
      </c>
      <c r="R28" s="36">
        <f>SUMIFS(СВЦЭМ!$C$39:$C$782,СВЦЭМ!$A$39:$A$782,$A28,СВЦЭМ!$B$39:$B$782,R$11)+'СЕТ СН'!$F$12+СВЦЭМ!$D$10+'СЕТ СН'!$F$6-'СЕТ СН'!$F$22</f>
        <v>877.32037424999999</v>
      </c>
      <c r="S28" s="36">
        <f>SUMIFS(СВЦЭМ!$C$39:$C$782,СВЦЭМ!$A$39:$A$782,$A28,СВЦЭМ!$B$39:$B$782,S$11)+'СЕТ СН'!$F$12+СВЦЭМ!$D$10+'СЕТ СН'!$F$6-'СЕТ СН'!$F$22</f>
        <v>883.05541898999991</v>
      </c>
      <c r="T28" s="36">
        <f>SUMIFS(СВЦЭМ!$C$39:$C$782,СВЦЭМ!$A$39:$A$782,$A28,СВЦЭМ!$B$39:$B$782,T$11)+'СЕТ СН'!$F$12+СВЦЭМ!$D$10+'СЕТ СН'!$F$6-'СЕТ СН'!$F$22</f>
        <v>872.01644392999992</v>
      </c>
      <c r="U28" s="36">
        <f>SUMIFS(СВЦЭМ!$C$39:$C$782,СВЦЭМ!$A$39:$A$782,$A28,СВЦЭМ!$B$39:$B$782,U$11)+'СЕТ СН'!$F$12+СВЦЭМ!$D$10+'СЕТ СН'!$F$6-'СЕТ СН'!$F$22</f>
        <v>878.43062923999992</v>
      </c>
      <c r="V28" s="36">
        <f>SUMIFS(СВЦЭМ!$C$39:$C$782,СВЦЭМ!$A$39:$A$782,$A28,СВЦЭМ!$B$39:$B$782,V$11)+'СЕТ СН'!$F$12+СВЦЭМ!$D$10+'СЕТ СН'!$F$6-'СЕТ СН'!$F$22</f>
        <v>851.88772919999997</v>
      </c>
      <c r="W28" s="36">
        <f>SUMIFS(СВЦЭМ!$C$39:$C$782,СВЦЭМ!$A$39:$A$782,$A28,СВЦЭМ!$B$39:$B$782,W$11)+'СЕТ СН'!$F$12+СВЦЭМ!$D$10+'СЕТ СН'!$F$6-'СЕТ СН'!$F$22</f>
        <v>847.83897700000011</v>
      </c>
      <c r="X28" s="36">
        <f>SUMIFS(СВЦЭМ!$C$39:$C$782,СВЦЭМ!$A$39:$A$782,$A28,СВЦЭМ!$B$39:$B$782,X$11)+'СЕТ СН'!$F$12+СВЦЭМ!$D$10+'СЕТ СН'!$F$6-'СЕТ СН'!$F$22</f>
        <v>845.4663902499999</v>
      </c>
      <c r="Y28" s="36">
        <f>SUMIFS(СВЦЭМ!$C$39:$C$782,СВЦЭМ!$A$39:$A$782,$A28,СВЦЭМ!$B$39:$B$782,Y$11)+'СЕТ СН'!$F$12+СВЦЭМ!$D$10+'СЕТ СН'!$F$6-'СЕТ СН'!$F$22</f>
        <v>859.18700633000003</v>
      </c>
    </row>
    <row r="29" spans="1:25" ht="15.75" x14ac:dyDescent="0.2">
      <c r="A29" s="35">
        <f t="shared" si="0"/>
        <v>44334</v>
      </c>
      <c r="B29" s="36">
        <f>SUMIFS(СВЦЭМ!$C$39:$C$782,СВЦЭМ!$A$39:$A$782,$A29,СВЦЭМ!$B$39:$B$782,B$11)+'СЕТ СН'!$F$12+СВЦЭМ!$D$10+'СЕТ СН'!$F$6-'СЕТ СН'!$F$22</f>
        <v>886.40229204000002</v>
      </c>
      <c r="C29" s="36">
        <f>SUMIFS(СВЦЭМ!$C$39:$C$782,СВЦЭМ!$A$39:$A$782,$A29,СВЦЭМ!$B$39:$B$782,C$11)+'СЕТ СН'!$F$12+СВЦЭМ!$D$10+'СЕТ СН'!$F$6-'СЕТ СН'!$F$22</f>
        <v>915.79446480000001</v>
      </c>
      <c r="D29" s="36">
        <f>SUMIFS(СВЦЭМ!$C$39:$C$782,СВЦЭМ!$A$39:$A$782,$A29,СВЦЭМ!$B$39:$B$782,D$11)+'СЕТ СН'!$F$12+СВЦЭМ!$D$10+'СЕТ СН'!$F$6-'СЕТ СН'!$F$22</f>
        <v>938.92331121000007</v>
      </c>
      <c r="E29" s="36">
        <f>SUMIFS(СВЦЭМ!$C$39:$C$782,СВЦЭМ!$A$39:$A$782,$A29,СВЦЭМ!$B$39:$B$782,E$11)+'СЕТ СН'!$F$12+СВЦЭМ!$D$10+'СЕТ СН'!$F$6-'СЕТ СН'!$F$22</f>
        <v>951.87926590999996</v>
      </c>
      <c r="F29" s="36">
        <f>SUMIFS(СВЦЭМ!$C$39:$C$782,СВЦЭМ!$A$39:$A$782,$A29,СВЦЭМ!$B$39:$B$782,F$11)+'СЕТ СН'!$F$12+СВЦЭМ!$D$10+'СЕТ СН'!$F$6-'СЕТ СН'!$F$22</f>
        <v>952.37859501999992</v>
      </c>
      <c r="G29" s="36">
        <f>SUMIFS(СВЦЭМ!$C$39:$C$782,СВЦЭМ!$A$39:$A$782,$A29,СВЦЭМ!$B$39:$B$782,G$11)+'СЕТ СН'!$F$12+СВЦЭМ!$D$10+'СЕТ СН'!$F$6-'СЕТ СН'!$F$22</f>
        <v>930.27565978000007</v>
      </c>
      <c r="H29" s="36">
        <f>SUMIFS(СВЦЭМ!$C$39:$C$782,СВЦЭМ!$A$39:$A$782,$A29,СВЦЭМ!$B$39:$B$782,H$11)+'СЕТ СН'!$F$12+СВЦЭМ!$D$10+'СЕТ СН'!$F$6-'СЕТ СН'!$F$22</f>
        <v>896.63498993000007</v>
      </c>
      <c r="I29" s="36">
        <f>SUMIFS(СВЦЭМ!$C$39:$C$782,СВЦЭМ!$A$39:$A$782,$A29,СВЦЭМ!$B$39:$B$782,I$11)+'СЕТ СН'!$F$12+СВЦЭМ!$D$10+'СЕТ СН'!$F$6-'СЕТ СН'!$F$22</f>
        <v>872.23517444000004</v>
      </c>
      <c r="J29" s="36">
        <f>SUMIFS(СВЦЭМ!$C$39:$C$782,СВЦЭМ!$A$39:$A$782,$A29,СВЦЭМ!$B$39:$B$782,J$11)+'СЕТ СН'!$F$12+СВЦЭМ!$D$10+'СЕТ СН'!$F$6-'СЕТ СН'!$F$22</f>
        <v>842.21754196999996</v>
      </c>
      <c r="K29" s="36">
        <f>SUMIFS(СВЦЭМ!$C$39:$C$782,СВЦЭМ!$A$39:$A$782,$A29,СВЦЭМ!$B$39:$B$782,K$11)+'СЕТ СН'!$F$12+СВЦЭМ!$D$10+'СЕТ СН'!$F$6-'СЕТ СН'!$F$22</f>
        <v>834.61956953999993</v>
      </c>
      <c r="L29" s="36">
        <f>SUMIFS(СВЦЭМ!$C$39:$C$782,СВЦЭМ!$A$39:$A$782,$A29,СВЦЭМ!$B$39:$B$782,L$11)+'СЕТ СН'!$F$12+СВЦЭМ!$D$10+'СЕТ СН'!$F$6-'СЕТ СН'!$F$22</f>
        <v>827.40172542999994</v>
      </c>
      <c r="M29" s="36">
        <f>SUMIFS(СВЦЭМ!$C$39:$C$782,СВЦЭМ!$A$39:$A$782,$A29,СВЦЭМ!$B$39:$B$782,M$11)+'СЕТ СН'!$F$12+СВЦЭМ!$D$10+'СЕТ СН'!$F$6-'СЕТ СН'!$F$22</f>
        <v>840.16271922999999</v>
      </c>
      <c r="N29" s="36">
        <f>SUMIFS(СВЦЭМ!$C$39:$C$782,СВЦЭМ!$A$39:$A$782,$A29,СВЦЭМ!$B$39:$B$782,N$11)+'СЕТ СН'!$F$12+СВЦЭМ!$D$10+'СЕТ СН'!$F$6-'СЕТ СН'!$F$22</f>
        <v>849.05305133999991</v>
      </c>
      <c r="O29" s="36">
        <f>SUMIFS(СВЦЭМ!$C$39:$C$782,СВЦЭМ!$A$39:$A$782,$A29,СВЦЭМ!$B$39:$B$782,O$11)+'СЕТ СН'!$F$12+СВЦЭМ!$D$10+'СЕТ СН'!$F$6-'СЕТ СН'!$F$22</f>
        <v>878.96863927999993</v>
      </c>
      <c r="P29" s="36">
        <f>SUMIFS(СВЦЭМ!$C$39:$C$782,СВЦЭМ!$A$39:$A$782,$A29,СВЦЭМ!$B$39:$B$782,P$11)+'СЕТ СН'!$F$12+СВЦЭМ!$D$10+'СЕТ СН'!$F$6-'СЕТ СН'!$F$22</f>
        <v>887.51194878000001</v>
      </c>
      <c r="Q29" s="36">
        <f>SUMIFS(СВЦЭМ!$C$39:$C$782,СВЦЭМ!$A$39:$A$782,$A29,СВЦЭМ!$B$39:$B$782,Q$11)+'СЕТ СН'!$F$12+СВЦЭМ!$D$10+'СЕТ СН'!$F$6-'СЕТ СН'!$F$22</f>
        <v>890.7782717</v>
      </c>
      <c r="R29" s="36">
        <f>SUMIFS(СВЦЭМ!$C$39:$C$782,СВЦЭМ!$A$39:$A$782,$A29,СВЦЭМ!$B$39:$B$782,R$11)+'СЕТ СН'!$F$12+СВЦЭМ!$D$10+'СЕТ СН'!$F$6-'СЕТ СН'!$F$22</f>
        <v>884.13011542000004</v>
      </c>
      <c r="S29" s="36">
        <f>SUMIFS(СВЦЭМ!$C$39:$C$782,СВЦЭМ!$A$39:$A$782,$A29,СВЦЭМ!$B$39:$B$782,S$11)+'СЕТ СН'!$F$12+СВЦЭМ!$D$10+'СЕТ СН'!$F$6-'СЕТ СН'!$F$22</f>
        <v>874.57562725999992</v>
      </c>
      <c r="T29" s="36">
        <f>SUMIFS(СВЦЭМ!$C$39:$C$782,СВЦЭМ!$A$39:$A$782,$A29,СВЦЭМ!$B$39:$B$782,T$11)+'СЕТ СН'!$F$12+СВЦЭМ!$D$10+'СЕТ СН'!$F$6-'СЕТ СН'!$F$22</f>
        <v>877.48111698999992</v>
      </c>
      <c r="U29" s="36">
        <f>SUMIFS(СВЦЭМ!$C$39:$C$782,СВЦЭМ!$A$39:$A$782,$A29,СВЦЭМ!$B$39:$B$782,U$11)+'СЕТ СН'!$F$12+СВЦЭМ!$D$10+'СЕТ СН'!$F$6-'СЕТ СН'!$F$22</f>
        <v>863.02290016000006</v>
      </c>
      <c r="V29" s="36">
        <f>SUMIFS(СВЦЭМ!$C$39:$C$782,СВЦЭМ!$A$39:$A$782,$A29,СВЦЭМ!$B$39:$B$782,V$11)+'СЕТ СН'!$F$12+СВЦЭМ!$D$10+'СЕТ СН'!$F$6-'СЕТ СН'!$F$22</f>
        <v>839.61921729999995</v>
      </c>
      <c r="W29" s="36">
        <f>SUMIFS(СВЦЭМ!$C$39:$C$782,СВЦЭМ!$A$39:$A$782,$A29,СВЦЭМ!$B$39:$B$782,W$11)+'СЕТ СН'!$F$12+СВЦЭМ!$D$10+'СЕТ СН'!$F$6-'СЕТ СН'!$F$22</f>
        <v>834.38495171</v>
      </c>
      <c r="X29" s="36">
        <f>SUMIFS(СВЦЭМ!$C$39:$C$782,СВЦЭМ!$A$39:$A$782,$A29,СВЦЭМ!$B$39:$B$782,X$11)+'СЕТ СН'!$F$12+СВЦЭМ!$D$10+'СЕТ СН'!$F$6-'СЕТ СН'!$F$22</f>
        <v>852.75236969000002</v>
      </c>
      <c r="Y29" s="36">
        <f>SUMIFS(СВЦЭМ!$C$39:$C$782,СВЦЭМ!$A$39:$A$782,$A29,СВЦЭМ!$B$39:$B$782,Y$11)+'СЕТ СН'!$F$12+СВЦЭМ!$D$10+'СЕТ СН'!$F$6-'СЕТ СН'!$F$22</f>
        <v>891.04173295999999</v>
      </c>
    </row>
    <row r="30" spans="1:25" ht="15.75" x14ac:dyDescent="0.2">
      <c r="A30" s="35">
        <f t="shared" si="0"/>
        <v>44335</v>
      </c>
      <c r="B30" s="36">
        <f>SUMIFS(СВЦЭМ!$C$39:$C$782,СВЦЭМ!$A$39:$A$782,$A30,СВЦЭМ!$B$39:$B$782,B$11)+'СЕТ СН'!$F$12+СВЦЭМ!$D$10+'СЕТ СН'!$F$6-'СЕТ СН'!$F$22</f>
        <v>936.90794664999999</v>
      </c>
      <c r="C30" s="36">
        <f>SUMIFS(СВЦЭМ!$C$39:$C$782,СВЦЭМ!$A$39:$A$782,$A30,СВЦЭМ!$B$39:$B$782,C$11)+'СЕТ СН'!$F$12+СВЦЭМ!$D$10+'СЕТ СН'!$F$6-'СЕТ СН'!$F$22</f>
        <v>951.54782924000006</v>
      </c>
      <c r="D30" s="36">
        <f>SUMIFS(СВЦЭМ!$C$39:$C$782,СВЦЭМ!$A$39:$A$782,$A30,СВЦЭМ!$B$39:$B$782,D$11)+'СЕТ СН'!$F$12+СВЦЭМ!$D$10+'СЕТ СН'!$F$6-'СЕТ СН'!$F$22</f>
        <v>969.19324968000001</v>
      </c>
      <c r="E30" s="36">
        <f>SUMIFS(СВЦЭМ!$C$39:$C$782,СВЦЭМ!$A$39:$A$782,$A30,СВЦЭМ!$B$39:$B$782,E$11)+'СЕТ СН'!$F$12+СВЦЭМ!$D$10+'СЕТ СН'!$F$6-'СЕТ СН'!$F$22</f>
        <v>987.92165803000012</v>
      </c>
      <c r="F30" s="36">
        <f>SUMIFS(СВЦЭМ!$C$39:$C$782,СВЦЭМ!$A$39:$A$782,$A30,СВЦЭМ!$B$39:$B$782,F$11)+'СЕТ СН'!$F$12+СВЦЭМ!$D$10+'СЕТ СН'!$F$6-'СЕТ СН'!$F$22</f>
        <v>985.2520757499999</v>
      </c>
      <c r="G30" s="36">
        <f>SUMIFS(СВЦЭМ!$C$39:$C$782,СВЦЭМ!$A$39:$A$782,$A30,СВЦЭМ!$B$39:$B$782,G$11)+'СЕТ СН'!$F$12+СВЦЭМ!$D$10+'СЕТ СН'!$F$6-'СЕТ СН'!$F$22</f>
        <v>971.70085057999995</v>
      </c>
      <c r="H30" s="36">
        <f>SUMIFS(СВЦЭМ!$C$39:$C$782,СВЦЭМ!$A$39:$A$782,$A30,СВЦЭМ!$B$39:$B$782,H$11)+'СЕТ СН'!$F$12+СВЦЭМ!$D$10+'СЕТ СН'!$F$6-'СЕТ СН'!$F$22</f>
        <v>927.95313095999995</v>
      </c>
      <c r="I30" s="36">
        <f>SUMIFS(СВЦЭМ!$C$39:$C$782,СВЦЭМ!$A$39:$A$782,$A30,СВЦЭМ!$B$39:$B$782,I$11)+'СЕТ СН'!$F$12+СВЦЭМ!$D$10+'СЕТ СН'!$F$6-'СЕТ СН'!$F$22</f>
        <v>889.41003651000005</v>
      </c>
      <c r="J30" s="36">
        <f>SUMIFS(СВЦЭМ!$C$39:$C$782,СВЦЭМ!$A$39:$A$782,$A30,СВЦЭМ!$B$39:$B$782,J$11)+'СЕТ СН'!$F$12+СВЦЭМ!$D$10+'СЕТ СН'!$F$6-'СЕТ СН'!$F$22</f>
        <v>875.62204120999991</v>
      </c>
      <c r="K30" s="36">
        <f>SUMIFS(СВЦЭМ!$C$39:$C$782,СВЦЭМ!$A$39:$A$782,$A30,СВЦЭМ!$B$39:$B$782,K$11)+'СЕТ СН'!$F$12+СВЦЭМ!$D$10+'СЕТ СН'!$F$6-'СЕТ СН'!$F$22</f>
        <v>869.39348337999991</v>
      </c>
      <c r="L30" s="36">
        <f>SUMIFS(СВЦЭМ!$C$39:$C$782,СВЦЭМ!$A$39:$A$782,$A30,СВЦЭМ!$B$39:$B$782,L$11)+'СЕТ СН'!$F$12+СВЦЭМ!$D$10+'СЕТ СН'!$F$6-'СЕТ СН'!$F$22</f>
        <v>875.18746168999996</v>
      </c>
      <c r="M30" s="36">
        <f>SUMIFS(СВЦЭМ!$C$39:$C$782,СВЦЭМ!$A$39:$A$782,$A30,СВЦЭМ!$B$39:$B$782,M$11)+'СЕТ СН'!$F$12+СВЦЭМ!$D$10+'СЕТ СН'!$F$6-'СЕТ СН'!$F$22</f>
        <v>900.56247869999993</v>
      </c>
      <c r="N30" s="36">
        <f>SUMIFS(СВЦЭМ!$C$39:$C$782,СВЦЭМ!$A$39:$A$782,$A30,СВЦЭМ!$B$39:$B$782,N$11)+'СЕТ СН'!$F$12+СВЦЭМ!$D$10+'СЕТ СН'!$F$6-'СЕТ СН'!$F$22</f>
        <v>939.50128135</v>
      </c>
      <c r="O30" s="36">
        <f>SUMIFS(СВЦЭМ!$C$39:$C$782,СВЦЭМ!$A$39:$A$782,$A30,СВЦЭМ!$B$39:$B$782,O$11)+'СЕТ СН'!$F$12+СВЦЭМ!$D$10+'СЕТ СН'!$F$6-'СЕТ СН'!$F$22</f>
        <v>977.47684496000011</v>
      </c>
      <c r="P30" s="36">
        <f>SUMIFS(СВЦЭМ!$C$39:$C$782,СВЦЭМ!$A$39:$A$782,$A30,СВЦЭМ!$B$39:$B$782,P$11)+'СЕТ СН'!$F$12+СВЦЭМ!$D$10+'СЕТ СН'!$F$6-'СЕТ СН'!$F$22</f>
        <v>979.16305159000012</v>
      </c>
      <c r="Q30" s="36">
        <f>SUMIFS(СВЦЭМ!$C$39:$C$782,СВЦЭМ!$A$39:$A$782,$A30,СВЦЭМ!$B$39:$B$782,Q$11)+'СЕТ СН'!$F$12+СВЦЭМ!$D$10+'СЕТ СН'!$F$6-'СЕТ СН'!$F$22</f>
        <v>979.57521745000008</v>
      </c>
      <c r="R30" s="36">
        <f>SUMIFS(СВЦЭМ!$C$39:$C$782,СВЦЭМ!$A$39:$A$782,$A30,СВЦЭМ!$B$39:$B$782,R$11)+'СЕТ СН'!$F$12+СВЦЭМ!$D$10+'СЕТ СН'!$F$6-'СЕТ СН'!$F$22</f>
        <v>962.61197197999991</v>
      </c>
      <c r="S30" s="36">
        <f>SUMIFS(СВЦЭМ!$C$39:$C$782,СВЦЭМ!$A$39:$A$782,$A30,СВЦЭМ!$B$39:$B$782,S$11)+'СЕТ СН'!$F$12+СВЦЭМ!$D$10+'СЕТ СН'!$F$6-'СЕТ СН'!$F$22</f>
        <v>940.71693391999997</v>
      </c>
      <c r="T30" s="36">
        <f>SUMIFS(СВЦЭМ!$C$39:$C$782,СВЦЭМ!$A$39:$A$782,$A30,СВЦЭМ!$B$39:$B$782,T$11)+'СЕТ СН'!$F$12+СВЦЭМ!$D$10+'СЕТ СН'!$F$6-'СЕТ СН'!$F$22</f>
        <v>918.58312726000008</v>
      </c>
      <c r="U30" s="36">
        <f>SUMIFS(СВЦЭМ!$C$39:$C$782,СВЦЭМ!$A$39:$A$782,$A30,СВЦЭМ!$B$39:$B$782,U$11)+'СЕТ СН'!$F$12+СВЦЭМ!$D$10+'СЕТ СН'!$F$6-'СЕТ СН'!$F$22</f>
        <v>899.54262319999998</v>
      </c>
      <c r="V30" s="36">
        <f>SUMIFS(СВЦЭМ!$C$39:$C$782,СВЦЭМ!$A$39:$A$782,$A30,СВЦЭМ!$B$39:$B$782,V$11)+'СЕТ СН'!$F$12+СВЦЭМ!$D$10+'СЕТ СН'!$F$6-'СЕТ СН'!$F$22</f>
        <v>875.11412760000007</v>
      </c>
      <c r="W30" s="36">
        <f>SUMIFS(СВЦЭМ!$C$39:$C$782,СВЦЭМ!$A$39:$A$782,$A30,СВЦЭМ!$B$39:$B$782,W$11)+'СЕТ СН'!$F$12+СВЦЭМ!$D$10+'СЕТ СН'!$F$6-'СЕТ СН'!$F$22</f>
        <v>854.08242382999993</v>
      </c>
      <c r="X30" s="36">
        <f>SUMIFS(СВЦЭМ!$C$39:$C$782,СВЦЭМ!$A$39:$A$782,$A30,СВЦЭМ!$B$39:$B$782,X$11)+'СЕТ СН'!$F$12+СВЦЭМ!$D$10+'СЕТ СН'!$F$6-'СЕТ СН'!$F$22</f>
        <v>823.97259187000009</v>
      </c>
      <c r="Y30" s="36">
        <f>SUMIFS(СВЦЭМ!$C$39:$C$782,СВЦЭМ!$A$39:$A$782,$A30,СВЦЭМ!$B$39:$B$782,Y$11)+'СЕТ СН'!$F$12+СВЦЭМ!$D$10+'СЕТ СН'!$F$6-'СЕТ СН'!$F$22</f>
        <v>877.63981057000001</v>
      </c>
    </row>
    <row r="31" spans="1:25" ht="15.75" x14ac:dyDescent="0.2">
      <c r="A31" s="35">
        <f t="shared" si="0"/>
        <v>44336</v>
      </c>
      <c r="B31" s="36">
        <f>SUMIFS(СВЦЭМ!$C$39:$C$782,СВЦЭМ!$A$39:$A$782,$A31,СВЦЭМ!$B$39:$B$782,B$11)+'СЕТ СН'!$F$12+СВЦЭМ!$D$10+'СЕТ СН'!$F$6-'СЕТ СН'!$F$22</f>
        <v>952.03510568999991</v>
      </c>
      <c r="C31" s="36">
        <f>SUMIFS(СВЦЭМ!$C$39:$C$782,СВЦЭМ!$A$39:$A$782,$A31,СВЦЭМ!$B$39:$B$782,C$11)+'СЕТ СН'!$F$12+СВЦЭМ!$D$10+'СЕТ СН'!$F$6-'СЕТ СН'!$F$22</f>
        <v>983.83960000999991</v>
      </c>
      <c r="D31" s="36">
        <f>SUMIFS(СВЦЭМ!$C$39:$C$782,СВЦЭМ!$A$39:$A$782,$A31,СВЦЭМ!$B$39:$B$782,D$11)+'СЕТ СН'!$F$12+СВЦЭМ!$D$10+'СЕТ СН'!$F$6-'СЕТ СН'!$F$22</f>
        <v>990.37152455</v>
      </c>
      <c r="E31" s="36">
        <f>SUMIFS(СВЦЭМ!$C$39:$C$782,СВЦЭМ!$A$39:$A$782,$A31,СВЦЭМ!$B$39:$B$782,E$11)+'СЕТ СН'!$F$12+СВЦЭМ!$D$10+'СЕТ СН'!$F$6-'СЕТ СН'!$F$22</f>
        <v>1000.9154297699999</v>
      </c>
      <c r="F31" s="36">
        <f>SUMIFS(СВЦЭМ!$C$39:$C$782,СВЦЭМ!$A$39:$A$782,$A31,СВЦЭМ!$B$39:$B$782,F$11)+'СЕТ СН'!$F$12+СВЦЭМ!$D$10+'СЕТ СН'!$F$6-'СЕТ СН'!$F$22</f>
        <v>1011.0384471</v>
      </c>
      <c r="G31" s="36">
        <f>SUMIFS(СВЦЭМ!$C$39:$C$782,СВЦЭМ!$A$39:$A$782,$A31,СВЦЭМ!$B$39:$B$782,G$11)+'СЕТ СН'!$F$12+СВЦЭМ!$D$10+'СЕТ СН'!$F$6-'СЕТ СН'!$F$22</f>
        <v>992.50450900999999</v>
      </c>
      <c r="H31" s="36">
        <f>SUMIFS(СВЦЭМ!$C$39:$C$782,СВЦЭМ!$A$39:$A$782,$A31,СВЦЭМ!$B$39:$B$782,H$11)+'СЕТ СН'!$F$12+СВЦЭМ!$D$10+'СЕТ СН'!$F$6-'СЕТ СН'!$F$22</f>
        <v>968.17042407999998</v>
      </c>
      <c r="I31" s="36">
        <f>SUMIFS(СВЦЭМ!$C$39:$C$782,СВЦЭМ!$A$39:$A$782,$A31,СВЦЭМ!$B$39:$B$782,I$11)+'СЕТ СН'!$F$12+СВЦЭМ!$D$10+'СЕТ СН'!$F$6-'СЕТ СН'!$F$22</f>
        <v>903.06197980000002</v>
      </c>
      <c r="J31" s="36">
        <f>SUMIFS(СВЦЭМ!$C$39:$C$782,СВЦЭМ!$A$39:$A$782,$A31,СВЦЭМ!$B$39:$B$782,J$11)+'СЕТ СН'!$F$12+СВЦЭМ!$D$10+'СЕТ СН'!$F$6-'СЕТ СН'!$F$22</f>
        <v>840.35241345999998</v>
      </c>
      <c r="K31" s="36">
        <f>SUMIFS(СВЦЭМ!$C$39:$C$782,СВЦЭМ!$A$39:$A$782,$A31,СВЦЭМ!$B$39:$B$782,K$11)+'СЕТ СН'!$F$12+СВЦЭМ!$D$10+'СЕТ СН'!$F$6-'СЕТ СН'!$F$22</f>
        <v>812.44016342999998</v>
      </c>
      <c r="L31" s="36">
        <f>SUMIFS(СВЦЭМ!$C$39:$C$782,СВЦЭМ!$A$39:$A$782,$A31,СВЦЭМ!$B$39:$B$782,L$11)+'СЕТ СН'!$F$12+СВЦЭМ!$D$10+'СЕТ СН'!$F$6-'СЕТ СН'!$F$22</f>
        <v>813.08888580000007</v>
      </c>
      <c r="M31" s="36">
        <f>SUMIFS(СВЦЭМ!$C$39:$C$782,СВЦЭМ!$A$39:$A$782,$A31,СВЦЭМ!$B$39:$B$782,M$11)+'СЕТ СН'!$F$12+СВЦЭМ!$D$10+'СЕТ СН'!$F$6-'СЕТ СН'!$F$22</f>
        <v>807.53306511000005</v>
      </c>
      <c r="N31" s="36">
        <f>SUMIFS(СВЦЭМ!$C$39:$C$782,СВЦЭМ!$A$39:$A$782,$A31,СВЦЭМ!$B$39:$B$782,N$11)+'СЕТ СН'!$F$12+СВЦЭМ!$D$10+'СЕТ СН'!$F$6-'СЕТ СН'!$F$22</f>
        <v>847.48445613000013</v>
      </c>
      <c r="O31" s="36">
        <f>SUMIFS(СВЦЭМ!$C$39:$C$782,СВЦЭМ!$A$39:$A$782,$A31,СВЦЭМ!$B$39:$B$782,O$11)+'СЕТ СН'!$F$12+СВЦЭМ!$D$10+'СЕТ СН'!$F$6-'СЕТ СН'!$F$22</f>
        <v>879.74958530000004</v>
      </c>
      <c r="P31" s="36">
        <f>SUMIFS(СВЦЭМ!$C$39:$C$782,СВЦЭМ!$A$39:$A$782,$A31,СВЦЭМ!$B$39:$B$782,P$11)+'СЕТ СН'!$F$12+СВЦЭМ!$D$10+'СЕТ СН'!$F$6-'СЕТ СН'!$F$22</f>
        <v>895.4174792199999</v>
      </c>
      <c r="Q31" s="36">
        <f>SUMIFS(СВЦЭМ!$C$39:$C$782,СВЦЭМ!$A$39:$A$782,$A31,СВЦЭМ!$B$39:$B$782,Q$11)+'СЕТ СН'!$F$12+СВЦЭМ!$D$10+'СЕТ СН'!$F$6-'СЕТ СН'!$F$22</f>
        <v>899.4735349</v>
      </c>
      <c r="R31" s="36">
        <f>SUMIFS(СВЦЭМ!$C$39:$C$782,СВЦЭМ!$A$39:$A$782,$A31,СВЦЭМ!$B$39:$B$782,R$11)+'СЕТ СН'!$F$12+СВЦЭМ!$D$10+'СЕТ СН'!$F$6-'СЕТ СН'!$F$22</f>
        <v>892.93488797000009</v>
      </c>
      <c r="S31" s="36">
        <f>SUMIFS(СВЦЭМ!$C$39:$C$782,СВЦЭМ!$A$39:$A$782,$A31,СВЦЭМ!$B$39:$B$782,S$11)+'СЕТ СН'!$F$12+СВЦЭМ!$D$10+'СЕТ СН'!$F$6-'СЕТ СН'!$F$22</f>
        <v>880.52603253999996</v>
      </c>
      <c r="T31" s="36">
        <f>SUMIFS(СВЦЭМ!$C$39:$C$782,СВЦЭМ!$A$39:$A$782,$A31,СВЦЭМ!$B$39:$B$782,T$11)+'СЕТ СН'!$F$12+СВЦЭМ!$D$10+'СЕТ СН'!$F$6-'СЕТ СН'!$F$22</f>
        <v>837.94338184000003</v>
      </c>
      <c r="U31" s="36">
        <f>SUMIFS(СВЦЭМ!$C$39:$C$782,СВЦЭМ!$A$39:$A$782,$A31,СВЦЭМ!$B$39:$B$782,U$11)+'СЕТ СН'!$F$12+СВЦЭМ!$D$10+'СЕТ СН'!$F$6-'СЕТ СН'!$F$22</f>
        <v>831.65324347000001</v>
      </c>
      <c r="V31" s="36">
        <f>SUMIFS(СВЦЭМ!$C$39:$C$782,СВЦЭМ!$A$39:$A$782,$A31,СВЦЭМ!$B$39:$B$782,V$11)+'СЕТ СН'!$F$12+СВЦЭМ!$D$10+'СЕТ СН'!$F$6-'СЕТ СН'!$F$22</f>
        <v>843.2759018700001</v>
      </c>
      <c r="W31" s="36">
        <f>SUMIFS(СВЦЭМ!$C$39:$C$782,СВЦЭМ!$A$39:$A$782,$A31,СВЦЭМ!$B$39:$B$782,W$11)+'СЕТ СН'!$F$12+СВЦЭМ!$D$10+'СЕТ СН'!$F$6-'СЕТ СН'!$F$22</f>
        <v>863.88185016000011</v>
      </c>
      <c r="X31" s="36">
        <f>SUMIFS(СВЦЭМ!$C$39:$C$782,СВЦЭМ!$A$39:$A$782,$A31,СВЦЭМ!$B$39:$B$782,X$11)+'СЕТ СН'!$F$12+СВЦЭМ!$D$10+'СЕТ СН'!$F$6-'СЕТ СН'!$F$22</f>
        <v>844.29742654999995</v>
      </c>
      <c r="Y31" s="36">
        <f>SUMIFS(СВЦЭМ!$C$39:$C$782,СВЦЭМ!$A$39:$A$782,$A31,СВЦЭМ!$B$39:$B$782,Y$11)+'СЕТ СН'!$F$12+СВЦЭМ!$D$10+'СЕТ СН'!$F$6-'СЕТ СН'!$F$22</f>
        <v>816.94510241000012</v>
      </c>
    </row>
    <row r="32" spans="1:25" ht="15.75" x14ac:dyDescent="0.2">
      <c r="A32" s="35">
        <f t="shared" si="0"/>
        <v>44337</v>
      </c>
      <c r="B32" s="36">
        <f>SUMIFS(СВЦЭМ!$C$39:$C$782,СВЦЭМ!$A$39:$A$782,$A32,СВЦЭМ!$B$39:$B$782,B$11)+'СЕТ СН'!$F$12+СВЦЭМ!$D$10+'СЕТ СН'!$F$6-'СЕТ СН'!$F$22</f>
        <v>839.92703531999996</v>
      </c>
      <c r="C32" s="36">
        <f>SUMIFS(СВЦЭМ!$C$39:$C$782,СВЦЭМ!$A$39:$A$782,$A32,СВЦЭМ!$B$39:$B$782,C$11)+'СЕТ СН'!$F$12+СВЦЭМ!$D$10+'СЕТ СН'!$F$6-'СЕТ СН'!$F$22</f>
        <v>897.01924843000006</v>
      </c>
      <c r="D32" s="36">
        <f>SUMIFS(СВЦЭМ!$C$39:$C$782,СВЦЭМ!$A$39:$A$782,$A32,СВЦЭМ!$B$39:$B$782,D$11)+'СЕТ СН'!$F$12+СВЦЭМ!$D$10+'СЕТ СН'!$F$6-'СЕТ СН'!$F$22</f>
        <v>941.47074025999996</v>
      </c>
      <c r="E32" s="36">
        <f>SUMIFS(СВЦЭМ!$C$39:$C$782,СВЦЭМ!$A$39:$A$782,$A32,СВЦЭМ!$B$39:$B$782,E$11)+'СЕТ СН'!$F$12+СВЦЭМ!$D$10+'СЕТ СН'!$F$6-'СЕТ СН'!$F$22</f>
        <v>935.21455975999993</v>
      </c>
      <c r="F32" s="36">
        <f>SUMIFS(СВЦЭМ!$C$39:$C$782,СВЦЭМ!$A$39:$A$782,$A32,СВЦЭМ!$B$39:$B$782,F$11)+'СЕТ СН'!$F$12+СВЦЭМ!$D$10+'СЕТ СН'!$F$6-'СЕТ СН'!$F$22</f>
        <v>956.49605545000009</v>
      </c>
      <c r="G32" s="36">
        <f>SUMIFS(СВЦЭМ!$C$39:$C$782,СВЦЭМ!$A$39:$A$782,$A32,СВЦЭМ!$B$39:$B$782,G$11)+'СЕТ СН'!$F$12+СВЦЭМ!$D$10+'СЕТ СН'!$F$6-'СЕТ СН'!$F$22</f>
        <v>962.32025051000005</v>
      </c>
      <c r="H32" s="36">
        <f>SUMIFS(СВЦЭМ!$C$39:$C$782,СВЦЭМ!$A$39:$A$782,$A32,СВЦЭМ!$B$39:$B$782,H$11)+'СЕТ СН'!$F$12+СВЦЭМ!$D$10+'СЕТ СН'!$F$6-'СЕТ СН'!$F$22</f>
        <v>933.33765087000006</v>
      </c>
      <c r="I32" s="36">
        <f>SUMIFS(СВЦЭМ!$C$39:$C$782,СВЦЭМ!$A$39:$A$782,$A32,СВЦЭМ!$B$39:$B$782,I$11)+'СЕТ СН'!$F$12+СВЦЭМ!$D$10+'СЕТ СН'!$F$6-'СЕТ СН'!$F$22</f>
        <v>884.69149697000012</v>
      </c>
      <c r="J32" s="36">
        <f>SUMIFS(СВЦЭМ!$C$39:$C$782,СВЦЭМ!$A$39:$A$782,$A32,СВЦЭМ!$B$39:$B$782,J$11)+'СЕТ СН'!$F$12+СВЦЭМ!$D$10+'СЕТ СН'!$F$6-'СЕТ СН'!$F$22</f>
        <v>838.61584119000008</v>
      </c>
      <c r="K32" s="36">
        <f>SUMIFS(СВЦЭМ!$C$39:$C$782,СВЦЭМ!$A$39:$A$782,$A32,СВЦЭМ!$B$39:$B$782,K$11)+'СЕТ СН'!$F$12+СВЦЭМ!$D$10+'СЕТ СН'!$F$6-'СЕТ СН'!$F$22</f>
        <v>793.30678035000005</v>
      </c>
      <c r="L32" s="36">
        <f>SUMIFS(СВЦЭМ!$C$39:$C$782,СВЦЭМ!$A$39:$A$782,$A32,СВЦЭМ!$B$39:$B$782,L$11)+'СЕТ СН'!$F$12+СВЦЭМ!$D$10+'СЕТ СН'!$F$6-'СЕТ СН'!$F$22</f>
        <v>789.43334484000002</v>
      </c>
      <c r="M32" s="36">
        <f>SUMIFS(СВЦЭМ!$C$39:$C$782,СВЦЭМ!$A$39:$A$782,$A32,СВЦЭМ!$B$39:$B$782,M$11)+'СЕТ СН'!$F$12+СВЦЭМ!$D$10+'СЕТ СН'!$F$6-'СЕТ СН'!$F$22</f>
        <v>813.43496559999994</v>
      </c>
      <c r="N32" s="36">
        <f>SUMIFS(СВЦЭМ!$C$39:$C$782,СВЦЭМ!$A$39:$A$782,$A32,СВЦЭМ!$B$39:$B$782,N$11)+'СЕТ СН'!$F$12+СВЦЭМ!$D$10+'СЕТ СН'!$F$6-'СЕТ СН'!$F$22</f>
        <v>871.96333413999992</v>
      </c>
      <c r="O32" s="36">
        <f>SUMIFS(СВЦЭМ!$C$39:$C$782,СВЦЭМ!$A$39:$A$782,$A32,СВЦЭМ!$B$39:$B$782,O$11)+'СЕТ СН'!$F$12+СВЦЭМ!$D$10+'СЕТ СН'!$F$6-'СЕТ СН'!$F$22</f>
        <v>907.43696116000001</v>
      </c>
      <c r="P32" s="36">
        <f>SUMIFS(СВЦЭМ!$C$39:$C$782,СВЦЭМ!$A$39:$A$782,$A32,СВЦЭМ!$B$39:$B$782,P$11)+'СЕТ СН'!$F$12+СВЦЭМ!$D$10+'СЕТ СН'!$F$6-'СЕТ СН'!$F$22</f>
        <v>916.55342412999994</v>
      </c>
      <c r="Q32" s="36">
        <f>SUMIFS(СВЦЭМ!$C$39:$C$782,СВЦЭМ!$A$39:$A$782,$A32,СВЦЭМ!$B$39:$B$782,Q$11)+'СЕТ СН'!$F$12+СВЦЭМ!$D$10+'СЕТ СН'!$F$6-'СЕТ СН'!$F$22</f>
        <v>912.36403042000006</v>
      </c>
      <c r="R32" s="36">
        <f>SUMIFS(СВЦЭМ!$C$39:$C$782,СВЦЭМ!$A$39:$A$782,$A32,СВЦЭМ!$B$39:$B$782,R$11)+'СЕТ СН'!$F$12+СВЦЭМ!$D$10+'СЕТ СН'!$F$6-'СЕТ СН'!$F$22</f>
        <v>903.63650174999998</v>
      </c>
      <c r="S32" s="36">
        <f>SUMIFS(СВЦЭМ!$C$39:$C$782,СВЦЭМ!$A$39:$A$782,$A32,СВЦЭМ!$B$39:$B$782,S$11)+'СЕТ СН'!$F$12+СВЦЭМ!$D$10+'СЕТ СН'!$F$6-'СЕТ СН'!$F$22</f>
        <v>896.22069891000001</v>
      </c>
      <c r="T32" s="36">
        <f>SUMIFS(СВЦЭМ!$C$39:$C$782,СВЦЭМ!$A$39:$A$782,$A32,СВЦЭМ!$B$39:$B$782,T$11)+'СЕТ СН'!$F$12+СВЦЭМ!$D$10+'СЕТ СН'!$F$6-'СЕТ СН'!$F$22</f>
        <v>857.70938208999996</v>
      </c>
      <c r="U32" s="36">
        <f>SUMIFS(СВЦЭМ!$C$39:$C$782,СВЦЭМ!$A$39:$A$782,$A32,СВЦЭМ!$B$39:$B$782,U$11)+'СЕТ СН'!$F$12+СВЦЭМ!$D$10+'СЕТ СН'!$F$6-'СЕТ СН'!$F$22</f>
        <v>802.98021833000007</v>
      </c>
      <c r="V32" s="36">
        <f>SUMIFS(СВЦЭМ!$C$39:$C$782,СВЦЭМ!$A$39:$A$782,$A32,СВЦЭМ!$B$39:$B$782,V$11)+'СЕТ СН'!$F$12+СВЦЭМ!$D$10+'СЕТ СН'!$F$6-'СЕТ СН'!$F$22</f>
        <v>820.45279344999994</v>
      </c>
      <c r="W32" s="36">
        <f>SUMIFS(СВЦЭМ!$C$39:$C$782,СВЦЭМ!$A$39:$A$782,$A32,СВЦЭМ!$B$39:$B$782,W$11)+'СЕТ СН'!$F$12+СВЦЭМ!$D$10+'СЕТ СН'!$F$6-'СЕТ СН'!$F$22</f>
        <v>832.71426997999993</v>
      </c>
      <c r="X32" s="36">
        <f>SUMIFS(СВЦЭМ!$C$39:$C$782,СВЦЭМ!$A$39:$A$782,$A32,СВЦЭМ!$B$39:$B$782,X$11)+'СЕТ СН'!$F$12+СВЦЭМ!$D$10+'СЕТ СН'!$F$6-'СЕТ СН'!$F$22</f>
        <v>852.48217294999995</v>
      </c>
      <c r="Y32" s="36">
        <f>SUMIFS(СВЦЭМ!$C$39:$C$782,СВЦЭМ!$A$39:$A$782,$A32,СВЦЭМ!$B$39:$B$782,Y$11)+'СЕТ СН'!$F$12+СВЦЭМ!$D$10+'СЕТ СН'!$F$6-'СЕТ СН'!$F$22</f>
        <v>822.21270795000009</v>
      </c>
    </row>
    <row r="33" spans="1:25" ht="15.75" x14ac:dyDescent="0.2">
      <c r="A33" s="35">
        <f t="shared" si="0"/>
        <v>44338</v>
      </c>
      <c r="B33" s="36">
        <f>SUMIFS(СВЦЭМ!$C$39:$C$782,СВЦЭМ!$A$39:$A$782,$A33,СВЦЭМ!$B$39:$B$782,B$11)+'СЕТ СН'!$F$12+СВЦЭМ!$D$10+'СЕТ СН'!$F$6-'СЕТ СН'!$F$22</f>
        <v>863.89015122000001</v>
      </c>
      <c r="C33" s="36">
        <f>SUMIFS(СВЦЭМ!$C$39:$C$782,СВЦЭМ!$A$39:$A$782,$A33,СВЦЭМ!$B$39:$B$782,C$11)+'СЕТ СН'!$F$12+СВЦЭМ!$D$10+'СЕТ СН'!$F$6-'СЕТ СН'!$F$22</f>
        <v>869.5892628900001</v>
      </c>
      <c r="D33" s="36">
        <f>SUMIFS(СВЦЭМ!$C$39:$C$782,СВЦЭМ!$A$39:$A$782,$A33,СВЦЭМ!$B$39:$B$782,D$11)+'СЕТ СН'!$F$12+СВЦЭМ!$D$10+'СЕТ СН'!$F$6-'СЕТ СН'!$F$22</f>
        <v>899.76499495999997</v>
      </c>
      <c r="E33" s="36">
        <f>SUMIFS(СВЦЭМ!$C$39:$C$782,СВЦЭМ!$A$39:$A$782,$A33,СВЦЭМ!$B$39:$B$782,E$11)+'СЕТ СН'!$F$12+СВЦЭМ!$D$10+'СЕТ СН'!$F$6-'СЕТ СН'!$F$22</f>
        <v>920.65988317000006</v>
      </c>
      <c r="F33" s="36">
        <f>SUMIFS(СВЦЭМ!$C$39:$C$782,СВЦЭМ!$A$39:$A$782,$A33,СВЦЭМ!$B$39:$B$782,F$11)+'СЕТ СН'!$F$12+СВЦЭМ!$D$10+'СЕТ СН'!$F$6-'СЕТ СН'!$F$22</f>
        <v>924.13823008000008</v>
      </c>
      <c r="G33" s="36">
        <f>SUMIFS(СВЦЭМ!$C$39:$C$782,СВЦЭМ!$A$39:$A$782,$A33,СВЦЭМ!$B$39:$B$782,G$11)+'СЕТ СН'!$F$12+СВЦЭМ!$D$10+'СЕТ СН'!$F$6-'СЕТ СН'!$F$22</f>
        <v>920.80070604000002</v>
      </c>
      <c r="H33" s="36">
        <f>SUMIFS(СВЦЭМ!$C$39:$C$782,СВЦЭМ!$A$39:$A$782,$A33,СВЦЭМ!$B$39:$B$782,H$11)+'СЕТ СН'!$F$12+СВЦЭМ!$D$10+'СЕТ СН'!$F$6-'СЕТ СН'!$F$22</f>
        <v>906.7156258</v>
      </c>
      <c r="I33" s="36">
        <f>SUMIFS(СВЦЭМ!$C$39:$C$782,СВЦЭМ!$A$39:$A$782,$A33,СВЦЭМ!$B$39:$B$782,I$11)+'СЕТ СН'!$F$12+СВЦЭМ!$D$10+'СЕТ СН'!$F$6-'СЕТ СН'!$F$22</f>
        <v>831.73451158000012</v>
      </c>
      <c r="J33" s="36">
        <f>SUMIFS(СВЦЭМ!$C$39:$C$782,СВЦЭМ!$A$39:$A$782,$A33,СВЦЭМ!$B$39:$B$782,J$11)+'СЕТ СН'!$F$12+СВЦЭМ!$D$10+'СЕТ СН'!$F$6-'СЕТ СН'!$F$22</f>
        <v>793.77769768999997</v>
      </c>
      <c r="K33" s="36">
        <f>SUMIFS(СВЦЭМ!$C$39:$C$782,СВЦЭМ!$A$39:$A$782,$A33,СВЦЭМ!$B$39:$B$782,K$11)+'СЕТ СН'!$F$12+СВЦЭМ!$D$10+'СЕТ СН'!$F$6-'СЕТ СН'!$F$22</f>
        <v>745.00185946000011</v>
      </c>
      <c r="L33" s="36">
        <f>SUMIFS(СВЦЭМ!$C$39:$C$782,СВЦЭМ!$A$39:$A$782,$A33,СВЦЭМ!$B$39:$B$782,L$11)+'СЕТ СН'!$F$12+СВЦЭМ!$D$10+'СЕТ СН'!$F$6-'СЕТ СН'!$F$22</f>
        <v>740.58134476000009</v>
      </c>
      <c r="M33" s="36">
        <f>SUMIFS(СВЦЭМ!$C$39:$C$782,СВЦЭМ!$A$39:$A$782,$A33,СВЦЭМ!$B$39:$B$782,M$11)+'СЕТ СН'!$F$12+СВЦЭМ!$D$10+'СЕТ СН'!$F$6-'СЕТ СН'!$F$22</f>
        <v>758.47161015000006</v>
      </c>
      <c r="N33" s="36">
        <f>SUMIFS(СВЦЭМ!$C$39:$C$782,СВЦЭМ!$A$39:$A$782,$A33,СВЦЭМ!$B$39:$B$782,N$11)+'СЕТ СН'!$F$12+СВЦЭМ!$D$10+'СЕТ СН'!$F$6-'СЕТ СН'!$F$22</f>
        <v>815.5166611300001</v>
      </c>
      <c r="O33" s="36">
        <f>SUMIFS(СВЦЭМ!$C$39:$C$782,СВЦЭМ!$A$39:$A$782,$A33,СВЦЭМ!$B$39:$B$782,O$11)+'СЕТ СН'!$F$12+СВЦЭМ!$D$10+'СЕТ СН'!$F$6-'СЕТ СН'!$F$22</f>
        <v>860.06362824000007</v>
      </c>
      <c r="P33" s="36">
        <f>SUMIFS(СВЦЭМ!$C$39:$C$782,СВЦЭМ!$A$39:$A$782,$A33,СВЦЭМ!$B$39:$B$782,P$11)+'СЕТ СН'!$F$12+СВЦЭМ!$D$10+'СЕТ СН'!$F$6-'СЕТ СН'!$F$22</f>
        <v>881.99252296999998</v>
      </c>
      <c r="Q33" s="36">
        <f>SUMIFS(СВЦЭМ!$C$39:$C$782,СВЦЭМ!$A$39:$A$782,$A33,СВЦЭМ!$B$39:$B$782,Q$11)+'СЕТ СН'!$F$12+СВЦЭМ!$D$10+'СЕТ СН'!$F$6-'СЕТ СН'!$F$22</f>
        <v>874.40091763000009</v>
      </c>
      <c r="R33" s="36">
        <f>SUMIFS(СВЦЭМ!$C$39:$C$782,СВЦЭМ!$A$39:$A$782,$A33,СВЦЭМ!$B$39:$B$782,R$11)+'СЕТ СН'!$F$12+СВЦЭМ!$D$10+'СЕТ СН'!$F$6-'СЕТ СН'!$F$22</f>
        <v>866.30386956000007</v>
      </c>
      <c r="S33" s="36">
        <f>SUMIFS(СВЦЭМ!$C$39:$C$782,СВЦЭМ!$A$39:$A$782,$A33,СВЦЭМ!$B$39:$B$782,S$11)+'СЕТ СН'!$F$12+СВЦЭМ!$D$10+'СЕТ СН'!$F$6-'СЕТ СН'!$F$22</f>
        <v>840.13069545999997</v>
      </c>
      <c r="T33" s="36">
        <f>SUMIFS(СВЦЭМ!$C$39:$C$782,СВЦЭМ!$A$39:$A$782,$A33,СВЦЭМ!$B$39:$B$782,T$11)+'СЕТ СН'!$F$12+СВЦЭМ!$D$10+'СЕТ СН'!$F$6-'СЕТ СН'!$F$22</f>
        <v>788.56014649999997</v>
      </c>
      <c r="U33" s="36">
        <f>SUMIFS(СВЦЭМ!$C$39:$C$782,СВЦЭМ!$A$39:$A$782,$A33,СВЦЭМ!$B$39:$B$782,U$11)+'СЕТ СН'!$F$12+СВЦЭМ!$D$10+'СЕТ СН'!$F$6-'СЕТ СН'!$F$22</f>
        <v>762.93626730999995</v>
      </c>
      <c r="V33" s="36">
        <f>SUMIFS(СВЦЭМ!$C$39:$C$782,СВЦЭМ!$A$39:$A$782,$A33,СВЦЭМ!$B$39:$B$782,V$11)+'СЕТ СН'!$F$12+СВЦЭМ!$D$10+'СЕТ СН'!$F$6-'СЕТ СН'!$F$22</f>
        <v>765.88125558999991</v>
      </c>
      <c r="W33" s="36">
        <f>SUMIFS(СВЦЭМ!$C$39:$C$782,СВЦЭМ!$A$39:$A$782,$A33,СВЦЭМ!$B$39:$B$782,W$11)+'СЕТ СН'!$F$12+СВЦЭМ!$D$10+'СЕТ СН'!$F$6-'СЕТ СН'!$F$22</f>
        <v>796.25000410999996</v>
      </c>
      <c r="X33" s="36">
        <f>SUMIFS(СВЦЭМ!$C$39:$C$782,СВЦЭМ!$A$39:$A$782,$A33,СВЦЭМ!$B$39:$B$782,X$11)+'СЕТ СН'!$F$12+СВЦЭМ!$D$10+'СЕТ СН'!$F$6-'СЕТ СН'!$F$22</f>
        <v>768.97259112000006</v>
      </c>
      <c r="Y33" s="36">
        <f>SUMIFS(СВЦЭМ!$C$39:$C$782,СВЦЭМ!$A$39:$A$782,$A33,СВЦЭМ!$B$39:$B$782,Y$11)+'СЕТ СН'!$F$12+СВЦЭМ!$D$10+'СЕТ СН'!$F$6-'СЕТ СН'!$F$22</f>
        <v>763.47011339999995</v>
      </c>
    </row>
    <row r="34" spans="1:25" ht="15.75" x14ac:dyDescent="0.2">
      <c r="A34" s="35">
        <f t="shared" si="0"/>
        <v>44339</v>
      </c>
      <c r="B34" s="36">
        <f>SUMIFS(СВЦЭМ!$C$39:$C$782,СВЦЭМ!$A$39:$A$782,$A34,СВЦЭМ!$B$39:$B$782,B$11)+'СЕТ СН'!$F$12+СВЦЭМ!$D$10+'СЕТ СН'!$F$6-'СЕТ СН'!$F$22</f>
        <v>843.41268145999993</v>
      </c>
      <c r="C34" s="36">
        <f>SUMIFS(СВЦЭМ!$C$39:$C$782,СВЦЭМ!$A$39:$A$782,$A34,СВЦЭМ!$B$39:$B$782,C$11)+'СЕТ СН'!$F$12+СВЦЭМ!$D$10+'СЕТ СН'!$F$6-'СЕТ СН'!$F$22</f>
        <v>900.05017264999992</v>
      </c>
      <c r="D34" s="36">
        <f>SUMIFS(СВЦЭМ!$C$39:$C$782,СВЦЭМ!$A$39:$A$782,$A34,СВЦЭМ!$B$39:$B$782,D$11)+'СЕТ СН'!$F$12+СВЦЭМ!$D$10+'СЕТ СН'!$F$6-'СЕТ СН'!$F$22</f>
        <v>921.53283710000005</v>
      </c>
      <c r="E34" s="36">
        <f>SUMIFS(СВЦЭМ!$C$39:$C$782,СВЦЭМ!$A$39:$A$782,$A34,СВЦЭМ!$B$39:$B$782,E$11)+'СЕТ СН'!$F$12+СВЦЭМ!$D$10+'СЕТ СН'!$F$6-'СЕТ СН'!$F$22</f>
        <v>929.16814924000005</v>
      </c>
      <c r="F34" s="36">
        <f>SUMIFS(СВЦЭМ!$C$39:$C$782,СВЦЭМ!$A$39:$A$782,$A34,СВЦЭМ!$B$39:$B$782,F$11)+'СЕТ СН'!$F$12+СВЦЭМ!$D$10+'СЕТ СН'!$F$6-'СЕТ СН'!$F$22</f>
        <v>958.01706448999994</v>
      </c>
      <c r="G34" s="36">
        <f>SUMIFS(СВЦЭМ!$C$39:$C$782,СВЦЭМ!$A$39:$A$782,$A34,СВЦЭМ!$B$39:$B$782,G$11)+'СЕТ СН'!$F$12+СВЦЭМ!$D$10+'СЕТ СН'!$F$6-'СЕТ СН'!$F$22</f>
        <v>957.04783440000006</v>
      </c>
      <c r="H34" s="36">
        <f>SUMIFS(СВЦЭМ!$C$39:$C$782,СВЦЭМ!$A$39:$A$782,$A34,СВЦЭМ!$B$39:$B$782,H$11)+'СЕТ СН'!$F$12+СВЦЭМ!$D$10+'СЕТ СН'!$F$6-'СЕТ СН'!$F$22</f>
        <v>958.96087613999998</v>
      </c>
      <c r="I34" s="36">
        <f>SUMIFS(СВЦЭМ!$C$39:$C$782,СВЦЭМ!$A$39:$A$782,$A34,СВЦЭМ!$B$39:$B$782,I$11)+'СЕТ СН'!$F$12+СВЦЭМ!$D$10+'СЕТ СН'!$F$6-'СЕТ СН'!$F$22</f>
        <v>882.96008183999993</v>
      </c>
      <c r="J34" s="36">
        <f>SUMIFS(СВЦЭМ!$C$39:$C$782,СВЦЭМ!$A$39:$A$782,$A34,СВЦЭМ!$B$39:$B$782,J$11)+'СЕТ СН'!$F$12+СВЦЭМ!$D$10+'СЕТ СН'!$F$6-'СЕТ СН'!$F$22</f>
        <v>848.13499924999996</v>
      </c>
      <c r="K34" s="36">
        <f>SUMIFS(СВЦЭМ!$C$39:$C$782,СВЦЭМ!$A$39:$A$782,$A34,СВЦЭМ!$B$39:$B$782,K$11)+'СЕТ СН'!$F$12+СВЦЭМ!$D$10+'СЕТ СН'!$F$6-'СЕТ СН'!$F$22</f>
        <v>791.40634855999997</v>
      </c>
      <c r="L34" s="36">
        <f>SUMIFS(СВЦЭМ!$C$39:$C$782,СВЦЭМ!$A$39:$A$782,$A34,СВЦЭМ!$B$39:$B$782,L$11)+'СЕТ СН'!$F$12+СВЦЭМ!$D$10+'СЕТ СН'!$F$6-'СЕТ СН'!$F$22</f>
        <v>767.64311593000002</v>
      </c>
      <c r="M34" s="36">
        <f>SUMIFS(СВЦЭМ!$C$39:$C$782,СВЦЭМ!$A$39:$A$782,$A34,СВЦЭМ!$B$39:$B$782,M$11)+'СЕТ СН'!$F$12+СВЦЭМ!$D$10+'СЕТ СН'!$F$6-'СЕТ СН'!$F$22</f>
        <v>781.43880959000012</v>
      </c>
      <c r="N34" s="36">
        <f>SUMIFS(СВЦЭМ!$C$39:$C$782,СВЦЭМ!$A$39:$A$782,$A34,СВЦЭМ!$B$39:$B$782,N$11)+'СЕТ СН'!$F$12+СВЦЭМ!$D$10+'СЕТ СН'!$F$6-'СЕТ СН'!$F$22</f>
        <v>820.18881082000007</v>
      </c>
      <c r="O34" s="36">
        <f>SUMIFS(СВЦЭМ!$C$39:$C$782,СВЦЭМ!$A$39:$A$782,$A34,СВЦЭМ!$B$39:$B$782,O$11)+'СЕТ СН'!$F$12+СВЦЭМ!$D$10+'СЕТ СН'!$F$6-'СЕТ СН'!$F$22</f>
        <v>863.59386194000012</v>
      </c>
      <c r="P34" s="36">
        <f>SUMIFS(СВЦЭМ!$C$39:$C$782,СВЦЭМ!$A$39:$A$782,$A34,СВЦЭМ!$B$39:$B$782,P$11)+'СЕТ СН'!$F$12+СВЦЭМ!$D$10+'СЕТ СН'!$F$6-'СЕТ СН'!$F$22</f>
        <v>893.65188351999996</v>
      </c>
      <c r="Q34" s="36">
        <f>SUMIFS(СВЦЭМ!$C$39:$C$782,СВЦЭМ!$A$39:$A$782,$A34,СВЦЭМ!$B$39:$B$782,Q$11)+'СЕТ СН'!$F$12+СВЦЭМ!$D$10+'СЕТ СН'!$F$6-'СЕТ СН'!$F$22</f>
        <v>906.23130156999991</v>
      </c>
      <c r="R34" s="36">
        <f>SUMIFS(СВЦЭМ!$C$39:$C$782,СВЦЭМ!$A$39:$A$782,$A34,СВЦЭМ!$B$39:$B$782,R$11)+'СЕТ СН'!$F$12+СВЦЭМ!$D$10+'СЕТ СН'!$F$6-'СЕТ СН'!$F$22</f>
        <v>893.19524988000012</v>
      </c>
      <c r="S34" s="36">
        <f>SUMIFS(СВЦЭМ!$C$39:$C$782,СВЦЭМ!$A$39:$A$782,$A34,СВЦЭМ!$B$39:$B$782,S$11)+'СЕТ СН'!$F$12+СВЦЭМ!$D$10+'СЕТ СН'!$F$6-'СЕТ СН'!$F$22</f>
        <v>870.66539289000002</v>
      </c>
      <c r="T34" s="36">
        <f>SUMIFS(СВЦЭМ!$C$39:$C$782,СВЦЭМ!$A$39:$A$782,$A34,СВЦЭМ!$B$39:$B$782,T$11)+'СЕТ СН'!$F$12+СВЦЭМ!$D$10+'СЕТ СН'!$F$6-'СЕТ СН'!$F$22</f>
        <v>827.40766460999998</v>
      </c>
      <c r="U34" s="36">
        <f>SUMIFS(СВЦЭМ!$C$39:$C$782,СВЦЭМ!$A$39:$A$782,$A34,СВЦЭМ!$B$39:$B$782,U$11)+'СЕТ СН'!$F$12+СВЦЭМ!$D$10+'СЕТ СН'!$F$6-'СЕТ СН'!$F$22</f>
        <v>781.33537894000006</v>
      </c>
      <c r="V34" s="36">
        <f>SUMIFS(СВЦЭМ!$C$39:$C$782,СВЦЭМ!$A$39:$A$782,$A34,СВЦЭМ!$B$39:$B$782,V$11)+'СЕТ СН'!$F$12+СВЦЭМ!$D$10+'СЕТ СН'!$F$6-'СЕТ СН'!$F$22</f>
        <v>765.67174569000008</v>
      </c>
      <c r="W34" s="36">
        <f>SUMIFS(СВЦЭМ!$C$39:$C$782,СВЦЭМ!$A$39:$A$782,$A34,СВЦЭМ!$B$39:$B$782,W$11)+'СЕТ СН'!$F$12+СВЦЭМ!$D$10+'СЕТ СН'!$F$6-'СЕТ СН'!$F$22</f>
        <v>742.78554045999999</v>
      </c>
      <c r="X34" s="36">
        <f>SUMIFS(СВЦЭМ!$C$39:$C$782,СВЦЭМ!$A$39:$A$782,$A34,СВЦЭМ!$B$39:$B$782,X$11)+'СЕТ СН'!$F$12+СВЦЭМ!$D$10+'СЕТ СН'!$F$6-'СЕТ СН'!$F$22</f>
        <v>831.26596347000009</v>
      </c>
      <c r="Y34" s="36">
        <f>SUMIFS(СВЦЭМ!$C$39:$C$782,СВЦЭМ!$A$39:$A$782,$A34,СВЦЭМ!$B$39:$B$782,Y$11)+'СЕТ СН'!$F$12+СВЦЭМ!$D$10+'СЕТ СН'!$F$6-'СЕТ СН'!$F$22</f>
        <v>821.65635964000012</v>
      </c>
    </row>
    <row r="35" spans="1:25" ht="15.75" x14ac:dyDescent="0.2">
      <c r="A35" s="35">
        <f t="shared" si="0"/>
        <v>44340</v>
      </c>
      <c r="B35" s="36">
        <f>SUMIFS(СВЦЭМ!$C$39:$C$782,СВЦЭМ!$A$39:$A$782,$A35,СВЦЭМ!$B$39:$B$782,B$11)+'СЕТ СН'!$F$12+СВЦЭМ!$D$10+'СЕТ СН'!$F$6-'СЕТ СН'!$F$22</f>
        <v>907.77973184999996</v>
      </c>
      <c r="C35" s="36">
        <f>SUMIFS(СВЦЭМ!$C$39:$C$782,СВЦЭМ!$A$39:$A$782,$A35,СВЦЭМ!$B$39:$B$782,C$11)+'СЕТ СН'!$F$12+СВЦЭМ!$D$10+'СЕТ СН'!$F$6-'СЕТ СН'!$F$22</f>
        <v>977.99613565000004</v>
      </c>
      <c r="D35" s="36">
        <f>SUMIFS(СВЦЭМ!$C$39:$C$782,СВЦЭМ!$A$39:$A$782,$A35,СВЦЭМ!$B$39:$B$782,D$11)+'СЕТ СН'!$F$12+СВЦЭМ!$D$10+'СЕТ СН'!$F$6-'СЕТ СН'!$F$22</f>
        <v>1028.27219872</v>
      </c>
      <c r="E35" s="36">
        <f>SUMIFS(СВЦЭМ!$C$39:$C$782,СВЦЭМ!$A$39:$A$782,$A35,СВЦЭМ!$B$39:$B$782,E$11)+'СЕТ СН'!$F$12+СВЦЭМ!$D$10+'СЕТ СН'!$F$6-'СЕТ СН'!$F$22</f>
        <v>1037.6478092899999</v>
      </c>
      <c r="F35" s="36">
        <f>SUMIFS(СВЦЭМ!$C$39:$C$782,СВЦЭМ!$A$39:$A$782,$A35,СВЦЭМ!$B$39:$B$782,F$11)+'СЕТ СН'!$F$12+СВЦЭМ!$D$10+'СЕТ СН'!$F$6-'СЕТ СН'!$F$22</f>
        <v>1061.4859184300001</v>
      </c>
      <c r="G35" s="36">
        <f>SUMIFS(СВЦЭМ!$C$39:$C$782,СВЦЭМ!$A$39:$A$782,$A35,СВЦЭМ!$B$39:$B$782,G$11)+'СЕТ СН'!$F$12+СВЦЭМ!$D$10+'СЕТ СН'!$F$6-'СЕТ СН'!$F$22</f>
        <v>1023.8935380099999</v>
      </c>
      <c r="H35" s="36">
        <f>SUMIFS(СВЦЭМ!$C$39:$C$782,СВЦЭМ!$A$39:$A$782,$A35,СВЦЭМ!$B$39:$B$782,H$11)+'СЕТ СН'!$F$12+СВЦЭМ!$D$10+'СЕТ СН'!$F$6-'СЕТ СН'!$F$22</f>
        <v>965.01042983999992</v>
      </c>
      <c r="I35" s="36">
        <f>SUMIFS(СВЦЭМ!$C$39:$C$782,СВЦЭМ!$A$39:$A$782,$A35,СВЦЭМ!$B$39:$B$782,I$11)+'СЕТ СН'!$F$12+СВЦЭМ!$D$10+'СЕТ СН'!$F$6-'СЕТ СН'!$F$22</f>
        <v>884.89151474000005</v>
      </c>
      <c r="J35" s="36">
        <f>SUMIFS(СВЦЭМ!$C$39:$C$782,СВЦЭМ!$A$39:$A$782,$A35,СВЦЭМ!$B$39:$B$782,J$11)+'СЕТ СН'!$F$12+СВЦЭМ!$D$10+'СЕТ СН'!$F$6-'СЕТ СН'!$F$22</f>
        <v>840.65473967000003</v>
      </c>
      <c r="K35" s="36">
        <f>SUMIFS(СВЦЭМ!$C$39:$C$782,СВЦЭМ!$A$39:$A$782,$A35,СВЦЭМ!$B$39:$B$782,K$11)+'СЕТ СН'!$F$12+СВЦЭМ!$D$10+'СЕТ СН'!$F$6-'СЕТ СН'!$F$22</f>
        <v>788.05522231000009</v>
      </c>
      <c r="L35" s="36">
        <f>SUMIFS(СВЦЭМ!$C$39:$C$782,СВЦЭМ!$A$39:$A$782,$A35,СВЦЭМ!$B$39:$B$782,L$11)+'СЕТ СН'!$F$12+СВЦЭМ!$D$10+'СЕТ СН'!$F$6-'СЕТ СН'!$F$22</f>
        <v>778.24462435999999</v>
      </c>
      <c r="M35" s="36">
        <f>SUMIFS(СВЦЭМ!$C$39:$C$782,СВЦЭМ!$A$39:$A$782,$A35,СВЦЭМ!$B$39:$B$782,M$11)+'СЕТ СН'!$F$12+СВЦЭМ!$D$10+'СЕТ СН'!$F$6-'СЕТ СН'!$F$22</f>
        <v>778.56366918999993</v>
      </c>
      <c r="N35" s="36">
        <f>SUMIFS(СВЦЭМ!$C$39:$C$782,СВЦЭМ!$A$39:$A$782,$A35,СВЦЭМ!$B$39:$B$782,N$11)+'СЕТ СН'!$F$12+СВЦЭМ!$D$10+'СЕТ СН'!$F$6-'СЕТ СН'!$F$22</f>
        <v>818.00791529000003</v>
      </c>
      <c r="O35" s="36">
        <f>SUMIFS(СВЦЭМ!$C$39:$C$782,СВЦЭМ!$A$39:$A$782,$A35,СВЦЭМ!$B$39:$B$782,O$11)+'СЕТ СН'!$F$12+СВЦЭМ!$D$10+'СЕТ СН'!$F$6-'СЕТ СН'!$F$22</f>
        <v>850.45931881000001</v>
      </c>
      <c r="P35" s="36">
        <f>SUMIFS(СВЦЭМ!$C$39:$C$782,СВЦЭМ!$A$39:$A$782,$A35,СВЦЭМ!$B$39:$B$782,P$11)+'СЕТ СН'!$F$12+СВЦЭМ!$D$10+'СЕТ СН'!$F$6-'СЕТ СН'!$F$22</f>
        <v>865.52597272999992</v>
      </c>
      <c r="Q35" s="36">
        <f>SUMIFS(СВЦЭМ!$C$39:$C$782,СВЦЭМ!$A$39:$A$782,$A35,СВЦЭМ!$B$39:$B$782,Q$11)+'СЕТ СН'!$F$12+СВЦЭМ!$D$10+'СЕТ СН'!$F$6-'СЕТ СН'!$F$22</f>
        <v>862.52147859000002</v>
      </c>
      <c r="R35" s="36">
        <f>SUMIFS(СВЦЭМ!$C$39:$C$782,СВЦЭМ!$A$39:$A$782,$A35,СВЦЭМ!$B$39:$B$782,R$11)+'СЕТ СН'!$F$12+СВЦЭМ!$D$10+'СЕТ СН'!$F$6-'СЕТ СН'!$F$22</f>
        <v>842.67787259000011</v>
      </c>
      <c r="S35" s="36">
        <f>SUMIFS(СВЦЭМ!$C$39:$C$782,СВЦЭМ!$A$39:$A$782,$A35,СВЦЭМ!$B$39:$B$782,S$11)+'СЕТ СН'!$F$12+СВЦЭМ!$D$10+'СЕТ СН'!$F$6-'СЕТ СН'!$F$22</f>
        <v>815.26100388000009</v>
      </c>
      <c r="T35" s="36">
        <f>SUMIFS(СВЦЭМ!$C$39:$C$782,СВЦЭМ!$A$39:$A$782,$A35,СВЦЭМ!$B$39:$B$782,T$11)+'СЕТ СН'!$F$12+СВЦЭМ!$D$10+'СЕТ СН'!$F$6-'СЕТ СН'!$F$22</f>
        <v>793.31889371000011</v>
      </c>
      <c r="U35" s="36">
        <f>SUMIFS(СВЦЭМ!$C$39:$C$782,СВЦЭМ!$A$39:$A$782,$A35,СВЦЭМ!$B$39:$B$782,U$11)+'СЕТ СН'!$F$12+СВЦЭМ!$D$10+'СЕТ СН'!$F$6-'СЕТ СН'!$F$22</f>
        <v>764.19622905000006</v>
      </c>
      <c r="V35" s="36">
        <f>SUMIFS(СВЦЭМ!$C$39:$C$782,СВЦЭМ!$A$39:$A$782,$A35,СВЦЭМ!$B$39:$B$782,V$11)+'СЕТ СН'!$F$12+СВЦЭМ!$D$10+'СЕТ СН'!$F$6-'СЕТ СН'!$F$22</f>
        <v>775.14219729999991</v>
      </c>
      <c r="W35" s="36">
        <f>SUMIFS(СВЦЭМ!$C$39:$C$782,СВЦЭМ!$A$39:$A$782,$A35,СВЦЭМ!$B$39:$B$782,W$11)+'СЕТ СН'!$F$12+СВЦЭМ!$D$10+'СЕТ СН'!$F$6-'СЕТ СН'!$F$22</f>
        <v>796.38228595999999</v>
      </c>
      <c r="X35" s="36">
        <f>SUMIFS(СВЦЭМ!$C$39:$C$782,СВЦЭМ!$A$39:$A$782,$A35,СВЦЭМ!$B$39:$B$782,X$11)+'СЕТ СН'!$F$12+СВЦЭМ!$D$10+'СЕТ СН'!$F$6-'СЕТ СН'!$F$22</f>
        <v>770.77962131999993</v>
      </c>
      <c r="Y35" s="36">
        <f>SUMIFS(СВЦЭМ!$C$39:$C$782,СВЦЭМ!$A$39:$A$782,$A35,СВЦЭМ!$B$39:$B$782,Y$11)+'СЕТ СН'!$F$12+СВЦЭМ!$D$10+'СЕТ СН'!$F$6-'СЕТ СН'!$F$22</f>
        <v>792.30271085000004</v>
      </c>
    </row>
    <row r="36" spans="1:25" ht="15.75" x14ac:dyDescent="0.2">
      <c r="A36" s="35">
        <f t="shared" si="0"/>
        <v>44341</v>
      </c>
      <c r="B36" s="36">
        <f>SUMIFS(СВЦЭМ!$C$39:$C$782,СВЦЭМ!$A$39:$A$782,$A36,СВЦЭМ!$B$39:$B$782,B$11)+'СЕТ СН'!$F$12+СВЦЭМ!$D$10+'СЕТ СН'!$F$6-'СЕТ СН'!$F$22</f>
        <v>901.68778651000002</v>
      </c>
      <c r="C36" s="36">
        <f>SUMIFS(СВЦЭМ!$C$39:$C$782,СВЦЭМ!$A$39:$A$782,$A36,СВЦЭМ!$B$39:$B$782,C$11)+'СЕТ СН'!$F$12+СВЦЭМ!$D$10+'СЕТ СН'!$F$6-'СЕТ СН'!$F$22</f>
        <v>955.43105575999994</v>
      </c>
      <c r="D36" s="36">
        <f>SUMIFS(СВЦЭМ!$C$39:$C$782,СВЦЭМ!$A$39:$A$782,$A36,СВЦЭМ!$B$39:$B$782,D$11)+'СЕТ СН'!$F$12+СВЦЭМ!$D$10+'СЕТ СН'!$F$6-'СЕТ СН'!$F$22</f>
        <v>980.75166424999998</v>
      </c>
      <c r="E36" s="36">
        <f>SUMIFS(СВЦЭМ!$C$39:$C$782,СВЦЭМ!$A$39:$A$782,$A36,СВЦЭМ!$B$39:$B$782,E$11)+'СЕТ СН'!$F$12+СВЦЭМ!$D$10+'СЕТ СН'!$F$6-'СЕТ СН'!$F$22</f>
        <v>976.09430642000007</v>
      </c>
      <c r="F36" s="36">
        <f>SUMIFS(СВЦЭМ!$C$39:$C$782,СВЦЭМ!$A$39:$A$782,$A36,СВЦЭМ!$B$39:$B$782,F$11)+'СЕТ СН'!$F$12+СВЦЭМ!$D$10+'СЕТ СН'!$F$6-'СЕТ СН'!$F$22</f>
        <v>983.15963138999996</v>
      </c>
      <c r="G36" s="36">
        <f>SUMIFS(СВЦЭМ!$C$39:$C$782,СВЦЭМ!$A$39:$A$782,$A36,СВЦЭМ!$B$39:$B$782,G$11)+'СЕТ СН'!$F$12+СВЦЭМ!$D$10+'СЕТ СН'!$F$6-'СЕТ СН'!$F$22</f>
        <v>976.82717924000008</v>
      </c>
      <c r="H36" s="36">
        <f>SUMIFS(СВЦЭМ!$C$39:$C$782,СВЦЭМ!$A$39:$A$782,$A36,СВЦЭМ!$B$39:$B$782,H$11)+'СЕТ СН'!$F$12+СВЦЭМ!$D$10+'СЕТ СН'!$F$6-'СЕТ СН'!$F$22</f>
        <v>931.08649293999997</v>
      </c>
      <c r="I36" s="36">
        <f>SUMIFS(СВЦЭМ!$C$39:$C$782,СВЦЭМ!$A$39:$A$782,$A36,СВЦЭМ!$B$39:$B$782,I$11)+'СЕТ СН'!$F$12+СВЦЭМ!$D$10+'СЕТ СН'!$F$6-'СЕТ СН'!$F$22</f>
        <v>843.71220182999991</v>
      </c>
      <c r="J36" s="36">
        <f>SUMIFS(СВЦЭМ!$C$39:$C$782,СВЦЭМ!$A$39:$A$782,$A36,СВЦЭМ!$B$39:$B$782,J$11)+'СЕТ СН'!$F$12+СВЦЭМ!$D$10+'СЕТ СН'!$F$6-'СЕТ СН'!$F$22</f>
        <v>758.31803239999999</v>
      </c>
      <c r="K36" s="36">
        <f>SUMIFS(СВЦЭМ!$C$39:$C$782,СВЦЭМ!$A$39:$A$782,$A36,СВЦЭМ!$B$39:$B$782,K$11)+'СЕТ СН'!$F$12+СВЦЭМ!$D$10+'СЕТ СН'!$F$6-'СЕТ СН'!$F$22</f>
        <v>723.85305820999997</v>
      </c>
      <c r="L36" s="36">
        <f>SUMIFS(СВЦЭМ!$C$39:$C$782,СВЦЭМ!$A$39:$A$782,$A36,СВЦЭМ!$B$39:$B$782,L$11)+'СЕТ СН'!$F$12+СВЦЭМ!$D$10+'СЕТ СН'!$F$6-'СЕТ СН'!$F$22</f>
        <v>724.88355219999994</v>
      </c>
      <c r="M36" s="36">
        <f>SUMIFS(СВЦЭМ!$C$39:$C$782,СВЦЭМ!$A$39:$A$782,$A36,СВЦЭМ!$B$39:$B$782,M$11)+'СЕТ СН'!$F$12+СВЦЭМ!$D$10+'СЕТ СН'!$F$6-'СЕТ СН'!$F$22</f>
        <v>718.59570200000007</v>
      </c>
      <c r="N36" s="36">
        <f>SUMIFS(СВЦЭМ!$C$39:$C$782,СВЦЭМ!$A$39:$A$782,$A36,СВЦЭМ!$B$39:$B$782,N$11)+'СЕТ СН'!$F$12+СВЦЭМ!$D$10+'СЕТ СН'!$F$6-'СЕТ СН'!$F$22</f>
        <v>775.96312635999993</v>
      </c>
      <c r="O36" s="36">
        <f>SUMIFS(СВЦЭМ!$C$39:$C$782,СВЦЭМ!$A$39:$A$782,$A36,СВЦЭМ!$B$39:$B$782,O$11)+'СЕТ СН'!$F$12+СВЦЭМ!$D$10+'СЕТ СН'!$F$6-'СЕТ СН'!$F$22</f>
        <v>831.32622379999998</v>
      </c>
      <c r="P36" s="36">
        <f>SUMIFS(СВЦЭМ!$C$39:$C$782,СВЦЭМ!$A$39:$A$782,$A36,СВЦЭМ!$B$39:$B$782,P$11)+'СЕТ СН'!$F$12+СВЦЭМ!$D$10+'СЕТ СН'!$F$6-'СЕТ СН'!$F$22</f>
        <v>855.1988315000001</v>
      </c>
      <c r="Q36" s="36">
        <f>SUMIFS(СВЦЭМ!$C$39:$C$782,СВЦЭМ!$A$39:$A$782,$A36,СВЦЭМ!$B$39:$B$782,Q$11)+'СЕТ СН'!$F$12+СВЦЭМ!$D$10+'СЕТ СН'!$F$6-'СЕТ СН'!$F$22</f>
        <v>856.54169743000011</v>
      </c>
      <c r="R36" s="36">
        <f>SUMIFS(СВЦЭМ!$C$39:$C$782,СВЦЭМ!$A$39:$A$782,$A36,СВЦЭМ!$B$39:$B$782,R$11)+'СЕТ СН'!$F$12+СВЦЭМ!$D$10+'СЕТ СН'!$F$6-'СЕТ СН'!$F$22</f>
        <v>840.97689250999997</v>
      </c>
      <c r="S36" s="36">
        <f>SUMIFS(СВЦЭМ!$C$39:$C$782,СВЦЭМ!$A$39:$A$782,$A36,СВЦЭМ!$B$39:$B$782,S$11)+'СЕТ СН'!$F$12+СВЦЭМ!$D$10+'СЕТ СН'!$F$6-'СЕТ СН'!$F$22</f>
        <v>812.02521593000006</v>
      </c>
      <c r="T36" s="36">
        <f>SUMIFS(СВЦЭМ!$C$39:$C$782,СВЦЭМ!$A$39:$A$782,$A36,СВЦЭМ!$B$39:$B$782,T$11)+'СЕТ СН'!$F$12+СВЦЭМ!$D$10+'СЕТ СН'!$F$6-'СЕТ СН'!$F$22</f>
        <v>762.00651975999995</v>
      </c>
      <c r="U36" s="36">
        <f>SUMIFS(СВЦЭМ!$C$39:$C$782,СВЦЭМ!$A$39:$A$782,$A36,СВЦЭМ!$B$39:$B$782,U$11)+'СЕТ СН'!$F$12+СВЦЭМ!$D$10+'СЕТ СН'!$F$6-'СЕТ СН'!$F$22</f>
        <v>741.50729402000002</v>
      </c>
      <c r="V36" s="36">
        <f>SUMIFS(СВЦЭМ!$C$39:$C$782,СВЦЭМ!$A$39:$A$782,$A36,СВЦЭМ!$B$39:$B$782,V$11)+'СЕТ СН'!$F$12+СВЦЭМ!$D$10+'СЕТ СН'!$F$6-'СЕТ СН'!$F$22</f>
        <v>754.32596388000002</v>
      </c>
      <c r="W36" s="36">
        <f>SUMIFS(СВЦЭМ!$C$39:$C$782,СВЦЭМ!$A$39:$A$782,$A36,СВЦЭМ!$B$39:$B$782,W$11)+'СЕТ СН'!$F$12+СВЦЭМ!$D$10+'СЕТ СН'!$F$6-'СЕТ СН'!$F$22</f>
        <v>784.91942109999991</v>
      </c>
      <c r="X36" s="36">
        <f>SUMIFS(СВЦЭМ!$C$39:$C$782,СВЦЭМ!$A$39:$A$782,$A36,СВЦЭМ!$B$39:$B$782,X$11)+'СЕТ СН'!$F$12+СВЦЭМ!$D$10+'СЕТ СН'!$F$6-'СЕТ СН'!$F$22</f>
        <v>757.31652671000006</v>
      </c>
      <c r="Y36" s="36">
        <f>SUMIFS(СВЦЭМ!$C$39:$C$782,СВЦЭМ!$A$39:$A$782,$A36,СВЦЭМ!$B$39:$B$782,Y$11)+'СЕТ СН'!$F$12+СВЦЭМ!$D$10+'СЕТ СН'!$F$6-'СЕТ СН'!$F$22</f>
        <v>775.31941428000005</v>
      </c>
    </row>
    <row r="37" spans="1:25" ht="15.75" x14ac:dyDescent="0.2">
      <c r="A37" s="35">
        <f t="shared" si="0"/>
        <v>44342</v>
      </c>
      <c r="B37" s="36">
        <f>SUMIFS(СВЦЭМ!$C$39:$C$782,СВЦЭМ!$A$39:$A$782,$A37,СВЦЭМ!$B$39:$B$782,B$11)+'СЕТ СН'!$F$12+СВЦЭМ!$D$10+'СЕТ СН'!$F$6-'СЕТ СН'!$F$22</f>
        <v>893.91920367000012</v>
      </c>
      <c r="C37" s="36">
        <f>SUMIFS(СВЦЭМ!$C$39:$C$782,СВЦЭМ!$A$39:$A$782,$A37,СВЦЭМ!$B$39:$B$782,C$11)+'СЕТ СН'!$F$12+СВЦЭМ!$D$10+'СЕТ СН'!$F$6-'СЕТ СН'!$F$22</f>
        <v>958.42413394000005</v>
      </c>
      <c r="D37" s="36">
        <f>SUMIFS(СВЦЭМ!$C$39:$C$782,СВЦЭМ!$A$39:$A$782,$A37,СВЦЭМ!$B$39:$B$782,D$11)+'СЕТ СН'!$F$12+СВЦЭМ!$D$10+'СЕТ СН'!$F$6-'СЕТ СН'!$F$22</f>
        <v>1005.7519643999999</v>
      </c>
      <c r="E37" s="36">
        <f>SUMIFS(СВЦЭМ!$C$39:$C$782,СВЦЭМ!$A$39:$A$782,$A37,СВЦЭМ!$B$39:$B$782,E$11)+'СЕТ СН'!$F$12+СВЦЭМ!$D$10+'СЕТ СН'!$F$6-'СЕТ СН'!$F$22</f>
        <v>1021.8719831400001</v>
      </c>
      <c r="F37" s="36">
        <f>SUMIFS(СВЦЭМ!$C$39:$C$782,СВЦЭМ!$A$39:$A$782,$A37,СВЦЭМ!$B$39:$B$782,F$11)+'СЕТ СН'!$F$12+СВЦЭМ!$D$10+'СЕТ СН'!$F$6-'СЕТ СН'!$F$22</f>
        <v>1039.6541574</v>
      </c>
      <c r="G37" s="36">
        <f>SUMIFS(СВЦЭМ!$C$39:$C$782,СВЦЭМ!$A$39:$A$782,$A37,СВЦЭМ!$B$39:$B$782,G$11)+'СЕТ СН'!$F$12+СВЦЭМ!$D$10+'СЕТ СН'!$F$6-'СЕТ СН'!$F$22</f>
        <v>1011.7983233800001</v>
      </c>
      <c r="H37" s="36">
        <f>SUMIFS(СВЦЭМ!$C$39:$C$782,СВЦЭМ!$A$39:$A$782,$A37,СВЦЭМ!$B$39:$B$782,H$11)+'СЕТ СН'!$F$12+СВЦЭМ!$D$10+'СЕТ СН'!$F$6-'СЕТ СН'!$F$22</f>
        <v>958.07530739999993</v>
      </c>
      <c r="I37" s="36">
        <f>SUMIFS(СВЦЭМ!$C$39:$C$782,СВЦЭМ!$A$39:$A$782,$A37,СВЦЭМ!$B$39:$B$782,I$11)+'СЕТ СН'!$F$12+СВЦЭМ!$D$10+'СЕТ СН'!$F$6-'СЕТ СН'!$F$22</f>
        <v>863.12601853000001</v>
      </c>
      <c r="J37" s="36">
        <f>SUMIFS(СВЦЭМ!$C$39:$C$782,СВЦЭМ!$A$39:$A$782,$A37,СВЦЭМ!$B$39:$B$782,J$11)+'СЕТ СН'!$F$12+СВЦЭМ!$D$10+'СЕТ СН'!$F$6-'СЕТ СН'!$F$22</f>
        <v>811.95434593000004</v>
      </c>
      <c r="K37" s="36">
        <f>SUMIFS(СВЦЭМ!$C$39:$C$782,СВЦЭМ!$A$39:$A$782,$A37,СВЦЭМ!$B$39:$B$782,K$11)+'СЕТ СН'!$F$12+СВЦЭМ!$D$10+'СЕТ СН'!$F$6-'СЕТ СН'!$F$22</f>
        <v>761.8520873299999</v>
      </c>
      <c r="L37" s="36">
        <f>SUMIFS(СВЦЭМ!$C$39:$C$782,СВЦЭМ!$A$39:$A$782,$A37,СВЦЭМ!$B$39:$B$782,L$11)+'СЕТ СН'!$F$12+СВЦЭМ!$D$10+'СЕТ СН'!$F$6-'СЕТ СН'!$F$22</f>
        <v>759.94749014000013</v>
      </c>
      <c r="M37" s="36">
        <f>SUMIFS(СВЦЭМ!$C$39:$C$782,СВЦЭМ!$A$39:$A$782,$A37,СВЦЭМ!$B$39:$B$782,M$11)+'СЕТ СН'!$F$12+СВЦЭМ!$D$10+'СЕТ СН'!$F$6-'СЕТ СН'!$F$22</f>
        <v>764.89838024999995</v>
      </c>
      <c r="N37" s="36">
        <f>SUMIFS(СВЦЭМ!$C$39:$C$782,СВЦЭМ!$A$39:$A$782,$A37,СВЦЭМ!$B$39:$B$782,N$11)+'СЕТ СН'!$F$12+СВЦЭМ!$D$10+'СЕТ СН'!$F$6-'СЕТ СН'!$F$22</f>
        <v>814.09070244999998</v>
      </c>
      <c r="O37" s="36">
        <f>SUMIFS(СВЦЭМ!$C$39:$C$782,СВЦЭМ!$A$39:$A$782,$A37,СВЦЭМ!$B$39:$B$782,O$11)+'СЕТ СН'!$F$12+СВЦЭМ!$D$10+'СЕТ СН'!$F$6-'СЕТ СН'!$F$22</f>
        <v>853.93733291000012</v>
      </c>
      <c r="P37" s="36">
        <f>SUMIFS(СВЦЭМ!$C$39:$C$782,СВЦЭМ!$A$39:$A$782,$A37,СВЦЭМ!$B$39:$B$782,P$11)+'СЕТ СН'!$F$12+СВЦЭМ!$D$10+'СЕТ СН'!$F$6-'СЕТ СН'!$F$22</f>
        <v>862.55528748000006</v>
      </c>
      <c r="Q37" s="36">
        <f>SUMIFS(СВЦЭМ!$C$39:$C$782,СВЦЭМ!$A$39:$A$782,$A37,СВЦЭМ!$B$39:$B$782,Q$11)+'СЕТ СН'!$F$12+СВЦЭМ!$D$10+'СЕТ СН'!$F$6-'СЕТ СН'!$F$22</f>
        <v>859.43034626000008</v>
      </c>
      <c r="R37" s="36">
        <f>SUMIFS(СВЦЭМ!$C$39:$C$782,СВЦЭМ!$A$39:$A$782,$A37,СВЦЭМ!$B$39:$B$782,R$11)+'СЕТ СН'!$F$12+СВЦЭМ!$D$10+'СЕТ СН'!$F$6-'СЕТ СН'!$F$22</f>
        <v>844.92767170999991</v>
      </c>
      <c r="S37" s="36">
        <f>SUMIFS(СВЦЭМ!$C$39:$C$782,СВЦЭМ!$A$39:$A$782,$A37,СВЦЭМ!$B$39:$B$782,S$11)+'СЕТ СН'!$F$12+СВЦЭМ!$D$10+'СЕТ СН'!$F$6-'СЕТ СН'!$F$22</f>
        <v>824.10841056999993</v>
      </c>
      <c r="T37" s="36">
        <f>SUMIFS(СВЦЭМ!$C$39:$C$782,СВЦЭМ!$A$39:$A$782,$A37,СВЦЭМ!$B$39:$B$782,T$11)+'СЕТ СН'!$F$12+СВЦЭМ!$D$10+'СЕТ СН'!$F$6-'СЕТ СН'!$F$22</f>
        <v>772.37242390999995</v>
      </c>
      <c r="U37" s="36">
        <f>SUMIFS(СВЦЭМ!$C$39:$C$782,СВЦЭМ!$A$39:$A$782,$A37,СВЦЭМ!$B$39:$B$782,U$11)+'СЕТ СН'!$F$12+СВЦЭМ!$D$10+'СЕТ СН'!$F$6-'СЕТ СН'!$F$22</f>
        <v>740.97245676000011</v>
      </c>
      <c r="V37" s="36">
        <f>SUMIFS(СВЦЭМ!$C$39:$C$782,СВЦЭМ!$A$39:$A$782,$A37,СВЦЭМ!$B$39:$B$782,V$11)+'СЕТ СН'!$F$12+СВЦЭМ!$D$10+'СЕТ СН'!$F$6-'СЕТ СН'!$F$22</f>
        <v>745.22249153999996</v>
      </c>
      <c r="W37" s="36">
        <f>SUMIFS(СВЦЭМ!$C$39:$C$782,СВЦЭМ!$A$39:$A$782,$A37,СВЦЭМ!$B$39:$B$782,W$11)+'СЕТ СН'!$F$12+СВЦЭМ!$D$10+'СЕТ СН'!$F$6-'СЕТ СН'!$F$22</f>
        <v>759.67166165999993</v>
      </c>
      <c r="X37" s="36">
        <f>SUMIFS(СВЦЭМ!$C$39:$C$782,СВЦЭМ!$A$39:$A$782,$A37,СВЦЭМ!$B$39:$B$782,X$11)+'СЕТ СН'!$F$12+СВЦЭМ!$D$10+'СЕТ СН'!$F$6-'СЕТ СН'!$F$22</f>
        <v>756.1094420500001</v>
      </c>
      <c r="Y37" s="36">
        <f>SUMIFS(СВЦЭМ!$C$39:$C$782,СВЦЭМ!$A$39:$A$782,$A37,СВЦЭМ!$B$39:$B$782,Y$11)+'СЕТ СН'!$F$12+СВЦЭМ!$D$10+'СЕТ СН'!$F$6-'СЕТ СН'!$F$22</f>
        <v>783.45433716999992</v>
      </c>
    </row>
    <row r="38" spans="1:25" ht="15.75" x14ac:dyDescent="0.2">
      <c r="A38" s="35">
        <f t="shared" si="0"/>
        <v>44343</v>
      </c>
      <c r="B38" s="36">
        <f>SUMIFS(СВЦЭМ!$C$39:$C$782,СВЦЭМ!$A$39:$A$782,$A38,СВЦЭМ!$B$39:$B$782,B$11)+'СЕТ СН'!$F$12+СВЦЭМ!$D$10+'СЕТ СН'!$F$6-'СЕТ СН'!$F$22</f>
        <v>797.86036740000009</v>
      </c>
      <c r="C38" s="36">
        <f>SUMIFS(СВЦЭМ!$C$39:$C$782,СВЦЭМ!$A$39:$A$782,$A38,СВЦЭМ!$B$39:$B$782,C$11)+'СЕТ СН'!$F$12+СВЦЭМ!$D$10+'СЕТ СН'!$F$6-'СЕТ СН'!$F$22</f>
        <v>863.40189491000001</v>
      </c>
      <c r="D38" s="36">
        <f>SUMIFS(СВЦЭМ!$C$39:$C$782,СВЦЭМ!$A$39:$A$782,$A38,СВЦЭМ!$B$39:$B$782,D$11)+'СЕТ СН'!$F$12+СВЦЭМ!$D$10+'СЕТ СН'!$F$6-'СЕТ СН'!$F$22</f>
        <v>907.38835971999993</v>
      </c>
      <c r="E38" s="36">
        <f>SUMIFS(СВЦЭМ!$C$39:$C$782,СВЦЭМ!$A$39:$A$782,$A38,СВЦЭМ!$B$39:$B$782,E$11)+'СЕТ СН'!$F$12+СВЦЭМ!$D$10+'СЕТ СН'!$F$6-'СЕТ СН'!$F$22</f>
        <v>925.85624475999998</v>
      </c>
      <c r="F38" s="36">
        <f>SUMIFS(СВЦЭМ!$C$39:$C$782,СВЦЭМ!$A$39:$A$782,$A38,СВЦЭМ!$B$39:$B$782,F$11)+'СЕТ СН'!$F$12+СВЦЭМ!$D$10+'СЕТ СН'!$F$6-'СЕТ СН'!$F$22</f>
        <v>929.12933586000008</v>
      </c>
      <c r="G38" s="36">
        <f>SUMIFS(СВЦЭМ!$C$39:$C$782,СВЦЭМ!$A$39:$A$782,$A38,СВЦЭМ!$B$39:$B$782,G$11)+'СЕТ СН'!$F$12+СВЦЭМ!$D$10+'СЕТ СН'!$F$6-'СЕТ СН'!$F$22</f>
        <v>909.05230742000003</v>
      </c>
      <c r="H38" s="36">
        <f>SUMIFS(СВЦЭМ!$C$39:$C$782,СВЦЭМ!$A$39:$A$782,$A38,СВЦЭМ!$B$39:$B$782,H$11)+'СЕТ СН'!$F$12+СВЦЭМ!$D$10+'СЕТ СН'!$F$6-'СЕТ СН'!$F$22</f>
        <v>869.49863211999991</v>
      </c>
      <c r="I38" s="36">
        <f>SUMIFS(СВЦЭМ!$C$39:$C$782,СВЦЭМ!$A$39:$A$782,$A38,СВЦЭМ!$B$39:$B$782,I$11)+'СЕТ СН'!$F$12+СВЦЭМ!$D$10+'СЕТ СН'!$F$6-'СЕТ СН'!$F$22</f>
        <v>804.79937502999996</v>
      </c>
      <c r="J38" s="36">
        <f>SUMIFS(СВЦЭМ!$C$39:$C$782,СВЦЭМ!$A$39:$A$782,$A38,СВЦЭМ!$B$39:$B$782,J$11)+'СЕТ СН'!$F$12+СВЦЭМ!$D$10+'СЕТ СН'!$F$6-'СЕТ СН'!$F$22</f>
        <v>770.97533737999993</v>
      </c>
      <c r="K38" s="36">
        <f>SUMIFS(СВЦЭМ!$C$39:$C$782,СВЦЭМ!$A$39:$A$782,$A38,СВЦЭМ!$B$39:$B$782,K$11)+'СЕТ СН'!$F$12+СВЦЭМ!$D$10+'СЕТ СН'!$F$6-'СЕТ СН'!$F$22</f>
        <v>764.10652015999995</v>
      </c>
      <c r="L38" s="36">
        <f>SUMIFS(СВЦЭМ!$C$39:$C$782,СВЦЭМ!$A$39:$A$782,$A38,СВЦЭМ!$B$39:$B$782,L$11)+'СЕТ СН'!$F$12+СВЦЭМ!$D$10+'СЕТ СН'!$F$6-'СЕТ СН'!$F$22</f>
        <v>774.5660019899999</v>
      </c>
      <c r="M38" s="36">
        <f>SUMIFS(СВЦЭМ!$C$39:$C$782,СВЦЭМ!$A$39:$A$782,$A38,СВЦЭМ!$B$39:$B$782,M$11)+'СЕТ СН'!$F$12+СВЦЭМ!$D$10+'СЕТ СН'!$F$6-'СЕТ СН'!$F$22</f>
        <v>782.86555791000001</v>
      </c>
      <c r="N38" s="36">
        <f>SUMIFS(СВЦЭМ!$C$39:$C$782,СВЦЭМ!$A$39:$A$782,$A38,СВЦЭМ!$B$39:$B$782,N$11)+'СЕТ СН'!$F$12+СВЦЭМ!$D$10+'СЕТ СН'!$F$6-'СЕТ СН'!$F$22</f>
        <v>831.33633422999992</v>
      </c>
      <c r="O38" s="36">
        <f>SUMIFS(СВЦЭМ!$C$39:$C$782,СВЦЭМ!$A$39:$A$782,$A38,СВЦЭМ!$B$39:$B$782,O$11)+'СЕТ СН'!$F$12+СВЦЭМ!$D$10+'СЕТ СН'!$F$6-'СЕТ СН'!$F$22</f>
        <v>876.52101872000003</v>
      </c>
      <c r="P38" s="36">
        <f>SUMIFS(СВЦЭМ!$C$39:$C$782,СВЦЭМ!$A$39:$A$782,$A38,СВЦЭМ!$B$39:$B$782,P$11)+'СЕТ СН'!$F$12+СВЦЭМ!$D$10+'СЕТ СН'!$F$6-'СЕТ СН'!$F$22</f>
        <v>891.10850883000012</v>
      </c>
      <c r="Q38" s="36">
        <f>SUMIFS(СВЦЭМ!$C$39:$C$782,СВЦЭМ!$A$39:$A$782,$A38,СВЦЭМ!$B$39:$B$782,Q$11)+'СЕТ СН'!$F$12+СВЦЭМ!$D$10+'СЕТ СН'!$F$6-'СЕТ СН'!$F$22</f>
        <v>889.86626077999995</v>
      </c>
      <c r="R38" s="36">
        <f>SUMIFS(СВЦЭМ!$C$39:$C$782,СВЦЭМ!$A$39:$A$782,$A38,СВЦЭМ!$B$39:$B$782,R$11)+'СЕТ СН'!$F$12+СВЦЭМ!$D$10+'СЕТ СН'!$F$6-'СЕТ СН'!$F$22</f>
        <v>882.47284910999997</v>
      </c>
      <c r="S38" s="36">
        <f>SUMIFS(СВЦЭМ!$C$39:$C$782,СВЦЭМ!$A$39:$A$782,$A38,СВЦЭМ!$B$39:$B$782,S$11)+'СЕТ СН'!$F$12+СВЦЭМ!$D$10+'СЕТ СН'!$F$6-'СЕТ СН'!$F$22</f>
        <v>855.16794871000002</v>
      </c>
      <c r="T38" s="36">
        <f>SUMIFS(СВЦЭМ!$C$39:$C$782,СВЦЭМ!$A$39:$A$782,$A38,СВЦЭМ!$B$39:$B$782,T$11)+'СЕТ СН'!$F$12+СВЦЭМ!$D$10+'СЕТ СН'!$F$6-'СЕТ СН'!$F$22</f>
        <v>801.63652585</v>
      </c>
      <c r="U38" s="36">
        <f>SUMIFS(СВЦЭМ!$C$39:$C$782,СВЦЭМ!$A$39:$A$782,$A38,СВЦЭМ!$B$39:$B$782,U$11)+'СЕТ СН'!$F$12+СВЦЭМ!$D$10+'СЕТ СН'!$F$6-'СЕТ СН'!$F$22</f>
        <v>762.22851642000001</v>
      </c>
      <c r="V38" s="36">
        <f>SUMIFS(СВЦЭМ!$C$39:$C$782,СВЦЭМ!$A$39:$A$782,$A38,СВЦЭМ!$B$39:$B$782,V$11)+'СЕТ СН'!$F$12+СВЦЭМ!$D$10+'СЕТ СН'!$F$6-'СЕТ СН'!$F$22</f>
        <v>784.68728284999997</v>
      </c>
      <c r="W38" s="36">
        <f>SUMIFS(СВЦЭМ!$C$39:$C$782,СВЦЭМ!$A$39:$A$782,$A38,СВЦЭМ!$B$39:$B$782,W$11)+'СЕТ СН'!$F$12+СВЦЭМ!$D$10+'СЕТ СН'!$F$6-'СЕТ СН'!$F$22</f>
        <v>810.80113890999996</v>
      </c>
      <c r="X38" s="36">
        <f>SUMIFS(СВЦЭМ!$C$39:$C$782,СВЦЭМ!$A$39:$A$782,$A38,СВЦЭМ!$B$39:$B$782,X$11)+'СЕТ СН'!$F$12+СВЦЭМ!$D$10+'СЕТ СН'!$F$6-'СЕТ СН'!$F$22</f>
        <v>800.99148766999997</v>
      </c>
      <c r="Y38" s="36">
        <f>SUMIFS(СВЦЭМ!$C$39:$C$782,СВЦЭМ!$A$39:$A$782,$A38,СВЦЭМ!$B$39:$B$782,Y$11)+'СЕТ СН'!$F$12+СВЦЭМ!$D$10+'СЕТ СН'!$F$6-'СЕТ СН'!$F$22</f>
        <v>804.60704652000004</v>
      </c>
    </row>
    <row r="39" spans="1:25" ht="15.75" x14ac:dyDescent="0.2">
      <c r="A39" s="35">
        <f t="shared" si="0"/>
        <v>44344</v>
      </c>
      <c r="B39" s="36">
        <f>SUMIFS(СВЦЭМ!$C$39:$C$782,СВЦЭМ!$A$39:$A$782,$A39,СВЦЭМ!$B$39:$B$782,B$11)+'СЕТ СН'!$F$12+СВЦЭМ!$D$10+'СЕТ СН'!$F$6-'СЕТ СН'!$F$22</f>
        <v>786.02922482999998</v>
      </c>
      <c r="C39" s="36">
        <f>SUMIFS(СВЦЭМ!$C$39:$C$782,СВЦЭМ!$A$39:$A$782,$A39,СВЦЭМ!$B$39:$B$782,C$11)+'СЕТ СН'!$F$12+СВЦЭМ!$D$10+'СЕТ СН'!$F$6-'СЕТ СН'!$F$22</f>
        <v>843.90414772999998</v>
      </c>
      <c r="D39" s="36">
        <f>SUMIFS(СВЦЭМ!$C$39:$C$782,СВЦЭМ!$A$39:$A$782,$A39,СВЦЭМ!$B$39:$B$782,D$11)+'СЕТ СН'!$F$12+СВЦЭМ!$D$10+'СЕТ СН'!$F$6-'СЕТ СН'!$F$22</f>
        <v>880.93719961000011</v>
      </c>
      <c r="E39" s="36">
        <f>SUMIFS(СВЦЭМ!$C$39:$C$782,СВЦЭМ!$A$39:$A$782,$A39,СВЦЭМ!$B$39:$B$782,E$11)+'СЕТ СН'!$F$12+СВЦЭМ!$D$10+'СЕТ СН'!$F$6-'СЕТ СН'!$F$22</f>
        <v>895.71173010999996</v>
      </c>
      <c r="F39" s="36">
        <f>SUMIFS(СВЦЭМ!$C$39:$C$782,СВЦЭМ!$A$39:$A$782,$A39,СВЦЭМ!$B$39:$B$782,F$11)+'СЕТ СН'!$F$12+СВЦЭМ!$D$10+'СЕТ СН'!$F$6-'СЕТ СН'!$F$22</f>
        <v>901.37793044</v>
      </c>
      <c r="G39" s="36">
        <f>SUMIFS(СВЦЭМ!$C$39:$C$782,СВЦЭМ!$A$39:$A$782,$A39,СВЦЭМ!$B$39:$B$782,G$11)+'СЕТ СН'!$F$12+СВЦЭМ!$D$10+'СЕТ СН'!$F$6-'СЕТ СН'!$F$22</f>
        <v>881.10047207999992</v>
      </c>
      <c r="H39" s="36">
        <f>SUMIFS(СВЦЭМ!$C$39:$C$782,СВЦЭМ!$A$39:$A$782,$A39,СВЦЭМ!$B$39:$B$782,H$11)+'СЕТ СН'!$F$12+СВЦЭМ!$D$10+'СЕТ СН'!$F$6-'СЕТ СН'!$F$22</f>
        <v>849.91913008000006</v>
      </c>
      <c r="I39" s="36">
        <f>SUMIFS(СВЦЭМ!$C$39:$C$782,СВЦЭМ!$A$39:$A$782,$A39,СВЦЭМ!$B$39:$B$782,I$11)+'СЕТ СН'!$F$12+СВЦЭМ!$D$10+'СЕТ СН'!$F$6-'СЕТ СН'!$F$22</f>
        <v>772.80592632000003</v>
      </c>
      <c r="J39" s="36">
        <f>SUMIFS(СВЦЭМ!$C$39:$C$782,СВЦЭМ!$A$39:$A$782,$A39,СВЦЭМ!$B$39:$B$782,J$11)+'СЕТ СН'!$F$12+СВЦЭМ!$D$10+'СЕТ СН'!$F$6-'СЕТ СН'!$F$22</f>
        <v>724.51513429000011</v>
      </c>
      <c r="K39" s="36">
        <f>SUMIFS(СВЦЭМ!$C$39:$C$782,СВЦЭМ!$A$39:$A$782,$A39,СВЦЭМ!$B$39:$B$782,K$11)+'СЕТ СН'!$F$12+СВЦЭМ!$D$10+'СЕТ СН'!$F$6-'СЕТ СН'!$F$22</f>
        <v>755.01496693000013</v>
      </c>
      <c r="L39" s="36">
        <f>SUMIFS(СВЦЭМ!$C$39:$C$782,СВЦЭМ!$A$39:$A$782,$A39,СВЦЭМ!$B$39:$B$782,L$11)+'СЕТ СН'!$F$12+СВЦЭМ!$D$10+'СЕТ СН'!$F$6-'СЕТ СН'!$F$22</f>
        <v>743.83858845999998</v>
      </c>
      <c r="M39" s="36">
        <f>SUMIFS(СВЦЭМ!$C$39:$C$782,СВЦЭМ!$A$39:$A$782,$A39,СВЦЭМ!$B$39:$B$782,M$11)+'СЕТ СН'!$F$12+СВЦЭМ!$D$10+'СЕТ СН'!$F$6-'СЕТ СН'!$F$22</f>
        <v>739.55659418000005</v>
      </c>
      <c r="N39" s="36">
        <f>SUMIFS(СВЦЭМ!$C$39:$C$782,СВЦЭМ!$A$39:$A$782,$A39,СВЦЭМ!$B$39:$B$782,N$11)+'СЕТ СН'!$F$12+СВЦЭМ!$D$10+'СЕТ СН'!$F$6-'СЕТ СН'!$F$22</f>
        <v>756.98540858000001</v>
      </c>
      <c r="O39" s="36">
        <f>SUMIFS(СВЦЭМ!$C$39:$C$782,СВЦЭМ!$A$39:$A$782,$A39,СВЦЭМ!$B$39:$B$782,O$11)+'СЕТ СН'!$F$12+СВЦЭМ!$D$10+'СЕТ СН'!$F$6-'СЕТ СН'!$F$22</f>
        <v>805.00408891999996</v>
      </c>
      <c r="P39" s="36">
        <f>SUMIFS(СВЦЭМ!$C$39:$C$782,СВЦЭМ!$A$39:$A$782,$A39,СВЦЭМ!$B$39:$B$782,P$11)+'СЕТ СН'!$F$12+СВЦЭМ!$D$10+'СЕТ СН'!$F$6-'СЕТ СН'!$F$22</f>
        <v>819.26766866000003</v>
      </c>
      <c r="Q39" s="36">
        <f>SUMIFS(СВЦЭМ!$C$39:$C$782,СВЦЭМ!$A$39:$A$782,$A39,СВЦЭМ!$B$39:$B$782,Q$11)+'СЕТ СН'!$F$12+СВЦЭМ!$D$10+'СЕТ СН'!$F$6-'СЕТ СН'!$F$22</f>
        <v>821.55554159999997</v>
      </c>
      <c r="R39" s="36">
        <f>SUMIFS(СВЦЭМ!$C$39:$C$782,СВЦЭМ!$A$39:$A$782,$A39,СВЦЭМ!$B$39:$B$782,R$11)+'СЕТ СН'!$F$12+СВЦЭМ!$D$10+'СЕТ СН'!$F$6-'СЕТ СН'!$F$22</f>
        <v>826.35010015000012</v>
      </c>
      <c r="S39" s="36">
        <f>SUMIFS(СВЦЭМ!$C$39:$C$782,СВЦЭМ!$A$39:$A$782,$A39,СВЦЭМ!$B$39:$B$782,S$11)+'СЕТ СН'!$F$12+СВЦЭМ!$D$10+'СЕТ СН'!$F$6-'СЕТ СН'!$F$22</f>
        <v>814.41634118000002</v>
      </c>
      <c r="T39" s="36">
        <f>SUMIFS(СВЦЭМ!$C$39:$C$782,СВЦЭМ!$A$39:$A$782,$A39,СВЦЭМ!$B$39:$B$782,T$11)+'СЕТ СН'!$F$12+СВЦЭМ!$D$10+'СЕТ СН'!$F$6-'СЕТ СН'!$F$22</f>
        <v>751.85073721000003</v>
      </c>
      <c r="U39" s="36">
        <f>SUMIFS(СВЦЭМ!$C$39:$C$782,СВЦЭМ!$A$39:$A$782,$A39,СВЦЭМ!$B$39:$B$782,U$11)+'СЕТ СН'!$F$12+СВЦЭМ!$D$10+'СЕТ СН'!$F$6-'СЕТ СН'!$F$22</f>
        <v>761.91543292000006</v>
      </c>
      <c r="V39" s="36">
        <f>SUMIFS(СВЦЭМ!$C$39:$C$782,СВЦЭМ!$A$39:$A$782,$A39,СВЦЭМ!$B$39:$B$782,V$11)+'СЕТ СН'!$F$12+СВЦЭМ!$D$10+'СЕТ СН'!$F$6-'СЕТ СН'!$F$22</f>
        <v>763.37230812999996</v>
      </c>
      <c r="W39" s="36">
        <f>SUMIFS(СВЦЭМ!$C$39:$C$782,СВЦЭМ!$A$39:$A$782,$A39,СВЦЭМ!$B$39:$B$782,W$11)+'СЕТ СН'!$F$12+СВЦЭМ!$D$10+'СЕТ СН'!$F$6-'СЕТ СН'!$F$22</f>
        <v>788.9131620600001</v>
      </c>
      <c r="X39" s="36">
        <f>SUMIFS(СВЦЭМ!$C$39:$C$782,СВЦЭМ!$A$39:$A$782,$A39,СВЦЭМ!$B$39:$B$782,X$11)+'СЕТ СН'!$F$12+СВЦЭМ!$D$10+'СЕТ СН'!$F$6-'СЕТ СН'!$F$22</f>
        <v>788.89928725000004</v>
      </c>
      <c r="Y39" s="36">
        <f>SUMIFS(СВЦЭМ!$C$39:$C$782,СВЦЭМ!$A$39:$A$782,$A39,СВЦЭМ!$B$39:$B$782,Y$11)+'СЕТ СН'!$F$12+СВЦЭМ!$D$10+'СЕТ СН'!$F$6-'СЕТ СН'!$F$22</f>
        <v>741.44006416999991</v>
      </c>
    </row>
    <row r="40" spans="1:25" ht="15.75" x14ac:dyDescent="0.2">
      <c r="A40" s="35">
        <f t="shared" si="0"/>
        <v>44345</v>
      </c>
      <c r="B40" s="36">
        <f>SUMIFS(СВЦЭМ!$C$39:$C$782,СВЦЭМ!$A$39:$A$782,$A40,СВЦЭМ!$B$39:$B$782,B$11)+'СЕТ СН'!$F$12+СВЦЭМ!$D$10+'СЕТ СН'!$F$6-'СЕТ СН'!$F$22</f>
        <v>789.3011193100001</v>
      </c>
      <c r="C40" s="36">
        <f>SUMIFS(СВЦЭМ!$C$39:$C$782,СВЦЭМ!$A$39:$A$782,$A40,СВЦЭМ!$B$39:$B$782,C$11)+'СЕТ СН'!$F$12+СВЦЭМ!$D$10+'СЕТ СН'!$F$6-'СЕТ СН'!$F$22</f>
        <v>791.97569894999992</v>
      </c>
      <c r="D40" s="36">
        <f>SUMIFS(СВЦЭМ!$C$39:$C$782,СВЦЭМ!$A$39:$A$782,$A40,СВЦЭМ!$B$39:$B$782,D$11)+'СЕТ СН'!$F$12+СВЦЭМ!$D$10+'СЕТ СН'!$F$6-'СЕТ СН'!$F$22</f>
        <v>840.2891517600001</v>
      </c>
      <c r="E40" s="36">
        <f>SUMIFS(СВЦЭМ!$C$39:$C$782,СВЦЭМ!$A$39:$A$782,$A40,СВЦЭМ!$B$39:$B$782,E$11)+'СЕТ СН'!$F$12+СВЦЭМ!$D$10+'СЕТ СН'!$F$6-'СЕТ СН'!$F$22</f>
        <v>837.35885879000011</v>
      </c>
      <c r="F40" s="36">
        <f>SUMIFS(СВЦЭМ!$C$39:$C$782,СВЦЭМ!$A$39:$A$782,$A40,СВЦЭМ!$B$39:$B$782,F$11)+'СЕТ СН'!$F$12+СВЦЭМ!$D$10+'СЕТ СН'!$F$6-'СЕТ СН'!$F$22</f>
        <v>833.4429415300001</v>
      </c>
      <c r="G40" s="36">
        <f>SUMIFS(СВЦЭМ!$C$39:$C$782,СВЦЭМ!$A$39:$A$782,$A40,СВЦЭМ!$B$39:$B$782,G$11)+'СЕТ СН'!$F$12+СВЦЭМ!$D$10+'СЕТ СН'!$F$6-'СЕТ СН'!$F$22</f>
        <v>840.22509489999993</v>
      </c>
      <c r="H40" s="36">
        <f>SUMIFS(СВЦЭМ!$C$39:$C$782,СВЦЭМ!$A$39:$A$782,$A40,СВЦЭМ!$B$39:$B$782,H$11)+'СЕТ СН'!$F$12+СВЦЭМ!$D$10+'СЕТ СН'!$F$6-'СЕТ СН'!$F$22</f>
        <v>836.54962918999991</v>
      </c>
      <c r="I40" s="36">
        <f>SUMIFS(СВЦЭМ!$C$39:$C$782,СВЦЭМ!$A$39:$A$782,$A40,СВЦЭМ!$B$39:$B$782,I$11)+'СЕТ СН'!$F$12+СВЦЭМ!$D$10+'СЕТ СН'!$F$6-'СЕТ СН'!$F$22</f>
        <v>784.88890268</v>
      </c>
      <c r="J40" s="36">
        <f>SUMIFS(СВЦЭМ!$C$39:$C$782,СВЦЭМ!$A$39:$A$782,$A40,СВЦЭМ!$B$39:$B$782,J$11)+'СЕТ СН'!$F$12+СВЦЭМ!$D$10+'СЕТ СН'!$F$6-'СЕТ СН'!$F$22</f>
        <v>716.90672167999992</v>
      </c>
      <c r="K40" s="36">
        <f>SUMIFS(СВЦЭМ!$C$39:$C$782,СВЦЭМ!$A$39:$A$782,$A40,СВЦЭМ!$B$39:$B$782,K$11)+'СЕТ СН'!$F$12+СВЦЭМ!$D$10+'СЕТ СН'!$F$6-'СЕТ СН'!$F$22</f>
        <v>674.34612070000003</v>
      </c>
      <c r="L40" s="36">
        <f>SUMIFS(СВЦЭМ!$C$39:$C$782,СВЦЭМ!$A$39:$A$782,$A40,СВЦЭМ!$B$39:$B$782,L$11)+'СЕТ СН'!$F$12+СВЦЭМ!$D$10+'СЕТ СН'!$F$6-'СЕТ СН'!$F$22</f>
        <v>667.60909562000006</v>
      </c>
      <c r="M40" s="36">
        <f>SUMIFS(СВЦЭМ!$C$39:$C$782,СВЦЭМ!$A$39:$A$782,$A40,СВЦЭМ!$B$39:$B$782,M$11)+'СЕТ СН'!$F$12+СВЦЭМ!$D$10+'СЕТ СН'!$F$6-'СЕТ СН'!$F$22</f>
        <v>666.07109083</v>
      </c>
      <c r="N40" s="36">
        <f>SUMIFS(СВЦЭМ!$C$39:$C$782,СВЦЭМ!$A$39:$A$782,$A40,СВЦЭМ!$B$39:$B$782,N$11)+'СЕТ СН'!$F$12+СВЦЭМ!$D$10+'СЕТ СН'!$F$6-'СЕТ СН'!$F$22</f>
        <v>726.13109441000006</v>
      </c>
      <c r="O40" s="36">
        <f>SUMIFS(СВЦЭМ!$C$39:$C$782,СВЦЭМ!$A$39:$A$782,$A40,СВЦЭМ!$B$39:$B$782,O$11)+'СЕТ СН'!$F$12+СВЦЭМ!$D$10+'СЕТ СН'!$F$6-'СЕТ СН'!$F$22</f>
        <v>742.76069800999994</v>
      </c>
      <c r="P40" s="36">
        <f>SUMIFS(СВЦЭМ!$C$39:$C$782,СВЦЭМ!$A$39:$A$782,$A40,СВЦЭМ!$B$39:$B$782,P$11)+'СЕТ СН'!$F$12+СВЦЭМ!$D$10+'СЕТ СН'!$F$6-'СЕТ СН'!$F$22</f>
        <v>766.01934329999995</v>
      </c>
      <c r="Q40" s="36">
        <f>SUMIFS(СВЦЭМ!$C$39:$C$782,СВЦЭМ!$A$39:$A$782,$A40,СВЦЭМ!$B$39:$B$782,Q$11)+'СЕТ СН'!$F$12+СВЦЭМ!$D$10+'СЕТ СН'!$F$6-'СЕТ СН'!$F$22</f>
        <v>766.67578182000011</v>
      </c>
      <c r="R40" s="36">
        <f>SUMIFS(СВЦЭМ!$C$39:$C$782,СВЦЭМ!$A$39:$A$782,$A40,СВЦЭМ!$B$39:$B$782,R$11)+'СЕТ СН'!$F$12+СВЦЭМ!$D$10+'СЕТ СН'!$F$6-'СЕТ СН'!$F$22</f>
        <v>762.89855031000002</v>
      </c>
      <c r="S40" s="36">
        <f>SUMIFS(СВЦЭМ!$C$39:$C$782,СВЦЭМ!$A$39:$A$782,$A40,СВЦЭМ!$B$39:$B$782,S$11)+'СЕТ СН'!$F$12+СВЦЭМ!$D$10+'СЕТ СН'!$F$6-'СЕТ СН'!$F$22</f>
        <v>787.51172147000011</v>
      </c>
      <c r="T40" s="36">
        <f>SUMIFS(СВЦЭМ!$C$39:$C$782,СВЦЭМ!$A$39:$A$782,$A40,СВЦЭМ!$B$39:$B$782,T$11)+'СЕТ СН'!$F$12+СВЦЭМ!$D$10+'СЕТ СН'!$F$6-'СЕТ СН'!$F$22</f>
        <v>746.52863965000006</v>
      </c>
      <c r="U40" s="36">
        <f>SUMIFS(СВЦЭМ!$C$39:$C$782,СВЦЭМ!$A$39:$A$782,$A40,СВЦЭМ!$B$39:$B$782,U$11)+'СЕТ СН'!$F$12+СВЦЭМ!$D$10+'СЕТ СН'!$F$6-'СЕТ СН'!$F$22</f>
        <v>696.52914153999996</v>
      </c>
      <c r="V40" s="36">
        <f>SUMIFS(СВЦЭМ!$C$39:$C$782,СВЦЭМ!$A$39:$A$782,$A40,СВЦЭМ!$B$39:$B$782,V$11)+'СЕТ СН'!$F$12+СВЦЭМ!$D$10+'СЕТ СН'!$F$6-'СЕТ СН'!$F$22</f>
        <v>667.39739535000012</v>
      </c>
      <c r="W40" s="36">
        <f>SUMIFS(СВЦЭМ!$C$39:$C$782,СВЦЭМ!$A$39:$A$782,$A40,СВЦЭМ!$B$39:$B$782,W$11)+'СЕТ СН'!$F$12+СВЦЭМ!$D$10+'СЕТ СН'!$F$6-'СЕТ СН'!$F$22</f>
        <v>692.00391800000011</v>
      </c>
      <c r="X40" s="36">
        <f>SUMIFS(СВЦЭМ!$C$39:$C$782,СВЦЭМ!$A$39:$A$782,$A40,СВЦЭМ!$B$39:$B$782,X$11)+'СЕТ СН'!$F$12+СВЦЭМ!$D$10+'СЕТ СН'!$F$6-'СЕТ СН'!$F$22</f>
        <v>679.07267251999997</v>
      </c>
      <c r="Y40" s="36">
        <f>SUMIFS(СВЦЭМ!$C$39:$C$782,СВЦЭМ!$A$39:$A$782,$A40,СВЦЭМ!$B$39:$B$782,Y$11)+'СЕТ СН'!$F$12+СВЦЭМ!$D$10+'СЕТ СН'!$F$6-'СЕТ СН'!$F$22</f>
        <v>672.45721767000009</v>
      </c>
    </row>
    <row r="41" spans="1:25" ht="15.75" x14ac:dyDescent="0.2">
      <c r="A41" s="35">
        <f t="shared" si="0"/>
        <v>44346</v>
      </c>
      <c r="B41" s="36">
        <f>SUMIFS(СВЦЭМ!$C$39:$C$782,СВЦЭМ!$A$39:$A$782,$A41,СВЦЭМ!$B$39:$B$782,B$11)+'СЕТ СН'!$F$12+СВЦЭМ!$D$10+'СЕТ СН'!$F$6-'СЕТ СН'!$F$22</f>
        <v>712.64174844000013</v>
      </c>
      <c r="C41" s="36">
        <f>SUMIFS(СВЦЭМ!$C$39:$C$782,СВЦЭМ!$A$39:$A$782,$A41,СВЦЭМ!$B$39:$B$782,C$11)+'СЕТ СН'!$F$12+СВЦЭМ!$D$10+'СЕТ СН'!$F$6-'СЕТ СН'!$F$22</f>
        <v>778.37527473</v>
      </c>
      <c r="D41" s="36">
        <f>SUMIFS(СВЦЭМ!$C$39:$C$782,СВЦЭМ!$A$39:$A$782,$A41,СВЦЭМ!$B$39:$B$782,D$11)+'СЕТ СН'!$F$12+СВЦЭМ!$D$10+'СЕТ СН'!$F$6-'СЕТ СН'!$F$22</f>
        <v>827.75946184999998</v>
      </c>
      <c r="E41" s="36">
        <f>SUMIFS(СВЦЭМ!$C$39:$C$782,СВЦЭМ!$A$39:$A$782,$A41,СВЦЭМ!$B$39:$B$782,E$11)+'СЕТ СН'!$F$12+СВЦЭМ!$D$10+'СЕТ СН'!$F$6-'СЕТ СН'!$F$22</f>
        <v>835.57605781999996</v>
      </c>
      <c r="F41" s="36">
        <f>SUMIFS(СВЦЭМ!$C$39:$C$782,СВЦЭМ!$A$39:$A$782,$A41,СВЦЭМ!$B$39:$B$782,F$11)+'СЕТ СН'!$F$12+СВЦЭМ!$D$10+'СЕТ СН'!$F$6-'СЕТ СН'!$F$22</f>
        <v>860.91337627000007</v>
      </c>
      <c r="G41" s="36">
        <f>SUMIFS(СВЦЭМ!$C$39:$C$782,СВЦЭМ!$A$39:$A$782,$A41,СВЦЭМ!$B$39:$B$782,G$11)+'СЕТ СН'!$F$12+СВЦЭМ!$D$10+'СЕТ СН'!$F$6-'СЕТ СН'!$F$22</f>
        <v>859.45585873000005</v>
      </c>
      <c r="H41" s="36">
        <f>SUMIFS(СВЦЭМ!$C$39:$C$782,СВЦЭМ!$A$39:$A$782,$A41,СВЦЭМ!$B$39:$B$782,H$11)+'СЕТ СН'!$F$12+СВЦЭМ!$D$10+'СЕТ СН'!$F$6-'СЕТ СН'!$F$22</f>
        <v>843.58463649999999</v>
      </c>
      <c r="I41" s="36">
        <f>SUMIFS(СВЦЭМ!$C$39:$C$782,СВЦЭМ!$A$39:$A$782,$A41,СВЦЭМ!$B$39:$B$782,I$11)+'СЕТ СН'!$F$12+СВЦЭМ!$D$10+'СЕТ СН'!$F$6-'СЕТ СН'!$F$22</f>
        <v>772.81625800000006</v>
      </c>
      <c r="J41" s="36">
        <f>SUMIFS(СВЦЭМ!$C$39:$C$782,СВЦЭМ!$A$39:$A$782,$A41,СВЦЭМ!$B$39:$B$782,J$11)+'СЕТ СН'!$F$12+СВЦЭМ!$D$10+'СЕТ СН'!$F$6-'СЕТ СН'!$F$22</f>
        <v>701.57480791000012</v>
      </c>
      <c r="K41" s="36">
        <f>SUMIFS(СВЦЭМ!$C$39:$C$782,СВЦЭМ!$A$39:$A$782,$A41,СВЦЭМ!$B$39:$B$782,K$11)+'СЕТ СН'!$F$12+СВЦЭМ!$D$10+'СЕТ СН'!$F$6-'СЕТ СН'!$F$22</f>
        <v>653.39413340999999</v>
      </c>
      <c r="L41" s="36">
        <f>SUMIFS(СВЦЭМ!$C$39:$C$782,СВЦЭМ!$A$39:$A$782,$A41,СВЦЭМ!$B$39:$B$782,L$11)+'СЕТ СН'!$F$12+СВЦЭМ!$D$10+'СЕТ СН'!$F$6-'СЕТ СН'!$F$22</f>
        <v>640.47401407999996</v>
      </c>
      <c r="M41" s="36">
        <f>SUMIFS(СВЦЭМ!$C$39:$C$782,СВЦЭМ!$A$39:$A$782,$A41,СВЦЭМ!$B$39:$B$782,M$11)+'СЕТ СН'!$F$12+СВЦЭМ!$D$10+'СЕТ СН'!$F$6-'СЕТ СН'!$F$22</f>
        <v>651.43674557999998</v>
      </c>
      <c r="N41" s="36">
        <f>SUMIFS(СВЦЭМ!$C$39:$C$782,СВЦЭМ!$A$39:$A$782,$A41,СВЦЭМ!$B$39:$B$782,N$11)+'СЕТ СН'!$F$12+СВЦЭМ!$D$10+'СЕТ СН'!$F$6-'СЕТ СН'!$F$22</f>
        <v>714.29145833000007</v>
      </c>
      <c r="O41" s="36">
        <f>SUMIFS(СВЦЭМ!$C$39:$C$782,СВЦЭМ!$A$39:$A$782,$A41,СВЦЭМ!$B$39:$B$782,O$11)+'СЕТ СН'!$F$12+СВЦЭМ!$D$10+'СЕТ СН'!$F$6-'СЕТ СН'!$F$22</f>
        <v>748.64242349999995</v>
      </c>
      <c r="P41" s="36">
        <f>SUMIFS(СВЦЭМ!$C$39:$C$782,СВЦЭМ!$A$39:$A$782,$A41,СВЦЭМ!$B$39:$B$782,P$11)+'СЕТ СН'!$F$12+СВЦЭМ!$D$10+'СЕТ СН'!$F$6-'СЕТ СН'!$F$22</f>
        <v>766.95450187000006</v>
      </c>
      <c r="Q41" s="36">
        <f>SUMIFS(СВЦЭМ!$C$39:$C$782,СВЦЭМ!$A$39:$A$782,$A41,СВЦЭМ!$B$39:$B$782,Q$11)+'СЕТ СН'!$F$12+СВЦЭМ!$D$10+'СЕТ СН'!$F$6-'СЕТ СН'!$F$22</f>
        <v>760.11496981000005</v>
      </c>
      <c r="R41" s="36">
        <f>SUMIFS(СВЦЭМ!$C$39:$C$782,СВЦЭМ!$A$39:$A$782,$A41,СВЦЭМ!$B$39:$B$782,R$11)+'СЕТ СН'!$F$12+СВЦЭМ!$D$10+'СЕТ СН'!$F$6-'СЕТ СН'!$F$22</f>
        <v>740.64643264000006</v>
      </c>
      <c r="S41" s="36">
        <f>SUMIFS(СВЦЭМ!$C$39:$C$782,СВЦЭМ!$A$39:$A$782,$A41,СВЦЭМ!$B$39:$B$782,S$11)+'СЕТ СН'!$F$12+СВЦЭМ!$D$10+'СЕТ СН'!$F$6-'СЕТ СН'!$F$22</f>
        <v>712.99033011000006</v>
      </c>
      <c r="T41" s="36">
        <f>SUMIFS(СВЦЭМ!$C$39:$C$782,СВЦЭМ!$A$39:$A$782,$A41,СВЦЭМ!$B$39:$B$782,T$11)+'СЕТ СН'!$F$12+СВЦЭМ!$D$10+'СЕТ СН'!$F$6-'СЕТ СН'!$F$22</f>
        <v>664.04734385000006</v>
      </c>
      <c r="U41" s="36">
        <f>SUMIFS(СВЦЭМ!$C$39:$C$782,СВЦЭМ!$A$39:$A$782,$A41,СВЦЭМ!$B$39:$B$782,U$11)+'СЕТ СН'!$F$12+СВЦЭМ!$D$10+'СЕТ СН'!$F$6-'СЕТ СН'!$F$22</f>
        <v>642.30944877999991</v>
      </c>
      <c r="V41" s="36">
        <f>SUMIFS(СВЦЭМ!$C$39:$C$782,СВЦЭМ!$A$39:$A$782,$A41,СВЦЭМ!$B$39:$B$782,V$11)+'СЕТ СН'!$F$12+СВЦЭМ!$D$10+'СЕТ СН'!$F$6-'СЕТ СН'!$F$22</f>
        <v>655.99918832000003</v>
      </c>
      <c r="W41" s="36">
        <f>SUMIFS(СВЦЭМ!$C$39:$C$782,СВЦЭМ!$A$39:$A$782,$A41,СВЦЭМ!$B$39:$B$782,W$11)+'СЕТ СН'!$F$12+СВЦЭМ!$D$10+'СЕТ СН'!$F$6-'СЕТ СН'!$F$22</f>
        <v>699.27444063999997</v>
      </c>
      <c r="X41" s="36">
        <f>SUMIFS(СВЦЭМ!$C$39:$C$782,СВЦЭМ!$A$39:$A$782,$A41,СВЦЭМ!$B$39:$B$782,X$11)+'СЕТ СН'!$F$12+СВЦЭМ!$D$10+'СЕТ СН'!$F$6-'СЕТ СН'!$F$22</f>
        <v>659.65699610999991</v>
      </c>
      <c r="Y41" s="36">
        <f>SUMIFS(СВЦЭМ!$C$39:$C$782,СВЦЭМ!$A$39:$A$782,$A41,СВЦЭМ!$B$39:$B$782,Y$11)+'СЕТ СН'!$F$12+СВЦЭМ!$D$10+'СЕТ СН'!$F$6-'СЕТ СН'!$F$22</f>
        <v>642.81922901999997</v>
      </c>
    </row>
    <row r="42" spans="1:25" ht="15.75" x14ac:dyDescent="0.2">
      <c r="A42" s="35">
        <f t="shared" si="0"/>
        <v>44347</v>
      </c>
      <c r="B42" s="36">
        <f>SUMIFS(СВЦЭМ!$C$39:$C$782,СВЦЭМ!$A$39:$A$782,$A42,СВЦЭМ!$B$39:$B$782,B$11)+'СЕТ СН'!$F$12+СВЦЭМ!$D$10+'СЕТ СН'!$F$6-'СЕТ СН'!$F$22</f>
        <v>699.79611533999991</v>
      </c>
      <c r="C42" s="36">
        <f>SUMIFS(СВЦЭМ!$C$39:$C$782,СВЦЭМ!$A$39:$A$782,$A42,СВЦЭМ!$B$39:$B$782,C$11)+'СЕТ СН'!$F$12+СВЦЭМ!$D$10+'СЕТ СН'!$F$6-'СЕТ СН'!$F$22</f>
        <v>776.31963062</v>
      </c>
      <c r="D42" s="36">
        <f>SUMIFS(СВЦЭМ!$C$39:$C$782,СВЦЭМ!$A$39:$A$782,$A42,СВЦЭМ!$B$39:$B$782,D$11)+'СЕТ СН'!$F$12+СВЦЭМ!$D$10+'СЕТ СН'!$F$6-'СЕТ СН'!$F$22</f>
        <v>816.12589655000011</v>
      </c>
      <c r="E42" s="36">
        <f>SUMIFS(СВЦЭМ!$C$39:$C$782,СВЦЭМ!$A$39:$A$782,$A42,СВЦЭМ!$B$39:$B$782,E$11)+'СЕТ СН'!$F$12+СВЦЭМ!$D$10+'СЕТ СН'!$F$6-'СЕТ СН'!$F$22</f>
        <v>826.05389934000004</v>
      </c>
      <c r="F42" s="36">
        <f>SUMIFS(СВЦЭМ!$C$39:$C$782,СВЦЭМ!$A$39:$A$782,$A42,СВЦЭМ!$B$39:$B$782,F$11)+'СЕТ СН'!$F$12+СВЦЭМ!$D$10+'СЕТ СН'!$F$6-'СЕТ СН'!$F$22</f>
        <v>845.43608863000009</v>
      </c>
      <c r="G42" s="36">
        <f>SUMIFS(СВЦЭМ!$C$39:$C$782,СВЦЭМ!$A$39:$A$782,$A42,СВЦЭМ!$B$39:$B$782,G$11)+'СЕТ СН'!$F$12+СВЦЭМ!$D$10+'СЕТ СН'!$F$6-'СЕТ СН'!$F$22</f>
        <v>840.77895867000007</v>
      </c>
      <c r="H42" s="36">
        <f>SUMIFS(СВЦЭМ!$C$39:$C$782,СВЦЭМ!$A$39:$A$782,$A42,СВЦЭМ!$B$39:$B$782,H$11)+'СЕТ СН'!$F$12+СВЦЭМ!$D$10+'СЕТ СН'!$F$6-'СЕТ СН'!$F$22</f>
        <v>826.88397955000005</v>
      </c>
      <c r="I42" s="36">
        <f>SUMIFS(СВЦЭМ!$C$39:$C$782,СВЦЭМ!$A$39:$A$782,$A42,СВЦЭМ!$B$39:$B$782,I$11)+'СЕТ СН'!$F$12+СВЦЭМ!$D$10+'СЕТ СН'!$F$6-'СЕТ СН'!$F$22</f>
        <v>841.70502093999994</v>
      </c>
      <c r="J42" s="36">
        <f>SUMIFS(СВЦЭМ!$C$39:$C$782,СВЦЭМ!$A$39:$A$782,$A42,СВЦЭМ!$B$39:$B$782,J$11)+'СЕТ СН'!$F$12+СВЦЭМ!$D$10+'СЕТ СН'!$F$6-'СЕТ СН'!$F$22</f>
        <v>836.6638063800001</v>
      </c>
      <c r="K42" s="36">
        <f>SUMIFS(СВЦЭМ!$C$39:$C$782,СВЦЭМ!$A$39:$A$782,$A42,СВЦЭМ!$B$39:$B$782,K$11)+'СЕТ СН'!$F$12+СВЦЭМ!$D$10+'СЕТ СН'!$F$6-'СЕТ СН'!$F$22</f>
        <v>838.24654527000007</v>
      </c>
      <c r="L42" s="36">
        <f>SUMIFS(СВЦЭМ!$C$39:$C$782,СВЦЭМ!$A$39:$A$782,$A42,СВЦЭМ!$B$39:$B$782,L$11)+'СЕТ СН'!$F$12+СВЦЭМ!$D$10+'СЕТ СН'!$F$6-'СЕТ СН'!$F$22</f>
        <v>839.06731321999996</v>
      </c>
      <c r="M42" s="36">
        <f>SUMIFS(СВЦЭМ!$C$39:$C$782,СВЦЭМ!$A$39:$A$782,$A42,СВЦЭМ!$B$39:$B$782,M$11)+'СЕТ СН'!$F$12+СВЦЭМ!$D$10+'СЕТ СН'!$F$6-'СЕТ СН'!$F$22</f>
        <v>818.20818338000004</v>
      </c>
      <c r="N42" s="36">
        <f>SUMIFS(СВЦЭМ!$C$39:$C$782,СВЦЭМ!$A$39:$A$782,$A42,СВЦЭМ!$B$39:$B$782,N$11)+'СЕТ СН'!$F$12+СВЦЭМ!$D$10+'СЕТ СН'!$F$6-'СЕТ СН'!$F$22</f>
        <v>841.56552119999992</v>
      </c>
      <c r="O42" s="36">
        <f>SUMIFS(СВЦЭМ!$C$39:$C$782,СВЦЭМ!$A$39:$A$782,$A42,СВЦЭМ!$B$39:$B$782,O$11)+'СЕТ СН'!$F$12+СВЦЭМ!$D$10+'СЕТ СН'!$F$6-'СЕТ СН'!$F$22</f>
        <v>877.95539817000008</v>
      </c>
      <c r="P42" s="36">
        <f>SUMIFS(СВЦЭМ!$C$39:$C$782,СВЦЭМ!$A$39:$A$782,$A42,СВЦЭМ!$B$39:$B$782,P$11)+'СЕТ СН'!$F$12+СВЦЭМ!$D$10+'СЕТ СН'!$F$6-'СЕТ СН'!$F$22</f>
        <v>889.97424666000006</v>
      </c>
      <c r="Q42" s="36">
        <f>SUMIFS(СВЦЭМ!$C$39:$C$782,СВЦЭМ!$A$39:$A$782,$A42,СВЦЭМ!$B$39:$B$782,Q$11)+'СЕТ СН'!$F$12+СВЦЭМ!$D$10+'СЕТ СН'!$F$6-'СЕТ СН'!$F$22</f>
        <v>888.87284924000005</v>
      </c>
      <c r="R42" s="36">
        <f>SUMIFS(СВЦЭМ!$C$39:$C$782,СВЦЭМ!$A$39:$A$782,$A42,СВЦЭМ!$B$39:$B$782,R$11)+'СЕТ СН'!$F$12+СВЦЭМ!$D$10+'СЕТ СН'!$F$6-'СЕТ СН'!$F$22</f>
        <v>879.64619285000003</v>
      </c>
      <c r="S42" s="36">
        <f>SUMIFS(СВЦЭМ!$C$39:$C$782,СВЦЭМ!$A$39:$A$782,$A42,СВЦЭМ!$B$39:$B$782,S$11)+'СЕТ СН'!$F$12+СВЦЭМ!$D$10+'СЕТ СН'!$F$6-'СЕТ СН'!$F$22</f>
        <v>850.63405297000008</v>
      </c>
      <c r="T42" s="36">
        <f>SUMIFS(СВЦЭМ!$C$39:$C$782,СВЦЭМ!$A$39:$A$782,$A42,СВЦЭМ!$B$39:$B$782,T$11)+'СЕТ СН'!$F$12+СВЦЭМ!$D$10+'СЕТ СН'!$F$6-'СЕТ СН'!$F$22</f>
        <v>809.85734653999998</v>
      </c>
      <c r="U42" s="36">
        <f>SUMIFS(СВЦЭМ!$C$39:$C$782,СВЦЭМ!$A$39:$A$782,$A42,СВЦЭМ!$B$39:$B$782,U$11)+'СЕТ СН'!$F$12+СВЦЭМ!$D$10+'СЕТ СН'!$F$6-'СЕТ СН'!$F$22</f>
        <v>780.44646613000009</v>
      </c>
      <c r="V42" s="36">
        <f>SUMIFS(СВЦЭМ!$C$39:$C$782,СВЦЭМ!$A$39:$A$782,$A42,СВЦЭМ!$B$39:$B$782,V$11)+'СЕТ СН'!$F$12+СВЦЭМ!$D$10+'СЕТ СН'!$F$6-'СЕТ СН'!$F$22</f>
        <v>774.32170092000001</v>
      </c>
      <c r="W42" s="36">
        <f>SUMIFS(СВЦЭМ!$C$39:$C$782,СВЦЭМ!$A$39:$A$782,$A42,СВЦЭМ!$B$39:$B$782,W$11)+'СЕТ СН'!$F$12+СВЦЭМ!$D$10+'СЕТ СН'!$F$6-'СЕТ СН'!$F$22</f>
        <v>810.65327142000001</v>
      </c>
      <c r="X42" s="36">
        <f>SUMIFS(СВЦЭМ!$C$39:$C$782,СВЦЭМ!$A$39:$A$782,$A42,СВЦЭМ!$B$39:$B$782,X$11)+'СЕТ СН'!$F$12+СВЦЭМ!$D$10+'СЕТ СН'!$F$6-'СЕТ СН'!$F$22</f>
        <v>788.14977376000002</v>
      </c>
      <c r="Y42" s="36">
        <f>SUMIFS(СВЦЭМ!$C$39:$C$782,СВЦЭМ!$A$39:$A$782,$A42,СВЦЭМ!$B$39:$B$782,Y$11)+'СЕТ СН'!$F$12+СВЦЭМ!$D$10+'СЕТ СН'!$F$6-'СЕТ СН'!$F$22</f>
        <v>746.45870517999992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01.05.2021</v>
      </c>
      <c r="B48" s="36">
        <f>SUMIFS(СВЦЭМ!$C$39:$C$782,СВЦЭМ!$A$39:$A$782,$A48,СВЦЭМ!$B$39:$B$782,B$47)+'СЕТ СН'!$G$12+СВЦЭМ!$D$10+'СЕТ СН'!$G$6-'СЕТ СН'!$G$22</f>
        <v>1264.0378596999999</v>
      </c>
      <c r="C48" s="36">
        <f>SUMIFS(СВЦЭМ!$C$39:$C$782,СВЦЭМ!$A$39:$A$782,$A48,СВЦЭМ!$B$39:$B$782,C$47)+'СЕТ СН'!$G$12+СВЦЭМ!$D$10+'СЕТ СН'!$G$6-'СЕТ СН'!$G$22</f>
        <v>1314.6796109299999</v>
      </c>
      <c r="D48" s="36">
        <f>SUMIFS(СВЦЭМ!$C$39:$C$782,СВЦЭМ!$A$39:$A$782,$A48,СВЦЭМ!$B$39:$B$782,D$47)+'СЕТ СН'!$G$12+СВЦЭМ!$D$10+'СЕТ СН'!$G$6-'СЕТ СН'!$G$22</f>
        <v>1354.0602435199999</v>
      </c>
      <c r="E48" s="36">
        <f>SUMIFS(СВЦЭМ!$C$39:$C$782,СВЦЭМ!$A$39:$A$782,$A48,СВЦЭМ!$B$39:$B$782,E$47)+'СЕТ СН'!$G$12+СВЦЭМ!$D$10+'СЕТ СН'!$G$6-'СЕТ СН'!$G$22</f>
        <v>1353.84499372</v>
      </c>
      <c r="F48" s="36">
        <f>SUMIFS(СВЦЭМ!$C$39:$C$782,СВЦЭМ!$A$39:$A$782,$A48,СВЦЭМ!$B$39:$B$782,F$47)+'СЕТ СН'!$G$12+СВЦЭМ!$D$10+'СЕТ СН'!$G$6-'СЕТ СН'!$G$22</f>
        <v>1367.5733665499999</v>
      </c>
      <c r="G48" s="36">
        <f>SUMIFS(СВЦЭМ!$C$39:$C$782,СВЦЭМ!$A$39:$A$782,$A48,СВЦЭМ!$B$39:$B$782,G$47)+'СЕТ СН'!$G$12+СВЦЭМ!$D$10+'СЕТ СН'!$G$6-'СЕТ СН'!$G$22</f>
        <v>1365.1838289</v>
      </c>
      <c r="H48" s="36">
        <f>SUMIFS(СВЦЭМ!$C$39:$C$782,СВЦЭМ!$A$39:$A$782,$A48,СВЦЭМ!$B$39:$B$782,H$47)+'СЕТ СН'!$G$12+СВЦЭМ!$D$10+'СЕТ СН'!$G$6-'СЕТ СН'!$G$22</f>
        <v>1361.3132969799999</v>
      </c>
      <c r="I48" s="36">
        <f>SUMIFS(СВЦЭМ!$C$39:$C$782,СВЦЭМ!$A$39:$A$782,$A48,СВЦЭМ!$B$39:$B$782,I$47)+'СЕТ СН'!$G$12+СВЦЭМ!$D$10+'СЕТ СН'!$G$6-'СЕТ СН'!$G$22</f>
        <v>1329.1793996199999</v>
      </c>
      <c r="J48" s="36">
        <f>SUMIFS(СВЦЭМ!$C$39:$C$782,СВЦЭМ!$A$39:$A$782,$A48,СВЦЭМ!$B$39:$B$782,J$47)+'СЕТ СН'!$G$12+СВЦЭМ!$D$10+'СЕТ СН'!$G$6-'СЕТ СН'!$G$22</f>
        <v>1292.3063563199998</v>
      </c>
      <c r="K48" s="36">
        <f>SUMIFS(СВЦЭМ!$C$39:$C$782,СВЦЭМ!$A$39:$A$782,$A48,СВЦЭМ!$B$39:$B$782,K$47)+'СЕТ СН'!$G$12+СВЦЭМ!$D$10+'СЕТ СН'!$G$6-'СЕТ СН'!$G$22</f>
        <v>1227.06468118</v>
      </c>
      <c r="L48" s="36">
        <f>SUMIFS(СВЦЭМ!$C$39:$C$782,СВЦЭМ!$A$39:$A$782,$A48,СВЦЭМ!$B$39:$B$782,L$47)+'СЕТ СН'!$G$12+СВЦЭМ!$D$10+'СЕТ СН'!$G$6-'СЕТ СН'!$G$22</f>
        <v>1190.9227884899999</v>
      </c>
      <c r="M48" s="36">
        <f>SUMIFS(СВЦЭМ!$C$39:$C$782,СВЦЭМ!$A$39:$A$782,$A48,СВЦЭМ!$B$39:$B$782,M$47)+'СЕТ СН'!$G$12+СВЦЭМ!$D$10+'СЕТ СН'!$G$6-'СЕТ СН'!$G$22</f>
        <v>1190.49815033</v>
      </c>
      <c r="N48" s="36">
        <f>SUMIFS(СВЦЭМ!$C$39:$C$782,СВЦЭМ!$A$39:$A$782,$A48,СВЦЭМ!$B$39:$B$782,N$47)+'СЕТ СН'!$G$12+СВЦЭМ!$D$10+'СЕТ СН'!$G$6-'СЕТ СН'!$G$22</f>
        <v>1262.33854838</v>
      </c>
      <c r="O48" s="36">
        <f>SUMIFS(СВЦЭМ!$C$39:$C$782,СВЦЭМ!$A$39:$A$782,$A48,СВЦЭМ!$B$39:$B$782,O$47)+'СЕТ СН'!$G$12+СВЦЭМ!$D$10+'СЕТ СН'!$G$6-'СЕТ СН'!$G$22</f>
        <v>1272.23435135</v>
      </c>
      <c r="P48" s="36">
        <f>SUMIFS(СВЦЭМ!$C$39:$C$782,СВЦЭМ!$A$39:$A$782,$A48,СВЦЭМ!$B$39:$B$782,P$47)+'СЕТ СН'!$G$12+СВЦЭМ!$D$10+'СЕТ СН'!$G$6-'СЕТ СН'!$G$22</f>
        <v>1291.0397024700001</v>
      </c>
      <c r="Q48" s="36">
        <f>SUMIFS(СВЦЭМ!$C$39:$C$782,СВЦЭМ!$A$39:$A$782,$A48,СВЦЭМ!$B$39:$B$782,Q$47)+'СЕТ СН'!$G$12+СВЦЭМ!$D$10+'СЕТ СН'!$G$6-'СЕТ СН'!$G$22</f>
        <v>1303.1993840600001</v>
      </c>
      <c r="R48" s="36">
        <f>SUMIFS(СВЦЭМ!$C$39:$C$782,СВЦЭМ!$A$39:$A$782,$A48,СВЦЭМ!$B$39:$B$782,R$47)+'СЕТ СН'!$G$12+СВЦЭМ!$D$10+'СЕТ СН'!$G$6-'СЕТ СН'!$G$22</f>
        <v>1295.3876260099998</v>
      </c>
      <c r="S48" s="36">
        <f>SUMIFS(СВЦЭМ!$C$39:$C$782,СВЦЭМ!$A$39:$A$782,$A48,СВЦЭМ!$B$39:$B$782,S$47)+'СЕТ СН'!$G$12+СВЦЭМ!$D$10+'СЕТ СН'!$G$6-'СЕТ СН'!$G$22</f>
        <v>1284.6374452800001</v>
      </c>
      <c r="T48" s="36">
        <f>SUMIFS(СВЦЭМ!$C$39:$C$782,СВЦЭМ!$A$39:$A$782,$A48,СВЦЭМ!$B$39:$B$782,T$47)+'СЕТ СН'!$G$12+СВЦЭМ!$D$10+'СЕТ СН'!$G$6-'СЕТ СН'!$G$22</f>
        <v>1238.60248187</v>
      </c>
      <c r="U48" s="36">
        <f>SUMIFS(СВЦЭМ!$C$39:$C$782,СВЦЭМ!$A$39:$A$782,$A48,СВЦЭМ!$B$39:$B$782,U$47)+'СЕТ СН'!$G$12+СВЦЭМ!$D$10+'СЕТ СН'!$G$6-'СЕТ СН'!$G$22</f>
        <v>1210.1566206800001</v>
      </c>
      <c r="V48" s="36">
        <f>SUMIFS(СВЦЭМ!$C$39:$C$782,СВЦЭМ!$A$39:$A$782,$A48,СВЦЭМ!$B$39:$B$782,V$47)+'СЕТ СН'!$G$12+СВЦЭМ!$D$10+'СЕТ СН'!$G$6-'СЕТ СН'!$G$22</f>
        <v>1181.3466598699999</v>
      </c>
      <c r="W48" s="36">
        <f>SUMIFS(СВЦЭМ!$C$39:$C$782,СВЦЭМ!$A$39:$A$782,$A48,СВЦЭМ!$B$39:$B$782,W$47)+'СЕТ СН'!$G$12+СВЦЭМ!$D$10+'СЕТ СН'!$G$6-'СЕТ СН'!$G$22</f>
        <v>1173.2553637000001</v>
      </c>
      <c r="X48" s="36">
        <f>SUMIFS(СВЦЭМ!$C$39:$C$782,СВЦЭМ!$A$39:$A$782,$A48,СВЦЭМ!$B$39:$B$782,X$47)+'СЕТ СН'!$G$12+СВЦЭМ!$D$10+'СЕТ СН'!$G$6-'СЕТ СН'!$G$22</f>
        <v>1187.14875912</v>
      </c>
      <c r="Y48" s="36">
        <f>SUMIFS(СВЦЭМ!$C$39:$C$782,СВЦЭМ!$A$39:$A$782,$A48,СВЦЭМ!$B$39:$B$782,Y$47)+'СЕТ СН'!$G$12+СВЦЭМ!$D$10+'СЕТ СН'!$G$6-'СЕТ СН'!$G$22</f>
        <v>1260.84934731</v>
      </c>
    </row>
    <row r="49" spans="1:25" ht="15.75" x14ac:dyDescent="0.2">
      <c r="A49" s="35">
        <f>A48+1</f>
        <v>44318</v>
      </c>
      <c r="B49" s="36">
        <f>SUMIFS(СВЦЭМ!$C$39:$C$782,СВЦЭМ!$A$39:$A$782,$A49,СВЦЭМ!$B$39:$B$782,B$47)+'СЕТ СН'!$G$12+СВЦЭМ!$D$10+'СЕТ СН'!$G$6-'СЕТ СН'!$G$22</f>
        <v>1235.2278364399999</v>
      </c>
      <c r="C49" s="36">
        <f>SUMIFS(СВЦЭМ!$C$39:$C$782,СВЦЭМ!$A$39:$A$782,$A49,СВЦЭМ!$B$39:$B$782,C$47)+'СЕТ СН'!$G$12+СВЦЭМ!$D$10+'СЕТ СН'!$G$6-'СЕТ СН'!$G$22</f>
        <v>1280.11649349</v>
      </c>
      <c r="D49" s="36">
        <f>SUMIFS(СВЦЭМ!$C$39:$C$782,СВЦЭМ!$A$39:$A$782,$A49,СВЦЭМ!$B$39:$B$782,D$47)+'СЕТ СН'!$G$12+СВЦЭМ!$D$10+'СЕТ СН'!$G$6-'СЕТ СН'!$G$22</f>
        <v>1332.09725452</v>
      </c>
      <c r="E49" s="36">
        <f>SUMIFS(СВЦЭМ!$C$39:$C$782,СВЦЭМ!$A$39:$A$782,$A49,СВЦЭМ!$B$39:$B$782,E$47)+'СЕТ СН'!$G$12+СВЦЭМ!$D$10+'СЕТ СН'!$G$6-'СЕТ СН'!$G$22</f>
        <v>1351.1213057</v>
      </c>
      <c r="F49" s="36">
        <f>SUMIFS(СВЦЭМ!$C$39:$C$782,СВЦЭМ!$A$39:$A$782,$A49,СВЦЭМ!$B$39:$B$782,F$47)+'СЕТ СН'!$G$12+СВЦЭМ!$D$10+'СЕТ СН'!$G$6-'СЕТ СН'!$G$22</f>
        <v>1360.0069225</v>
      </c>
      <c r="G49" s="36">
        <f>SUMIFS(СВЦЭМ!$C$39:$C$782,СВЦЭМ!$A$39:$A$782,$A49,СВЦЭМ!$B$39:$B$782,G$47)+'СЕТ СН'!$G$12+СВЦЭМ!$D$10+'СЕТ СН'!$G$6-'СЕТ СН'!$G$22</f>
        <v>1363.3115911299999</v>
      </c>
      <c r="H49" s="36">
        <f>SUMIFS(СВЦЭМ!$C$39:$C$782,СВЦЭМ!$A$39:$A$782,$A49,СВЦЭМ!$B$39:$B$782,H$47)+'СЕТ СН'!$G$12+СВЦЭМ!$D$10+'СЕТ СН'!$G$6-'СЕТ СН'!$G$22</f>
        <v>1374.36668218</v>
      </c>
      <c r="I49" s="36">
        <f>SUMIFS(СВЦЭМ!$C$39:$C$782,СВЦЭМ!$A$39:$A$782,$A49,СВЦЭМ!$B$39:$B$782,I$47)+'СЕТ СН'!$G$12+СВЦЭМ!$D$10+'СЕТ СН'!$G$6-'СЕТ СН'!$G$22</f>
        <v>1336.9798012599999</v>
      </c>
      <c r="J49" s="36">
        <f>SUMIFS(СВЦЭМ!$C$39:$C$782,СВЦЭМ!$A$39:$A$782,$A49,СВЦЭМ!$B$39:$B$782,J$47)+'СЕТ СН'!$G$12+СВЦЭМ!$D$10+'СЕТ СН'!$G$6-'СЕТ СН'!$G$22</f>
        <v>1265.34460988</v>
      </c>
      <c r="K49" s="36">
        <f>SUMIFS(СВЦЭМ!$C$39:$C$782,СВЦЭМ!$A$39:$A$782,$A49,СВЦЭМ!$B$39:$B$782,K$47)+'СЕТ СН'!$G$12+СВЦЭМ!$D$10+'СЕТ СН'!$G$6-'СЕТ СН'!$G$22</f>
        <v>1220.18806795</v>
      </c>
      <c r="L49" s="36">
        <f>SUMIFS(СВЦЭМ!$C$39:$C$782,СВЦЭМ!$A$39:$A$782,$A49,СВЦЭМ!$B$39:$B$782,L$47)+'СЕТ СН'!$G$12+СВЦЭМ!$D$10+'СЕТ СН'!$G$6-'СЕТ СН'!$G$22</f>
        <v>1171.1337831799999</v>
      </c>
      <c r="M49" s="36">
        <f>SUMIFS(СВЦЭМ!$C$39:$C$782,СВЦЭМ!$A$39:$A$782,$A49,СВЦЭМ!$B$39:$B$782,M$47)+'СЕТ СН'!$G$12+СВЦЭМ!$D$10+'СЕТ СН'!$G$6-'СЕТ СН'!$G$22</f>
        <v>1165.67569282</v>
      </c>
      <c r="N49" s="36">
        <f>SUMIFS(СВЦЭМ!$C$39:$C$782,СВЦЭМ!$A$39:$A$782,$A49,СВЦЭМ!$B$39:$B$782,N$47)+'СЕТ СН'!$G$12+СВЦЭМ!$D$10+'СЕТ СН'!$G$6-'СЕТ СН'!$G$22</f>
        <v>1248.1611434899999</v>
      </c>
      <c r="O49" s="36">
        <f>SUMIFS(СВЦЭМ!$C$39:$C$782,СВЦЭМ!$A$39:$A$782,$A49,СВЦЭМ!$B$39:$B$782,O$47)+'СЕТ СН'!$G$12+СВЦЭМ!$D$10+'СЕТ СН'!$G$6-'СЕТ СН'!$G$22</f>
        <v>1264.1367557699998</v>
      </c>
      <c r="P49" s="36">
        <f>SUMIFS(СВЦЭМ!$C$39:$C$782,СВЦЭМ!$A$39:$A$782,$A49,СВЦЭМ!$B$39:$B$782,P$47)+'СЕТ СН'!$G$12+СВЦЭМ!$D$10+'СЕТ СН'!$G$6-'СЕТ СН'!$G$22</f>
        <v>1288.9907418999999</v>
      </c>
      <c r="Q49" s="36">
        <f>SUMIFS(СВЦЭМ!$C$39:$C$782,СВЦЭМ!$A$39:$A$782,$A49,СВЦЭМ!$B$39:$B$782,Q$47)+'СЕТ СН'!$G$12+СВЦЭМ!$D$10+'СЕТ СН'!$G$6-'СЕТ СН'!$G$22</f>
        <v>1287.85624747</v>
      </c>
      <c r="R49" s="36">
        <f>SUMIFS(СВЦЭМ!$C$39:$C$782,СВЦЭМ!$A$39:$A$782,$A49,СВЦЭМ!$B$39:$B$782,R$47)+'СЕТ СН'!$G$12+СВЦЭМ!$D$10+'СЕТ СН'!$G$6-'СЕТ СН'!$G$22</f>
        <v>1273.1184939</v>
      </c>
      <c r="S49" s="36">
        <f>SUMIFS(СВЦЭМ!$C$39:$C$782,СВЦЭМ!$A$39:$A$782,$A49,СВЦЭМ!$B$39:$B$782,S$47)+'СЕТ СН'!$G$12+СВЦЭМ!$D$10+'СЕТ СН'!$G$6-'СЕТ СН'!$G$22</f>
        <v>1265.3072433</v>
      </c>
      <c r="T49" s="36">
        <f>SUMIFS(СВЦЭМ!$C$39:$C$782,СВЦЭМ!$A$39:$A$782,$A49,СВЦЭМ!$B$39:$B$782,T$47)+'СЕТ СН'!$G$12+СВЦЭМ!$D$10+'СЕТ СН'!$G$6-'СЕТ СН'!$G$22</f>
        <v>1215.9542141100001</v>
      </c>
      <c r="U49" s="36">
        <f>SUMIFS(СВЦЭМ!$C$39:$C$782,СВЦЭМ!$A$39:$A$782,$A49,СВЦЭМ!$B$39:$B$782,U$47)+'СЕТ СН'!$G$12+СВЦЭМ!$D$10+'СЕТ СН'!$G$6-'СЕТ СН'!$G$22</f>
        <v>1188.1168909</v>
      </c>
      <c r="V49" s="36">
        <f>SUMIFS(СВЦЭМ!$C$39:$C$782,СВЦЭМ!$A$39:$A$782,$A49,СВЦЭМ!$B$39:$B$782,V$47)+'СЕТ СН'!$G$12+СВЦЭМ!$D$10+'СЕТ СН'!$G$6-'СЕТ СН'!$G$22</f>
        <v>1155.6214226300001</v>
      </c>
      <c r="W49" s="36">
        <f>SUMIFS(СВЦЭМ!$C$39:$C$782,СВЦЭМ!$A$39:$A$782,$A49,СВЦЭМ!$B$39:$B$782,W$47)+'СЕТ СН'!$G$12+СВЦЭМ!$D$10+'СЕТ СН'!$G$6-'СЕТ СН'!$G$22</f>
        <v>1150.1130289</v>
      </c>
      <c r="X49" s="36">
        <f>SUMIFS(СВЦЭМ!$C$39:$C$782,СВЦЭМ!$A$39:$A$782,$A49,СВЦЭМ!$B$39:$B$782,X$47)+'СЕТ СН'!$G$12+СВЦЭМ!$D$10+'СЕТ СН'!$G$6-'СЕТ СН'!$G$22</f>
        <v>1188.3867767900001</v>
      </c>
      <c r="Y49" s="36">
        <f>SUMIFS(СВЦЭМ!$C$39:$C$782,СВЦЭМ!$A$39:$A$782,$A49,СВЦЭМ!$B$39:$B$782,Y$47)+'СЕТ СН'!$G$12+СВЦЭМ!$D$10+'СЕТ СН'!$G$6-'СЕТ СН'!$G$22</f>
        <v>1248.2461343499999</v>
      </c>
    </row>
    <row r="50" spans="1:25" ht="15.75" x14ac:dyDescent="0.2">
      <c r="A50" s="35">
        <f t="shared" ref="A50:A78" si="1">A49+1</f>
        <v>44319</v>
      </c>
      <c r="B50" s="36">
        <f>SUMIFS(СВЦЭМ!$C$39:$C$782,СВЦЭМ!$A$39:$A$782,$A50,СВЦЭМ!$B$39:$B$782,B$47)+'СЕТ СН'!$G$12+СВЦЭМ!$D$10+'СЕТ СН'!$G$6-'СЕТ СН'!$G$22</f>
        <v>1228.7504004099999</v>
      </c>
      <c r="C50" s="36">
        <f>SUMIFS(СВЦЭМ!$C$39:$C$782,СВЦЭМ!$A$39:$A$782,$A50,СВЦЭМ!$B$39:$B$782,C$47)+'СЕТ СН'!$G$12+СВЦЭМ!$D$10+'СЕТ СН'!$G$6-'СЕТ СН'!$G$22</f>
        <v>1306.7882069699999</v>
      </c>
      <c r="D50" s="36">
        <f>SUMIFS(СВЦЭМ!$C$39:$C$782,СВЦЭМ!$A$39:$A$782,$A50,СВЦЭМ!$B$39:$B$782,D$47)+'СЕТ СН'!$G$12+СВЦЭМ!$D$10+'СЕТ СН'!$G$6-'СЕТ СН'!$G$22</f>
        <v>1340.7316017999999</v>
      </c>
      <c r="E50" s="36">
        <f>SUMIFS(СВЦЭМ!$C$39:$C$782,СВЦЭМ!$A$39:$A$782,$A50,СВЦЭМ!$B$39:$B$782,E$47)+'СЕТ СН'!$G$12+СВЦЭМ!$D$10+'СЕТ СН'!$G$6-'СЕТ СН'!$G$22</f>
        <v>1356.58208375</v>
      </c>
      <c r="F50" s="36">
        <f>SUMIFS(СВЦЭМ!$C$39:$C$782,СВЦЭМ!$A$39:$A$782,$A50,СВЦЭМ!$B$39:$B$782,F$47)+'СЕТ СН'!$G$12+СВЦЭМ!$D$10+'СЕТ СН'!$G$6-'СЕТ СН'!$G$22</f>
        <v>1368.7078142999999</v>
      </c>
      <c r="G50" s="36">
        <f>SUMIFS(СВЦЭМ!$C$39:$C$782,СВЦЭМ!$A$39:$A$782,$A50,СВЦЭМ!$B$39:$B$782,G$47)+'СЕТ СН'!$G$12+СВЦЭМ!$D$10+'СЕТ СН'!$G$6-'СЕТ СН'!$G$22</f>
        <v>1371.82356323</v>
      </c>
      <c r="H50" s="36">
        <f>SUMIFS(СВЦЭМ!$C$39:$C$782,СВЦЭМ!$A$39:$A$782,$A50,СВЦЭМ!$B$39:$B$782,H$47)+'СЕТ СН'!$G$12+СВЦЭМ!$D$10+'СЕТ СН'!$G$6-'СЕТ СН'!$G$22</f>
        <v>1369.61625837</v>
      </c>
      <c r="I50" s="36">
        <f>SUMIFS(СВЦЭМ!$C$39:$C$782,СВЦЭМ!$A$39:$A$782,$A50,СВЦЭМ!$B$39:$B$782,I$47)+'СЕТ СН'!$G$12+СВЦЭМ!$D$10+'СЕТ СН'!$G$6-'СЕТ СН'!$G$22</f>
        <v>1335.88420503</v>
      </c>
      <c r="J50" s="36">
        <f>SUMIFS(СВЦЭМ!$C$39:$C$782,СВЦЭМ!$A$39:$A$782,$A50,СВЦЭМ!$B$39:$B$782,J$47)+'СЕТ СН'!$G$12+СВЦЭМ!$D$10+'СЕТ СН'!$G$6-'СЕТ СН'!$G$22</f>
        <v>1273.20553154</v>
      </c>
      <c r="K50" s="36">
        <f>SUMIFS(СВЦЭМ!$C$39:$C$782,СВЦЭМ!$A$39:$A$782,$A50,СВЦЭМ!$B$39:$B$782,K$47)+'СЕТ СН'!$G$12+СВЦЭМ!$D$10+'СЕТ СН'!$G$6-'СЕТ СН'!$G$22</f>
        <v>1231.08144634</v>
      </c>
      <c r="L50" s="36">
        <f>SUMIFS(СВЦЭМ!$C$39:$C$782,СВЦЭМ!$A$39:$A$782,$A50,СВЦЭМ!$B$39:$B$782,L$47)+'СЕТ СН'!$G$12+СВЦЭМ!$D$10+'СЕТ СН'!$G$6-'СЕТ СН'!$G$22</f>
        <v>1210.31976263</v>
      </c>
      <c r="M50" s="36">
        <f>SUMIFS(СВЦЭМ!$C$39:$C$782,СВЦЭМ!$A$39:$A$782,$A50,СВЦЭМ!$B$39:$B$782,M$47)+'СЕТ СН'!$G$12+СВЦЭМ!$D$10+'СЕТ СН'!$G$6-'СЕТ СН'!$G$22</f>
        <v>1179.1910256200001</v>
      </c>
      <c r="N50" s="36">
        <f>SUMIFS(СВЦЭМ!$C$39:$C$782,СВЦЭМ!$A$39:$A$782,$A50,СВЦЭМ!$B$39:$B$782,N$47)+'СЕТ СН'!$G$12+СВЦЭМ!$D$10+'СЕТ СН'!$G$6-'СЕТ СН'!$G$22</f>
        <v>1235.2443008600001</v>
      </c>
      <c r="O50" s="36">
        <f>SUMIFS(СВЦЭМ!$C$39:$C$782,СВЦЭМ!$A$39:$A$782,$A50,СВЦЭМ!$B$39:$B$782,O$47)+'СЕТ СН'!$G$12+СВЦЭМ!$D$10+'СЕТ СН'!$G$6-'СЕТ СН'!$G$22</f>
        <v>1262.54218034</v>
      </c>
      <c r="P50" s="36">
        <f>SUMIFS(СВЦЭМ!$C$39:$C$782,СВЦЭМ!$A$39:$A$782,$A50,СВЦЭМ!$B$39:$B$782,P$47)+'СЕТ СН'!$G$12+СВЦЭМ!$D$10+'СЕТ СН'!$G$6-'СЕТ СН'!$G$22</f>
        <v>1280.1166439799999</v>
      </c>
      <c r="Q50" s="36">
        <f>SUMIFS(СВЦЭМ!$C$39:$C$782,СВЦЭМ!$A$39:$A$782,$A50,СВЦЭМ!$B$39:$B$782,Q$47)+'СЕТ СН'!$G$12+СВЦЭМ!$D$10+'СЕТ СН'!$G$6-'СЕТ СН'!$G$22</f>
        <v>1290.25126819</v>
      </c>
      <c r="R50" s="36">
        <f>SUMIFS(СВЦЭМ!$C$39:$C$782,СВЦЭМ!$A$39:$A$782,$A50,СВЦЭМ!$B$39:$B$782,R$47)+'СЕТ СН'!$G$12+СВЦЭМ!$D$10+'СЕТ СН'!$G$6-'СЕТ СН'!$G$22</f>
        <v>1282.44627636</v>
      </c>
      <c r="S50" s="36">
        <f>SUMIFS(СВЦЭМ!$C$39:$C$782,СВЦЭМ!$A$39:$A$782,$A50,СВЦЭМ!$B$39:$B$782,S$47)+'СЕТ СН'!$G$12+СВЦЭМ!$D$10+'СЕТ СН'!$G$6-'СЕТ СН'!$G$22</f>
        <v>1257.0581323700001</v>
      </c>
      <c r="T50" s="36">
        <f>SUMIFS(СВЦЭМ!$C$39:$C$782,СВЦЭМ!$A$39:$A$782,$A50,СВЦЭМ!$B$39:$B$782,T$47)+'СЕТ СН'!$G$12+СВЦЭМ!$D$10+'СЕТ СН'!$G$6-'СЕТ СН'!$G$22</f>
        <v>1215.6739043</v>
      </c>
      <c r="U50" s="36">
        <f>SUMIFS(СВЦЭМ!$C$39:$C$782,СВЦЭМ!$A$39:$A$782,$A50,СВЦЭМ!$B$39:$B$782,U$47)+'СЕТ СН'!$G$12+СВЦЭМ!$D$10+'СЕТ СН'!$G$6-'СЕТ СН'!$G$22</f>
        <v>1193.6129686700001</v>
      </c>
      <c r="V50" s="36">
        <f>SUMIFS(СВЦЭМ!$C$39:$C$782,СВЦЭМ!$A$39:$A$782,$A50,СВЦЭМ!$B$39:$B$782,V$47)+'СЕТ СН'!$G$12+СВЦЭМ!$D$10+'СЕТ СН'!$G$6-'СЕТ СН'!$G$22</f>
        <v>1179.2675262099999</v>
      </c>
      <c r="W50" s="36">
        <f>SUMIFS(СВЦЭМ!$C$39:$C$782,СВЦЭМ!$A$39:$A$782,$A50,СВЦЭМ!$B$39:$B$782,W$47)+'СЕТ СН'!$G$12+СВЦЭМ!$D$10+'СЕТ СН'!$G$6-'СЕТ СН'!$G$22</f>
        <v>1183.0084800100001</v>
      </c>
      <c r="X50" s="36">
        <f>SUMIFS(СВЦЭМ!$C$39:$C$782,СВЦЭМ!$A$39:$A$782,$A50,СВЦЭМ!$B$39:$B$782,X$47)+'СЕТ СН'!$G$12+СВЦЭМ!$D$10+'СЕТ СН'!$G$6-'СЕТ СН'!$G$22</f>
        <v>1171.3867566500001</v>
      </c>
      <c r="Y50" s="36">
        <f>SUMIFS(СВЦЭМ!$C$39:$C$782,СВЦЭМ!$A$39:$A$782,$A50,СВЦЭМ!$B$39:$B$782,Y$47)+'СЕТ СН'!$G$12+СВЦЭМ!$D$10+'СЕТ СН'!$G$6-'СЕТ СН'!$G$22</f>
        <v>1178.4735474300001</v>
      </c>
    </row>
    <row r="51" spans="1:25" ht="15.75" x14ac:dyDescent="0.2">
      <c r="A51" s="35">
        <f t="shared" si="1"/>
        <v>44320</v>
      </c>
      <c r="B51" s="36">
        <f>SUMIFS(СВЦЭМ!$C$39:$C$782,СВЦЭМ!$A$39:$A$782,$A51,СВЦЭМ!$B$39:$B$782,B$47)+'СЕТ СН'!$G$12+СВЦЭМ!$D$10+'СЕТ СН'!$G$6-'СЕТ СН'!$G$22</f>
        <v>1191.3879641000001</v>
      </c>
      <c r="C51" s="36">
        <f>SUMIFS(СВЦЭМ!$C$39:$C$782,СВЦЭМ!$A$39:$A$782,$A51,СВЦЭМ!$B$39:$B$782,C$47)+'СЕТ СН'!$G$12+СВЦЭМ!$D$10+'СЕТ СН'!$G$6-'СЕТ СН'!$G$22</f>
        <v>1251.3492214599999</v>
      </c>
      <c r="D51" s="36">
        <f>SUMIFS(СВЦЭМ!$C$39:$C$782,СВЦЭМ!$A$39:$A$782,$A51,СВЦЭМ!$B$39:$B$782,D$47)+'СЕТ СН'!$G$12+СВЦЭМ!$D$10+'СЕТ СН'!$G$6-'СЕТ СН'!$G$22</f>
        <v>1269.6618769499999</v>
      </c>
      <c r="E51" s="36">
        <f>SUMIFS(СВЦЭМ!$C$39:$C$782,СВЦЭМ!$A$39:$A$782,$A51,СВЦЭМ!$B$39:$B$782,E$47)+'СЕТ СН'!$G$12+СВЦЭМ!$D$10+'СЕТ СН'!$G$6-'СЕТ СН'!$G$22</f>
        <v>1282.5509411799999</v>
      </c>
      <c r="F51" s="36">
        <f>SUMIFS(СВЦЭМ!$C$39:$C$782,СВЦЭМ!$A$39:$A$782,$A51,СВЦЭМ!$B$39:$B$782,F$47)+'СЕТ СН'!$G$12+СВЦЭМ!$D$10+'СЕТ СН'!$G$6-'СЕТ СН'!$G$22</f>
        <v>1297.4199256299999</v>
      </c>
      <c r="G51" s="36">
        <f>SUMIFS(СВЦЭМ!$C$39:$C$782,СВЦЭМ!$A$39:$A$782,$A51,СВЦЭМ!$B$39:$B$782,G$47)+'СЕТ СН'!$G$12+СВЦЭМ!$D$10+'СЕТ СН'!$G$6-'СЕТ СН'!$G$22</f>
        <v>1293.9080533700001</v>
      </c>
      <c r="H51" s="36">
        <f>SUMIFS(СВЦЭМ!$C$39:$C$782,СВЦЭМ!$A$39:$A$782,$A51,СВЦЭМ!$B$39:$B$782,H$47)+'СЕТ СН'!$G$12+СВЦЭМ!$D$10+'СЕТ СН'!$G$6-'СЕТ СН'!$G$22</f>
        <v>1265.3188303499999</v>
      </c>
      <c r="I51" s="36">
        <f>SUMIFS(СВЦЭМ!$C$39:$C$782,СВЦЭМ!$A$39:$A$782,$A51,СВЦЭМ!$B$39:$B$782,I$47)+'СЕТ СН'!$G$12+СВЦЭМ!$D$10+'СЕТ СН'!$G$6-'СЕТ СН'!$G$22</f>
        <v>1240.5665838299999</v>
      </c>
      <c r="J51" s="36">
        <f>SUMIFS(СВЦЭМ!$C$39:$C$782,СВЦЭМ!$A$39:$A$782,$A51,СВЦЭМ!$B$39:$B$782,J$47)+'СЕТ СН'!$G$12+СВЦЭМ!$D$10+'СЕТ СН'!$G$6-'СЕТ СН'!$G$22</f>
        <v>1206.28468761</v>
      </c>
      <c r="K51" s="36">
        <f>SUMIFS(СВЦЭМ!$C$39:$C$782,СВЦЭМ!$A$39:$A$782,$A51,СВЦЭМ!$B$39:$B$782,K$47)+'СЕТ СН'!$G$12+СВЦЭМ!$D$10+'СЕТ СН'!$G$6-'СЕТ СН'!$G$22</f>
        <v>1181.80544693</v>
      </c>
      <c r="L51" s="36">
        <f>SUMIFS(СВЦЭМ!$C$39:$C$782,СВЦЭМ!$A$39:$A$782,$A51,СВЦЭМ!$B$39:$B$782,L$47)+'СЕТ СН'!$G$12+СВЦЭМ!$D$10+'СЕТ СН'!$G$6-'СЕТ СН'!$G$22</f>
        <v>1177.5406378</v>
      </c>
      <c r="M51" s="36">
        <f>SUMIFS(СВЦЭМ!$C$39:$C$782,СВЦЭМ!$A$39:$A$782,$A51,СВЦЭМ!$B$39:$B$782,M$47)+'СЕТ СН'!$G$12+СВЦЭМ!$D$10+'СЕТ СН'!$G$6-'СЕТ СН'!$G$22</f>
        <v>1168.1010213500001</v>
      </c>
      <c r="N51" s="36">
        <f>SUMIFS(СВЦЭМ!$C$39:$C$782,СВЦЭМ!$A$39:$A$782,$A51,СВЦЭМ!$B$39:$B$782,N$47)+'СЕТ СН'!$G$12+СВЦЭМ!$D$10+'СЕТ СН'!$G$6-'СЕТ СН'!$G$22</f>
        <v>1184.2166972699999</v>
      </c>
      <c r="O51" s="36">
        <f>SUMIFS(СВЦЭМ!$C$39:$C$782,СВЦЭМ!$A$39:$A$782,$A51,СВЦЭМ!$B$39:$B$782,O$47)+'СЕТ СН'!$G$12+СВЦЭМ!$D$10+'СЕТ СН'!$G$6-'СЕТ СН'!$G$22</f>
        <v>1187.5998104299999</v>
      </c>
      <c r="P51" s="36">
        <f>SUMIFS(СВЦЭМ!$C$39:$C$782,СВЦЭМ!$A$39:$A$782,$A51,СВЦЭМ!$B$39:$B$782,P$47)+'СЕТ СН'!$G$12+СВЦЭМ!$D$10+'СЕТ СН'!$G$6-'СЕТ СН'!$G$22</f>
        <v>1197.5848704800001</v>
      </c>
      <c r="Q51" s="36">
        <f>SUMIFS(СВЦЭМ!$C$39:$C$782,СВЦЭМ!$A$39:$A$782,$A51,СВЦЭМ!$B$39:$B$782,Q$47)+'СЕТ СН'!$G$12+СВЦЭМ!$D$10+'СЕТ СН'!$G$6-'СЕТ СН'!$G$22</f>
        <v>1199.6928351500001</v>
      </c>
      <c r="R51" s="36">
        <f>SUMIFS(СВЦЭМ!$C$39:$C$782,СВЦЭМ!$A$39:$A$782,$A51,СВЦЭМ!$B$39:$B$782,R$47)+'СЕТ СН'!$G$12+СВЦЭМ!$D$10+'СЕТ СН'!$G$6-'СЕТ СН'!$G$22</f>
        <v>1205.35386178</v>
      </c>
      <c r="S51" s="36">
        <f>SUMIFS(СВЦЭМ!$C$39:$C$782,СВЦЭМ!$A$39:$A$782,$A51,СВЦЭМ!$B$39:$B$782,S$47)+'СЕТ СН'!$G$12+СВЦЭМ!$D$10+'СЕТ СН'!$G$6-'СЕТ СН'!$G$22</f>
        <v>1216.04213645</v>
      </c>
      <c r="T51" s="36">
        <f>SUMIFS(СВЦЭМ!$C$39:$C$782,СВЦЭМ!$A$39:$A$782,$A51,СВЦЭМ!$B$39:$B$782,T$47)+'СЕТ СН'!$G$12+СВЦЭМ!$D$10+'СЕТ СН'!$G$6-'СЕТ СН'!$G$22</f>
        <v>1191.6026913800001</v>
      </c>
      <c r="U51" s="36">
        <f>SUMIFS(СВЦЭМ!$C$39:$C$782,СВЦЭМ!$A$39:$A$782,$A51,СВЦЭМ!$B$39:$B$782,U$47)+'СЕТ СН'!$G$12+СВЦЭМ!$D$10+'СЕТ СН'!$G$6-'СЕТ СН'!$G$22</f>
        <v>1160.79912122</v>
      </c>
      <c r="V51" s="36">
        <f>SUMIFS(СВЦЭМ!$C$39:$C$782,СВЦЭМ!$A$39:$A$782,$A51,СВЦЭМ!$B$39:$B$782,V$47)+'СЕТ СН'!$G$12+СВЦЭМ!$D$10+'СЕТ СН'!$G$6-'СЕТ СН'!$G$22</f>
        <v>1128.1105663999999</v>
      </c>
      <c r="W51" s="36">
        <f>SUMIFS(СВЦЭМ!$C$39:$C$782,СВЦЭМ!$A$39:$A$782,$A51,СВЦЭМ!$B$39:$B$782,W$47)+'СЕТ СН'!$G$12+СВЦЭМ!$D$10+'СЕТ СН'!$G$6-'СЕТ СН'!$G$22</f>
        <v>1146.1014881000001</v>
      </c>
      <c r="X51" s="36">
        <f>SUMIFS(СВЦЭМ!$C$39:$C$782,СВЦЭМ!$A$39:$A$782,$A51,СВЦЭМ!$B$39:$B$782,X$47)+'СЕТ СН'!$G$12+СВЦЭМ!$D$10+'СЕТ СН'!$G$6-'СЕТ СН'!$G$22</f>
        <v>1166.2800230099999</v>
      </c>
      <c r="Y51" s="36">
        <f>SUMIFS(СВЦЭМ!$C$39:$C$782,СВЦЭМ!$A$39:$A$782,$A51,СВЦЭМ!$B$39:$B$782,Y$47)+'СЕТ СН'!$G$12+СВЦЭМ!$D$10+'СЕТ СН'!$G$6-'СЕТ СН'!$G$22</f>
        <v>1189.14170246</v>
      </c>
    </row>
    <row r="52" spans="1:25" ht="15.75" x14ac:dyDescent="0.2">
      <c r="A52" s="35">
        <f t="shared" si="1"/>
        <v>44321</v>
      </c>
      <c r="B52" s="36">
        <f>SUMIFS(СВЦЭМ!$C$39:$C$782,СВЦЭМ!$A$39:$A$782,$A52,СВЦЭМ!$B$39:$B$782,B$47)+'СЕТ СН'!$G$12+СВЦЭМ!$D$10+'СЕТ СН'!$G$6-'СЕТ СН'!$G$22</f>
        <v>1210.61473983</v>
      </c>
      <c r="C52" s="36">
        <f>SUMIFS(СВЦЭМ!$C$39:$C$782,СВЦЭМ!$A$39:$A$782,$A52,СВЦЭМ!$B$39:$B$782,C$47)+'СЕТ СН'!$G$12+СВЦЭМ!$D$10+'СЕТ СН'!$G$6-'СЕТ СН'!$G$22</f>
        <v>1252.4852782</v>
      </c>
      <c r="D52" s="36">
        <f>SUMIFS(СВЦЭМ!$C$39:$C$782,СВЦЭМ!$A$39:$A$782,$A52,СВЦЭМ!$B$39:$B$782,D$47)+'СЕТ СН'!$G$12+СВЦЭМ!$D$10+'СЕТ СН'!$G$6-'СЕТ СН'!$G$22</f>
        <v>1274.92038994</v>
      </c>
      <c r="E52" s="36">
        <f>SUMIFS(СВЦЭМ!$C$39:$C$782,СВЦЭМ!$A$39:$A$782,$A52,СВЦЭМ!$B$39:$B$782,E$47)+'СЕТ СН'!$G$12+СВЦЭМ!$D$10+'СЕТ СН'!$G$6-'СЕТ СН'!$G$22</f>
        <v>1289.3134294399999</v>
      </c>
      <c r="F52" s="36">
        <f>SUMIFS(СВЦЭМ!$C$39:$C$782,СВЦЭМ!$A$39:$A$782,$A52,СВЦЭМ!$B$39:$B$782,F$47)+'СЕТ СН'!$G$12+СВЦЭМ!$D$10+'СЕТ СН'!$G$6-'СЕТ СН'!$G$22</f>
        <v>1305.3996592599999</v>
      </c>
      <c r="G52" s="36">
        <f>SUMIFS(СВЦЭМ!$C$39:$C$782,СВЦЭМ!$A$39:$A$782,$A52,СВЦЭМ!$B$39:$B$782,G$47)+'СЕТ СН'!$G$12+СВЦЭМ!$D$10+'СЕТ СН'!$G$6-'СЕТ СН'!$G$22</f>
        <v>1293.4281305</v>
      </c>
      <c r="H52" s="36">
        <f>SUMIFS(СВЦЭМ!$C$39:$C$782,СВЦЭМ!$A$39:$A$782,$A52,СВЦЭМ!$B$39:$B$782,H$47)+'СЕТ СН'!$G$12+СВЦЭМ!$D$10+'СЕТ СН'!$G$6-'СЕТ СН'!$G$22</f>
        <v>1256.8230649999998</v>
      </c>
      <c r="I52" s="36">
        <f>SUMIFS(СВЦЭМ!$C$39:$C$782,СВЦЭМ!$A$39:$A$782,$A52,СВЦЭМ!$B$39:$B$782,I$47)+'СЕТ СН'!$G$12+СВЦЭМ!$D$10+'СЕТ СН'!$G$6-'СЕТ СН'!$G$22</f>
        <v>1236.4243786999998</v>
      </c>
      <c r="J52" s="36">
        <f>SUMIFS(СВЦЭМ!$C$39:$C$782,СВЦЭМ!$A$39:$A$782,$A52,СВЦЭМ!$B$39:$B$782,J$47)+'СЕТ СН'!$G$12+СВЦЭМ!$D$10+'СЕТ СН'!$G$6-'СЕТ СН'!$G$22</f>
        <v>1195.8230886199999</v>
      </c>
      <c r="K52" s="36">
        <f>SUMIFS(СВЦЭМ!$C$39:$C$782,СВЦЭМ!$A$39:$A$782,$A52,СВЦЭМ!$B$39:$B$782,K$47)+'СЕТ СН'!$G$12+СВЦЭМ!$D$10+'СЕТ СН'!$G$6-'СЕТ СН'!$G$22</f>
        <v>1173.03332931</v>
      </c>
      <c r="L52" s="36">
        <f>SUMIFS(СВЦЭМ!$C$39:$C$782,СВЦЭМ!$A$39:$A$782,$A52,СВЦЭМ!$B$39:$B$782,L$47)+'СЕТ СН'!$G$12+СВЦЭМ!$D$10+'СЕТ СН'!$G$6-'СЕТ СН'!$G$22</f>
        <v>1151.89846298</v>
      </c>
      <c r="M52" s="36">
        <f>SUMIFS(СВЦЭМ!$C$39:$C$782,СВЦЭМ!$A$39:$A$782,$A52,СВЦЭМ!$B$39:$B$782,M$47)+'СЕТ СН'!$G$12+СВЦЭМ!$D$10+'СЕТ СН'!$G$6-'СЕТ СН'!$G$22</f>
        <v>1144.0388970399999</v>
      </c>
      <c r="N52" s="36">
        <f>SUMIFS(СВЦЭМ!$C$39:$C$782,СВЦЭМ!$A$39:$A$782,$A52,СВЦЭМ!$B$39:$B$782,N$47)+'СЕТ СН'!$G$12+СВЦЭМ!$D$10+'СЕТ СН'!$G$6-'СЕТ СН'!$G$22</f>
        <v>1176.5252218400001</v>
      </c>
      <c r="O52" s="36">
        <f>SUMIFS(СВЦЭМ!$C$39:$C$782,СВЦЭМ!$A$39:$A$782,$A52,СВЦЭМ!$B$39:$B$782,O$47)+'СЕТ СН'!$G$12+СВЦЭМ!$D$10+'СЕТ СН'!$G$6-'СЕТ СН'!$G$22</f>
        <v>1171.03894666</v>
      </c>
      <c r="P52" s="36">
        <f>SUMIFS(СВЦЭМ!$C$39:$C$782,СВЦЭМ!$A$39:$A$782,$A52,СВЦЭМ!$B$39:$B$782,P$47)+'СЕТ СН'!$G$12+СВЦЭМ!$D$10+'СЕТ СН'!$G$6-'СЕТ СН'!$G$22</f>
        <v>1175.37065637</v>
      </c>
      <c r="Q52" s="36">
        <f>SUMIFS(СВЦЭМ!$C$39:$C$782,СВЦЭМ!$A$39:$A$782,$A52,СВЦЭМ!$B$39:$B$782,Q$47)+'СЕТ СН'!$G$12+СВЦЭМ!$D$10+'СЕТ СН'!$G$6-'СЕТ СН'!$G$22</f>
        <v>1181.4831773999999</v>
      </c>
      <c r="R52" s="36">
        <f>SUMIFS(СВЦЭМ!$C$39:$C$782,СВЦЭМ!$A$39:$A$782,$A52,СВЦЭМ!$B$39:$B$782,R$47)+'СЕТ СН'!$G$12+СВЦЭМ!$D$10+'СЕТ СН'!$G$6-'СЕТ СН'!$G$22</f>
        <v>1182.5799119400001</v>
      </c>
      <c r="S52" s="36">
        <f>SUMIFS(СВЦЭМ!$C$39:$C$782,СВЦЭМ!$A$39:$A$782,$A52,СВЦЭМ!$B$39:$B$782,S$47)+'СЕТ СН'!$G$12+СВЦЭМ!$D$10+'СЕТ СН'!$G$6-'СЕТ СН'!$G$22</f>
        <v>1189.87574804</v>
      </c>
      <c r="T52" s="36">
        <f>SUMIFS(СВЦЭМ!$C$39:$C$782,СВЦЭМ!$A$39:$A$782,$A52,СВЦЭМ!$B$39:$B$782,T$47)+'СЕТ СН'!$G$12+СВЦЭМ!$D$10+'СЕТ СН'!$G$6-'СЕТ СН'!$G$22</f>
        <v>1184.96365092</v>
      </c>
      <c r="U52" s="36">
        <f>SUMIFS(СВЦЭМ!$C$39:$C$782,СВЦЭМ!$A$39:$A$782,$A52,СВЦЭМ!$B$39:$B$782,U$47)+'СЕТ СН'!$G$12+СВЦЭМ!$D$10+'СЕТ СН'!$G$6-'СЕТ СН'!$G$22</f>
        <v>1172.6551041499999</v>
      </c>
      <c r="V52" s="36">
        <f>SUMIFS(СВЦЭМ!$C$39:$C$782,СВЦЭМ!$A$39:$A$782,$A52,СВЦЭМ!$B$39:$B$782,V$47)+'СЕТ СН'!$G$12+СВЦЭМ!$D$10+'СЕТ СН'!$G$6-'СЕТ СН'!$G$22</f>
        <v>1158.0349753</v>
      </c>
      <c r="W52" s="36">
        <f>SUMIFS(СВЦЭМ!$C$39:$C$782,СВЦЭМ!$A$39:$A$782,$A52,СВЦЭМ!$B$39:$B$782,W$47)+'СЕТ СН'!$G$12+СВЦЭМ!$D$10+'СЕТ СН'!$G$6-'СЕТ СН'!$G$22</f>
        <v>1163.13961053</v>
      </c>
      <c r="X52" s="36">
        <f>SUMIFS(СВЦЭМ!$C$39:$C$782,СВЦЭМ!$A$39:$A$782,$A52,СВЦЭМ!$B$39:$B$782,X$47)+'СЕТ СН'!$G$12+СВЦЭМ!$D$10+'СЕТ СН'!$G$6-'СЕТ СН'!$G$22</f>
        <v>1176.23293326</v>
      </c>
      <c r="Y52" s="36">
        <f>SUMIFS(СВЦЭМ!$C$39:$C$782,СВЦЭМ!$A$39:$A$782,$A52,СВЦЭМ!$B$39:$B$782,Y$47)+'СЕТ СН'!$G$12+СВЦЭМ!$D$10+'СЕТ СН'!$G$6-'СЕТ СН'!$G$22</f>
        <v>1216.96028935</v>
      </c>
    </row>
    <row r="53" spans="1:25" ht="15.75" x14ac:dyDescent="0.2">
      <c r="A53" s="35">
        <f t="shared" si="1"/>
        <v>44322</v>
      </c>
      <c r="B53" s="36">
        <f>SUMIFS(СВЦЭМ!$C$39:$C$782,СВЦЭМ!$A$39:$A$782,$A53,СВЦЭМ!$B$39:$B$782,B$47)+'СЕТ СН'!$G$12+СВЦЭМ!$D$10+'СЕТ СН'!$G$6-'СЕТ СН'!$G$22</f>
        <v>1200.0630112199999</v>
      </c>
      <c r="C53" s="36">
        <f>SUMIFS(СВЦЭМ!$C$39:$C$782,СВЦЭМ!$A$39:$A$782,$A53,СВЦЭМ!$B$39:$B$782,C$47)+'СЕТ СН'!$G$12+СВЦЭМ!$D$10+'СЕТ СН'!$G$6-'СЕТ СН'!$G$22</f>
        <v>1236.1449338299999</v>
      </c>
      <c r="D53" s="36">
        <f>SUMIFS(СВЦЭМ!$C$39:$C$782,СВЦЭМ!$A$39:$A$782,$A53,СВЦЭМ!$B$39:$B$782,D$47)+'СЕТ СН'!$G$12+СВЦЭМ!$D$10+'СЕТ СН'!$G$6-'СЕТ СН'!$G$22</f>
        <v>1256.7805731400001</v>
      </c>
      <c r="E53" s="36">
        <f>SUMIFS(СВЦЭМ!$C$39:$C$782,СВЦЭМ!$A$39:$A$782,$A53,СВЦЭМ!$B$39:$B$782,E$47)+'СЕТ СН'!$G$12+СВЦЭМ!$D$10+'СЕТ СН'!$G$6-'СЕТ СН'!$G$22</f>
        <v>1279.2155166299999</v>
      </c>
      <c r="F53" s="36">
        <f>SUMIFS(СВЦЭМ!$C$39:$C$782,СВЦЭМ!$A$39:$A$782,$A53,СВЦЭМ!$B$39:$B$782,F$47)+'СЕТ СН'!$G$12+СВЦЭМ!$D$10+'СЕТ СН'!$G$6-'СЕТ СН'!$G$22</f>
        <v>1290.1319310700001</v>
      </c>
      <c r="G53" s="36">
        <f>SUMIFS(СВЦЭМ!$C$39:$C$782,СВЦЭМ!$A$39:$A$782,$A53,СВЦЭМ!$B$39:$B$782,G$47)+'СЕТ СН'!$G$12+СВЦЭМ!$D$10+'СЕТ СН'!$G$6-'СЕТ СН'!$G$22</f>
        <v>1285.049062</v>
      </c>
      <c r="H53" s="36">
        <f>SUMIFS(СВЦЭМ!$C$39:$C$782,СВЦЭМ!$A$39:$A$782,$A53,СВЦЭМ!$B$39:$B$782,H$47)+'СЕТ СН'!$G$12+СВЦЭМ!$D$10+'СЕТ СН'!$G$6-'СЕТ СН'!$G$22</f>
        <v>1248.66862556</v>
      </c>
      <c r="I53" s="36">
        <f>SUMIFS(СВЦЭМ!$C$39:$C$782,СВЦЭМ!$A$39:$A$782,$A53,СВЦЭМ!$B$39:$B$782,I$47)+'СЕТ СН'!$G$12+СВЦЭМ!$D$10+'СЕТ СН'!$G$6-'СЕТ СН'!$G$22</f>
        <v>1220.8483025600001</v>
      </c>
      <c r="J53" s="36">
        <f>SUMIFS(СВЦЭМ!$C$39:$C$782,СВЦЭМ!$A$39:$A$782,$A53,СВЦЭМ!$B$39:$B$782,J$47)+'СЕТ СН'!$G$12+СВЦЭМ!$D$10+'СЕТ СН'!$G$6-'СЕТ СН'!$G$22</f>
        <v>1182.86806935</v>
      </c>
      <c r="K53" s="36">
        <f>SUMIFS(СВЦЭМ!$C$39:$C$782,СВЦЭМ!$A$39:$A$782,$A53,СВЦЭМ!$B$39:$B$782,K$47)+'СЕТ СН'!$G$12+СВЦЭМ!$D$10+'СЕТ СН'!$G$6-'СЕТ СН'!$G$22</f>
        <v>1123.0622427000001</v>
      </c>
      <c r="L53" s="36">
        <f>SUMIFS(СВЦЭМ!$C$39:$C$782,СВЦЭМ!$A$39:$A$782,$A53,СВЦЭМ!$B$39:$B$782,L$47)+'СЕТ СН'!$G$12+СВЦЭМ!$D$10+'СЕТ СН'!$G$6-'СЕТ СН'!$G$22</f>
        <v>1109.7704395600001</v>
      </c>
      <c r="M53" s="36">
        <f>SUMIFS(СВЦЭМ!$C$39:$C$782,СВЦЭМ!$A$39:$A$782,$A53,СВЦЭМ!$B$39:$B$782,M$47)+'СЕТ СН'!$G$12+СВЦЭМ!$D$10+'СЕТ СН'!$G$6-'СЕТ СН'!$G$22</f>
        <v>1110.88533826</v>
      </c>
      <c r="N53" s="36">
        <f>SUMIFS(СВЦЭМ!$C$39:$C$782,СВЦЭМ!$A$39:$A$782,$A53,СВЦЭМ!$B$39:$B$782,N$47)+'СЕТ СН'!$G$12+СВЦЭМ!$D$10+'СЕТ СН'!$G$6-'СЕТ СН'!$G$22</f>
        <v>1157.65952978</v>
      </c>
      <c r="O53" s="36">
        <f>SUMIFS(СВЦЭМ!$C$39:$C$782,СВЦЭМ!$A$39:$A$782,$A53,СВЦЭМ!$B$39:$B$782,O$47)+'СЕТ СН'!$G$12+СВЦЭМ!$D$10+'СЕТ СН'!$G$6-'СЕТ СН'!$G$22</f>
        <v>1166.8915695400001</v>
      </c>
      <c r="P53" s="36">
        <f>SUMIFS(СВЦЭМ!$C$39:$C$782,СВЦЭМ!$A$39:$A$782,$A53,СВЦЭМ!$B$39:$B$782,P$47)+'СЕТ СН'!$G$12+СВЦЭМ!$D$10+'СЕТ СН'!$G$6-'СЕТ СН'!$G$22</f>
        <v>1190.37906991</v>
      </c>
      <c r="Q53" s="36">
        <f>SUMIFS(СВЦЭМ!$C$39:$C$782,СВЦЭМ!$A$39:$A$782,$A53,СВЦЭМ!$B$39:$B$782,Q$47)+'СЕТ СН'!$G$12+СВЦЭМ!$D$10+'СЕТ СН'!$G$6-'СЕТ СН'!$G$22</f>
        <v>1201.09535179</v>
      </c>
      <c r="R53" s="36">
        <f>SUMIFS(СВЦЭМ!$C$39:$C$782,СВЦЭМ!$A$39:$A$782,$A53,СВЦЭМ!$B$39:$B$782,R$47)+'СЕТ СН'!$G$12+СВЦЭМ!$D$10+'СЕТ СН'!$G$6-'СЕТ СН'!$G$22</f>
        <v>1186.58845021</v>
      </c>
      <c r="S53" s="36">
        <f>SUMIFS(СВЦЭМ!$C$39:$C$782,СВЦЭМ!$A$39:$A$782,$A53,СВЦЭМ!$B$39:$B$782,S$47)+'СЕТ СН'!$G$12+СВЦЭМ!$D$10+'СЕТ СН'!$G$6-'СЕТ СН'!$G$22</f>
        <v>1191.4418605600001</v>
      </c>
      <c r="T53" s="36">
        <f>SUMIFS(СВЦЭМ!$C$39:$C$782,СВЦЭМ!$A$39:$A$782,$A53,СВЦЭМ!$B$39:$B$782,T$47)+'СЕТ СН'!$G$12+СВЦЭМ!$D$10+'СЕТ СН'!$G$6-'СЕТ СН'!$G$22</f>
        <v>1172.7042788599999</v>
      </c>
      <c r="U53" s="36">
        <f>SUMIFS(СВЦЭМ!$C$39:$C$782,СВЦЭМ!$A$39:$A$782,$A53,СВЦЭМ!$B$39:$B$782,U$47)+'СЕТ СН'!$G$12+СВЦЭМ!$D$10+'СЕТ СН'!$G$6-'СЕТ СН'!$G$22</f>
        <v>1136.4102551599999</v>
      </c>
      <c r="V53" s="36">
        <f>SUMIFS(СВЦЭМ!$C$39:$C$782,СВЦЭМ!$A$39:$A$782,$A53,СВЦЭМ!$B$39:$B$782,V$47)+'СЕТ СН'!$G$12+СВЦЭМ!$D$10+'СЕТ СН'!$G$6-'СЕТ СН'!$G$22</f>
        <v>1081.0592289599999</v>
      </c>
      <c r="W53" s="36">
        <f>SUMIFS(СВЦЭМ!$C$39:$C$782,СВЦЭМ!$A$39:$A$782,$A53,СВЦЭМ!$B$39:$B$782,W$47)+'СЕТ СН'!$G$12+СВЦЭМ!$D$10+'СЕТ СН'!$G$6-'СЕТ СН'!$G$22</f>
        <v>1110.4293024900001</v>
      </c>
      <c r="X53" s="36">
        <f>SUMIFS(СВЦЭМ!$C$39:$C$782,СВЦЭМ!$A$39:$A$782,$A53,СВЦЭМ!$B$39:$B$782,X$47)+'СЕТ СН'!$G$12+СВЦЭМ!$D$10+'СЕТ СН'!$G$6-'СЕТ СН'!$G$22</f>
        <v>1134.1254541000001</v>
      </c>
      <c r="Y53" s="36">
        <f>SUMIFS(СВЦЭМ!$C$39:$C$782,СВЦЭМ!$A$39:$A$782,$A53,СВЦЭМ!$B$39:$B$782,Y$47)+'СЕТ СН'!$G$12+СВЦЭМ!$D$10+'СЕТ СН'!$G$6-'СЕТ СН'!$G$22</f>
        <v>1190.3233995600001</v>
      </c>
    </row>
    <row r="54" spans="1:25" ht="15.75" x14ac:dyDescent="0.2">
      <c r="A54" s="35">
        <f t="shared" si="1"/>
        <v>44323</v>
      </c>
      <c r="B54" s="36">
        <f>SUMIFS(СВЦЭМ!$C$39:$C$782,СВЦЭМ!$A$39:$A$782,$A54,СВЦЭМ!$B$39:$B$782,B$47)+'СЕТ СН'!$G$12+СВЦЭМ!$D$10+'СЕТ СН'!$G$6-'СЕТ СН'!$G$22</f>
        <v>1197.5637908000001</v>
      </c>
      <c r="C54" s="36">
        <f>SUMIFS(СВЦЭМ!$C$39:$C$782,СВЦЭМ!$A$39:$A$782,$A54,СВЦЭМ!$B$39:$B$782,C$47)+'СЕТ СН'!$G$12+СВЦЭМ!$D$10+'СЕТ СН'!$G$6-'СЕТ СН'!$G$22</f>
        <v>1200.7539327</v>
      </c>
      <c r="D54" s="36">
        <f>SUMIFS(СВЦЭМ!$C$39:$C$782,СВЦЭМ!$A$39:$A$782,$A54,СВЦЭМ!$B$39:$B$782,D$47)+'СЕТ СН'!$G$12+СВЦЭМ!$D$10+'СЕТ СН'!$G$6-'СЕТ СН'!$G$22</f>
        <v>1258.7189965099999</v>
      </c>
      <c r="E54" s="36">
        <f>SUMIFS(СВЦЭМ!$C$39:$C$782,СВЦЭМ!$A$39:$A$782,$A54,СВЦЭМ!$B$39:$B$782,E$47)+'СЕТ СН'!$G$12+СВЦЭМ!$D$10+'СЕТ СН'!$G$6-'СЕТ СН'!$G$22</f>
        <v>1277.8341004199999</v>
      </c>
      <c r="F54" s="36">
        <f>SUMIFS(СВЦЭМ!$C$39:$C$782,СВЦЭМ!$A$39:$A$782,$A54,СВЦЭМ!$B$39:$B$782,F$47)+'СЕТ СН'!$G$12+СВЦЭМ!$D$10+'СЕТ СН'!$G$6-'СЕТ СН'!$G$22</f>
        <v>1292.9582392299999</v>
      </c>
      <c r="G54" s="36">
        <f>SUMIFS(СВЦЭМ!$C$39:$C$782,СВЦЭМ!$A$39:$A$782,$A54,СВЦЭМ!$B$39:$B$782,G$47)+'СЕТ СН'!$G$12+СВЦЭМ!$D$10+'СЕТ СН'!$G$6-'СЕТ СН'!$G$22</f>
        <v>1277.5546306799999</v>
      </c>
      <c r="H54" s="36">
        <f>SUMIFS(СВЦЭМ!$C$39:$C$782,СВЦЭМ!$A$39:$A$782,$A54,СВЦЭМ!$B$39:$B$782,H$47)+'СЕТ СН'!$G$12+СВЦЭМ!$D$10+'СЕТ СН'!$G$6-'СЕТ СН'!$G$22</f>
        <v>1222.9621918099999</v>
      </c>
      <c r="I54" s="36">
        <f>SUMIFS(СВЦЭМ!$C$39:$C$782,СВЦЭМ!$A$39:$A$782,$A54,СВЦЭМ!$B$39:$B$782,I$47)+'СЕТ СН'!$G$12+СВЦЭМ!$D$10+'СЕТ СН'!$G$6-'СЕТ СН'!$G$22</f>
        <v>1192.3007721700001</v>
      </c>
      <c r="J54" s="36">
        <f>SUMIFS(СВЦЭМ!$C$39:$C$782,СВЦЭМ!$A$39:$A$782,$A54,СВЦЭМ!$B$39:$B$782,J$47)+'СЕТ СН'!$G$12+СВЦЭМ!$D$10+'СЕТ СН'!$G$6-'СЕТ СН'!$G$22</f>
        <v>1168.1597588100001</v>
      </c>
      <c r="K54" s="36">
        <f>SUMIFS(СВЦЭМ!$C$39:$C$782,СВЦЭМ!$A$39:$A$782,$A54,СВЦЭМ!$B$39:$B$782,K$47)+'СЕТ СН'!$G$12+СВЦЭМ!$D$10+'СЕТ СН'!$G$6-'СЕТ СН'!$G$22</f>
        <v>1172.8119445699999</v>
      </c>
      <c r="L54" s="36">
        <f>SUMIFS(СВЦЭМ!$C$39:$C$782,СВЦЭМ!$A$39:$A$782,$A54,СВЦЭМ!$B$39:$B$782,L$47)+'СЕТ СН'!$G$12+СВЦЭМ!$D$10+'СЕТ СН'!$G$6-'СЕТ СН'!$G$22</f>
        <v>1162.6057693499999</v>
      </c>
      <c r="M54" s="36">
        <f>SUMIFS(СВЦЭМ!$C$39:$C$782,СВЦЭМ!$A$39:$A$782,$A54,СВЦЭМ!$B$39:$B$782,M$47)+'СЕТ СН'!$G$12+СВЦЭМ!$D$10+'СЕТ СН'!$G$6-'СЕТ СН'!$G$22</f>
        <v>1151.5877516600001</v>
      </c>
      <c r="N54" s="36">
        <f>SUMIFS(СВЦЭМ!$C$39:$C$782,СВЦЭМ!$A$39:$A$782,$A54,СВЦЭМ!$B$39:$B$782,N$47)+'СЕТ СН'!$G$12+СВЦЭМ!$D$10+'СЕТ СН'!$G$6-'СЕТ СН'!$G$22</f>
        <v>1154.1354677300001</v>
      </c>
      <c r="O54" s="36">
        <f>SUMIFS(СВЦЭМ!$C$39:$C$782,СВЦЭМ!$A$39:$A$782,$A54,СВЦЭМ!$B$39:$B$782,O$47)+'СЕТ СН'!$G$12+СВЦЭМ!$D$10+'СЕТ СН'!$G$6-'СЕТ СН'!$G$22</f>
        <v>1154.3655593599999</v>
      </c>
      <c r="P54" s="36">
        <f>SUMIFS(СВЦЭМ!$C$39:$C$782,СВЦЭМ!$A$39:$A$782,$A54,СВЦЭМ!$B$39:$B$782,P$47)+'СЕТ СН'!$G$12+СВЦЭМ!$D$10+'СЕТ СН'!$G$6-'СЕТ СН'!$G$22</f>
        <v>1158.8268922100001</v>
      </c>
      <c r="Q54" s="36">
        <f>SUMIFS(СВЦЭМ!$C$39:$C$782,СВЦЭМ!$A$39:$A$782,$A54,СВЦЭМ!$B$39:$B$782,Q$47)+'СЕТ СН'!$G$12+СВЦЭМ!$D$10+'СЕТ СН'!$G$6-'СЕТ СН'!$G$22</f>
        <v>1160.3707652999999</v>
      </c>
      <c r="R54" s="36">
        <f>SUMIFS(СВЦЭМ!$C$39:$C$782,СВЦЭМ!$A$39:$A$782,$A54,СВЦЭМ!$B$39:$B$782,R$47)+'СЕТ СН'!$G$12+СВЦЭМ!$D$10+'СЕТ СН'!$G$6-'СЕТ СН'!$G$22</f>
        <v>1148.3450404800001</v>
      </c>
      <c r="S54" s="36">
        <f>SUMIFS(СВЦЭМ!$C$39:$C$782,СВЦЭМ!$A$39:$A$782,$A54,СВЦЭМ!$B$39:$B$782,S$47)+'СЕТ СН'!$G$12+СВЦЭМ!$D$10+'СЕТ СН'!$G$6-'СЕТ СН'!$G$22</f>
        <v>1160.5895616400001</v>
      </c>
      <c r="T54" s="36">
        <f>SUMIFS(СВЦЭМ!$C$39:$C$782,СВЦЭМ!$A$39:$A$782,$A54,СВЦЭМ!$B$39:$B$782,T$47)+'СЕТ СН'!$G$12+СВЦЭМ!$D$10+'СЕТ СН'!$G$6-'СЕТ СН'!$G$22</f>
        <v>1164.39959666</v>
      </c>
      <c r="U54" s="36">
        <f>SUMIFS(СВЦЭМ!$C$39:$C$782,СВЦЭМ!$A$39:$A$782,$A54,СВЦЭМ!$B$39:$B$782,U$47)+'СЕТ СН'!$G$12+СВЦЭМ!$D$10+'СЕТ СН'!$G$6-'СЕТ СН'!$G$22</f>
        <v>1167.78111208</v>
      </c>
      <c r="V54" s="36">
        <f>SUMIFS(СВЦЭМ!$C$39:$C$782,СВЦЭМ!$A$39:$A$782,$A54,СВЦЭМ!$B$39:$B$782,V$47)+'СЕТ СН'!$G$12+СВЦЭМ!$D$10+'СЕТ СН'!$G$6-'СЕТ СН'!$G$22</f>
        <v>1154.2779566300001</v>
      </c>
      <c r="W54" s="36">
        <f>SUMIFS(СВЦЭМ!$C$39:$C$782,СВЦЭМ!$A$39:$A$782,$A54,СВЦЭМ!$B$39:$B$782,W$47)+'СЕТ СН'!$G$12+СВЦЭМ!$D$10+'СЕТ СН'!$G$6-'СЕТ СН'!$G$22</f>
        <v>1149.68097091</v>
      </c>
      <c r="X54" s="36">
        <f>SUMIFS(СВЦЭМ!$C$39:$C$782,СВЦЭМ!$A$39:$A$782,$A54,СВЦЭМ!$B$39:$B$782,X$47)+'СЕТ СН'!$G$12+СВЦЭМ!$D$10+'СЕТ СН'!$G$6-'СЕТ СН'!$G$22</f>
        <v>1134.0564686499999</v>
      </c>
      <c r="Y54" s="36">
        <f>SUMIFS(СВЦЭМ!$C$39:$C$782,СВЦЭМ!$A$39:$A$782,$A54,СВЦЭМ!$B$39:$B$782,Y$47)+'СЕТ СН'!$G$12+СВЦЭМ!$D$10+'СЕТ СН'!$G$6-'СЕТ СН'!$G$22</f>
        <v>1131.53259948</v>
      </c>
    </row>
    <row r="55" spans="1:25" ht="15.75" x14ac:dyDescent="0.2">
      <c r="A55" s="35">
        <f t="shared" si="1"/>
        <v>44324</v>
      </c>
      <c r="B55" s="36">
        <f>SUMIFS(СВЦЭМ!$C$39:$C$782,СВЦЭМ!$A$39:$A$782,$A55,СВЦЭМ!$B$39:$B$782,B$47)+'СЕТ СН'!$G$12+СВЦЭМ!$D$10+'СЕТ СН'!$G$6-'СЕТ СН'!$G$22</f>
        <v>1172.77495933</v>
      </c>
      <c r="C55" s="36">
        <f>SUMIFS(СВЦЭМ!$C$39:$C$782,СВЦЭМ!$A$39:$A$782,$A55,СВЦЭМ!$B$39:$B$782,C$47)+'СЕТ СН'!$G$12+СВЦЭМ!$D$10+'СЕТ СН'!$G$6-'СЕТ СН'!$G$22</f>
        <v>1221.6788202299999</v>
      </c>
      <c r="D55" s="36">
        <f>SUMIFS(СВЦЭМ!$C$39:$C$782,СВЦЭМ!$A$39:$A$782,$A55,СВЦЭМ!$B$39:$B$782,D$47)+'СЕТ СН'!$G$12+СВЦЭМ!$D$10+'СЕТ СН'!$G$6-'СЕТ СН'!$G$22</f>
        <v>1223.3790824099999</v>
      </c>
      <c r="E55" s="36">
        <f>SUMIFS(СВЦЭМ!$C$39:$C$782,СВЦЭМ!$A$39:$A$782,$A55,СВЦЭМ!$B$39:$B$782,E$47)+'СЕТ СН'!$G$12+СВЦЭМ!$D$10+'СЕТ СН'!$G$6-'СЕТ СН'!$G$22</f>
        <v>1230.97943874</v>
      </c>
      <c r="F55" s="36">
        <f>SUMIFS(СВЦЭМ!$C$39:$C$782,СВЦЭМ!$A$39:$A$782,$A55,СВЦЭМ!$B$39:$B$782,F$47)+'СЕТ СН'!$G$12+СВЦЭМ!$D$10+'СЕТ СН'!$G$6-'СЕТ СН'!$G$22</f>
        <v>1242.8156973</v>
      </c>
      <c r="G55" s="36">
        <f>SUMIFS(СВЦЭМ!$C$39:$C$782,СВЦЭМ!$A$39:$A$782,$A55,СВЦЭМ!$B$39:$B$782,G$47)+'СЕТ СН'!$G$12+СВЦЭМ!$D$10+'СЕТ СН'!$G$6-'СЕТ СН'!$G$22</f>
        <v>1236.1691888600001</v>
      </c>
      <c r="H55" s="36">
        <f>SUMIFS(СВЦЭМ!$C$39:$C$782,СВЦЭМ!$A$39:$A$782,$A55,СВЦЭМ!$B$39:$B$782,H$47)+'СЕТ СН'!$G$12+СВЦЭМ!$D$10+'СЕТ СН'!$G$6-'СЕТ СН'!$G$22</f>
        <v>1203.6033357599999</v>
      </c>
      <c r="I55" s="36">
        <f>SUMIFS(СВЦЭМ!$C$39:$C$782,СВЦЭМ!$A$39:$A$782,$A55,СВЦЭМ!$B$39:$B$782,I$47)+'СЕТ СН'!$G$12+СВЦЭМ!$D$10+'СЕТ СН'!$G$6-'СЕТ СН'!$G$22</f>
        <v>1196.1910878200001</v>
      </c>
      <c r="J55" s="36">
        <f>SUMIFS(СВЦЭМ!$C$39:$C$782,СВЦЭМ!$A$39:$A$782,$A55,СВЦЭМ!$B$39:$B$782,J$47)+'СЕТ СН'!$G$12+СВЦЭМ!$D$10+'СЕТ СН'!$G$6-'СЕТ СН'!$G$22</f>
        <v>1168.0542279599999</v>
      </c>
      <c r="K55" s="36">
        <f>SUMIFS(СВЦЭМ!$C$39:$C$782,СВЦЭМ!$A$39:$A$782,$A55,СВЦЭМ!$B$39:$B$782,K$47)+'СЕТ СН'!$G$12+СВЦЭМ!$D$10+'СЕТ СН'!$G$6-'СЕТ СН'!$G$22</f>
        <v>1138.1713969699999</v>
      </c>
      <c r="L55" s="36">
        <f>SUMIFS(СВЦЭМ!$C$39:$C$782,СВЦЭМ!$A$39:$A$782,$A55,СВЦЭМ!$B$39:$B$782,L$47)+'СЕТ СН'!$G$12+СВЦЭМ!$D$10+'СЕТ СН'!$G$6-'СЕТ СН'!$G$22</f>
        <v>1109.4125353100001</v>
      </c>
      <c r="M55" s="36">
        <f>SUMIFS(СВЦЭМ!$C$39:$C$782,СВЦЭМ!$A$39:$A$782,$A55,СВЦЭМ!$B$39:$B$782,M$47)+'СЕТ СН'!$G$12+СВЦЭМ!$D$10+'СЕТ СН'!$G$6-'СЕТ СН'!$G$22</f>
        <v>1106.28579706</v>
      </c>
      <c r="N55" s="36">
        <f>SUMIFS(СВЦЭМ!$C$39:$C$782,СВЦЭМ!$A$39:$A$782,$A55,СВЦЭМ!$B$39:$B$782,N$47)+'СЕТ СН'!$G$12+СВЦЭМ!$D$10+'СЕТ СН'!$G$6-'СЕТ СН'!$G$22</f>
        <v>1141.1202800599999</v>
      </c>
      <c r="O55" s="36">
        <f>SUMIFS(СВЦЭМ!$C$39:$C$782,СВЦЭМ!$A$39:$A$782,$A55,СВЦЭМ!$B$39:$B$782,O$47)+'СЕТ СН'!$G$12+СВЦЭМ!$D$10+'СЕТ СН'!$G$6-'СЕТ СН'!$G$22</f>
        <v>1129.32021373</v>
      </c>
      <c r="P55" s="36">
        <f>SUMIFS(СВЦЭМ!$C$39:$C$782,СВЦЭМ!$A$39:$A$782,$A55,СВЦЭМ!$B$39:$B$782,P$47)+'СЕТ СН'!$G$12+СВЦЭМ!$D$10+'СЕТ СН'!$G$6-'СЕТ СН'!$G$22</f>
        <v>1152.0300953599999</v>
      </c>
      <c r="Q55" s="36">
        <f>SUMIFS(СВЦЭМ!$C$39:$C$782,СВЦЭМ!$A$39:$A$782,$A55,СВЦЭМ!$B$39:$B$782,Q$47)+'СЕТ СН'!$G$12+СВЦЭМ!$D$10+'СЕТ СН'!$G$6-'СЕТ СН'!$G$22</f>
        <v>1156.5346541000001</v>
      </c>
      <c r="R55" s="36">
        <f>SUMIFS(СВЦЭМ!$C$39:$C$782,СВЦЭМ!$A$39:$A$782,$A55,СВЦЭМ!$B$39:$B$782,R$47)+'СЕТ СН'!$G$12+СВЦЭМ!$D$10+'СЕТ СН'!$G$6-'СЕТ СН'!$G$22</f>
        <v>1150.0528011000001</v>
      </c>
      <c r="S55" s="36">
        <f>SUMIFS(СВЦЭМ!$C$39:$C$782,СВЦЭМ!$A$39:$A$782,$A55,СВЦЭМ!$B$39:$B$782,S$47)+'СЕТ СН'!$G$12+СВЦЭМ!$D$10+'СЕТ СН'!$G$6-'СЕТ СН'!$G$22</f>
        <v>1157.2805497300001</v>
      </c>
      <c r="T55" s="36">
        <f>SUMIFS(СВЦЭМ!$C$39:$C$782,СВЦЭМ!$A$39:$A$782,$A55,СВЦЭМ!$B$39:$B$782,T$47)+'СЕТ СН'!$G$12+СВЦЭМ!$D$10+'СЕТ СН'!$G$6-'СЕТ СН'!$G$22</f>
        <v>1143.50775815</v>
      </c>
      <c r="U55" s="36">
        <f>SUMIFS(СВЦЭМ!$C$39:$C$782,СВЦЭМ!$A$39:$A$782,$A55,СВЦЭМ!$B$39:$B$782,U$47)+'СЕТ СН'!$G$12+СВЦЭМ!$D$10+'СЕТ СН'!$G$6-'СЕТ СН'!$G$22</f>
        <v>1123.2871142500001</v>
      </c>
      <c r="V55" s="36">
        <f>SUMIFS(СВЦЭМ!$C$39:$C$782,СВЦЭМ!$A$39:$A$782,$A55,СВЦЭМ!$B$39:$B$782,V$47)+'СЕТ СН'!$G$12+СВЦЭМ!$D$10+'СЕТ СН'!$G$6-'СЕТ СН'!$G$22</f>
        <v>1104.5236674400001</v>
      </c>
      <c r="W55" s="36">
        <f>SUMIFS(СВЦЭМ!$C$39:$C$782,СВЦЭМ!$A$39:$A$782,$A55,СВЦЭМ!$B$39:$B$782,W$47)+'СЕТ СН'!$G$12+СВЦЭМ!$D$10+'СЕТ СН'!$G$6-'СЕТ СН'!$G$22</f>
        <v>1088.51645229</v>
      </c>
      <c r="X55" s="36">
        <f>SUMIFS(СВЦЭМ!$C$39:$C$782,СВЦЭМ!$A$39:$A$782,$A55,СВЦЭМ!$B$39:$B$782,X$47)+'СЕТ СН'!$G$12+СВЦЭМ!$D$10+'СЕТ СН'!$G$6-'СЕТ СН'!$G$22</f>
        <v>1108.7266427</v>
      </c>
      <c r="Y55" s="36">
        <f>SUMIFS(СВЦЭМ!$C$39:$C$782,СВЦЭМ!$A$39:$A$782,$A55,СВЦЭМ!$B$39:$B$782,Y$47)+'СЕТ СН'!$G$12+СВЦЭМ!$D$10+'СЕТ СН'!$G$6-'СЕТ СН'!$G$22</f>
        <v>1128.9441385800001</v>
      </c>
    </row>
    <row r="56" spans="1:25" ht="15.75" x14ac:dyDescent="0.2">
      <c r="A56" s="35">
        <f t="shared" si="1"/>
        <v>44325</v>
      </c>
      <c r="B56" s="36">
        <f>SUMIFS(СВЦЭМ!$C$39:$C$782,СВЦЭМ!$A$39:$A$782,$A56,СВЦЭМ!$B$39:$B$782,B$47)+'СЕТ СН'!$G$12+СВЦЭМ!$D$10+'СЕТ СН'!$G$6-'СЕТ СН'!$G$22</f>
        <v>1108.3217082000001</v>
      </c>
      <c r="C56" s="36">
        <f>SUMIFS(СВЦЭМ!$C$39:$C$782,СВЦЭМ!$A$39:$A$782,$A56,СВЦЭМ!$B$39:$B$782,C$47)+'СЕТ СН'!$G$12+СВЦЭМ!$D$10+'СЕТ СН'!$G$6-'СЕТ СН'!$G$22</f>
        <v>1141.1457051100001</v>
      </c>
      <c r="D56" s="36">
        <f>SUMIFS(СВЦЭМ!$C$39:$C$782,СВЦЭМ!$A$39:$A$782,$A56,СВЦЭМ!$B$39:$B$782,D$47)+'СЕТ СН'!$G$12+СВЦЭМ!$D$10+'СЕТ СН'!$G$6-'СЕТ СН'!$G$22</f>
        <v>1161.8698670700001</v>
      </c>
      <c r="E56" s="36">
        <f>SUMIFS(СВЦЭМ!$C$39:$C$782,СВЦЭМ!$A$39:$A$782,$A56,СВЦЭМ!$B$39:$B$782,E$47)+'СЕТ СН'!$G$12+СВЦЭМ!$D$10+'СЕТ СН'!$G$6-'СЕТ СН'!$G$22</f>
        <v>1184.16493511</v>
      </c>
      <c r="F56" s="36">
        <f>SUMIFS(СВЦЭМ!$C$39:$C$782,СВЦЭМ!$A$39:$A$782,$A56,СВЦЭМ!$B$39:$B$782,F$47)+'СЕТ СН'!$G$12+СВЦЭМ!$D$10+'СЕТ СН'!$G$6-'СЕТ СН'!$G$22</f>
        <v>1196.2358528</v>
      </c>
      <c r="G56" s="36">
        <f>SUMIFS(СВЦЭМ!$C$39:$C$782,СВЦЭМ!$A$39:$A$782,$A56,СВЦЭМ!$B$39:$B$782,G$47)+'СЕТ СН'!$G$12+СВЦЭМ!$D$10+'СЕТ СН'!$G$6-'СЕТ СН'!$G$22</f>
        <v>1194.2062832500001</v>
      </c>
      <c r="H56" s="36">
        <f>SUMIFS(СВЦЭМ!$C$39:$C$782,СВЦЭМ!$A$39:$A$782,$A56,СВЦЭМ!$B$39:$B$782,H$47)+'СЕТ СН'!$G$12+СВЦЭМ!$D$10+'СЕТ СН'!$G$6-'СЕТ СН'!$G$22</f>
        <v>1179.6046541800001</v>
      </c>
      <c r="I56" s="36">
        <f>SUMIFS(СВЦЭМ!$C$39:$C$782,СВЦЭМ!$A$39:$A$782,$A56,СВЦЭМ!$B$39:$B$782,I$47)+'СЕТ СН'!$G$12+СВЦЭМ!$D$10+'СЕТ СН'!$G$6-'СЕТ СН'!$G$22</f>
        <v>1163.4943241200001</v>
      </c>
      <c r="J56" s="36">
        <f>SUMIFS(СВЦЭМ!$C$39:$C$782,СВЦЭМ!$A$39:$A$782,$A56,СВЦЭМ!$B$39:$B$782,J$47)+'СЕТ СН'!$G$12+СВЦЭМ!$D$10+'СЕТ СН'!$G$6-'СЕТ СН'!$G$22</f>
        <v>1138.6025581199999</v>
      </c>
      <c r="K56" s="36">
        <f>SUMIFS(СВЦЭМ!$C$39:$C$782,СВЦЭМ!$A$39:$A$782,$A56,СВЦЭМ!$B$39:$B$782,K$47)+'СЕТ СН'!$G$12+СВЦЭМ!$D$10+'СЕТ СН'!$G$6-'СЕТ СН'!$G$22</f>
        <v>1104.69498548</v>
      </c>
      <c r="L56" s="36">
        <f>SUMIFS(СВЦЭМ!$C$39:$C$782,СВЦЭМ!$A$39:$A$782,$A56,СВЦЭМ!$B$39:$B$782,L$47)+'СЕТ СН'!$G$12+СВЦЭМ!$D$10+'СЕТ СН'!$G$6-'СЕТ СН'!$G$22</f>
        <v>1098.0305853699999</v>
      </c>
      <c r="M56" s="36">
        <f>SUMIFS(СВЦЭМ!$C$39:$C$782,СВЦЭМ!$A$39:$A$782,$A56,СВЦЭМ!$B$39:$B$782,M$47)+'СЕТ СН'!$G$12+СВЦЭМ!$D$10+'СЕТ СН'!$G$6-'СЕТ СН'!$G$22</f>
        <v>1093.6502661500001</v>
      </c>
      <c r="N56" s="36">
        <f>SUMIFS(СВЦЭМ!$C$39:$C$782,СВЦЭМ!$A$39:$A$782,$A56,СВЦЭМ!$B$39:$B$782,N$47)+'СЕТ СН'!$G$12+СВЦЭМ!$D$10+'СЕТ СН'!$G$6-'СЕТ СН'!$G$22</f>
        <v>1119.0252705800001</v>
      </c>
      <c r="O56" s="36">
        <f>SUMIFS(СВЦЭМ!$C$39:$C$782,СВЦЭМ!$A$39:$A$782,$A56,СВЦЭМ!$B$39:$B$782,O$47)+'СЕТ СН'!$G$12+СВЦЭМ!$D$10+'СЕТ СН'!$G$6-'СЕТ СН'!$G$22</f>
        <v>1125.4101884900001</v>
      </c>
      <c r="P56" s="36">
        <f>SUMIFS(СВЦЭМ!$C$39:$C$782,СВЦЭМ!$A$39:$A$782,$A56,СВЦЭМ!$B$39:$B$782,P$47)+'СЕТ СН'!$G$12+СВЦЭМ!$D$10+'СЕТ СН'!$G$6-'СЕТ СН'!$G$22</f>
        <v>1138.9844536200001</v>
      </c>
      <c r="Q56" s="36">
        <f>SUMIFS(СВЦЭМ!$C$39:$C$782,СВЦЭМ!$A$39:$A$782,$A56,СВЦЭМ!$B$39:$B$782,Q$47)+'СЕТ СН'!$G$12+СВЦЭМ!$D$10+'СЕТ СН'!$G$6-'СЕТ СН'!$G$22</f>
        <v>1143.2665247499999</v>
      </c>
      <c r="R56" s="36">
        <f>SUMIFS(СВЦЭМ!$C$39:$C$782,СВЦЭМ!$A$39:$A$782,$A56,СВЦЭМ!$B$39:$B$782,R$47)+'СЕТ СН'!$G$12+СВЦЭМ!$D$10+'СЕТ СН'!$G$6-'СЕТ СН'!$G$22</f>
        <v>1139.8009099799999</v>
      </c>
      <c r="S56" s="36">
        <f>SUMIFS(СВЦЭМ!$C$39:$C$782,СВЦЭМ!$A$39:$A$782,$A56,СВЦЭМ!$B$39:$B$782,S$47)+'СЕТ СН'!$G$12+СВЦЭМ!$D$10+'СЕТ СН'!$G$6-'СЕТ СН'!$G$22</f>
        <v>1135.38380901</v>
      </c>
      <c r="T56" s="36">
        <f>SUMIFS(СВЦЭМ!$C$39:$C$782,СВЦЭМ!$A$39:$A$782,$A56,СВЦЭМ!$B$39:$B$782,T$47)+'СЕТ СН'!$G$12+СВЦЭМ!$D$10+'СЕТ СН'!$G$6-'СЕТ СН'!$G$22</f>
        <v>1118.8554274999999</v>
      </c>
      <c r="U56" s="36">
        <f>SUMIFS(СВЦЭМ!$C$39:$C$782,СВЦЭМ!$A$39:$A$782,$A56,СВЦЭМ!$B$39:$B$782,U$47)+'СЕТ СН'!$G$12+СВЦЭМ!$D$10+'СЕТ СН'!$G$6-'СЕТ СН'!$G$22</f>
        <v>1114.6066271899999</v>
      </c>
      <c r="V56" s="36">
        <f>SUMIFS(СВЦЭМ!$C$39:$C$782,СВЦЭМ!$A$39:$A$782,$A56,СВЦЭМ!$B$39:$B$782,V$47)+'СЕТ СН'!$G$12+СВЦЭМ!$D$10+'СЕТ СН'!$G$6-'СЕТ СН'!$G$22</f>
        <v>1074.5160203</v>
      </c>
      <c r="W56" s="36">
        <f>SUMIFS(СВЦЭМ!$C$39:$C$782,СВЦЭМ!$A$39:$A$782,$A56,СВЦЭМ!$B$39:$B$782,W$47)+'СЕТ СН'!$G$12+СВЦЭМ!$D$10+'СЕТ СН'!$G$6-'СЕТ СН'!$G$22</f>
        <v>1082.3877823</v>
      </c>
      <c r="X56" s="36">
        <f>SUMIFS(СВЦЭМ!$C$39:$C$782,СВЦЭМ!$A$39:$A$782,$A56,СВЦЭМ!$B$39:$B$782,X$47)+'СЕТ СН'!$G$12+СВЦЭМ!$D$10+'СЕТ СН'!$G$6-'СЕТ СН'!$G$22</f>
        <v>1095.9252036299999</v>
      </c>
      <c r="Y56" s="36">
        <f>SUMIFS(СВЦЭМ!$C$39:$C$782,СВЦЭМ!$A$39:$A$782,$A56,СВЦЭМ!$B$39:$B$782,Y$47)+'СЕТ СН'!$G$12+СВЦЭМ!$D$10+'СЕТ СН'!$G$6-'СЕТ СН'!$G$22</f>
        <v>1109.35044795</v>
      </c>
    </row>
    <row r="57" spans="1:25" ht="15.75" x14ac:dyDescent="0.2">
      <c r="A57" s="35">
        <f t="shared" si="1"/>
        <v>44326</v>
      </c>
      <c r="B57" s="36">
        <f>SUMIFS(СВЦЭМ!$C$39:$C$782,СВЦЭМ!$A$39:$A$782,$A57,СВЦЭМ!$B$39:$B$782,B$47)+'СЕТ СН'!$G$12+СВЦЭМ!$D$10+'СЕТ СН'!$G$6-'СЕТ СН'!$G$22</f>
        <v>1144.2217273700001</v>
      </c>
      <c r="C57" s="36">
        <f>SUMIFS(СВЦЭМ!$C$39:$C$782,СВЦЭМ!$A$39:$A$782,$A57,СВЦЭМ!$B$39:$B$782,C$47)+'СЕТ СН'!$G$12+СВЦЭМ!$D$10+'СЕТ СН'!$G$6-'СЕТ СН'!$G$22</f>
        <v>1194.2237514000001</v>
      </c>
      <c r="D57" s="36">
        <f>SUMIFS(СВЦЭМ!$C$39:$C$782,СВЦЭМ!$A$39:$A$782,$A57,СВЦЭМ!$B$39:$B$782,D$47)+'СЕТ СН'!$G$12+СВЦЭМ!$D$10+'СЕТ СН'!$G$6-'СЕТ СН'!$G$22</f>
        <v>1219.02011451</v>
      </c>
      <c r="E57" s="36">
        <f>SUMIFS(СВЦЭМ!$C$39:$C$782,СВЦЭМ!$A$39:$A$782,$A57,СВЦЭМ!$B$39:$B$782,E$47)+'СЕТ СН'!$G$12+СВЦЭМ!$D$10+'СЕТ СН'!$G$6-'СЕТ СН'!$G$22</f>
        <v>1235.25787754</v>
      </c>
      <c r="F57" s="36">
        <f>SUMIFS(СВЦЭМ!$C$39:$C$782,СВЦЭМ!$A$39:$A$782,$A57,СВЦЭМ!$B$39:$B$782,F$47)+'СЕТ СН'!$G$12+СВЦЭМ!$D$10+'СЕТ СН'!$G$6-'СЕТ СН'!$G$22</f>
        <v>1246.8318567399999</v>
      </c>
      <c r="G57" s="36">
        <f>SUMIFS(СВЦЭМ!$C$39:$C$782,СВЦЭМ!$A$39:$A$782,$A57,СВЦЭМ!$B$39:$B$782,G$47)+'СЕТ СН'!$G$12+СВЦЭМ!$D$10+'СЕТ СН'!$G$6-'СЕТ СН'!$G$22</f>
        <v>1247.78930412</v>
      </c>
      <c r="H57" s="36">
        <f>SUMIFS(СВЦЭМ!$C$39:$C$782,СВЦЭМ!$A$39:$A$782,$A57,СВЦЭМ!$B$39:$B$782,H$47)+'СЕТ СН'!$G$12+СВЦЭМ!$D$10+'СЕТ СН'!$G$6-'СЕТ СН'!$G$22</f>
        <v>1223.1695256800001</v>
      </c>
      <c r="I57" s="36">
        <f>SUMIFS(СВЦЭМ!$C$39:$C$782,СВЦЭМ!$A$39:$A$782,$A57,СВЦЭМ!$B$39:$B$782,I$47)+'СЕТ СН'!$G$12+СВЦЭМ!$D$10+'СЕТ СН'!$G$6-'СЕТ СН'!$G$22</f>
        <v>1203.4117036499999</v>
      </c>
      <c r="J57" s="36">
        <f>SUMIFS(СВЦЭМ!$C$39:$C$782,СВЦЭМ!$A$39:$A$782,$A57,СВЦЭМ!$B$39:$B$782,J$47)+'СЕТ СН'!$G$12+СВЦЭМ!$D$10+'СЕТ СН'!$G$6-'СЕТ СН'!$G$22</f>
        <v>1158.5380631</v>
      </c>
      <c r="K57" s="36">
        <f>SUMIFS(СВЦЭМ!$C$39:$C$782,СВЦЭМ!$A$39:$A$782,$A57,СВЦЭМ!$B$39:$B$782,K$47)+'СЕТ СН'!$G$12+СВЦЭМ!$D$10+'СЕТ СН'!$G$6-'СЕТ СН'!$G$22</f>
        <v>1114.9303795400001</v>
      </c>
      <c r="L57" s="36">
        <f>SUMIFS(СВЦЭМ!$C$39:$C$782,СВЦЭМ!$A$39:$A$782,$A57,СВЦЭМ!$B$39:$B$782,L$47)+'СЕТ СН'!$G$12+СВЦЭМ!$D$10+'СЕТ СН'!$G$6-'СЕТ СН'!$G$22</f>
        <v>1081.3017619499999</v>
      </c>
      <c r="M57" s="36">
        <f>SUMIFS(СВЦЭМ!$C$39:$C$782,СВЦЭМ!$A$39:$A$782,$A57,СВЦЭМ!$B$39:$B$782,M$47)+'СЕТ СН'!$G$12+СВЦЭМ!$D$10+'СЕТ СН'!$G$6-'СЕТ СН'!$G$22</f>
        <v>1073.3945154400001</v>
      </c>
      <c r="N57" s="36">
        <f>SUMIFS(СВЦЭМ!$C$39:$C$782,СВЦЭМ!$A$39:$A$782,$A57,СВЦЭМ!$B$39:$B$782,N$47)+'СЕТ СН'!$G$12+СВЦЭМ!$D$10+'СЕТ СН'!$G$6-'СЕТ СН'!$G$22</f>
        <v>1098.5615854</v>
      </c>
      <c r="O57" s="36">
        <f>SUMIFS(СВЦЭМ!$C$39:$C$782,СВЦЭМ!$A$39:$A$782,$A57,СВЦЭМ!$B$39:$B$782,O$47)+'СЕТ СН'!$G$12+СВЦЭМ!$D$10+'СЕТ СН'!$G$6-'СЕТ СН'!$G$22</f>
        <v>1099.3951923899999</v>
      </c>
      <c r="P57" s="36">
        <f>SUMIFS(СВЦЭМ!$C$39:$C$782,СВЦЭМ!$A$39:$A$782,$A57,СВЦЭМ!$B$39:$B$782,P$47)+'СЕТ СН'!$G$12+СВЦЭМ!$D$10+'СЕТ СН'!$G$6-'СЕТ СН'!$G$22</f>
        <v>1115.3273998300001</v>
      </c>
      <c r="Q57" s="36">
        <f>SUMIFS(СВЦЭМ!$C$39:$C$782,СВЦЭМ!$A$39:$A$782,$A57,СВЦЭМ!$B$39:$B$782,Q$47)+'СЕТ СН'!$G$12+СВЦЭМ!$D$10+'СЕТ СН'!$G$6-'СЕТ СН'!$G$22</f>
        <v>1121.2567544599999</v>
      </c>
      <c r="R57" s="36">
        <f>SUMIFS(СВЦЭМ!$C$39:$C$782,СВЦЭМ!$A$39:$A$782,$A57,СВЦЭМ!$B$39:$B$782,R$47)+'СЕТ СН'!$G$12+СВЦЭМ!$D$10+'СЕТ СН'!$G$6-'СЕТ СН'!$G$22</f>
        <v>1116.5466470000001</v>
      </c>
      <c r="S57" s="36">
        <f>SUMIFS(СВЦЭМ!$C$39:$C$782,СВЦЭМ!$A$39:$A$782,$A57,СВЦЭМ!$B$39:$B$782,S$47)+'СЕТ СН'!$G$12+СВЦЭМ!$D$10+'СЕТ СН'!$G$6-'СЕТ СН'!$G$22</f>
        <v>1107.23090011</v>
      </c>
      <c r="T57" s="36">
        <f>SUMIFS(СВЦЭМ!$C$39:$C$782,СВЦЭМ!$A$39:$A$782,$A57,СВЦЭМ!$B$39:$B$782,T$47)+'СЕТ СН'!$G$12+СВЦЭМ!$D$10+'СЕТ СН'!$G$6-'СЕТ СН'!$G$22</f>
        <v>1106.3587135099999</v>
      </c>
      <c r="U57" s="36">
        <f>SUMIFS(СВЦЭМ!$C$39:$C$782,СВЦЭМ!$A$39:$A$782,$A57,СВЦЭМ!$B$39:$B$782,U$47)+'СЕТ СН'!$G$12+СВЦЭМ!$D$10+'СЕТ СН'!$G$6-'СЕТ СН'!$G$22</f>
        <v>1088.9530028300001</v>
      </c>
      <c r="V57" s="36">
        <f>SUMIFS(СВЦЭМ!$C$39:$C$782,СВЦЭМ!$A$39:$A$782,$A57,СВЦЭМ!$B$39:$B$782,V$47)+'СЕТ СН'!$G$12+СВЦЭМ!$D$10+'СЕТ СН'!$G$6-'СЕТ СН'!$G$22</f>
        <v>1048.3806675799999</v>
      </c>
      <c r="W57" s="36">
        <f>SUMIFS(СВЦЭМ!$C$39:$C$782,СВЦЭМ!$A$39:$A$782,$A57,СВЦЭМ!$B$39:$B$782,W$47)+'СЕТ СН'!$G$12+СВЦЭМ!$D$10+'СЕТ СН'!$G$6-'СЕТ СН'!$G$22</f>
        <v>1052.2005744999999</v>
      </c>
      <c r="X57" s="36">
        <f>SUMIFS(СВЦЭМ!$C$39:$C$782,СВЦЭМ!$A$39:$A$782,$A57,СВЦЭМ!$B$39:$B$782,X$47)+'СЕТ СН'!$G$12+СВЦЭМ!$D$10+'СЕТ СН'!$G$6-'СЕТ СН'!$G$22</f>
        <v>1067.2750662200001</v>
      </c>
      <c r="Y57" s="36">
        <f>SUMIFS(СВЦЭМ!$C$39:$C$782,СВЦЭМ!$A$39:$A$782,$A57,СВЦЭМ!$B$39:$B$782,Y$47)+'СЕТ СН'!$G$12+СВЦЭМ!$D$10+'СЕТ СН'!$G$6-'СЕТ СН'!$G$22</f>
        <v>1103.9690556099999</v>
      </c>
    </row>
    <row r="58" spans="1:25" ht="15.75" x14ac:dyDescent="0.2">
      <c r="A58" s="35">
        <f t="shared" si="1"/>
        <v>44327</v>
      </c>
      <c r="B58" s="36">
        <f>SUMIFS(СВЦЭМ!$C$39:$C$782,СВЦЭМ!$A$39:$A$782,$A58,СВЦЭМ!$B$39:$B$782,B$47)+'СЕТ СН'!$G$12+СВЦЭМ!$D$10+'СЕТ СН'!$G$6-'СЕТ СН'!$G$22</f>
        <v>1176.4849773599999</v>
      </c>
      <c r="C58" s="36">
        <f>SUMIFS(СВЦЭМ!$C$39:$C$782,СВЦЭМ!$A$39:$A$782,$A58,СВЦЭМ!$B$39:$B$782,C$47)+'СЕТ СН'!$G$12+СВЦЭМ!$D$10+'СЕТ СН'!$G$6-'СЕТ СН'!$G$22</f>
        <v>1179.0001451200001</v>
      </c>
      <c r="D58" s="36">
        <f>SUMIFS(СВЦЭМ!$C$39:$C$782,СВЦЭМ!$A$39:$A$782,$A58,СВЦЭМ!$B$39:$B$782,D$47)+'СЕТ СН'!$G$12+СВЦЭМ!$D$10+'СЕТ СН'!$G$6-'СЕТ СН'!$G$22</f>
        <v>1171.5848941199999</v>
      </c>
      <c r="E58" s="36">
        <f>SUMIFS(СВЦЭМ!$C$39:$C$782,СВЦЭМ!$A$39:$A$782,$A58,СВЦЭМ!$B$39:$B$782,E$47)+'СЕТ СН'!$G$12+СВЦЭМ!$D$10+'СЕТ СН'!$G$6-'СЕТ СН'!$G$22</f>
        <v>1196.6660986300001</v>
      </c>
      <c r="F58" s="36">
        <f>SUMIFS(СВЦЭМ!$C$39:$C$782,СВЦЭМ!$A$39:$A$782,$A58,СВЦЭМ!$B$39:$B$782,F$47)+'СЕТ СН'!$G$12+СВЦЭМ!$D$10+'СЕТ СН'!$G$6-'СЕТ СН'!$G$22</f>
        <v>1218.123261</v>
      </c>
      <c r="G58" s="36">
        <f>SUMIFS(СВЦЭМ!$C$39:$C$782,СВЦЭМ!$A$39:$A$782,$A58,СВЦЭМ!$B$39:$B$782,G$47)+'СЕТ СН'!$G$12+СВЦЭМ!$D$10+'СЕТ СН'!$G$6-'СЕТ СН'!$G$22</f>
        <v>1205.04530701</v>
      </c>
      <c r="H58" s="36">
        <f>SUMIFS(СВЦЭМ!$C$39:$C$782,СВЦЭМ!$A$39:$A$782,$A58,СВЦЭМ!$B$39:$B$782,H$47)+'СЕТ СН'!$G$12+СВЦЭМ!$D$10+'СЕТ СН'!$G$6-'СЕТ СН'!$G$22</f>
        <v>1170.2807958200001</v>
      </c>
      <c r="I58" s="36">
        <f>SUMIFS(СВЦЭМ!$C$39:$C$782,СВЦЭМ!$A$39:$A$782,$A58,СВЦЭМ!$B$39:$B$782,I$47)+'СЕТ СН'!$G$12+СВЦЭМ!$D$10+'СЕТ СН'!$G$6-'СЕТ СН'!$G$22</f>
        <v>1149.4230522800001</v>
      </c>
      <c r="J58" s="36">
        <f>SUMIFS(СВЦЭМ!$C$39:$C$782,СВЦЭМ!$A$39:$A$782,$A58,СВЦЭМ!$B$39:$B$782,J$47)+'СЕТ СН'!$G$12+СВЦЭМ!$D$10+'СЕТ СН'!$G$6-'СЕТ СН'!$G$22</f>
        <v>1121.8893965300001</v>
      </c>
      <c r="K58" s="36">
        <f>SUMIFS(СВЦЭМ!$C$39:$C$782,СВЦЭМ!$A$39:$A$782,$A58,СВЦЭМ!$B$39:$B$782,K$47)+'СЕТ СН'!$G$12+СВЦЭМ!$D$10+'СЕТ СН'!$G$6-'СЕТ СН'!$G$22</f>
        <v>1089.92168649</v>
      </c>
      <c r="L58" s="36">
        <f>SUMIFS(СВЦЭМ!$C$39:$C$782,СВЦЭМ!$A$39:$A$782,$A58,СВЦЭМ!$B$39:$B$782,L$47)+'СЕТ СН'!$G$12+СВЦЭМ!$D$10+'СЕТ СН'!$G$6-'СЕТ СН'!$G$22</f>
        <v>1104.69975849</v>
      </c>
      <c r="M58" s="36">
        <f>SUMIFS(СВЦЭМ!$C$39:$C$782,СВЦЭМ!$A$39:$A$782,$A58,СВЦЭМ!$B$39:$B$782,M$47)+'СЕТ СН'!$G$12+СВЦЭМ!$D$10+'СЕТ СН'!$G$6-'СЕТ СН'!$G$22</f>
        <v>1132.1610257</v>
      </c>
      <c r="N58" s="36">
        <f>SUMIFS(СВЦЭМ!$C$39:$C$782,СВЦЭМ!$A$39:$A$782,$A58,СВЦЭМ!$B$39:$B$782,N$47)+'СЕТ СН'!$G$12+СВЦЭМ!$D$10+'СЕТ СН'!$G$6-'СЕТ СН'!$G$22</f>
        <v>1174.64338873</v>
      </c>
      <c r="O58" s="36">
        <f>SUMIFS(СВЦЭМ!$C$39:$C$782,СВЦЭМ!$A$39:$A$782,$A58,СВЦЭМ!$B$39:$B$782,O$47)+'СЕТ СН'!$G$12+СВЦЭМ!$D$10+'СЕТ СН'!$G$6-'СЕТ СН'!$G$22</f>
        <v>1155.72330975</v>
      </c>
      <c r="P58" s="36">
        <f>SUMIFS(СВЦЭМ!$C$39:$C$782,СВЦЭМ!$A$39:$A$782,$A58,СВЦЭМ!$B$39:$B$782,P$47)+'СЕТ СН'!$G$12+СВЦЭМ!$D$10+'СЕТ СН'!$G$6-'СЕТ СН'!$G$22</f>
        <v>1168.0892316100001</v>
      </c>
      <c r="Q58" s="36">
        <f>SUMIFS(СВЦЭМ!$C$39:$C$782,СВЦЭМ!$A$39:$A$782,$A58,СВЦЭМ!$B$39:$B$782,Q$47)+'СЕТ СН'!$G$12+СВЦЭМ!$D$10+'СЕТ СН'!$G$6-'СЕТ СН'!$G$22</f>
        <v>1182.1330884399999</v>
      </c>
      <c r="R58" s="36">
        <f>SUMIFS(СВЦЭМ!$C$39:$C$782,СВЦЭМ!$A$39:$A$782,$A58,СВЦЭМ!$B$39:$B$782,R$47)+'СЕТ СН'!$G$12+СВЦЭМ!$D$10+'СЕТ СН'!$G$6-'СЕТ СН'!$G$22</f>
        <v>1180.2336706200001</v>
      </c>
      <c r="S58" s="36">
        <f>SUMIFS(СВЦЭМ!$C$39:$C$782,СВЦЭМ!$A$39:$A$782,$A58,СВЦЭМ!$B$39:$B$782,S$47)+'СЕТ СН'!$G$12+СВЦЭМ!$D$10+'СЕТ СН'!$G$6-'СЕТ СН'!$G$22</f>
        <v>1192.03638716</v>
      </c>
      <c r="T58" s="36">
        <f>SUMIFS(СВЦЭМ!$C$39:$C$782,СВЦЭМ!$A$39:$A$782,$A58,СВЦЭМ!$B$39:$B$782,T$47)+'СЕТ СН'!$G$12+СВЦЭМ!$D$10+'СЕТ СН'!$G$6-'СЕТ СН'!$G$22</f>
        <v>1178.82983642</v>
      </c>
      <c r="U58" s="36">
        <f>SUMIFS(СВЦЭМ!$C$39:$C$782,СВЦЭМ!$A$39:$A$782,$A58,СВЦЭМ!$B$39:$B$782,U$47)+'СЕТ СН'!$G$12+СВЦЭМ!$D$10+'СЕТ СН'!$G$6-'СЕТ СН'!$G$22</f>
        <v>1162.3321492800001</v>
      </c>
      <c r="V58" s="36">
        <f>SUMIFS(СВЦЭМ!$C$39:$C$782,СВЦЭМ!$A$39:$A$782,$A58,СВЦЭМ!$B$39:$B$782,V$47)+'СЕТ СН'!$G$12+СВЦЭМ!$D$10+'СЕТ СН'!$G$6-'СЕТ СН'!$G$22</f>
        <v>1129.1627432800001</v>
      </c>
      <c r="W58" s="36">
        <f>SUMIFS(СВЦЭМ!$C$39:$C$782,СВЦЭМ!$A$39:$A$782,$A58,СВЦЭМ!$B$39:$B$782,W$47)+'СЕТ СН'!$G$12+СВЦЭМ!$D$10+'СЕТ СН'!$G$6-'СЕТ СН'!$G$22</f>
        <v>1144.1506849800001</v>
      </c>
      <c r="X58" s="36">
        <f>SUMIFS(СВЦЭМ!$C$39:$C$782,СВЦЭМ!$A$39:$A$782,$A58,СВЦЭМ!$B$39:$B$782,X$47)+'СЕТ СН'!$G$12+СВЦЭМ!$D$10+'СЕТ СН'!$G$6-'СЕТ СН'!$G$22</f>
        <v>1163.0703734599999</v>
      </c>
      <c r="Y58" s="36">
        <f>SUMIFS(СВЦЭМ!$C$39:$C$782,СВЦЭМ!$A$39:$A$782,$A58,СВЦЭМ!$B$39:$B$782,Y$47)+'СЕТ СН'!$G$12+СВЦЭМ!$D$10+'СЕТ СН'!$G$6-'СЕТ СН'!$G$22</f>
        <v>1206.23484007</v>
      </c>
    </row>
    <row r="59" spans="1:25" ht="15.75" x14ac:dyDescent="0.2">
      <c r="A59" s="35">
        <f t="shared" si="1"/>
        <v>44328</v>
      </c>
      <c r="B59" s="36">
        <f>SUMIFS(СВЦЭМ!$C$39:$C$782,СВЦЭМ!$A$39:$A$782,$A59,СВЦЭМ!$B$39:$B$782,B$47)+'СЕТ СН'!$G$12+СВЦЭМ!$D$10+'СЕТ СН'!$G$6-'СЕТ СН'!$G$22</f>
        <v>1211.04703991</v>
      </c>
      <c r="C59" s="36">
        <f>SUMIFS(СВЦЭМ!$C$39:$C$782,СВЦЭМ!$A$39:$A$782,$A59,СВЦЭМ!$B$39:$B$782,C$47)+'СЕТ СН'!$G$12+СВЦЭМ!$D$10+'СЕТ СН'!$G$6-'СЕТ СН'!$G$22</f>
        <v>1243.6813550700001</v>
      </c>
      <c r="D59" s="36">
        <f>SUMIFS(СВЦЭМ!$C$39:$C$782,СВЦЭМ!$A$39:$A$782,$A59,СВЦЭМ!$B$39:$B$782,D$47)+'СЕТ СН'!$G$12+СВЦЭМ!$D$10+'СЕТ СН'!$G$6-'СЕТ СН'!$G$22</f>
        <v>1229.00815797</v>
      </c>
      <c r="E59" s="36">
        <f>SUMIFS(СВЦЭМ!$C$39:$C$782,СВЦЭМ!$A$39:$A$782,$A59,СВЦЭМ!$B$39:$B$782,E$47)+'СЕТ СН'!$G$12+СВЦЭМ!$D$10+'СЕТ СН'!$G$6-'СЕТ СН'!$G$22</f>
        <v>1224.3066836600001</v>
      </c>
      <c r="F59" s="36">
        <f>SUMIFS(СВЦЭМ!$C$39:$C$782,СВЦЭМ!$A$39:$A$782,$A59,СВЦЭМ!$B$39:$B$782,F$47)+'СЕТ СН'!$G$12+СВЦЭМ!$D$10+'СЕТ СН'!$G$6-'СЕТ СН'!$G$22</f>
        <v>1215.9231605800001</v>
      </c>
      <c r="G59" s="36">
        <f>SUMIFS(СВЦЭМ!$C$39:$C$782,СВЦЭМ!$A$39:$A$782,$A59,СВЦЭМ!$B$39:$B$782,G$47)+'СЕТ СН'!$G$12+СВЦЭМ!$D$10+'СЕТ СН'!$G$6-'СЕТ СН'!$G$22</f>
        <v>1228.0737544900001</v>
      </c>
      <c r="H59" s="36">
        <f>SUMIFS(СВЦЭМ!$C$39:$C$782,СВЦЭМ!$A$39:$A$782,$A59,СВЦЭМ!$B$39:$B$782,H$47)+'СЕТ СН'!$G$12+СВЦЭМ!$D$10+'СЕТ СН'!$G$6-'СЕТ СН'!$G$22</f>
        <v>1214.0559311300001</v>
      </c>
      <c r="I59" s="36">
        <f>SUMIFS(СВЦЭМ!$C$39:$C$782,СВЦЭМ!$A$39:$A$782,$A59,СВЦЭМ!$B$39:$B$782,I$47)+'СЕТ СН'!$G$12+СВЦЭМ!$D$10+'СЕТ СН'!$G$6-'СЕТ СН'!$G$22</f>
        <v>1175.51884292</v>
      </c>
      <c r="J59" s="36">
        <f>SUMIFS(СВЦЭМ!$C$39:$C$782,СВЦЭМ!$A$39:$A$782,$A59,СВЦЭМ!$B$39:$B$782,J$47)+'СЕТ СН'!$G$12+СВЦЭМ!$D$10+'СЕТ СН'!$G$6-'СЕТ СН'!$G$22</f>
        <v>1141.6097024400001</v>
      </c>
      <c r="K59" s="36">
        <f>SUMIFS(СВЦЭМ!$C$39:$C$782,СВЦЭМ!$A$39:$A$782,$A59,СВЦЭМ!$B$39:$B$782,K$47)+'СЕТ СН'!$G$12+СВЦЭМ!$D$10+'СЕТ СН'!$G$6-'СЕТ СН'!$G$22</f>
        <v>1115.9612679700001</v>
      </c>
      <c r="L59" s="36">
        <f>SUMIFS(СВЦЭМ!$C$39:$C$782,СВЦЭМ!$A$39:$A$782,$A59,СВЦЭМ!$B$39:$B$782,L$47)+'СЕТ СН'!$G$12+СВЦЭМ!$D$10+'СЕТ СН'!$G$6-'СЕТ СН'!$G$22</f>
        <v>1098.34435132</v>
      </c>
      <c r="M59" s="36">
        <f>SUMIFS(СВЦЭМ!$C$39:$C$782,СВЦЭМ!$A$39:$A$782,$A59,СВЦЭМ!$B$39:$B$782,M$47)+'СЕТ СН'!$G$12+СВЦЭМ!$D$10+'СЕТ СН'!$G$6-'СЕТ СН'!$G$22</f>
        <v>1103.8951689400001</v>
      </c>
      <c r="N59" s="36">
        <f>SUMIFS(СВЦЭМ!$C$39:$C$782,СВЦЭМ!$A$39:$A$782,$A59,СВЦЭМ!$B$39:$B$782,N$47)+'СЕТ СН'!$G$12+СВЦЭМ!$D$10+'СЕТ СН'!$G$6-'СЕТ СН'!$G$22</f>
        <v>1119.0404342900001</v>
      </c>
      <c r="O59" s="36">
        <f>SUMIFS(СВЦЭМ!$C$39:$C$782,СВЦЭМ!$A$39:$A$782,$A59,СВЦЭМ!$B$39:$B$782,O$47)+'СЕТ СН'!$G$12+СВЦЭМ!$D$10+'СЕТ СН'!$G$6-'СЕТ СН'!$G$22</f>
        <v>1121.7853461699999</v>
      </c>
      <c r="P59" s="36">
        <f>SUMIFS(СВЦЭМ!$C$39:$C$782,СВЦЭМ!$A$39:$A$782,$A59,СВЦЭМ!$B$39:$B$782,P$47)+'СЕТ СН'!$G$12+СВЦЭМ!$D$10+'СЕТ СН'!$G$6-'СЕТ СН'!$G$22</f>
        <v>1129.21954357</v>
      </c>
      <c r="Q59" s="36">
        <f>SUMIFS(СВЦЭМ!$C$39:$C$782,СВЦЭМ!$A$39:$A$782,$A59,СВЦЭМ!$B$39:$B$782,Q$47)+'СЕТ СН'!$G$12+СВЦЭМ!$D$10+'СЕТ СН'!$G$6-'СЕТ СН'!$G$22</f>
        <v>1138.49899643</v>
      </c>
      <c r="R59" s="36">
        <f>SUMIFS(СВЦЭМ!$C$39:$C$782,СВЦЭМ!$A$39:$A$782,$A59,СВЦЭМ!$B$39:$B$782,R$47)+'СЕТ СН'!$G$12+СВЦЭМ!$D$10+'СЕТ СН'!$G$6-'СЕТ СН'!$G$22</f>
        <v>1130.27806177</v>
      </c>
      <c r="S59" s="36">
        <f>SUMIFS(СВЦЭМ!$C$39:$C$782,СВЦЭМ!$A$39:$A$782,$A59,СВЦЭМ!$B$39:$B$782,S$47)+'СЕТ СН'!$G$12+СВЦЭМ!$D$10+'СЕТ СН'!$G$6-'СЕТ СН'!$G$22</f>
        <v>1133.48281438</v>
      </c>
      <c r="T59" s="36">
        <f>SUMIFS(СВЦЭМ!$C$39:$C$782,СВЦЭМ!$A$39:$A$782,$A59,СВЦЭМ!$B$39:$B$782,T$47)+'СЕТ СН'!$G$12+СВЦЭМ!$D$10+'СЕТ СН'!$G$6-'СЕТ СН'!$G$22</f>
        <v>1127.1888394099999</v>
      </c>
      <c r="U59" s="36">
        <f>SUMIFS(СВЦЭМ!$C$39:$C$782,СВЦЭМ!$A$39:$A$782,$A59,СВЦЭМ!$B$39:$B$782,U$47)+'СЕТ СН'!$G$12+СВЦЭМ!$D$10+'СЕТ СН'!$G$6-'СЕТ СН'!$G$22</f>
        <v>1118.33150512</v>
      </c>
      <c r="V59" s="36">
        <f>SUMIFS(СВЦЭМ!$C$39:$C$782,СВЦЭМ!$A$39:$A$782,$A59,СВЦЭМ!$B$39:$B$782,V$47)+'СЕТ СН'!$G$12+СВЦЭМ!$D$10+'СЕТ СН'!$G$6-'СЕТ СН'!$G$22</f>
        <v>1096.8773062299999</v>
      </c>
      <c r="W59" s="36">
        <f>SUMIFS(СВЦЭМ!$C$39:$C$782,СВЦЭМ!$A$39:$A$782,$A59,СВЦЭМ!$B$39:$B$782,W$47)+'СЕТ СН'!$G$12+СВЦЭМ!$D$10+'СЕТ СН'!$G$6-'СЕТ СН'!$G$22</f>
        <v>1113.93966602</v>
      </c>
      <c r="X59" s="36">
        <f>SUMIFS(СВЦЭМ!$C$39:$C$782,СВЦЭМ!$A$39:$A$782,$A59,СВЦЭМ!$B$39:$B$782,X$47)+'СЕТ СН'!$G$12+СВЦЭМ!$D$10+'СЕТ СН'!$G$6-'СЕТ СН'!$G$22</f>
        <v>1118.26859307</v>
      </c>
      <c r="Y59" s="36">
        <f>SUMIFS(СВЦЭМ!$C$39:$C$782,СВЦЭМ!$A$39:$A$782,$A59,СВЦЭМ!$B$39:$B$782,Y$47)+'СЕТ СН'!$G$12+СВЦЭМ!$D$10+'СЕТ СН'!$G$6-'СЕТ СН'!$G$22</f>
        <v>1138.70470561</v>
      </c>
    </row>
    <row r="60" spans="1:25" ht="15.75" x14ac:dyDescent="0.2">
      <c r="A60" s="35">
        <f t="shared" si="1"/>
        <v>44329</v>
      </c>
      <c r="B60" s="36">
        <f>SUMIFS(СВЦЭМ!$C$39:$C$782,СВЦЭМ!$A$39:$A$782,$A60,СВЦЭМ!$B$39:$B$782,B$47)+'СЕТ СН'!$G$12+СВЦЭМ!$D$10+'СЕТ СН'!$G$6-'СЕТ СН'!$G$22</f>
        <v>1213.1783341299999</v>
      </c>
      <c r="C60" s="36">
        <f>SUMIFS(СВЦЭМ!$C$39:$C$782,СВЦЭМ!$A$39:$A$782,$A60,СВЦЭМ!$B$39:$B$782,C$47)+'СЕТ СН'!$G$12+СВЦЭМ!$D$10+'СЕТ СН'!$G$6-'СЕТ СН'!$G$22</f>
        <v>1256.3998292399999</v>
      </c>
      <c r="D60" s="36">
        <f>SUMIFS(СВЦЭМ!$C$39:$C$782,СВЦЭМ!$A$39:$A$782,$A60,СВЦЭМ!$B$39:$B$782,D$47)+'СЕТ СН'!$G$12+СВЦЭМ!$D$10+'СЕТ СН'!$G$6-'СЕТ СН'!$G$22</f>
        <v>1269.4561424999999</v>
      </c>
      <c r="E60" s="36">
        <f>SUMIFS(СВЦЭМ!$C$39:$C$782,СВЦЭМ!$A$39:$A$782,$A60,СВЦЭМ!$B$39:$B$782,E$47)+'СЕТ СН'!$G$12+СВЦЭМ!$D$10+'СЕТ СН'!$G$6-'СЕТ СН'!$G$22</f>
        <v>1264.8313956499999</v>
      </c>
      <c r="F60" s="36">
        <f>SUMIFS(СВЦЭМ!$C$39:$C$782,СВЦЭМ!$A$39:$A$782,$A60,СВЦЭМ!$B$39:$B$782,F$47)+'СЕТ СН'!$G$12+СВЦЭМ!$D$10+'СЕТ СН'!$G$6-'СЕТ СН'!$G$22</f>
        <v>1261.3142298400001</v>
      </c>
      <c r="G60" s="36">
        <f>SUMIFS(СВЦЭМ!$C$39:$C$782,СВЦЭМ!$A$39:$A$782,$A60,СВЦЭМ!$B$39:$B$782,G$47)+'СЕТ СН'!$G$12+СВЦЭМ!$D$10+'СЕТ СН'!$G$6-'СЕТ СН'!$G$22</f>
        <v>1267.2257242600001</v>
      </c>
      <c r="H60" s="36">
        <f>SUMIFS(СВЦЭМ!$C$39:$C$782,СВЦЭМ!$A$39:$A$782,$A60,СВЦЭМ!$B$39:$B$782,H$47)+'СЕТ СН'!$G$12+СВЦЭМ!$D$10+'СЕТ СН'!$G$6-'СЕТ СН'!$G$22</f>
        <v>1227.8287347800001</v>
      </c>
      <c r="I60" s="36">
        <f>SUMIFS(СВЦЭМ!$C$39:$C$782,СВЦЭМ!$A$39:$A$782,$A60,СВЦЭМ!$B$39:$B$782,I$47)+'СЕТ СН'!$G$12+СВЦЭМ!$D$10+'СЕТ СН'!$G$6-'СЕТ СН'!$G$22</f>
        <v>1171.8974547600001</v>
      </c>
      <c r="J60" s="36">
        <f>SUMIFS(СВЦЭМ!$C$39:$C$782,СВЦЭМ!$A$39:$A$782,$A60,СВЦЭМ!$B$39:$B$782,J$47)+'СЕТ СН'!$G$12+СВЦЭМ!$D$10+'СЕТ СН'!$G$6-'СЕТ СН'!$G$22</f>
        <v>1145.74233196</v>
      </c>
      <c r="K60" s="36">
        <f>SUMIFS(СВЦЭМ!$C$39:$C$782,СВЦЭМ!$A$39:$A$782,$A60,СВЦЭМ!$B$39:$B$782,K$47)+'СЕТ СН'!$G$12+СВЦЭМ!$D$10+'СЕТ СН'!$G$6-'СЕТ СН'!$G$22</f>
        <v>1119.19450671</v>
      </c>
      <c r="L60" s="36">
        <f>SUMIFS(СВЦЭМ!$C$39:$C$782,СВЦЭМ!$A$39:$A$782,$A60,СВЦЭМ!$B$39:$B$782,L$47)+'СЕТ СН'!$G$12+СВЦЭМ!$D$10+'СЕТ СН'!$G$6-'СЕТ СН'!$G$22</f>
        <v>1076.65195208</v>
      </c>
      <c r="M60" s="36">
        <f>SUMIFS(СВЦЭМ!$C$39:$C$782,СВЦЭМ!$A$39:$A$782,$A60,СВЦЭМ!$B$39:$B$782,M$47)+'СЕТ СН'!$G$12+СВЦЭМ!$D$10+'СЕТ СН'!$G$6-'СЕТ СН'!$G$22</f>
        <v>1095.2968646700001</v>
      </c>
      <c r="N60" s="36">
        <f>SUMIFS(СВЦЭМ!$C$39:$C$782,СВЦЭМ!$A$39:$A$782,$A60,СВЦЭМ!$B$39:$B$782,N$47)+'СЕТ СН'!$G$12+СВЦЭМ!$D$10+'СЕТ СН'!$G$6-'СЕТ СН'!$G$22</f>
        <v>1131.9602107200001</v>
      </c>
      <c r="O60" s="36">
        <f>SUMIFS(СВЦЭМ!$C$39:$C$782,СВЦЭМ!$A$39:$A$782,$A60,СВЦЭМ!$B$39:$B$782,O$47)+'СЕТ СН'!$G$12+СВЦЭМ!$D$10+'СЕТ СН'!$G$6-'СЕТ СН'!$G$22</f>
        <v>1130.48144574</v>
      </c>
      <c r="P60" s="36">
        <f>SUMIFS(СВЦЭМ!$C$39:$C$782,СВЦЭМ!$A$39:$A$782,$A60,СВЦЭМ!$B$39:$B$782,P$47)+'СЕТ СН'!$G$12+СВЦЭМ!$D$10+'СЕТ СН'!$G$6-'СЕТ СН'!$G$22</f>
        <v>1154.6361507399999</v>
      </c>
      <c r="Q60" s="36">
        <f>SUMIFS(СВЦЭМ!$C$39:$C$782,СВЦЭМ!$A$39:$A$782,$A60,СВЦЭМ!$B$39:$B$782,Q$47)+'СЕТ СН'!$G$12+СВЦЭМ!$D$10+'СЕТ СН'!$G$6-'СЕТ СН'!$G$22</f>
        <v>1165.7424160600001</v>
      </c>
      <c r="R60" s="36">
        <f>SUMIFS(СВЦЭМ!$C$39:$C$782,СВЦЭМ!$A$39:$A$782,$A60,СВЦЭМ!$B$39:$B$782,R$47)+'СЕТ СН'!$G$12+СВЦЭМ!$D$10+'СЕТ СН'!$G$6-'СЕТ СН'!$G$22</f>
        <v>1170.0192175300001</v>
      </c>
      <c r="S60" s="36">
        <f>SUMIFS(СВЦЭМ!$C$39:$C$782,СВЦЭМ!$A$39:$A$782,$A60,СВЦЭМ!$B$39:$B$782,S$47)+'СЕТ СН'!$G$12+СВЦЭМ!$D$10+'СЕТ СН'!$G$6-'СЕТ СН'!$G$22</f>
        <v>1181.04767522</v>
      </c>
      <c r="T60" s="36">
        <f>SUMIFS(СВЦЭМ!$C$39:$C$782,СВЦЭМ!$A$39:$A$782,$A60,СВЦЭМ!$B$39:$B$782,T$47)+'СЕТ СН'!$G$12+СВЦЭМ!$D$10+'СЕТ СН'!$G$6-'СЕТ СН'!$G$22</f>
        <v>1166.27753287</v>
      </c>
      <c r="U60" s="36">
        <f>SUMIFS(СВЦЭМ!$C$39:$C$782,СВЦЭМ!$A$39:$A$782,$A60,СВЦЭМ!$B$39:$B$782,U$47)+'СЕТ СН'!$G$12+СВЦЭМ!$D$10+'СЕТ СН'!$G$6-'СЕТ СН'!$G$22</f>
        <v>1147.09332111</v>
      </c>
      <c r="V60" s="36">
        <f>SUMIFS(СВЦЭМ!$C$39:$C$782,СВЦЭМ!$A$39:$A$782,$A60,СВЦЭМ!$B$39:$B$782,V$47)+'СЕТ СН'!$G$12+СВЦЭМ!$D$10+'СЕТ СН'!$G$6-'СЕТ СН'!$G$22</f>
        <v>1123.2164812200001</v>
      </c>
      <c r="W60" s="36">
        <f>SUMIFS(СВЦЭМ!$C$39:$C$782,СВЦЭМ!$A$39:$A$782,$A60,СВЦЭМ!$B$39:$B$782,W$47)+'СЕТ СН'!$G$12+СВЦЭМ!$D$10+'СЕТ СН'!$G$6-'СЕТ СН'!$G$22</f>
        <v>1127.0942975299999</v>
      </c>
      <c r="X60" s="36">
        <f>SUMIFS(СВЦЭМ!$C$39:$C$782,СВЦЭМ!$A$39:$A$782,$A60,СВЦЭМ!$B$39:$B$782,X$47)+'СЕТ СН'!$G$12+СВЦЭМ!$D$10+'СЕТ СН'!$G$6-'СЕТ СН'!$G$22</f>
        <v>1142.5164162399999</v>
      </c>
      <c r="Y60" s="36">
        <f>SUMIFS(СВЦЭМ!$C$39:$C$782,СВЦЭМ!$A$39:$A$782,$A60,СВЦЭМ!$B$39:$B$782,Y$47)+'СЕТ СН'!$G$12+СВЦЭМ!$D$10+'СЕТ СН'!$G$6-'СЕТ СН'!$G$22</f>
        <v>1182.1283171299999</v>
      </c>
    </row>
    <row r="61" spans="1:25" ht="15.75" x14ac:dyDescent="0.2">
      <c r="A61" s="35">
        <f t="shared" si="1"/>
        <v>44330</v>
      </c>
      <c r="B61" s="36">
        <f>SUMIFS(СВЦЭМ!$C$39:$C$782,СВЦЭМ!$A$39:$A$782,$A61,СВЦЭМ!$B$39:$B$782,B$47)+'СЕТ СН'!$G$12+СВЦЭМ!$D$10+'СЕТ СН'!$G$6-'СЕТ СН'!$G$22</f>
        <v>1209.4343360400001</v>
      </c>
      <c r="C61" s="36">
        <f>SUMIFS(СВЦЭМ!$C$39:$C$782,СВЦЭМ!$A$39:$A$782,$A61,СВЦЭМ!$B$39:$B$782,C$47)+'СЕТ СН'!$G$12+СВЦЭМ!$D$10+'СЕТ СН'!$G$6-'СЕТ СН'!$G$22</f>
        <v>1227.3476088499999</v>
      </c>
      <c r="D61" s="36">
        <f>SUMIFS(СВЦЭМ!$C$39:$C$782,СВЦЭМ!$A$39:$A$782,$A61,СВЦЭМ!$B$39:$B$782,D$47)+'СЕТ СН'!$G$12+СВЦЭМ!$D$10+'СЕТ СН'!$G$6-'СЕТ СН'!$G$22</f>
        <v>1247.94146101</v>
      </c>
      <c r="E61" s="36">
        <f>SUMIFS(СВЦЭМ!$C$39:$C$782,СВЦЭМ!$A$39:$A$782,$A61,СВЦЭМ!$B$39:$B$782,E$47)+'СЕТ СН'!$G$12+СВЦЭМ!$D$10+'СЕТ СН'!$G$6-'СЕТ СН'!$G$22</f>
        <v>1257.0843275599998</v>
      </c>
      <c r="F61" s="36">
        <f>SUMIFS(СВЦЭМ!$C$39:$C$782,СВЦЭМ!$A$39:$A$782,$A61,СВЦЭМ!$B$39:$B$782,F$47)+'СЕТ СН'!$G$12+СВЦЭМ!$D$10+'СЕТ СН'!$G$6-'СЕТ СН'!$G$22</f>
        <v>1271.6747974499999</v>
      </c>
      <c r="G61" s="36">
        <f>SUMIFS(СВЦЭМ!$C$39:$C$782,СВЦЭМ!$A$39:$A$782,$A61,СВЦЭМ!$B$39:$B$782,G$47)+'СЕТ СН'!$G$12+СВЦЭМ!$D$10+'СЕТ СН'!$G$6-'СЕТ СН'!$G$22</f>
        <v>1251.11181573</v>
      </c>
      <c r="H61" s="36">
        <f>SUMIFS(СВЦЭМ!$C$39:$C$782,СВЦЭМ!$A$39:$A$782,$A61,СВЦЭМ!$B$39:$B$782,H$47)+'СЕТ СН'!$G$12+СВЦЭМ!$D$10+'СЕТ СН'!$G$6-'СЕТ СН'!$G$22</f>
        <v>1201.9614973</v>
      </c>
      <c r="I61" s="36">
        <f>SUMIFS(СВЦЭМ!$C$39:$C$782,СВЦЭМ!$A$39:$A$782,$A61,СВЦЭМ!$B$39:$B$782,I$47)+'СЕТ СН'!$G$12+СВЦЭМ!$D$10+'СЕТ СН'!$G$6-'СЕТ СН'!$G$22</f>
        <v>1142.8737754700001</v>
      </c>
      <c r="J61" s="36">
        <f>SUMIFS(СВЦЭМ!$C$39:$C$782,СВЦЭМ!$A$39:$A$782,$A61,СВЦЭМ!$B$39:$B$782,J$47)+'СЕТ СН'!$G$12+СВЦЭМ!$D$10+'СЕТ СН'!$G$6-'СЕТ СН'!$G$22</f>
        <v>1106.2482363399999</v>
      </c>
      <c r="K61" s="36">
        <f>SUMIFS(СВЦЭМ!$C$39:$C$782,СВЦЭМ!$A$39:$A$782,$A61,СВЦЭМ!$B$39:$B$782,K$47)+'СЕТ СН'!$G$12+СВЦЭМ!$D$10+'СЕТ СН'!$G$6-'СЕТ СН'!$G$22</f>
        <v>1078.7496089399999</v>
      </c>
      <c r="L61" s="36">
        <f>SUMIFS(СВЦЭМ!$C$39:$C$782,СВЦЭМ!$A$39:$A$782,$A61,СВЦЭМ!$B$39:$B$782,L$47)+'СЕТ СН'!$G$12+СВЦЭМ!$D$10+'СЕТ СН'!$G$6-'СЕТ СН'!$G$22</f>
        <v>1065.2244662099999</v>
      </c>
      <c r="M61" s="36">
        <f>SUMIFS(СВЦЭМ!$C$39:$C$782,СВЦЭМ!$A$39:$A$782,$A61,СВЦЭМ!$B$39:$B$782,M$47)+'СЕТ СН'!$G$12+СВЦЭМ!$D$10+'СЕТ СН'!$G$6-'СЕТ СН'!$G$22</f>
        <v>1075.7419224099999</v>
      </c>
      <c r="N61" s="36">
        <f>SUMIFS(СВЦЭМ!$C$39:$C$782,СВЦЭМ!$A$39:$A$782,$A61,СВЦЭМ!$B$39:$B$782,N$47)+'СЕТ СН'!$G$12+СВЦЭМ!$D$10+'СЕТ СН'!$G$6-'СЕТ СН'!$G$22</f>
        <v>1112.3415841999999</v>
      </c>
      <c r="O61" s="36">
        <f>SUMIFS(СВЦЭМ!$C$39:$C$782,СВЦЭМ!$A$39:$A$782,$A61,СВЦЭМ!$B$39:$B$782,O$47)+'СЕТ СН'!$G$12+СВЦЭМ!$D$10+'СЕТ СН'!$G$6-'СЕТ СН'!$G$22</f>
        <v>1114.7915480300001</v>
      </c>
      <c r="P61" s="36">
        <f>SUMIFS(СВЦЭМ!$C$39:$C$782,СВЦЭМ!$A$39:$A$782,$A61,СВЦЭМ!$B$39:$B$782,P$47)+'СЕТ СН'!$G$12+СВЦЭМ!$D$10+'СЕТ СН'!$G$6-'СЕТ СН'!$G$22</f>
        <v>1127.65252459</v>
      </c>
      <c r="Q61" s="36">
        <f>SUMIFS(СВЦЭМ!$C$39:$C$782,СВЦЭМ!$A$39:$A$782,$A61,СВЦЭМ!$B$39:$B$782,Q$47)+'СЕТ СН'!$G$12+СВЦЭМ!$D$10+'СЕТ СН'!$G$6-'СЕТ СН'!$G$22</f>
        <v>1142.6584348199999</v>
      </c>
      <c r="R61" s="36">
        <f>SUMIFS(СВЦЭМ!$C$39:$C$782,СВЦЭМ!$A$39:$A$782,$A61,СВЦЭМ!$B$39:$B$782,R$47)+'СЕТ СН'!$G$12+СВЦЭМ!$D$10+'СЕТ СН'!$G$6-'СЕТ СН'!$G$22</f>
        <v>1142.0245209</v>
      </c>
      <c r="S61" s="36">
        <f>SUMIFS(СВЦЭМ!$C$39:$C$782,СВЦЭМ!$A$39:$A$782,$A61,СВЦЭМ!$B$39:$B$782,S$47)+'СЕТ СН'!$G$12+СВЦЭМ!$D$10+'СЕТ СН'!$G$6-'СЕТ СН'!$G$22</f>
        <v>1147.4350453700001</v>
      </c>
      <c r="T61" s="36">
        <f>SUMIFS(СВЦЭМ!$C$39:$C$782,СВЦЭМ!$A$39:$A$782,$A61,СВЦЭМ!$B$39:$B$782,T$47)+'СЕТ СН'!$G$12+СВЦЭМ!$D$10+'СЕТ СН'!$G$6-'СЕТ СН'!$G$22</f>
        <v>1133.9994295700001</v>
      </c>
      <c r="U61" s="36">
        <f>SUMIFS(СВЦЭМ!$C$39:$C$782,СВЦЭМ!$A$39:$A$782,$A61,СВЦЭМ!$B$39:$B$782,U$47)+'СЕТ СН'!$G$12+СВЦЭМ!$D$10+'СЕТ СН'!$G$6-'СЕТ СН'!$G$22</f>
        <v>1128.96176818</v>
      </c>
      <c r="V61" s="36">
        <f>SUMIFS(СВЦЭМ!$C$39:$C$782,СВЦЭМ!$A$39:$A$782,$A61,СВЦЭМ!$B$39:$B$782,V$47)+'СЕТ СН'!$G$12+СВЦЭМ!$D$10+'СЕТ СН'!$G$6-'СЕТ СН'!$G$22</f>
        <v>1140.05317833</v>
      </c>
      <c r="W61" s="36">
        <f>SUMIFS(СВЦЭМ!$C$39:$C$782,СВЦЭМ!$A$39:$A$782,$A61,СВЦЭМ!$B$39:$B$782,W$47)+'СЕТ СН'!$G$12+СВЦЭМ!$D$10+'СЕТ СН'!$G$6-'СЕТ СН'!$G$22</f>
        <v>1142.00433761</v>
      </c>
      <c r="X61" s="36">
        <f>SUMIFS(СВЦЭМ!$C$39:$C$782,СВЦЭМ!$A$39:$A$782,$A61,СВЦЭМ!$B$39:$B$782,X$47)+'СЕТ СН'!$G$12+СВЦЭМ!$D$10+'СЕТ СН'!$G$6-'СЕТ СН'!$G$22</f>
        <v>1150.17926775</v>
      </c>
      <c r="Y61" s="36">
        <f>SUMIFS(СВЦЭМ!$C$39:$C$782,СВЦЭМ!$A$39:$A$782,$A61,СВЦЭМ!$B$39:$B$782,Y$47)+'СЕТ СН'!$G$12+СВЦЭМ!$D$10+'СЕТ СН'!$G$6-'СЕТ СН'!$G$22</f>
        <v>1153.3773041899999</v>
      </c>
    </row>
    <row r="62" spans="1:25" ht="15.75" x14ac:dyDescent="0.2">
      <c r="A62" s="35">
        <f t="shared" si="1"/>
        <v>44331</v>
      </c>
      <c r="B62" s="36">
        <f>SUMIFS(СВЦЭМ!$C$39:$C$782,СВЦЭМ!$A$39:$A$782,$A62,СВЦЭМ!$B$39:$B$782,B$47)+'СЕТ СН'!$G$12+СВЦЭМ!$D$10+'СЕТ СН'!$G$6-'СЕТ СН'!$G$22</f>
        <v>1166.00507928</v>
      </c>
      <c r="C62" s="36">
        <f>SUMIFS(СВЦЭМ!$C$39:$C$782,СВЦЭМ!$A$39:$A$782,$A62,СВЦЭМ!$B$39:$B$782,C$47)+'СЕТ СН'!$G$12+СВЦЭМ!$D$10+'СЕТ СН'!$G$6-'СЕТ СН'!$G$22</f>
        <v>1180.8276037400001</v>
      </c>
      <c r="D62" s="36">
        <f>SUMIFS(СВЦЭМ!$C$39:$C$782,СВЦЭМ!$A$39:$A$782,$A62,СВЦЭМ!$B$39:$B$782,D$47)+'СЕТ СН'!$G$12+СВЦЭМ!$D$10+'СЕТ СН'!$G$6-'СЕТ СН'!$G$22</f>
        <v>1208.35048523</v>
      </c>
      <c r="E62" s="36">
        <f>SUMIFS(СВЦЭМ!$C$39:$C$782,СВЦЭМ!$A$39:$A$782,$A62,СВЦЭМ!$B$39:$B$782,E$47)+'СЕТ СН'!$G$12+СВЦЭМ!$D$10+'СЕТ СН'!$G$6-'СЕТ СН'!$G$22</f>
        <v>1227.98422357</v>
      </c>
      <c r="F62" s="36">
        <f>SUMIFS(СВЦЭМ!$C$39:$C$782,СВЦЭМ!$A$39:$A$782,$A62,СВЦЭМ!$B$39:$B$782,F$47)+'СЕТ СН'!$G$12+СВЦЭМ!$D$10+'СЕТ СН'!$G$6-'СЕТ СН'!$G$22</f>
        <v>1233.9801794299999</v>
      </c>
      <c r="G62" s="36">
        <f>SUMIFS(СВЦЭМ!$C$39:$C$782,СВЦЭМ!$A$39:$A$782,$A62,СВЦЭМ!$B$39:$B$782,G$47)+'СЕТ СН'!$G$12+СВЦЭМ!$D$10+'СЕТ СН'!$G$6-'СЕТ СН'!$G$22</f>
        <v>1216.52333755</v>
      </c>
      <c r="H62" s="36">
        <f>SUMIFS(СВЦЭМ!$C$39:$C$782,СВЦЭМ!$A$39:$A$782,$A62,СВЦЭМ!$B$39:$B$782,H$47)+'СЕТ СН'!$G$12+СВЦЭМ!$D$10+'СЕТ СН'!$G$6-'СЕТ СН'!$G$22</f>
        <v>1170.0977040099999</v>
      </c>
      <c r="I62" s="36">
        <f>SUMIFS(СВЦЭМ!$C$39:$C$782,СВЦЭМ!$A$39:$A$782,$A62,СВЦЭМ!$B$39:$B$782,I$47)+'СЕТ СН'!$G$12+СВЦЭМ!$D$10+'СЕТ СН'!$G$6-'СЕТ СН'!$G$22</f>
        <v>1116.9486985000001</v>
      </c>
      <c r="J62" s="36">
        <f>SUMIFS(СВЦЭМ!$C$39:$C$782,СВЦЭМ!$A$39:$A$782,$A62,СВЦЭМ!$B$39:$B$782,J$47)+'СЕТ СН'!$G$12+СВЦЭМ!$D$10+'СЕТ СН'!$G$6-'СЕТ СН'!$G$22</f>
        <v>1130.49917499</v>
      </c>
      <c r="K62" s="36">
        <f>SUMIFS(СВЦЭМ!$C$39:$C$782,СВЦЭМ!$A$39:$A$782,$A62,СВЦЭМ!$B$39:$B$782,K$47)+'СЕТ СН'!$G$12+СВЦЭМ!$D$10+'СЕТ СН'!$G$6-'СЕТ СН'!$G$22</f>
        <v>1114.5721352200001</v>
      </c>
      <c r="L62" s="36">
        <f>SUMIFS(СВЦЭМ!$C$39:$C$782,СВЦЭМ!$A$39:$A$782,$A62,СВЦЭМ!$B$39:$B$782,L$47)+'СЕТ СН'!$G$12+СВЦЭМ!$D$10+'СЕТ СН'!$G$6-'СЕТ СН'!$G$22</f>
        <v>1098.5273770599999</v>
      </c>
      <c r="M62" s="36">
        <f>SUMIFS(СВЦЭМ!$C$39:$C$782,СВЦЭМ!$A$39:$A$782,$A62,СВЦЭМ!$B$39:$B$782,M$47)+'СЕТ СН'!$G$12+СВЦЭМ!$D$10+'СЕТ СН'!$G$6-'СЕТ СН'!$G$22</f>
        <v>1105.6731562</v>
      </c>
      <c r="N62" s="36">
        <f>SUMIFS(СВЦЭМ!$C$39:$C$782,СВЦЭМ!$A$39:$A$782,$A62,СВЦЭМ!$B$39:$B$782,N$47)+'СЕТ СН'!$G$12+СВЦЭМ!$D$10+'СЕТ СН'!$G$6-'СЕТ СН'!$G$22</f>
        <v>1119.1128323800001</v>
      </c>
      <c r="O62" s="36">
        <f>SUMIFS(СВЦЭМ!$C$39:$C$782,СВЦЭМ!$A$39:$A$782,$A62,СВЦЭМ!$B$39:$B$782,O$47)+'СЕТ СН'!$G$12+СВЦЭМ!$D$10+'СЕТ СН'!$G$6-'СЕТ СН'!$G$22</f>
        <v>1127.01591065</v>
      </c>
      <c r="P62" s="36">
        <f>SUMIFS(СВЦЭМ!$C$39:$C$782,СВЦЭМ!$A$39:$A$782,$A62,СВЦЭМ!$B$39:$B$782,P$47)+'СЕТ СН'!$G$12+СВЦЭМ!$D$10+'СЕТ СН'!$G$6-'СЕТ СН'!$G$22</f>
        <v>1153.81617151</v>
      </c>
      <c r="Q62" s="36">
        <f>SUMIFS(СВЦЭМ!$C$39:$C$782,СВЦЭМ!$A$39:$A$782,$A62,СВЦЭМ!$B$39:$B$782,Q$47)+'СЕТ СН'!$G$12+СВЦЭМ!$D$10+'СЕТ СН'!$G$6-'СЕТ СН'!$G$22</f>
        <v>1149.6431565099999</v>
      </c>
      <c r="R62" s="36">
        <f>SUMIFS(СВЦЭМ!$C$39:$C$782,СВЦЭМ!$A$39:$A$782,$A62,СВЦЭМ!$B$39:$B$782,R$47)+'СЕТ СН'!$G$12+СВЦЭМ!$D$10+'СЕТ СН'!$G$6-'СЕТ СН'!$G$22</f>
        <v>1132.19678681</v>
      </c>
      <c r="S62" s="36">
        <f>SUMIFS(СВЦЭМ!$C$39:$C$782,СВЦЭМ!$A$39:$A$782,$A62,СВЦЭМ!$B$39:$B$782,S$47)+'СЕТ СН'!$G$12+СВЦЭМ!$D$10+'СЕТ СН'!$G$6-'СЕТ СН'!$G$22</f>
        <v>1126.3710868200001</v>
      </c>
      <c r="T62" s="36">
        <f>SUMIFS(СВЦЭМ!$C$39:$C$782,СВЦЭМ!$A$39:$A$782,$A62,СВЦЭМ!$B$39:$B$782,T$47)+'СЕТ СН'!$G$12+СВЦЭМ!$D$10+'СЕТ СН'!$G$6-'СЕТ СН'!$G$22</f>
        <v>1102.4071766</v>
      </c>
      <c r="U62" s="36">
        <f>SUMIFS(СВЦЭМ!$C$39:$C$782,СВЦЭМ!$A$39:$A$782,$A62,СВЦЭМ!$B$39:$B$782,U$47)+'СЕТ СН'!$G$12+СВЦЭМ!$D$10+'СЕТ СН'!$G$6-'СЕТ СН'!$G$22</f>
        <v>1077.49001942</v>
      </c>
      <c r="V62" s="36">
        <f>SUMIFS(СВЦЭМ!$C$39:$C$782,СВЦЭМ!$A$39:$A$782,$A62,СВЦЭМ!$B$39:$B$782,V$47)+'СЕТ СН'!$G$12+СВЦЭМ!$D$10+'СЕТ СН'!$G$6-'СЕТ СН'!$G$22</f>
        <v>1051.1728366899999</v>
      </c>
      <c r="W62" s="36">
        <f>SUMIFS(СВЦЭМ!$C$39:$C$782,СВЦЭМ!$A$39:$A$782,$A62,СВЦЭМ!$B$39:$B$782,W$47)+'СЕТ СН'!$G$12+СВЦЭМ!$D$10+'СЕТ СН'!$G$6-'СЕТ СН'!$G$22</f>
        <v>1048.5859996199999</v>
      </c>
      <c r="X62" s="36">
        <f>SUMIFS(СВЦЭМ!$C$39:$C$782,СВЦЭМ!$A$39:$A$782,$A62,СВЦЭМ!$B$39:$B$782,X$47)+'СЕТ СН'!$G$12+СВЦЭМ!$D$10+'СЕТ СН'!$G$6-'СЕТ СН'!$G$22</f>
        <v>1052.6254536599999</v>
      </c>
      <c r="Y62" s="36">
        <f>SUMIFS(СВЦЭМ!$C$39:$C$782,СВЦЭМ!$A$39:$A$782,$A62,СВЦЭМ!$B$39:$B$782,Y$47)+'СЕТ СН'!$G$12+СВЦЭМ!$D$10+'СЕТ СН'!$G$6-'СЕТ СН'!$G$22</f>
        <v>1079.4482134300001</v>
      </c>
    </row>
    <row r="63" spans="1:25" ht="15.75" x14ac:dyDescent="0.2">
      <c r="A63" s="35">
        <f t="shared" si="1"/>
        <v>44332</v>
      </c>
      <c r="B63" s="36">
        <f>SUMIFS(СВЦЭМ!$C$39:$C$782,СВЦЭМ!$A$39:$A$782,$A63,СВЦЭМ!$B$39:$B$782,B$47)+'СЕТ СН'!$G$12+СВЦЭМ!$D$10+'СЕТ СН'!$G$6-'СЕТ СН'!$G$22</f>
        <v>1084.42092658</v>
      </c>
      <c r="C63" s="36">
        <f>SUMIFS(СВЦЭМ!$C$39:$C$782,СВЦЭМ!$A$39:$A$782,$A63,СВЦЭМ!$B$39:$B$782,C$47)+'СЕТ СН'!$G$12+СВЦЭМ!$D$10+'СЕТ СН'!$G$6-'СЕТ СН'!$G$22</f>
        <v>1078.8141032599999</v>
      </c>
      <c r="D63" s="36">
        <f>SUMIFS(СВЦЭМ!$C$39:$C$782,СВЦЭМ!$A$39:$A$782,$A63,СВЦЭМ!$B$39:$B$782,D$47)+'СЕТ СН'!$G$12+СВЦЭМ!$D$10+'СЕТ СН'!$G$6-'СЕТ СН'!$G$22</f>
        <v>1064.3407276400001</v>
      </c>
      <c r="E63" s="36">
        <f>SUMIFS(СВЦЭМ!$C$39:$C$782,СВЦЭМ!$A$39:$A$782,$A63,СВЦЭМ!$B$39:$B$782,E$47)+'СЕТ СН'!$G$12+СВЦЭМ!$D$10+'СЕТ СН'!$G$6-'СЕТ СН'!$G$22</f>
        <v>1060.30635835</v>
      </c>
      <c r="F63" s="36">
        <f>SUMIFS(СВЦЭМ!$C$39:$C$782,СВЦЭМ!$A$39:$A$782,$A63,СВЦЭМ!$B$39:$B$782,F$47)+'СЕТ СН'!$G$12+СВЦЭМ!$D$10+'СЕТ СН'!$G$6-'СЕТ СН'!$G$22</f>
        <v>1057.0425156000001</v>
      </c>
      <c r="G63" s="36">
        <f>SUMIFS(СВЦЭМ!$C$39:$C$782,СВЦЭМ!$A$39:$A$782,$A63,СВЦЭМ!$B$39:$B$782,G$47)+'СЕТ СН'!$G$12+СВЦЭМ!$D$10+'СЕТ СН'!$G$6-'СЕТ СН'!$G$22</f>
        <v>1055.7205640500001</v>
      </c>
      <c r="H63" s="36">
        <f>SUMIFS(СВЦЭМ!$C$39:$C$782,СВЦЭМ!$A$39:$A$782,$A63,СВЦЭМ!$B$39:$B$782,H$47)+'СЕТ СН'!$G$12+СВЦЭМ!$D$10+'СЕТ СН'!$G$6-'СЕТ СН'!$G$22</f>
        <v>1065.96935644</v>
      </c>
      <c r="I63" s="36">
        <f>SUMIFS(СВЦЭМ!$C$39:$C$782,СВЦЭМ!$A$39:$A$782,$A63,СВЦЭМ!$B$39:$B$782,I$47)+'СЕТ СН'!$G$12+СВЦЭМ!$D$10+'СЕТ СН'!$G$6-'СЕТ СН'!$G$22</f>
        <v>1049.83379464</v>
      </c>
      <c r="J63" s="36">
        <f>SUMIFS(СВЦЭМ!$C$39:$C$782,СВЦЭМ!$A$39:$A$782,$A63,СВЦЭМ!$B$39:$B$782,J$47)+'СЕТ СН'!$G$12+СВЦЭМ!$D$10+'СЕТ СН'!$G$6-'СЕТ СН'!$G$22</f>
        <v>1019.7142282100001</v>
      </c>
      <c r="K63" s="36">
        <f>SUMIFS(СВЦЭМ!$C$39:$C$782,СВЦЭМ!$A$39:$A$782,$A63,СВЦЭМ!$B$39:$B$782,K$47)+'СЕТ СН'!$G$12+СВЦЭМ!$D$10+'СЕТ СН'!$G$6-'СЕТ СН'!$G$22</f>
        <v>1058.81448671</v>
      </c>
      <c r="L63" s="36">
        <f>SUMIFS(СВЦЭМ!$C$39:$C$782,СВЦЭМ!$A$39:$A$782,$A63,СВЦЭМ!$B$39:$B$782,L$47)+'СЕТ СН'!$G$12+СВЦЭМ!$D$10+'СЕТ СН'!$G$6-'СЕТ СН'!$G$22</f>
        <v>1070.7316141000001</v>
      </c>
      <c r="M63" s="36">
        <f>SUMIFS(СВЦЭМ!$C$39:$C$782,СВЦЭМ!$A$39:$A$782,$A63,СВЦЭМ!$B$39:$B$782,M$47)+'СЕТ СН'!$G$12+СВЦЭМ!$D$10+'СЕТ СН'!$G$6-'СЕТ СН'!$G$22</f>
        <v>1072.39419546</v>
      </c>
      <c r="N63" s="36">
        <f>SUMIFS(СВЦЭМ!$C$39:$C$782,СВЦЭМ!$A$39:$A$782,$A63,СВЦЭМ!$B$39:$B$782,N$47)+'СЕТ СН'!$G$12+СВЦЭМ!$D$10+'СЕТ СН'!$G$6-'СЕТ СН'!$G$22</f>
        <v>1064.4893399299999</v>
      </c>
      <c r="O63" s="36">
        <f>SUMIFS(СВЦЭМ!$C$39:$C$782,СВЦЭМ!$A$39:$A$782,$A63,СВЦЭМ!$B$39:$B$782,O$47)+'СЕТ СН'!$G$12+СВЦЭМ!$D$10+'СЕТ СН'!$G$6-'СЕТ СН'!$G$22</f>
        <v>1044.1832173</v>
      </c>
      <c r="P63" s="36">
        <f>SUMIFS(СВЦЭМ!$C$39:$C$782,СВЦЭМ!$A$39:$A$782,$A63,СВЦЭМ!$B$39:$B$782,P$47)+'СЕТ СН'!$G$12+СВЦЭМ!$D$10+'СЕТ СН'!$G$6-'СЕТ СН'!$G$22</f>
        <v>1046.5259080000001</v>
      </c>
      <c r="Q63" s="36">
        <f>SUMIFS(СВЦЭМ!$C$39:$C$782,СВЦЭМ!$A$39:$A$782,$A63,СВЦЭМ!$B$39:$B$782,Q$47)+'СЕТ СН'!$G$12+СВЦЭМ!$D$10+'СЕТ СН'!$G$6-'СЕТ СН'!$G$22</f>
        <v>1039.63869817</v>
      </c>
      <c r="R63" s="36">
        <f>SUMIFS(СВЦЭМ!$C$39:$C$782,СВЦЭМ!$A$39:$A$782,$A63,СВЦЭМ!$B$39:$B$782,R$47)+'СЕТ СН'!$G$12+СВЦЭМ!$D$10+'СЕТ СН'!$G$6-'СЕТ СН'!$G$22</f>
        <v>1031.2793669</v>
      </c>
      <c r="S63" s="36">
        <f>SUMIFS(СВЦЭМ!$C$39:$C$782,СВЦЭМ!$A$39:$A$782,$A63,СВЦЭМ!$B$39:$B$782,S$47)+'СЕТ СН'!$G$12+СВЦЭМ!$D$10+'СЕТ СН'!$G$6-'СЕТ СН'!$G$22</f>
        <v>1041.2991515000001</v>
      </c>
      <c r="T63" s="36">
        <f>SUMIFS(СВЦЭМ!$C$39:$C$782,СВЦЭМ!$A$39:$A$782,$A63,СВЦЭМ!$B$39:$B$782,T$47)+'СЕТ СН'!$G$12+СВЦЭМ!$D$10+'СЕТ СН'!$G$6-'СЕТ СН'!$G$22</f>
        <v>1058.0909000700001</v>
      </c>
      <c r="U63" s="36">
        <f>SUMIFS(СВЦЭМ!$C$39:$C$782,СВЦЭМ!$A$39:$A$782,$A63,СВЦЭМ!$B$39:$B$782,U$47)+'СЕТ СН'!$G$12+СВЦЭМ!$D$10+'СЕТ СН'!$G$6-'СЕТ СН'!$G$22</f>
        <v>1066.58883982</v>
      </c>
      <c r="V63" s="36">
        <f>SUMIFS(СВЦЭМ!$C$39:$C$782,СВЦЭМ!$A$39:$A$782,$A63,СВЦЭМ!$B$39:$B$782,V$47)+'СЕТ СН'!$G$12+СВЦЭМ!$D$10+'СЕТ СН'!$G$6-'СЕТ СН'!$G$22</f>
        <v>1028.5332583899999</v>
      </c>
      <c r="W63" s="36">
        <f>SUMIFS(СВЦЭМ!$C$39:$C$782,СВЦЭМ!$A$39:$A$782,$A63,СВЦЭМ!$B$39:$B$782,W$47)+'СЕТ СН'!$G$12+СВЦЭМ!$D$10+'СЕТ СН'!$G$6-'СЕТ СН'!$G$22</f>
        <v>1015.2751894200001</v>
      </c>
      <c r="X63" s="36">
        <f>SUMIFS(СВЦЭМ!$C$39:$C$782,СВЦЭМ!$A$39:$A$782,$A63,СВЦЭМ!$B$39:$B$782,X$47)+'СЕТ СН'!$G$12+СВЦЭМ!$D$10+'СЕТ СН'!$G$6-'СЕТ СН'!$G$22</f>
        <v>1015.8139334</v>
      </c>
      <c r="Y63" s="36">
        <f>SUMIFS(СВЦЭМ!$C$39:$C$782,СВЦЭМ!$A$39:$A$782,$A63,СВЦЭМ!$B$39:$B$782,Y$47)+'СЕТ СН'!$G$12+СВЦЭМ!$D$10+'СЕТ СН'!$G$6-'СЕТ СН'!$G$22</f>
        <v>1002.7596944899999</v>
      </c>
    </row>
    <row r="64" spans="1:25" ht="15.75" x14ac:dyDescent="0.2">
      <c r="A64" s="35">
        <f t="shared" si="1"/>
        <v>44333</v>
      </c>
      <c r="B64" s="36">
        <f>SUMIFS(СВЦЭМ!$C$39:$C$782,СВЦЭМ!$A$39:$A$782,$A64,СВЦЭМ!$B$39:$B$782,B$47)+'СЕТ СН'!$G$12+СВЦЭМ!$D$10+'СЕТ СН'!$G$6-'СЕТ СН'!$G$22</f>
        <v>1032.2128813300001</v>
      </c>
      <c r="C64" s="36">
        <f>SUMIFS(СВЦЭМ!$C$39:$C$782,СВЦЭМ!$A$39:$A$782,$A64,СВЦЭМ!$B$39:$B$782,C$47)+'СЕТ СН'!$G$12+СВЦЭМ!$D$10+'СЕТ СН'!$G$6-'СЕТ СН'!$G$22</f>
        <v>1068.3733728699999</v>
      </c>
      <c r="D64" s="36">
        <f>SUMIFS(СВЦЭМ!$C$39:$C$782,СВЦЭМ!$A$39:$A$782,$A64,СВЦЭМ!$B$39:$B$782,D$47)+'СЕТ СН'!$G$12+СВЦЭМ!$D$10+'СЕТ СН'!$G$6-'СЕТ СН'!$G$22</f>
        <v>1098.7077197000001</v>
      </c>
      <c r="E64" s="36">
        <f>SUMIFS(СВЦЭМ!$C$39:$C$782,СВЦЭМ!$A$39:$A$782,$A64,СВЦЭМ!$B$39:$B$782,E$47)+'СЕТ СН'!$G$12+СВЦЭМ!$D$10+'СЕТ СН'!$G$6-'СЕТ СН'!$G$22</f>
        <v>1113.09072752</v>
      </c>
      <c r="F64" s="36">
        <f>SUMIFS(СВЦЭМ!$C$39:$C$782,СВЦЭМ!$A$39:$A$782,$A64,СВЦЭМ!$B$39:$B$782,F$47)+'СЕТ СН'!$G$12+СВЦЭМ!$D$10+'СЕТ СН'!$G$6-'СЕТ СН'!$G$22</f>
        <v>1141.7707953500001</v>
      </c>
      <c r="G64" s="36">
        <f>SUMIFS(СВЦЭМ!$C$39:$C$782,СВЦЭМ!$A$39:$A$782,$A64,СВЦЭМ!$B$39:$B$782,G$47)+'СЕТ СН'!$G$12+СВЦЭМ!$D$10+'СЕТ СН'!$G$6-'СЕТ СН'!$G$22</f>
        <v>1123.0794469499999</v>
      </c>
      <c r="H64" s="36">
        <f>SUMIFS(СВЦЭМ!$C$39:$C$782,СВЦЭМ!$A$39:$A$782,$A64,СВЦЭМ!$B$39:$B$782,H$47)+'СЕТ СН'!$G$12+СВЦЭМ!$D$10+'СЕТ СН'!$G$6-'СЕТ СН'!$G$22</f>
        <v>1078.6276339400001</v>
      </c>
      <c r="I64" s="36">
        <f>SUMIFS(СВЦЭМ!$C$39:$C$782,СВЦЭМ!$A$39:$A$782,$A64,СВЦЭМ!$B$39:$B$782,I$47)+'СЕТ СН'!$G$12+СВЦЭМ!$D$10+'СЕТ СН'!$G$6-'СЕТ СН'!$G$22</f>
        <v>1050.8700552299999</v>
      </c>
      <c r="J64" s="36">
        <f>SUMIFS(СВЦЭМ!$C$39:$C$782,СВЦЭМ!$A$39:$A$782,$A64,СВЦЭМ!$B$39:$B$782,J$47)+'СЕТ СН'!$G$12+СВЦЭМ!$D$10+'СЕТ СН'!$G$6-'СЕТ СН'!$G$22</f>
        <v>1103.13621347</v>
      </c>
      <c r="K64" s="36">
        <f>SUMIFS(СВЦЭМ!$C$39:$C$782,СВЦЭМ!$A$39:$A$782,$A64,СВЦЭМ!$B$39:$B$782,K$47)+'СЕТ СН'!$G$12+СВЦЭМ!$D$10+'СЕТ СН'!$G$6-'СЕТ СН'!$G$22</f>
        <v>1020.2522906700001</v>
      </c>
      <c r="L64" s="36">
        <f>SUMIFS(СВЦЭМ!$C$39:$C$782,СВЦЭМ!$A$39:$A$782,$A64,СВЦЭМ!$B$39:$B$782,L$47)+'СЕТ СН'!$G$12+СВЦЭМ!$D$10+'СЕТ СН'!$G$6-'СЕТ СН'!$G$22</f>
        <v>1010.15021725</v>
      </c>
      <c r="M64" s="36">
        <f>SUMIFS(СВЦЭМ!$C$39:$C$782,СВЦЭМ!$A$39:$A$782,$A64,СВЦЭМ!$B$39:$B$782,M$47)+'СЕТ СН'!$G$12+СВЦЭМ!$D$10+'СЕТ СН'!$G$6-'СЕТ СН'!$G$22</f>
        <v>1006.2641255000001</v>
      </c>
      <c r="N64" s="36">
        <f>SUMIFS(СВЦЭМ!$C$39:$C$782,СВЦЭМ!$A$39:$A$782,$A64,СВЦЭМ!$B$39:$B$782,N$47)+'СЕТ СН'!$G$12+СВЦЭМ!$D$10+'СЕТ СН'!$G$6-'СЕТ СН'!$G$22</f>
        <v>996.93076790000009</v>
      </c>
      <c r="O64" s="36">
        <f>SUMIFS(СВЦЭМ!$C$39:$C$782,СВЦЭМ!$A$39:$A$782,$A64,СВЦЭМ!$B$39:$B$782,O$47)+'СЕТ СН'!$G$12+СВЦЭМ!$D$10+'СЕТ СН'!$G$6-'СЕТ СН'!$G$22</f>
        <v>999.76190294000003</v>
      </c>
      <c r="P64" s="36">
        <f>SUMIFS(СВЦЭМ!$C$39:$C$782,СВЦЭМ!$A$39:$A$782,$A64,СВЦЭМ!$B$39:$B$782,P$47)+'СЕТ СН'!$G$12+СВЦЭМ!$D$10+'СЕТ СН'!$G$6-'СЕТ СН'!$G$22</f>
        <v>1016.0300469599999</v>
      </c>
      <c r="Q64" s="36">
        <f>SUMIFS(СВЦЭМ!$C$39:$C$782,СВЦЭМ!$A$39:$A$782,$A64,СВЦЭМ!$B$39:$B$782,Q$47)+'СЕТ СН'!$G$12+СВЦЭМ!$D$10+'СЕТ СН'!$G$6-'СЕТ СН'!$G$22</f>
        <v>1026.50872609</v>
      </c>
      <c r="R64" s="36">
        <f>SUMIFS(СВЦЭМ!$C$39:$C$782,СВЦЭМ!$A$39:$A$782,$A64,СВЦЭМ!$B$39:$B$782,R$47)+'СЕТ СН'!$G$12+СВЦЭМ!$D$10+'СЕТ СН'!$G$6-'СЕТ СН'!$G$22</f>
        <v>1027.4503742500001</v>
      </c>
      <c r="S64" s="36">
        <f>SUMIFS(СВЦЭМ!$C$39:$C$782,СВЦЭМ!$A$39:$A$782,$A64,СВЦЭМ!$B$39:$B$782,S$47)+'СЕТ СН'!$G$12+СВЦЭМ!$D$10+'СЕТ СН'!$G$6-'СЕТ СН'!$G$22</f>
        <v>1033.18541899</v>
      </c>
      <c r="T64" s="36">
        <f>SUMIFS(СВЦЭМ!$C$39:$C$782,СВЦЭМ!$A$39:$A$782,$A64,СВЦЭМ!$B$39:$B$782,T$47)+'СЕТ СН'!$G$12+СВЦЭМ!$D$10+'СЕТ СН'!$G$6-'СЕТ СН'!$G$22</f>
        <v>1022.14644393</v>
      </c>
      <c r="U64" s="36">
        <f>SUMIFS(СВЦЭМ!$C$39:$C$782,СВЦЭМ!$A$39:$A$782,$A64,СВЦЭМ!$B$39:$B$782,U$47)+'СЕТ СН'!$G$12+СВЦЭМ!$D$10+'СЕТ СН'!$G$6-'СЕТ СН'!$G$22</f>
        <v>1028.56062924</v>
      </c>
      <c r="V64" s="36">
        <f>SUMIFS(СВЦЭМ!$C$39:$C$782,СВЦЭМ!$A$39:$A$782,$A64,СВЦЭМ!$B$39:$B$782,V$47)+'СЕТ СН'!$G$12+СВЦЭМ!$D$10+'СЕТ СН'!$G$6-'СЕТ СН'!$G$22</f>
        <v>1002.0177292000001</v>
      </c>
      <c r="W64" s="36">
        <f>SUMIFS(СВЦЭМ!$C$39:$C$782,СВЦЭМ!$A$39:$A$782,$A64,СВЦЭМ!$B$39:$B$782,W$47)+'СЕТ СН'!$G$12+СВЦЭМ!$D$10+'СЕТ СН'!$G$6-'СЕТ СН'!$G$22</f>
        <v>997.968977</v>
      </c>
      <c r="X64" s="36">
        <f>SUMIFS(СВЦЭМ!$C$39:$C$782,СВЦЭМ!$A$39:$A$782,$A64,СВЦЭМ!$B$39:$B$782,X$47)+'СЕТ СН'!$G$12+СВЦЭМ!$D$10+'СЕТ СН'!$G$6-'СЕТ СН'!$G$22</f>
        <v>995.59639025000001</v>
      </c>
      <c r="Y64" s="36">
        <f>SUMIFS(СВЦЭМ!$C$39:$C$782,СВЦЭМ!$A$39:$A$782,$A64,СВЦЭМ!$B$39:$B$782,Y$47)+'СЕТ СН'!$G$12+СВЦЭМ!$D$10+'СЕТ СН'!$G$6-'СЕТ СН'!$G$22</f>
        <v>1009.3170063299999</v>
      </c>
    </row>
    <row r="65" spans="1:27" ht="15.75" x14ac:dyDescent="0.2">
      <c r="A65" s="35">
        <f t="shared" si="1"/>
        <v>44334</v>
      </c>
      <c r="B65" s="36">
        <f>SUMIFS(СВЦЭМ!$C$39:$C$782,СВЦЭМ!$A$39:$A$782,$A65,СВЦЭМ!$B$39:$B$782,B$47)+'СЕТ СН'!$G$12+СВЦЭМ!$D$10+'СЕТ СН'!$G$6-'СЕТ СН'!$G$22</f>
        <v>1036.5322920399999</v>
      </c>
      <c r="C65" s="36">
        <f>SUMIFS(СВЦЭМ!$C$39:$C$782,СВЦЭМ!$A$39:$A$782,$A65,СВЦЭМ!$B$39:$B$782,C$47)+'СЕТ СН'!$G$12+СВЦЭМ!$D$10+'СЕТ СН'!$G$6-'СЕТ СН'!$G$22</f>
        <v>1065.9244648000001</v>
      </c>
      <c r="D65" s="36">
        <f>SUMIFS(СВЦЭМ!$C$39:$C$782,СВЦЭМ!$A$39:$A$782,$A65,СВЦЭМ!$B$39:$B$782,D$47)+'СЕТ СН'!$G$12+СВЦЭМ!$D$10+'СЕТ СН'!$G$6-'СЕТ СН'!$G$22</f>
        <v>1089.0533112099999</v>
      </c>
      <c r="E65" s="36">
        <f>SUMIFS(СВЦЭМ!$C$39:$C$782,СВЦЭМ!$A$39:$A$782,$A65,СВЦЭМ!$B$39:$B$782,E$47)+'СЕТ СН'!$G$12+СВЦЭМ!$D$10+'СЕТ СН'!$G$6-'СЕТ СН'!$G$22</f>
        <v>1102.0092659100001</v>
      </c>
      <c r="F65" s="36">
        <f>SUMIFS(СВЦЭМ!$C$39:$C$782,СВЦЭМ!$A$39:$A$782,$A65,СВЦЭМ!$B$39:$B$782,F$47)+'СЕТ СН'!$G$12+СВЦЭМ!$D$10+'СЕТ СН'!$G$6-'СЕТ СН'!$G$22</f>
        <v>1102.50859502</v>
      </c>
      <c r="G65" s="36">
        <f>SUMIFS(СВЦЭМ!$C$39:$C$782,СВЦЭМ!$A$39:$A$782,$A65,СВЦЭМ!$B$39:$B$782,G$47)+'СЕТ СН'!$G$12+СВЦЭМ!$D$10+'СЕТ СН'!$G$6-'СЕТ СН'!$G$22</f>
        <v>1080.40565978</v>
      </c>
      <c r="H65" s="36">
        <f>SUMIFS(СВЦЭМ!$C$39:$C$782,СВЦЭМ!$A$39:$A$782,$A65,СВЦЭМ!$B$39:$B$782,H$47)+'СЕТ СН'!$G$12+СВЦЭМ!$D$10+'СЕТ СН'!$G$6-'СЕТ СН'!$G$22</f>
        <v>1046.76498993</v>
      </c>
      <c r="I65" s="36">
        <f>SUMIFS(СВЦЭМ!$C$39:$C$782,СВЦЭМ!$A$39:$A$782,$A65,СВЦЭМ!$B$39:$B$782,I$47)+'СЕТ СН'!$G$12+СВЦЭМ!$D$10+'СЕТ СН'!$G$6-'СЕТ СН'!$G$22</f>
        <v>1022.3651744399999</v>
      </c>
      <c r="J65" s="36">
        <f>SUMIFS(СВЦЭМ!$C$39:$C$782,СВЦЭМ!$A$39:$A$782,$A65,СВЦЭМ!$B$39:$B$782,J$47)+'СЕТ СН'!$G$12+СВЦЭМ!$D$10+'СЕТ СН'!$G$6-'СЕТ СН'!$G$22</f>
        <v>992.34754197000007</v>
      </c>
      <c r="K65" s="36">
        <f>SUMIFS(СВЦЭМ!$C$39:$C$782,СВЦЭМ!$A$39:$A$782,$A65,СВЦЭМ!$B$39:$B$782,K$47)+'СЕТ СН'!$G$12+СВЦЭМ!$D$10+'СЕТ СН'!$G$6-'СЕТ СН'!$G$22</f>
        <v>984.74956954000004</v>
      </c>
      <c r="L65" s="36">
        <f>SUMIFS(СВЦЭМ!$C$39:$C$782,СВЦЭМ!$A$39:$A$782,$A65,СВЦЭМ!$B$39:$B$782,L$47)+'СЕТ СН'!$G$12+СВЦЭМ!$D$10+'СЕТ СН'!$G$6-'СЕТ СН'!$G$22</f>
        <v>977.53172543000005</v>
      </c>
      <c r="M65" s="36">
        <f>SUMIFS(СВЦЭМ!$C$39:$C$782,СВЦЭМ!$A$39:$A$782,$A65,СВЦЭМ!$B$39:$B$782,M$47)+'СЕТ СН'!$G$12+СВЦЭМ!$D$10+'СЕТ СН'!$G$6-'СЕТ СН'!$G$22</f>
        <v>990.2927192300001</v>
      </c>
      <c r="N65" s="36">
        <f>SUMIFS(СВЦЭМ!$C$39:$C$782,СВЦЭМ!$A$39:$A$782,$A65,СВЦЭМ!$B$39:$B$782,N$47)+'СЕТ СН'!$G$12+СВЦЭМ!$D$10+'СЕТ СН'!$G$6-'СЕТ СН'!$G$22</f>
        <v>999.18305134000002</v>
      </c>
      <c r="O65" s="36">
        <f>SUMIFS(СВЦЭМ!$C$39:$C$782,СВЦЭМ!$A$39:$A$782,$A65,СВЦЭМ!$B$39:$B$782,O$47)+'СЕТ СН'!$G$12+СВЦЭМ!$D$10+'СЕТ СН'!$G$6-'СЕТ СН'!$G$22</f>
        <v>1029.09863928</v>
      </c>
      <c r="P65" s="36">
        <f>SUMIFS(СВЦЭМ!$C$39:$C$782,СВЦЭМ!$A$39:$A$782,$A65,СВЦЭМ!$B$39:$B$782,P$47)+'СЕТ СН'!$G$12+СВЦЭМ!$D$10+'СЕТ СН'!$G$6-'СЕТ СН'!$G$22</f>
        <v>1037.6419487800001</v>
      </c>
      <c r="Q65" s="36">
        <f>SUMIFS(СВЦЭМ!$C$39:$C$782,СВЦЭМ!$A$39:$A$782,$A65,СВЦЭМ!$B$39:$B$782,Q$47)+'СЕТ СН'!$G$12+СВЦЭМ!$D$10+'СЕТ СН'!$G$6-'СЕТ СН'!$G$22</f>
        <v>1040.9082717000001</v>
      </c>
      <c r="R65" s="36">
        <f>SUMIFS(СВЦЭМ!$C$39:$C$782,СВЦЭМ!$A$39:$A$782,$A65,СВЦЭМ!$B$39:$B$782,R$47)+'СЕТ СН'!$G$12+СВЦЭМ!$D$10+'СЕТ СН'!$G$6-'СЕТ СН'!$G$22</f>
        <v>1034.2601154199999</v>
      </c>
      <c r="S65" s="36">
        <f>SUMIFS(СВЦЭМ!$C$39:$C$782,СВЦЭМ!$A$39:$A$782,$A65,СВЦЭМ!$B$39:$B$782,S$47)+'СЕТ СН'!$G$12+СВЦЭМ!$D$10+'СЕТ СН'!$G$6-'СЕТ СН'!$G$22</f>
        <v>1024.70562726</v>
      </c>
      <c r="T65" s="36">
        <f>SUMIFS(СВЦЭМ!$C$39:$C$782,СВЦЭМ!$A$39:$A$782,$A65,СВЦЭМ!$B$39:$B$782,T$47)+'СЕТ СН'!$G$12+СВЦЭМ!$D$10+'СЕТ СН'!$G$6-'СЕТ СН'!$G$22</f>
        <v>1027.61111699</v>
      </c>
      <c r="U65" s="36">
        <f>SUMIFS(СВЦЭМ!$C$39:$C$782,СВЦЭМ!$A$39:$A$782,$A65,СВЦЭМ!$B$39:$B$782,U$47)+'СЕТ СН'!$G$12+СВЦЭМ!$D$10+'СЕТ СН'!$G$6-'СЕТ СН'!$G$22</f>
        <v>1013.1529001599999</v>
      </c>
      <c r="V65" s="36">
        <f>SUMIFS(СВЦЭМ!$C$39:$C$782,СВЦЭМ!$A$39:$A$782,$A65,СВЦЭМ!$B$39:$B$782,V$47)+'СЕТ СН'!$G$12+СВЦЭМ!$D$10+'СЕТ СН'!$G$6-'СЕТ СН'!$G$22</f>
        <v>989.74921730000005</v>
      </c>
      <c r="W65" s="36">
        <f>SUMIFS(СВЦЭМ!$C$39:$C$782,СВЦЭМ!$A$39:$A$782,$A65,СВЦЭМ!$B$39:$B$782,W$47)+'СЕТ СН'!$G$12+СВЦЭМ!$D$10+'СЕТ СН'!$G$6-'СЕТ СН'!$G$22</f>
        <v>984.5149517100001</v>
      </c>
      <c r="X65" s="36">
        <f>SUMIFS(СВЦЭМ!$C$39:$C$782,СВЦЭМ!$A$39:$A$782,$A65,СВЦЭМ!$B$39:$B$782,X$47)+'СЕТ СН'!$G$12+СВЦЭМ!$D$10+'СЕТ СН'!$G$6-'СЕТ СН'!$G$22</f>
        <v>1002.8823696899999</v>
      </c>
      <c r="Y65" s="36">
        <f>SUMIFS(СВЦЭМ!$C$39:$C$782,СВЦЭМ!$A$39:$A$782,$A65,СВЦЭМ!$B$39:$B$782,Y$47)+'СЕТ СН'!$G$12+СВЦЭМ!$D$10+'СЕТ СН'!$G$6-'СЕТ СН'!$G$22</f>
        <v>1041.1717329600001</v>
      </c>
    </row>
    <row r="66" spans="1:27" ht="15.75" x14ac:dyDescent="0.2">
      <c r="A66" s="35">
        <f t="shared" si="1"/>
        <v>44335</v>
      </c>
      <c r="B66" s="36">
        <f>SUMIFS(СВЦЭМ!$C$39:$C$782,СВЦЭМ!$A$39:$A$782,$A66,СВЦЭМ!$B$39:$B$782,B$47)+'СЕТ СН'!$G$12+СВЦЭМ!$D$10+'СЕТ СН'!$G$6-'СЕТ СН'!$G$22</f>
        <v>1087.0379466500001</v>
      </c>
      <c r="C66" s="36">
        <f>SUMIFS(СВЦЭМ!$C$39:$C$782,СВЦЭМ!$A$39:$A$782,$A66,СВЦЭМ!$B$39:$B$782,C$47)+'СЕТ СН'!$G$12+СВЦЭМ!$D$10+'СЕТ СН'!$G$6-'СЕТ СН'!$G$22</f>
        <v>1101.6778292399999</v>
      </c>
      <c r="D66" s="36">
        <f>SUMIFS(СВЦЭМ!$C$39:$C$782,СВЦЭМ!$A$39:$A$782,$A66,СВЦЭМ!$B$39:$B$782,D$47)+'СЕТ СН'!$G$12+СВЦЭМ!$D$10+'СЕТ СН'!$G$6-'СЕТ СН'!$G$22</f>
        <v>1119.3232496800001</v>
      </c>
      <c r="E66" s="36">
        <f>SUMIFS(СВЦЭМ!$C$39:$C$782,СВЦЭМ!$A$39:$A$782,$A66,СВЦЭМ!$B$39:$B$782,E$47)+'СЕТ СН'!$G$12+СВЦЭМ!$D$10+'СЕТ СН'!$G$6-'СЕТ СН'!$G$22</f>
        <v>1138.05165803</v>
      </c>
      <c r="F66" s="36">
        <f>SUMIFS(СВЦЭМ!$C$39:$C$782,СВЦЭМ!$A$39:$A$782,$A66,СВЦЭМ!$B$39:$B$782,F$47)+'СЕТ СН'!$G$12+СВЦЭМ!$D$10+'СЕТ СН'!$G$6-'СЕТ СН'!$G$22</f>
        <v>1135.38207575</v>
      </c>
      <c r="G66" s="36">
        <f>SUMIFS(СВЦЭМ!$C$39:$C$782,СВЦЭМ!$A$39:$A$782,$A66,СВЦЭМ!$B$39:$B$782,G$47)+'СЕТ СН'!$G$12+СВЦЭМ!$D$10+'СЕТ СН'!$G$6-'СЕТ СН'!$G$22</f>
        <v>1121.8308505800001</v>
      </c>
      <c r="H66" s="36">
        <f>SUMIFS(СВЦЭМ!$C$39:$C$782,СВЦЭМ!$A$39:$A$782,$A66,СВЦЭМ!$B$39:$B$782,H$47)+'СЕТ СН'!$G$12+СВЦЭМ!$D$10+'СЕТ СН'!$G$6-'СЕТ СН'!$G$22</f>
        <v>1078.0831309600001</v>
      </c>
      <c r="I66" s="36">
        <f>SUMIFS(СВЦЭМ!$C$39:$C$782,СВЦЭМ!$A$39:$A$782,$A66,СВЦЭМ!$B$39:$B$782,I$47)+'СЕТ СН'!$G$12+СВЦЭМ!$D$10+'СЕТ СН'!$G$6-'СЕТ СН'!$G$22</f>
        <v>1039.5400365099999</v>
      </c>
      <c r="J66" s="36">
        <f>SUMIFS(СВЦЭМ!$C$39:$C$782,СВЦЭМ!$A$39:$A$782,$A66,СВЦЭМ!$B$39:$B$782,J$47)+'СЕТ СН'!$G$12+СВЦЭМ!$D$10+'СЕТ СН'!$G$6-'СЕТ СН'!$G$22</f>
        <v>1025.75204121</v>
      </c>
      <c r="K66" s="36">
        <f>SUMIFS(СВЦЭМ!$C$39:$C$782,СВЦЭМ!$A$39:$A$782,$A66,СВЦЭМ!$B$39:$B$782,K$47)+'СЕТ СН'!$G$12+СВЦЭМ!$D$10+'СЕТ СН'!$G$6-'СЕТ СН'!$G$22</f>
        <v>1019.52348338</v>
      </c>
      <c r="L66" s="36">
        <f>SUMIFS(СВЦЭМ!$C$39:$C$782,СВЦЭМ!$A$39:$A$782,$A66,СВЦЭМ!$B$39:$B$782,L$47)+'СЕТ СН'!$G$12+СВЦЭМ!$D$10+'СЕТ СН'!$G$6-'СЕТ СН'!$G$22</f>
        <v>1025.3174616900001</v>
      </c>
      <c r="M66" s="36">
        <f>SUMIFS(СВЦЭМ!$C$39:$C$782,СВЦЭМ!$A$39:$A$782,$A66,СВЦЭМ!$B$39:$B$782,M$47)+'СЕТ СН'!$G$12+СВЦЭМ!$D$10+'СЕТ СН'!$G$6-'СЕТ СН'!$G$22</f>
        <v>1050.6924787</v>
      </c>
      <c r="N66" s="36">
        <f>SUMIFS(СВЦЭМ!$C$39:$C$782,СВЦЭМ!$A$39:$A$782,$A66,СВЦЭМ!$B$39:$B$782,N$47)+'СЕТ СН'!$G$12+СВЦЭМ!$D$10+'СЕТ СН'!$G$6-'СЕТ СН'!$G$22</f>
        <v>1089.6312813500001</v>
      </c>
      <c r="O66" s="36">
        <f>SUMIFS(СВЦЭМ!$C$39:$C$782,СВЦЭМ!$A$39:$A$782,$A66,СВЦЭМ!$B$39:$B$782,O$47)+'СЕТ СН'!$G$12+СВЦЭМ!$D$10+'СЕТ СН'!$G$6-'СЕТ СН'!$G$22</f>
        <v>1127.60684496</v>
      </c>
      <c r="P66" s="36">
        <f>SUMIFS(СВЦЭМ!$C$39:$C$782,СВЦЭМ!$A$39:$A$782,$A66,СВЦЭМ!$B$39:$B$782,P$47)+'СЕТ СН'!$G$12+СВЦЭМ!$D$10+'СЕТ СН'!$G$6-'СЕТ СН'!$G$22</f>
        <v>1129.29305159</v>
      </c>
      <c r="Q66" s="36">
        <f>SUMIFS(СВЦЭМ!$C$39:$C$782,СВЦЭМ!$A$39:$A$782,$A66,СВЦЭМ!$B$39:$B$782,Q$47)+'СЕТ СН'!$G$12+СВЦЭМ!$D$10+'СЕТ СН'!$G$6-'СЕТ СН'!$G$22</f>
        <v>1129.70521745</v>
      </c>
      <c r="R66" s="36">
        <f>SUMIFS(СВЦЭМ!$C$39:$C$782,СВЦЭМ!$A$39:$A$782,$A66,СВЦЭМ!$B$39:$B$782,R$47)+'СЕТ СН'!$G$12+СВЦЭМ!$D$10+'СЕТ СН'!$G$6-'СЕТ СН'!$G$22</f>
        <v>1112.74197198</v>
      </c>
      <c r="S66" s="36">
        <f>SUMIFS(СВЦЭМ!$C$39:$C$782,СВЦЭМ!$A$39:$A$782,$A66,СВЦЭМ!$B$39:$B$782,S$47)+'СЕТ СН'!$G$12+СВЦЭМ!$D$10+'СЕТ СН'!$G$6-'СЕТ СН'!$G$22</f>
        <v>1090.8469339200001</v>
      </c>
      <c r="T66" s="36">
        <f>SUMIFS(СВЦЭМ!$C$39:$C$782,СВЦЭМ!$A$39:$A$782,$A66,СВЦЭМ!$B$39:$B$782,T$47)+'СЕТ СН'!$G$12+СВЦЭМ!$D$10+'СЕТ СН'!$G$6-'СЕТ СН'!$G$22</f>
        <v>1068.71312726</v>
      </c>
      <c r="U66" s="36">
        <f>SUMIFS(СВЦЭМ!$C$39:$C$782,СВЦЭМ!$A$39:$A$782,$A66,СВЦЭМ!$B$39:$B$782,U$47)+'СЕТ СН'!$G$12+СВЦЭМ!$D$10+'СЕТ СН'!$G$6-'СЕТ СН'!$G$22</f>
        <v>1049.6726232000001</v>
      </c>
      <c r="V66" s="36">
        <f>SUMIFS(СВЦЭМ!$C$39:$C$782,СВЦЭМ!$A$39:$A$782,$A66,СВЦЭМ!$B$39:$B$782,V$47)+'СЕТ СН'!$G$12+СВЦЭМ!$D$10+'СЕТ СН'!$G$6-'СЕТ СН'!$G$22</f>
        <v>1025.2441276</v>
      </c>
      <c r="W66" s="36">
        <f>SUMIFS(СВЦЭМ!$C$39:$C$782,СВЦЭМ!$A$39:$A$782,$A66,СВЦЭМ!$B$39:$B$782,W$47)+'СЕТ СН'!$G$12+СВЦЭМ!$D$10+'СЕТ СН'!$G$6-'СЕТ СН'!$G$22</f>
        <v>1004.21242383</v>
      </c>
      <c r="X66" s="36">
        <f>SUMIFS(СВЦЭМ!$C$39:$C$782,СВЦЭМ!$A$39:$A$782,$A66,СВЦЭМ!$B$39:$B$782,X$47)+'СЕТ СН'!$G$12+СВЦЭМ!$D$10+'СЕТ СН'!$G$6-'СЕТ СН'!$G$22</f>
        <v>974.10259186999997</v>
      </c>
      <c r="Y66" s="36">
        <f>SUMIFS(СВЦЭМ!$C$39:$C$782,СВЦЭМ!$A$39:$A$782,$A66,СВЦЭМ!$B$39:$B$782,Y$47)+'СЕТ СН'!$G$12+СВЦЭМ!$D$10+'СЕТ СН'!$G$6-'СЕТ СН'!$G$22</f>
        <v>1027.7698105700001</v>
      </c>
    </row>
    <row r="67" spans="1:27" ht="15.75" x14ac:dyDescent="0.2">
      <c r="A67" s="35">
        <f t="shared" si="1"/>
        <v>44336</v>
      </c>
      <c r="B67" s="36">
        <f>SUMIFS(СВЦЭМ!$C$39:$C$782,СВЦЭМ!$A$39:$A$782,$A67,СВЦЭМ!$B$39:$B$782,B$47)+'СЕТ СН'!$G$12+СВЦЭМ!$D$10+'СЕТ СН'!$G$6-'СЕТ СН'!$G$22</f>
        <v>1102.16510569</v>
      </c>
      <c r="C67" s="36">
        <f>SUMIFS(СВЦЭМ!$C$39:$C$782,СВЦЭМ!$A$39:$A$782,$A67,СВЦЭМ!$B$39:$B$782,C$47)+'СЕТ СН'!$G$12+СВЦЭМ!$D$10+'СЕТ СН'!$G$6-'СЕТ СН'!$G$22</f>
        <v>1133.96960001</v>
      </c>
      <c r="D67" s="36">
        <f>SUMIFS(СВЦЭМ!$C$39:$C$782,СВЦЭМ!$A$39:$A$782,$A67,СВЦЭМ!$B$39:$B$782,D$47)+'СЕТ СН'!$G$12+СВЦЭМ!$D$10+'СЕТ СН'!$G$6-'СЕТ СН'!$G$22</f>
        <v>1140.5015245500001</v>
      </c>
      <c r="E67" s="36">
        <f>SUMIFS(СВЦЭМ!$C$39:$C$782,СВЦЭМ!$A$39:$A$782,$A67,СВЦЭМ!$B$39:$B$782,E$47)+'СЕТ СН'!$G$12+СВЦЭМ!$D$10+'СЕТ СН'!$G$6-'СЕТ СН'!$G$22</f>
        <v>1151.0454297700001</v>
      </c>
      <c r="F67" s="36">
        <f>SUMIFS(СВЦЭМ!$C$39:$C$782,СВЦЭМ!$A$39:$A$782,$A67,СВЦЭМ!$B$39:$B$782,F$47)+'СЕТ СН'!$G$12+СВЦЭМ!$D$10+'СЕТ СН'!$G$6-'СЕТ СН'!$G$22</f>
        <v>1161.1684471000001</v>
      </c>
      <c r="G67" s="36">
        <f>SUMIFS(СВЦЭМ!$C$39:$C$782,СВЦЭМ!$A$39:$A$782,$A67,СВЦЭМ!$B$39:$B$782,G$47)+'СЕТ СН'!$G$12+СВЦЭМ!$D$10+'СЕТ СН'!$G$6-'СЕТ СН'!$G$22</f>
        <v>1142.6345090100001</v>
      </c>
      <c r="H67" s="36">
        <f>SUMIFS(СВЦЭМ!$C$39:$C$782,СВЦЭМ!$A$39:$A$782,$A67,СВЦЭМ!$B$39:$B$782,H$47)+'СЕТ СН'!$G$12+СВЦЭМ!$D$10+'СЕТ СН'!$G$6-'СЕТ СН'!$G$22</f>
        <v>1118.3004240800001</v>
      </c>
      <c r="I67" s="36">
        <f>SUMIFS(СВЦЭМ!$C$39:$C$782,СВЦЭМ!$A$39:$A$782,$A67,СВЦЭМ!$B$39:$B$782,I$47)+'СЕТ СН'!$G$12+СВЦЭМ!$D$10+'СЕТ СН'!$G$6-'СЕТ СН'!$G$22</f>
        <v>1053.1919797999999</v>
      </c>
      <c r="J67" s="36">
        <f>SUMIFS(СВЦЭМ!$C$39:$C$782,СВЦЭМ!$A$39:$A$782,$A67,СВЦЭМ!$B$39:$B$782,J$47)+'СЕТ СН'!$G$12+СВЦЭМ!$D$10+'СЕТ СН'!$G$6-'СЕТ СН'!$G$22</f>
        <v>990.48241346000009</v>
      </c>
      <c r="K67" s="36">
        <f>SUMIFS(СВЦЭМ!$C$39:$C$782,СВЦЭМ!$A$39:$A$782,$A67,СВЦЭМ!$B$39:$B$782,K$47)+'СЕТ СН'!$G$12+СВЦЭМ!$D$10+'СЕТ СН'!$G$6-'СЕТ СН'!$G$22</f>
        <v>962.57016343000009</v>
      </c>
      <c r="L67" s="36">
        <f>SUMIFS(СВЦЭМ!$C$39:$C$782,СВЦЭМ!$A$39:$A$782,$A67,СВЦЭМ!$B$39:$B$782,L$47)+'СЕТ СН'!$G$12+СВЦЭМ!$D$10+'СЕТ СН'!$G$6-'СЕТ СН'!$G$22</f>
        <v>963.21888579999995</v>
      </c>
      <c r="M67" s="36">
        <f>SUMIFS(СВЦЭМ!$C$39:$C$782,СВЦЭМ!$A$39:$A$782,$A67,СВЦЭМ!$B$39:$B$782,M$47)+'СЕТ СН'!$G$12+СВЦЭМ!$D$10+'СЕТ СН'!$G$6-'СЕТ СН'!$G$22</f>
        <v>957.66306510999993</v>
      </c>
      <c r="N67" s="36">
        <f>SUMIFS(СВЦЭМ!$C$39:$C$782,СВЦЭМ!$A$39:$A$782,$A67,СВЦЭМ!$B$39:$B$782,N$47)+'СЕТ СН'!$G$12+СВЦЭМ!$D$10+'СЕТ СН'!$G$6-'СЕТ СН'!$G$22</f>
        <v>997.61445613000001</v>
      </c>
      <c r="O67" s="36">
        <f>SUMIFS(СВЦЭМ!$C$39:$C$782,СВЦЭМ!$A$39:$A$782,$A67,СВЦЭМ!$B$39:$B$782,O$47)+'СЕТ СН'!$G$12+СВЦЭМ!$D$10+'СЕТ СН'!$G$6-'СЕТ СН'!$G$22</f>
        <v>1029.8795852999999</v>
      </c>
      <c r="P67" s="36">
        <f>SUMIFS(СВЦЭМ!$C$39:$C$782,СВЦЭМ!$A$39:$A$782,$A67,СВЦЭМ!$B$39:$B$782,P$47)+'СЕТ СН'!$G$12+СВЦЭМ!$D$10+'СЕТ СН'!$G$6-'СЕТ СН'!$G$22</f>
        <v>1045.54747922</v>
      </c>
      <c r="Q67" s="36">
        <f>SUMIFS(СВЦЭМ!$C$39:$C$782,СВЦЭМ!$A$39:$A$782,$A67,СВЦЭМ!$B$39:$B$782,Q$47)+'СЕТ СН'!$G$12+СВЦЭМ!$D$10+'СЕТ СН'!$G$6-'СЕТ СН'!$G$22</f>
        <v>1049.6035349000001</v>
      </c>
      <c r="R67" s="36">
        <f>SUMIFS(СВЦЭМ!$C$39:$C$782,СВЦЭМ!$A$39:$A$782,$A67,СВЦЭМ!$B$39:$B$782,R$47)+'СЕТ СН'!$G$12+СВЦЭМ!$D$10+'СЕТ СН'!$G$6-'СЕТ СН'!$G$22</f>
        <v>1043.06488797</v>
      </c>
      <c r="S67" s="36">
        <f>SUMIFS(СВЦЭМ!$C$39:$C$782,СВЦЭМ!$A$39:$A$782,$A67,СВЦЭМ!$B$39:$B$782,S$47)+'СЕТ СН'!$G$12+СВЦЭМ!$D$10+'СЕТ СН'!$G$6-'СЕТ СН'!$G$22</f>
        <v>1030.6560325400001</v>
      </c>
      <c r="T67" s="36">
        <f>SUMIFS(СВЦЭМ!$C$39:$C$782,СВЦЭМ!$A$39:$A$782,$A67,СВЦЭМ!$B$39:$B$782,T$47)+'СЕТ СН'!$G$12+СВЦЭМ!$D$10+'СЕТ СН'!$G$6-'СЕТ СН'!$G$22</f>
        <v>988.07338183999991</v>
      </c>
      <c r="U67" s="36">
        <f>SUMIFS(СВЦЭМ!$C$39:$C$782,СВЦЭМ!$A$39:$A$782,$A67,СВЦЭМ!$B$39:$B$782,U$47)+'СЕТ СН'!$G$12+СВЦЭМ!$D$10+'СЕТ СН'!$G$6-'СЕТ СН'!$G$22</f>
        <v>981.78324347000012</v>
      </c>
      <c r="V67" s="36">
        <f>SUMIFS(СВЦЭМ!$C$39:$C$782,СВЦЭМ!$A$39:$A$782,$A67,СВЦЭМ!$B$39:$B$782,V$47)+'СЕТ СН'!$G$12+СВЦЭМ!$D$10+'СЕТ СН'!$G$6-'СЕТ СН'!$G$22</f>
        <v>993.40590186999998</v>
      </c>
      <c r="W67" s="36">
        <f>SUMIFS(СВЦЭМ!$C$39:$C$782,СВЦЭМ!$A$39:$A$782,$A67,СВЦЭМ!$B$39:$B$782,W$47)+'СЕТ СН'!$G$12+СВЦЭМ!$D$10+'СЕТ СН'!$G$6-'СЕТ СН'!$G$22</f>
        <v>1014.01185016</v>
      </c>
      <c r="X67" s="36">
        <f>SUMIFS(СВЦЭМ!$C$39:$C$782,СВЦЭМ!$A$39:$A$782,$A67,СВЦЭМ!$B$39:$B$782,X$47)+'СЕТ СН'!$G$12+СВЦЭМ!$D$10+'СЕТ СН'!$G$6-'СЕТ СН'!$G$22</f>
        <v>994.42742655000006</v>
      </c>
      <c r="Y67" s="36">
        <f>SUMIFS(СВЦЭМ!$C$39:$C$782,СВЦЭМ!$A$39:$A$782,$A67,СВЦЭМ!$B$39:$B$782,Y$47)+'СЕТ СН'!$G$12+СВЦЭМ!$D$10+'СЕТ СН'!$G$6-'СЕТ СН'!$G$22</f>
        <v>967.07510241</v>
      </c>
    </row>
    <row r="68" spans="1:27" ht="15.75" x14ac:dyDescent="0.2">
      <c r="A68" s="35">
        <f t="shared" si="1"/>
        <v>44337</v>
      </c>
      <c r="B68" s="36">
        <f>SUMIFS(СВЦЭМ!$C$39:$C$782,СВЦЭМ!$A$39:$A$782,$A68,СВЦЭМ!$B$39:$B$782,B$47)+'СЕТ СН'!$G$12+СВЦЭМ!$D$10+'СЕТ СН'!$G$6-'СЕТ СН'!$G$22</f>
        <v>990.05703532000007</v>
      </c>
      <c r="C68" s="36">
        <f>SUMIFS(СВЦЭМ!$C$39:$C$782,СВЦЭМ!$A$39:$A$782,$A68,СВЦЭМ!$B$39:$B$782,C$47)+'СЕТ СН'!$G$12+СВЦЭМ!$D$10+'СЕТ СН'!$G$6-'СЕТ СН'!$G$22</f>
        <v>1047.1492484299999</v>
      </c>
      <c r="D68" s="36">
        <f>SUMIFS(СВЦЭМ!$C$39:$C$782,СВЦЭМ!$A$39:$A$782,$A68,СВЦЭМ!$B$39:$B$782,D$47)+'СЕТ СН'!$G$12+СВЦЭМ!$D$10+'СЕТ СН'!$G$6-'СЕТ СН'!$G$22</f>
        <v>1091.6007402600001</v>
      </c>
      <c r="E68" s="36">
        <f>SUMIFS(СВЦЭМ!$C$39:$C$782,СВЦЭМ!$A$39:$A$782,$A68,СВЦЭМ!$B$39:$B$782,E$47)+'СЕТ СН'!$G$12+СВЦЭМ!$D$10+'СЕТ СН'!$G$6-'СЕТ СН'!$G$22</f>
        <v>1085.34455976</v>
      </c>
      <c r="F68" s="36">
        <f>SUMIFS(СВЦЭМ!$C$39:$C$782,СВЦЭМ!$A$39:$A$782,$A68,СВЦЭМ!$B$39:$B$782,F$47)+'СЕТ СН'!$G$12+СВЦЭМ!$D$10+'СЕТ СН'!$G$6-'СЕТ СН'!$G$22</f>
        <v>1106.62605545</v>
      </c>
      <c r="G68" s="36">
        <f>SUMIFS(СВЦЭМ!$C$39:$C$782,СВЦЭМ!$A$39:$A$782,$A68,СВЦЭМ!$B$39:$B$782,G$47)+'СЕТ СН'!$G$12+СВЦЭМ!$D$10+'СЕТ СН'!$G$6-'СЕТ СН'!$G$22</f>
        <v>1112.4502505099999</v>
      </c>
      <c r="H68" s="36">
        <f>SUMIFS(СВЦЭМ!$C$39:$C$782,СВЦЭМ!$A$39:$A$782,$A68,СВЦЭМ!$B$39:$B$782,H$47)+'СЕТ СН'!$G$12+СВЦЭМ!$D$10+'СЕТ СН'!$G$6-'СЕТ СН'!$G$22</f>
        <v>1083.4676508699999</v>
      </c>
      <c r="I68" s="36">
        <f>SUMIFS(СВЦЭМ!$C$39:$C$782,СВЦЭМ!$A$39:$A$782,$A68,СВЦЭМ!$B$39:$B$782,I$47)+'СЕТ СН'!$G$12+СВЦЭМ!$D$10+'СЕТ СН'!$G$6-'СЕТ СН'!$G$22</f>
        <v>1034.82149697</v>
      </c>
      <c r="J68" s="36">
        <f>SUMIFS(СВЦЭМ!$C$39:$C$782,СВЦЭМ!$A$39:$A$782,$A68,СВЦЭМ!$B$39:$B$782,J$47)+'СЕТ СН'!$G$12+СВЦЭМ!$D$10+'СЕТ СН'!$G$6-'СЕТ СН'!$G$22</f>
        <v>988.74584118999996</v>
      </c>
      <c r="K68" s="36">
        <f>SUMIFS(СВЦЭМ!$C$39:$C$782,СВЦЭМ!$A$39:$A$782,$A68,СВЦЭМ!$B$39:$B$782,K$47)+'СЕТ СН'!$G$12+СВЦЭМ!$D$10+'СЕТ СН'!$G$6-'СЕТ СН'!$G$22</f>
        <v>943.43678034999994</v>
      </c>
      <c r="L68" s="36">
        <f>SUMIFS(СВЦЭМ!$C$39:$C$782,СВЦЭМ!$A$39:$A$782,$A68,СВЦЭМ!$B$39:$B$782,L$47)+'СЕТ СН'!$G$12+СВЦЭМ!$D$10+'СЕТ СН'!$G$6-'СЕТ СН'!$G$22</f>
        <v>939.5633448399999</v>
      </c>
      <c r="M68" s="36">
        <f>SUMIFS(СВЦЭМ!$C$39:$C$782,СВЦЭМ!$A$39:$A$782,$A68,СВЦЭМ!$B$39:$B$782,M$47)+'СЕТ СН'!$G$12+СВЦЭМ!$D$10+'СЕТ СН'!$G$6-'СЕТ СН'!$G$22</f>
        <v>963.56496560000005</v>
      </c>
      <c r="N68" s="36">
        <f>SUMIFS(СВЦЭМ!$C$39:$C$782,СВЦЭМ!$A$39:$A$782,$A68,СВЦЭМ!$B$39:$B$782,N$47)+'СЕТ СН'!$G$12+СВЦЭМ!$D$10+'СЕТ СН'!$G$6-'СЕТ СН'!$G$22</f>
        <v>1022.09333414</v>
      </c>
      <c r="O68" s="36">
        <f>SUMIFS(СВЦЭМ!$C$39:$C$782,СВЦЭМ!$A$39:$A$782,$A68,СВЦЭМ!$B$39:$B$782,O$47)+'СЕТ СН'!$G$12+СВЦЭМ!$D$10+'СЕТ СН'!$G$6-'СЕТ СН'!$G$22</f>
        <v>1057.5669611600001</v>
      </c>
      <c r="P68" s="36">
        <f>SUMIFS(СВЦЭМ!$C$39:$C$782,СВЦЭМ!$A$39:$A$782,$A68,СВЦЭМ!$B$39:$B$782,P$47)+'СЕТ СН'!$G$12+СВЦЭМ!$D$10+'СЕТ СН'!$G$6-'СЕТ СН'!$G$22</f>
        <v>1066.68342413</v>
      </c>
      <c r="Q68" s="36">
        <f>SUMIFS(СВЦЭМ!$C$39:$C$782,СВЦЭМ!$A$39:$A$782,$A68,СВЦЭМ!$B$39:$B$782,Q$47)+'СЕТ СН'!$G$12+СВЦЭМ!$D$10+'СЕТ СН'!$G$6-'СЕТ СН'!$G$22</f>
        <v>1062.4940304199999</v>
      </c>
      <c r="R68" s="36">
        <f>SUMIFS(СВЦЭМ!$C$39:$C$782,СВЦЭМ!$A$39:$A$782,$A68,СВЦЭМ!$B$39:$B$782,R$47)+'СЕТ СН'!$G$12+СВЦЭМ!$D$10+'СЕТ СН'!$G$6-'СЕТ СН'!$G$22</f>
        <v>1053.7665017500001</v>
      </c>
      <c r="S68" s="36">
        <f>SUMIFS(СВЦЭМ!$C$39:$C$782,СВЦЭМ!$A$39:$A$782,$A68,СВЦЭМ!$B$39:$B$782,S$47)+'СЕТ СН'!$G$12+СВЦЭМ!$D$10+'СЕТ СН'!$G$6-'СЕТ СН'!$G$22</f>
        <v>1046.3506989100001</v>
      </c>
      <c r="T68" s="36">
        <f>SUMIFS(СВЦЭМ!$C$39:$C$782,СВЦЭМ!$A$39:$A$782,$A68,СВЦЭМ!$B$39:$B$782,T$47)+'СЕТ СН'!$G$12+СВЦЭМ!$D$10+'СЕТ СН'!$G$6-'СЕТ СН'!$G$22</f>
        <v>1007.8393820900001</v>
      </c>
      <c r="U68" s="36">
        <f>SUMIFS(СВЦЭМ!$C$39:$C$782,СВЦЭМ!$A$39:$A$782,$A68,СВЦЭМ!$B$39:$B$782,U$47)+'СЕТ СН'!$G$12+СВЦЭМ!$D$10+'СЕТ СН'!$G$6-'СЕТ СН'!$G$22</f>
        <v>953.11021832999995</v>
      </c>
      <c r="V68" s="36">
        <f>SUMIFS(СВЦЭМ!$C$39:$C$782,СВЦЭМ!$A$39:$A$782,$A68,СВЦЭМ!$B$39:$B$782,V$47)+'СЕТ СН'!$G$12+СВЦЭМ!$D$10+'СЕТ СН'!$G$6-'СЕТ СН'!$G$22</f>
        <v>970.58279345000005</v>
      </c>
      <c r="W68" s="36">
        <f>SUMIFS(СВЦЭМ!$C$39:$C$782,СВЦЭМ!$A$39:$A$782,$A68,СВЦЭМ!$B$39:$B$782,W$47)+'СЕТ СН'!$G$12+СВЦЭМ!$D$10+'СЕТ СН'!$G$6-'СЕТ СН'!$G$22</f>
        <v>982.84426998000004</v>
      </c>
      <c r="X68" s="36">
        <f>SUMIFS(СВЦЭМ!$C$39:$C$782,СВЦЭМ!$A$39:$A$782,$A68,СВЦЭМ!$B$39:$B$782,X$47)+'СЕТ СН'!$G$12+СВЦЭМ!$D$10+'СЕТ СН'!$G$6-'СЕТ СН'!$G$22</f>
        <v>1002.6121729500001</v>
      </c>
      <c r="Y68" s="36">
        <f>SUMIFS(СВЦЭМ!$C$39:$C$782,СВЦЭМ!$A$39:$A$782,$A68,СВЦЭМ!$B$39:$B$782,Y$47)+'СЕТ СН'!$G$12+СВЦЭМ!$D$10+'СЕТ СН'!$G$6-'СЕТ СН'!$G$22</f>
        <v>972.34270794999998</v>
      </c>
    </row>
    <row r="69" spans="1:27" ht="15.75" x14ac:dyDescent="0.2">
      <c r="A69" s="35">
        <f t="shared" si="1"/>
        <v>44338</v>
      </c>
      <c r="B69" s="36">
        <f>SUMIFS(СВЦЭМ!$C$39:$C$782,СВЦЭМ!$A$39:$A$782,$A69,СВЦЭМ!$B$39:$B$782,B$47)+'СЕТ СН'!$G$12+СВЦЭМ!$D$10+'СЕТ СН'!$G$6-'СЕТ СН'!$G$22</f>
        <v>1014.0201512200001</v>
      </c>
      <c r="C69" s="36">
        <f>SUMIFS(СВЦЭМ!$C$39:$C$782,СВЦЭМ!$A$39:$A$782,$A69,СВЦЭМ!$B$39:$B$782,C$47)+'СЕТ СН'!$G$12+СВЦЭМ!$D$10+'СЕТ СН'!$G$6-'СЕТ СН'!$G$22</f>
        <v>1019.71926289</v>
      </c>
      <c r="D69" s="36">
        <f>SUMIFS(СВЦЭМ!$C$39:$C$782,СВЦЭМ!$A$39:$A$782,$A69,СВЦЭМ!$B$39:$B$782,D$47)+'СЕТ СН'!$G$12+СВЦЭМ!$D$10+'СЕТ СН'!$G$6-'СЕТ СН'!$G$22</f>
        <v>1049.8949949600001</v>
      </c>
      <c r="E69" s="36">
        <f>SUMIFS(СВЦЭМ!$C$39:$C$782,СВЦЭМ!$A$39:$A$782,$A69,СВЦЭМ!$B$39:$B$782,E$47)+'СЕТ СН'!$G$12+СВЦЭМ!$D$10+'СЕТ СН'!$G$6-'СЕТ СН'!$G$22</f>
        <v>1070.7898831699999</v>
      </c>
      <c r="F69" s="36">
        <f>SUMIFS(СВЦЭМ!$C$39:$C$782,СВЦЭМ!$A$39:$A$782,$A69,СВЦЭМ!$B$39:$B$782,F$47)+'СЕТ СН'!$G$12+СВЦЭМ!$D$10+'СЕТ СН'!$G$6-'СЕТ СН'!$G$22</f>
        <v>1074.26823008</v>
      </c>
      <c r="G69" s="36">
        <f>SUMIFS(СВЦЭМ!$C$39:$C$782,СВЦЭМ!$A$39:$A$782,$A69,СВЦЭМ!$B$39:$B$782,G$47)+'СЕТ СН'!$G$12+СВЦЭМ!$D$10+'СЕТ СН'!$G$6-'СЕТ СН'!$G$22</f>
        <v>1070.9307060399999</v>
      </c>
      <c r="H69" s="36">
        <f>SUMIFS(СВЦЭМ!$C$39:$C$782,СВЦЭМ!$A$39:$A$782,$A69,СВЦЭМ!$B$39:$B$782,H$47)+'СЕТ СН'!$G$12+СВЦЭМ!$D$10+'СЕТ СН'!$G$6-'СЕТ СН'!$G$22</f>
        <v>1056.8456258000001</v>
      </c>
      <c r="I69" s="36">
        <f>SUMIFS(СВЦЭМ!$C$39:$C$782,СВЦЭМ!$A$39:$A$782,$A69,СВЦЭМ!$B$39:$B$782,I$47)+'СЕТ СН'!$G$12+СВЦЭМ!$D$10+'СЕТ СН'!$G$6-'СЕТ СН'!$G$22</f>
        <v>981.86451158</v>
      </c>
      <c r="J69" s="36">
        <f>SUMIFS(СВЦЭМ!$C$39:$C$782,СВЦЭМ!$A$39:$A$782,$A69,СВЦЭМ!$B$39:$B$782,J$47)+'СЕТ СН'!$G$12+СВЦЭМ!$D$10+'СЕТ СН'!$G$6-'СЕТ СН'!$G$22</f>
        <v>943.90769769000008</v>
      </c>
      <c r="K69" s="36">
        <f>SUMIFS(СВЦЭМ!$C$39:$C$782,СВЦЭМ!$A$39:$A$782,$A69,СВЦЭМ!$B$39:$B$782,K$47)+'СЕТ СН'!$G$12+СВЦЭМ!$D$10+'СЕТ СН'!$G$6-'СЕТ СН'!$G$22</f>
        <v>895.13185945999999</v>
      </c>
      <c r="L69" s="36">
        <f>SUMIFS(СВЦЭМ!$C$39:$C$782,СВЦЭМ!$A$39:$A$782,$A69,СВЦЭМ!$B$39:$B$782,L$47)+'СЕТ СН'!$G$12+СВЦЭМ!$D$10+'СЕТ СН'!$G$6-'СЕТ СН'!$G$22</f>
        <v>890.71134475999997</v>
      </c>
      <c r="M69" s="36">
        <f>SUMIFS(СВЦЭМ!$C$39:$C$782,СВЦЭМ!$A$39:$A$782,$A69,СВЦЭМ!$B$39:$B$782,M$47)+'СЕТ СН'!$G$12+СВЦЭМ!$D$10+'СЕТ СН'!$G$6-'СЕТ СН'!$G$22</f>
        <v>908.60161014999994</v>
      </c>
      <c r="N69" s="36">
        <f>SUMIFS(СВЦЭМ!$C$39:$C$782,СВЦЭМ!$A$39:$A$782,$A69,СВЦЭМ!$B$39:$B$782,N$47)+'СЕТ СН'!$G$12+СВЦЭМ!$D$10+'СЕТ СН'!$G$6-'СЕТ СН'!$G$22</f>
        <v>965.64666112999998</v>
      </c>
      <c r="O69" s="36">
        <f>SUMIFS(СВЦЭМ!$C$39:$C$782,СВЦЭМ!$A$39:$A$782,$A69,СВЦЭМ!$B$39:$B$782,O$47)+'СЕТ СН'!$G$12+СВЦЭМ!$D$10+'СЕТ СН'!$G$6-'СЕТ СН'!$G$22</f>
        <v>1010.19362824</v>
      </c>
      <c r="P69" s="36">
        <f>SUMIFS(СВЦЭМ!$C$39:$C$782,СВЦЭМ!$A$39:$A$782,$A69,СВЦЭМ!$B$39:$B$782,P$47)+'СЕТ СН'!$G$12+СВЦЭМ!$D$10+'СЕТ СН'!$G$6-'СЕТ СН'!$G$22</f>
        <v>1032.1225229700001</v>
      </c>
      <c r="Q69" s="36">
        <f>SUMIFS(СВЦЭМ!$C$39:$C$782,СВЦЭМ!$A$39:$A$782,$A69,СВЦЭМ!$B$39:$B$782,Q$47)+'СЕТ СН'!$G$12+СВЦЭМ!$D$10+'СЕТ СН'!$G$6-'СЕТ СН'!$G$22</f>
        <v>1024.53091763</v>
      </c>
      <c r="R69" s="36">
        <f>SUMIFS(СВЦЭМ!$C$39:$C$782,СВЦЭМ!$A$39:$A$782,$A69,СВЦЭМ!$B$39:$B$782,R$47)+'СЕТ СН'!$G$12+СВЦЭМ!$D$10+'СЕТ СН'!$G$6-'СЕТ СН'!$G$22</f>
        <v>1016.4338695599999</v>
      </c>
      <c r="S69" s="36">
        <f>SUMIFS(СВЦЭМ!$C$39:$C$782,СВЦЭМ!$A$39:$A$782,$A69,СВЦЭМ!$B$39:$B$782,S$47)+'СЕТ СН'!$G$12+СВЦЭМ!$D$10+'СЕТ СН'!$G$6-'СЕТ СН'!$G$22</f>
        <v>990.26069546000008</v>
      </c>
      <c r="T69" s="36">
        <f>SUMIFS(СВЦЭМ!$C$39:$C$782,СВЦЭМ!$A$39:$A$782,$A69,СВЦЭМ!$B$39:$B$782,T$47)+'СЕТ СН'!$G$12+СВЦЭМ!$D$10+'СЕТ СН'!$G$6-'СЕТ СН'!$G$22</f>
        <v>938.69014650000008</v>
      </c>
      <c r="U69" s="36">
        <f>SUMIFS(СВЦЭМ!$C$39:$C$782,СВЦЭМ!$A$39:$A$782,$A69,СВЦЭМ!$B$39:$B$782,U$47)+'СЕТ СН'!$G$12+СВЦЭМ!$D$10+'СЕТ СН'!$G$6-'СЕТ СН'!$G$22</f>
        <v>913.06626731000006</v>
      </c>
      <c r="V69" s="36">
        <f>SUMIFS(СВЦЭМ!$C$39:$C$782,СВЦЭМ!$A$39:$A$782,$A69,СВЦЭМ!$B$39:$B$782,V$47)+'СЕТ СН'!$G$12+СВЦЭМ!$D$10+'СЕТ СН'!$G$6-'СЕТ СН'!$G$22</f>
        <v>916.01125559000002</v>
      </c>
      <c r="W69" s="36">
        <f>SUMIFS(СВЦЭМ!$C$39:$C$782,СВЦЭМ!$A$39:$A$782,$A69,СВЦЭМ!$B$39:$B$782,W$47)+'СЕТ СН'!$G$12+СВЦЭМ!$D$10+'СЕТ СН'!$G$6-'СЕТ СН'!$G$22</f>
        <v>946.38000411000007</v>
      </c>
      <c r="X69" s="36">
        <f>SUMIFS(СВЦЭМ!$C$39:$C$782,СВЦЭМ!$A$39:$A$782,$A69,СВЦЭМ!$B$39:$B$782,X$47)+'СЕТ СН'!$G$12+СВЦЭМ!$D$10+'СЕТ СН'!$G$6-'СЕТ СН'!$G$22</f>
        <v>919.10259111999994</v>
      </c>
      <c r="Y69" s="36">
        <f>SUMIFS(СВЦЭМ!$C$39:$C$782,СВЦЭМ!$A$39:$A$782,$A69,СВЦЭМ!$B$39:$B$782,Y$47)+'СЕТ СН'!$G$12+СВЦЭМ!$D$10+'СЕТ СН'!$G$6-'СЕТ СН'!$G$22</f>
        <v>913.60011340000005</v>
      </c>
    </row>
    <row r="70" spans="1:27" ht="15.75" x14ac:dyDescent="0.2">
      <c r="A70" s="35">
        <f t="shared" si="1"/>
        <v>44339</v>
      </c>
      <c r="B70" s="36">
        <f>SUMIFS(СВЦЭМ!$C$39:$C$782,СВЦЭМ!$A$39:$A$782,$A70,СВЦЭМ!$B$39:$B$782,B$47)+'СЕТ СН'!$G$12+СВЦЭМ!$D$10+'СЕТ СН'!$G$6-'СЕТ СН'!$G$22</f>
        <v>993.54268146000004</v>
      </c>
      <c r="C70" s="36">
        <f>SUMIFS(СВЦЭМ!$C$39:$C$782,СВЦЭМ!$A$39:$A$782,$A70,СВЦЭМ!$B$39:$B$782,C$47)+'СЕТ СН'!$G$12+СВЦЭМ!$D$10+'СЕТ СН'!$G$6-'СЕТ СН'!$G$22</f>
        <v>1050.18017265</v>
      </c>
      <c r="D70" s="36">
        <f>SUMIFS(СВЦЭМ!$C$39:$C$782,СВЦЭМ!$A$39:$A$782,$A70,СВЦЭМ!$B$39:$B$782,D$47)+'СЕТ СН'!$G$12+СВЦЭМ!$D$10+'СЕТ СН'!$G$6-'СЕТ СН'!$G$22</f>
        <v>1071.6628370999999</v>
      </c>
      <c r="E70" s="36">
        <f>SUMIFS(СВЦЭМ!$C$39:$C$782,СВЦЭМ!$A$39:$A$782,$A70,СВЦЭМ!$B$39:$B$782,E$47)+'СЕТ СН'!$G$12+СВЦЭМ!$D$10+'СЕТ СН'!$G$6-'СЕТ СН'!$G$22</f>
        <v>1079.2981492399999</v>
      </c>
      <c r="F70" s="36">
        <f>SUMIFS(СВЦЭМ!$C$39:$C$782,СВЦЭМ!$A$39:$A$782,$A70,СВЦЭМ!$B$39:$B$782,F$47)+'СЕТ СН'!$G$12+СВЦЭМ!$D$10+'СЕТ СН'!$G$6-'СЕТ СН'!$G$22</f>
        <v>1108.14706449</v>
      </c>
      <c r="G70" s="36">
        <f>SUMIFS(СВЦЭМ!$C$39:$C$782,СВЦЭМ!$A$39:$A$782,$A70,СВЦЭМ!$B$39:$B$782,G$47)+'СЕТ СН'!$G$12+СВЦЭМ!$D$10+'СЕТ СН'!$G$6-'СЕТ СН'!$G$22</f>
        <v>1107.1778343999999</v>
      </c>
      <c r="H70" s="36">
        <f>SUMIFS(СВЦЭМ!$C$39:$C$782,СВЦЭМ!$A$39:$A$782,$A70,СВЦЭМ!$B$39:$B$782,H$47)+'СЕТ СН'!$G$12+СВЦЭМ!$D$10+'СЕТ СН'!$G$6-'СЕТ СН'!$G$22</f>
        <v>1109.0908761400001</v>
      </c>
      <c r="I70" s="36">
        <f>SUMIFS(СВЦЭМ!$C$39:$C$782,СВЦЭМ!$A$39:$A$782,$A70,СВЦЭМ!$B$39:$B$782,I$47)+'СЕТ СН'!$G$12+СВЦЭМ!$D$10+'СЕТ СН'!$G$6-'СЕТ СН'!$G$22</f>
        <v>1033.09008184</v>
      </c>
      <c r="J70" s="36">
        <f>SUMIFS(СВЦЭМ!$C$39:$C$782,СВЦЭМ!$A$39:$A$782,$A70,СВЦЭМ!$B$39:$B$782,J$47)+'СЕТ СН'!$G$12+СВЦЭМ!$D$10+'СЕТ СН'!$G$6-'СЕТ СН'!$G$22</f>
        <v>998.26499925000007</v>
      </c>
      <c r="K70" s="36">
        <f>SUMIFS(СВЦЭМ!$C$39:$C$782,СВЦЭМ!$A$39:$A$782,$A70,СВЦЭМ!$B$39:$B$782,K$47)+'СЕТ СН'!$G$12+СВЦЭМ!$D$10+'СЕТ СН'!$G$6-'СЕТ СН'!$G$22</f>
        <v>941.53634856000008</v>
      </c>
      <c r="L70" s="36">
        <f>SUMIFS(СВЦЭМ!$C$39:$C$782,СВЦЭМ!$A$39:$A$782,$A70,СВЦЭМ!$B$39:$B$782,L$47)+'СЕТ СН'!$G$12+СВЦЭМ!$D$10+'СЕТ СН'!$G$6-'СЕТ СН'!$G$22</f>
        <v>917.7731159299999</v>
      </c>
      <c r="M70" s="36">
        <f>SUMIFS(СВЦЭМ!$C$39:$C$782,СВЦЭМ!$A$39:$A$782,$A70,СВЦЭМ!$B$39:$B$782,M$47)+'СЕТ СН'!$G$12+СВЦЭМ!$D$10+'СЕТ СН'!$G$6-'СЕТ СН'!$G$22</f>
        <v>931.56880959</v>
      </c>
      <c r="N70" s="36">
        <f>SUMIFS(СВЦЭМ!$C$39:$C$782,СВЦЭМ!$A$39:$A$782,$A70,СВЦЭМ!$B$39:$B$782,N$47)+'СЕТ СН'!$G$12+СВЦЭМ!$D$10+'СЕТ СН'!$G$6-'СЕТ СН'!$G$22</f>
        <v>970.31881081999995</v>
      </c>
      <c r="O70" s="36">
        <f>SUMIFS(СВЦЭМ!$C$39:$C$782,СВЦЭМ!$A$39:$A$782,$A70,СВЦЭМ!$B$39:$B$782,O$47)+'СЕТ СН'!$G$12+СВЦЭМ!$D$10+'СЕТ СН'!$G$6-'СЕТ СН'!$G$22</f>
        <v>1013.72386194</v>
      </c>
      <c r="P70" s="36">
        <f>SUMIFS(СВЦЭМ!$C$39:$C$782,СВЦЭМ!$A$39:$A$782,$A70,СВЦЭМ!$B$39:$B$782,P$47)+'СЕТ СН'!$G$12+СВЦЭМ!$D$10+'СЕТ СН'!$G$6-'СЕТ СН'!$G$22</f>
        <v>1043.7818835200001</v>
      </c>
      <c r="Q70" s="36">
        <f>SUMIFS(СВЦЭМ!$C$39:$C$782,СВЦЭМ!$A$39:$A$782,$A70,СВЦЭМ!$B$39:$B$782,Q$47)+'СЕТ СН'!$G$12+СВЦЭМ!$D$10+'СЕТ СН'!$G$6-'СЕТ СН'!$G$22</f>
        <v>1056.36130157</v>
      </c>
      <c r="R70" s="36">
        <f>SUMIFS(СВЦЭМ!$C$39:$C$782,СВЦЭМ!$A$39:$A$782,$A70,СВЦЭМ!$B$39:$B$782,R$47)+'СЕТ СН'!$G$12+СВЦЭМ!$D$10+'СЕТ СН'!$G$6-'СЕТ СН'!$G$22</f>
        <v>1043.32524988</v>
      </c>
      <c r="S70" s="36">
        <f>SUMIFS(СВЦЭМ!$C$39:$C$782,СВЦЭМ!$A$39:$A$782,$A70,СВЦЭМ!$B$39:$B$782,S$47)+'СЕТ СН'!$G$12+СВЦЭМ!$D$10+'СЕТ СН'!$G$6-'СЕТ СН'!$G$22</f>
        <v>1020.7953928899999</v>
      </c>
      <c r="T70" s="36">
        <f>SUMIFS(СВЦЭМ!$C$39:$C$782,СВЦЭМ!$A$39:$A$782,$A70,СВЦЭМ!$B$39:$B$782,T$47)+'СЕТ СН'!$G$12+СВЦЭМ!$D$10+'СЕТ СН'!$G$6-'СЕТ СН'!$G$22</f>
        <v>977.53766461000009</v>
      </c>
      <c r="U70" s="36">
        <f>SUMIFS(СВЦЭМ!$C$39:$C$782,СВЦЭМ!$A$39:$A$782,$A70,СВЦЭМ!$B$39:$B$782,U$47)+'СЕТ СН'!$G$12+СВЦЭМ!$D$10+'СЕТ СН'!$G$6-'СЕТ СН'!$G$22</f>
        <v>931.46537893999994</v>
      </c>
      <c r="V70" s="36">
        <f>SUMIFS(СВЦЭМ!$C$39:$C$782,СВЦЭМ!$A$39:$A$782,$A70,СВЦЭМ!$B$39:$B$782,V$47)+'СЕТ СН'!$G$12+СВЦЭМ!$D$10+'СЕТ СН'!$G$6-'СЕТ СН'!$G$22</f>
        <v>915.80174568999996</v>
      </c>
      <c r="W70" s="36">
        <f>SUMIFS(СВЦЭМ!$C$39:$C$782,СВЦЭМ!$A$39:$A$782,$A70,СВЦЭМ!$B$39:$B$782,W$47)+'СЕТ СН'!$G$12+СВЦЭМ!$D$10+'СЕТ СН'!$G$6-'СЕТ СН'!$G$22</f>
        <v>892.9155404600001</v>
      </c>
      <c r="X70" s="36">
        <f>SUMIFS(СВЦЭМ!$C$39:$C$782,СВЦЭМ!$A$39:$A$782,$A70,СВЦЭМ!$B$39:$B$782,X$47)+'СЕТ СН'!$G$12+СВЦЭМ!$D$10+'СЕТ СН'!$G$6-'СЕТ СН'!$G$22</f>
        <v>981.39596346999997</v>
      </c>
      <c r="Y70" s="36">
        <f>SUMIFS(СВЦЭМ!$C$39:$C$782,СВЦЭМ!$A$39:$A$782,$A70,СВЦЭМ!$B$39:$B$782,Y$47)+'СЕТ СН'!$G$12+СВЦЭМ!$D$10+'СЕТ СН'!$G$6-'СЕТ СН'!$G$22</f>
        <v>971.78635964</v>
      </c>
    </row>
    <row r="71" spans="1:27" ht="15.75" x14ac:dyDescent="0.2">
      <c r="A71" s="35">
        <f t="shared" si="1"/>
        <v>44340</v>
      </c>
      <c r="B71" s="36">
        <f>SUMIFS(СВЦЭМ!$C$39:$C$782,СВЦЭМ!$A$39:$A$782,$A71,СВЦЭМ!$B$39:$B$782,B$47)+'СЕТ СН'!$G$12+СВЦЭМ!$D$10+'СЕТ СН'!$G$6-'СЕТ СН'!$G$22</f>
        <v>1057.9097318500001</v>
      </c>
      <c r="C71" s="36">
        <f>SUMIFS(СВЦЭМ!$C$39:$C$782,СВЦЭМ!$A$39:$A$782,$A71,СВЦЭМ!$B$39:$B$782,C$47)+'СЕТ СН'!$G$12+СВЦЭМ!$D$10+'СЕТ СН'!$G$6-'СЕТ СН'!$G$22</f>
        <v>1128.1261356499999</v>
      </c>
      <c r="D71" s="36">
        <f>SUMIFS(СВЦЭМ!$C$39:$C$782,СВЦЭМ!$A$39:$A$782,$A71,СВЦЭМ!$B$39:$B$782,D$47)+'СЕТ СН'!$G$12+СВЦЭМ!$D$10+'СЕТ СН'!$G$6-'СЕТ СН'!$G$22</f>
        <v>1178.4021987200001</v>
      </c>
      <c r="E71" s="36">
        <f>SUMIFS(СВЦЭМ!$C$39:$C$782,СВЦЭМ!$A$39:$A$782,$A71,СВЦЭМ!$B$39:$B$782,E$47)+'СЕТ СН'!$G$12+СВЦЭМ!$D$10+'СЕТ СН'!$G$6-'СЕТ СН'!$G$22</f>
        <v>1187.7778092900001</v>
      </c>
      <c r="F71" s="36">
        <f>SUMIFS(СВЦЭМ!$C$39:$C$782,СВЦЭМ!$A$39:$A$782,$A71,СВЦЭМ!$B$39:$B$782,F$47)+'СЕТ СН'!$G$12+СВЦЭМ!$D$10+'СЕТ СН'!$G$6-'СЕТ СН'!$G$22</f>
        <v>1211.61591843</v>
      </c>
      <c r="G71" s="36">
        <f>SUMIFS(СВЦЭМ!$C$39:$C$782,СВЦЭМ!$A$39:$A$782,$A71,СВЦЭМ!$B$39:$B$782,G$47)+'СЕТ СН'!$G$12+СВЦЭМ!$D$10+'СЕТ СН'!$G$6-'СЕТ СН'!$G$22</f>
        <v>1174.02353801</v>
      </c>
      <c r="H71" s="36">
        <f>SUMIFS(СВЦЭМ!$C$39:$C$782,СВЦЭМ!$A$39:$A$782,$A71,СВЦЭМ!$B$39:$B$782,H$47)+'СЕТ СН'!$G$12+СВЦЭМ!$D$10+'СЕТ СН'!$G$6-'СЕТ СН'!$G$22</f>
        <v>1115.14042984</v>
      </c>
      <c r="I71" s="36">
        <f>SUMIFS(СВЦЭМ!$C$39:$C$782,СВЦЭМ!$A$39:$A$782,$A71,СВЦЭМ!$B$39:$B$782,I$47)+'СЕТ СН'!$G$12+СВЦЭМ!$D$10+'СЕТ СН'!$G$6-'СЕТ СН'!$G$22</f>
        <v>1035.0215147399999</v>
      </c>
      <c r="J71" s="36">
        <f>SUMIFS(СВЦЭМ!$C$39:$C$782,СВЦЭМ!$A$39:$A$782,$A71,СВЦЭМ!$B$39:$B$782,J$47)+'СЕТ СН'!$G$12+СВЦЭМ!$D$10+'СЕТ СН'!$G$6-'СЕТ СН'!$G$22</f>
        <v>990.78473966999991</v>
      </c>
      <c r="K71" s="36">
        <f>SUMIFS(СВЦЭМ!$C$39:$C$782,СВЦЭМ!$A$39:$A$782,$A71,СВЦЭМ!$B$39:$B$782,K$47)+'СЕТ СН'!$G$12+СВЦЭМ!$D$10+'СЕТ СН'!$G$6-'СЕТ СН'!$G$22</f>
        <v>938.18522230999997</v>
      </c>
      <c r="L71" s="36">
        <f>SUMIFS(СВЦЭМ!$C$39:$C$782,СВЦЭМ!$A$39:$A$782,$A71,СВЦЭМ!$B$39:$B$782,L$47)+'СЕТ СН'!$G$12+СВЦЭМ!$D$10+'СЕТ СН'!$G$6-'СЕТ СН'!$G$22</f>
        <v>928.3746243600001</v>
      </c>
      <c r="M71" s="36">
        <f>SUMIFS(СВЦЭМ!$C$39:$C$782,СВЦЭМ!$A$39:$A$782,$A71,СВЦЭМ!$B$39:$B$782,M$47)+'СЕТ СН'!$G$12+СВЦЭМ!$D$10+'СЕТ СН'!$G$6-'СЕТ СН'!$G$22</f>
        <v>928.69366919000004</v>
      </c>
      <c r="N71" s="36">
        <f>SUMIFS(СВЦЭМ!$C$39:$C$782,СВЦЭМ!$A$39:$A$782,$A71,СВЦЭМ!$B$39:$B$782,N$47)+'СЕТ СН'!$G$12+СВЦЭМ!$D$10+'СЕТ СН'!$G$6-'СЕТ СН'!$G$22</f>
        <v>968.13791528999991</v>
      </c>
      <c r="O71" s="36">
        <f>SUMIFS(СВЦЭМ!$C$39:$C$782,СВЦЭМ!$A$39:$A$782,$A71,СВЦЭМ!$B$39:$B$782,O$47)+'СЕТ СН'!$G$12+СВЦЭМ!$D$10+'СЕТ СН'!$G$6-'СЕТ СН'!$G$22</f>
        <v>1000.5893188100001</v>
      </c>
      <c r="P71" s="36">
        <f>SUMIFS(СВЦЭМ!$C$39:$C$782,СВЦЭМ!$A$39:$A$782,$A71,СВЦЭМ!$B$39:$B$782,P$47)+'СЕТ СН'!$G$12+СВЦЭМ!$D$10+'СЕТ СН'!$G$6-'СЕТ СН'!$G$22</f>
        <v>1015.65597273</v>
      </c>
      <c r="Q71" s="36">
        <f>SUMIFS(СВЦЭМ!$C$39:$C$782,СВЦЭМ!$A$39:$A$782,$A71,СВЦЭМ!$B$39:$B$782,Q$47)+'СЕТ СН'!$G$12+СВЦЭМ!$D$10+'СЕТ СН'!$G$6-'СЕТ СН'!$G$22</f>
        <v>1012.6514785900001</v>
      </c>
      <c r="R71" s="36">
        <f>SUMIFS(СВЦЭМ!$C$39:$C$782,СВЦЭМ!$A$39:$A$782,$A71,СВЦЭМ!$B$39:$B$782,R$47)+'СЕТ СН'!$G$12+СВЦЭМ!$D$10+'СЕТ СН'!$G$6-'СЕТ СН'!$G$22</f>
        <v>992.80787258999999</v>
      </c>
      <c r="S71" s="36">
        <f>SUMIFS(СВЦЭМ!$C$39:$C$782,СВЦЭМ!$A$39:$A$782,$A71,СВЦЭМ!$B$39:$B$782,S$47)+'СЕТ СН'!$G$12+СВЦЭМ!$D$10+'СЕТ СН'!$G$6-'СЕТ СН'!$G$22</f>
        <v>965.39100387999997</v>
      </c>
      <c r="T71" s="36">
        <f>SUMIFS(СВЦЭМ!$C$39:$C$782,СВЦЭМ!$A$39:$A$782,$A71,СВЦЭМ!$B$39:$B$782,T$47)+'СЕТ СН'!$G$12+СВЦЭМ!$D$10+'СЕТ СН'!$G$6-'СЕТ СН'!$G$22</f>
        <v>943.44889370999999</v>
      </c>
      <c r="U71" s="36">
        <f>SUMIFS(СВЦЭМ!$C$39:$C$782,СВЦЭМ!$A$39:$A$782,$A71,СВЦЭМ!$B$39:$B$782,U$47)+'СЕТ СН'!$G$12+СВЦЭМ!$D$10+'СЕТ СН'!$G$6-'СЕТ СН'!$G$22</f>
        <v>914.32622904999994</v>
      </c>
      <c r="V71" s="36">
        <f>SUMIFS(СВЦЭМ!$C$39:$C$782,СВЦЭМ!$A$39:$A$782,$A71,СВЦЭМ!$B$39:$B$782,V$47)+'СЕТ СН'!$G$12+СВЦЭМ!$D$10+'СЕТ СН'!$G$6-'СЕТ СН'!$G$22</f>
        <v>925.27219730000002</v>
      </c>
      <c r="W71" s="36">
        <f>SUMIFS(СВЦЭМ!$C$39:$C$782,СВЦЭМ!$A$39:$A$782,$A71,СВЦЭМ!$B$39:$B$782,W$47)+'СЕТ СН'!$G$12+СВЦЭМ!$D$10+'СЕТ СН'!$G$6-'СЕТ СН'!$G$22</f>
        <v>946.5122859600001</v>
      </c>
      <c r="X71" s="36">
        <f>SUMIFS(СВЦЭМ!$C$39:$C$782,СВЦЭМ!$A$39:$A$782,$A71,СВЦЭМ!$B$39:$B$782,X$47)+'СЕТ СН'!$G$12+СВЦЭМ!$D$10+'СЕТ СН'!$G$6-'СЕТ СН'!$G$22</f>
        <v>920.90962132000004</v>
      </c>
      <c r="Y71" s="36">
        <f>SUMIFS(СВЦЭМ!$C$39:$C$782,СВЦЭМ!$A$39:$A$782,$A71,СВЦЭМ!$B$39:$B$782,Y$47)+'СЕТ СН'!$G$12+СВЦЭМ!$D$10+'СЕТ СН'!$G$6-'СЕТ СН'!$G$22</f>
        <v>942.43271084999992</v>
      </c>
    </row>
    <row r="72" spans="1:27" ht="15.75" x14ac:dyDescent="0.2">
      <c r="A72" s="35">
        <f t="shared" si="1"/>
        <v>44341</v>
      </c>
      <c r="B72" s="36">
        <f>SUMIFS(СВЦЭМ!$C$39:$C$782,СВЦЭМ!$A$39:$A$782,$A72,СВЦЭМ!$B$39:$B$782,B$47)+'СЕТ СН'!$G$12+СВЦЭМ!$D$10+'СЕТ СН'!$G$6-'СЕТ СН'!$G$22</f>
        <v>1051.8177865099999</v>
      </c>
      <c r="C72" s="36">
        <f>SUMIFS(СВЦЭМ!$C$39:$C$782,СВЦЭМ!$A$39:$A$782,$A72,СВЦЭМ!$B$39:$B$782,C$47)+'СЕТ СН'!$G$12+СВЦЭМ!$D$10+'СЕТ СН'!$G$6-'СЕТ СН'!$G$22</f>
        <v>1105.56105576</v>
      </c>
      <c r="D72" s="36">
        <f>SUMIFS(СВЦЭМ!$C$39:$C$782,СВЦЭМ!$A$39:$A$782,$A72,СВЦЭМ!$B$39:$B$782,D$47)+'СЕТ СН'!$G$12+СВЦЭМ!$D$10+'СЕТ СН'!$G$6-'СЕТ СН'!$G$22</f>
        <v>1130.8816642500001</v>
      </c>
      <c r="E72" s="36">
        <f>SUMIFS(СВЦЭМ!$C$39:$C$782,СВЦЭМ!$A$39:$A$782,$A72,СВЦЭМ!$B$39:$B$782,E$47)+'СЕТ СН'!$G$12+СВЦЭМ!$D$10+'СЕТ СН'!$G$6-'СЕТ СН'!$G$22</f>
        <v>1126.2243064199999</v>
      </c>
      <c r="F72" s="36">
        <f>SUMIFS(СВЦЭМ!$C$39:$C$782,СВЦЭМ!$A$39:$A$782,$A72,СВЦЭМ!$B$39:$B$782,F$47)+'СЕТ СН'!$G$12+СВЦЭМ!$D$10+'СЕТ СН'!$G$6-'СЕТ СН'!$G$22</f>
        <v>1133.2896313900001</v>
      </c>
      <c r="G72" s="36">
        <f>SUMIFS(СВЦЭМ!$C$39:$C$782,СВЦЭМ!$A$39:$A$782,$A72,СВЦЭМ!$B$39:$B$782,G$47)+'СЕТ СН'!$G$12+СВЦЭМ!$D$10+'СЕТ СН'!$G$6-'СЕТ СН'!$G$22</f>
        <v>1126.95717924</v>
      </c>
      <c r="H72" s="36">
        <f>SUMIFS(СВЦЭМ!$C$39:$C$782,СВЦЭМ!$A$39:$A$782,$A72,СВЦЭМ!$B$39:$B$782,H$47)+'СЕТ СН'!$G$12+СВЦЭМ!$D$10+'СЕТ СН'!$G$6-'СЕТ СН'!$G$22</f>
        <v>1081.2164929400001</v>
      </c>
      <c r="I72" s="36">
        <f>SUMIFS(СВЦЭМ!$C$39:$C$782,СВЦЭМ!$A$39:$A$782,$A72,СВЦЭМ!$B$39:$B$782,I$47)+'СЕТ СН'!$G$12+СВЦЭМ!$D$10+'СЕТ СН'!$G$6-'СЕТ СН'!$G$22</f>
        <v>993.84220183000002</v>
      </c>
      <c r="J72" s="36">
        <f>SUMIFS(СВЦЭМ!$C$39:$C$782,СВЦЭМ!$A$39:$A$782,$A72,СВЦЭМ!$B$39:$B$782,J$47)+'СЕТ СН'!$G$12+СВЦЭМ!$D$10+'СЕТ СН'!$G$6-'СЕТ СН'!$G$22</f>
        <v>908.4480324000001</v>
      </c>
      <c r="K72" s="36">
        <f>SUMIFS(СВЦЭМ!$C$39:$C$782,СВЦЭМ!$A$39:$A$782,$A72,СВЦЭМ!$B$39:$B$782,K$47)+'СЕТ СН'!$G$12+СВЦЭМ!$D$10+'СЕТ СН'!$G$6-'СЕТ СН'!$G$22</f>
        <v>873.98305821000008</v>
      </c>
      <c r="L72" s="36">
        <f>SUMIFS(СВЦЭМ!$C$39:$C$782,СВЦЭМ!$A$39:$A$782,$A72,СВЦЭМ!$B$39:$B$782,L$47)+'СЕТ СН'!$G$12+СВЦЭМ!$D$10+'СЕТ СН'!$G$6-'СЕТ СН'!$G$22</f>
        <v>875.01355220000005</v>
      </c>
      <c r="M72" s="36">
        <f>SUMIFS(СВЦЭМ!$C$39:$C$782,СВЦЭМ!$A$39:$A$782,$A72,СВЦЭМ!$B$39:$B$782,M$47)+'СЕТ СН'!$G$12+СВЦЭМ!$D$10+'СЕТ СН'!$G$6-'СЕТ СН'!$G$22</f>
        <v>868.72570199999996</v>
      </c>
      <c r="N72" s="36">
        <f>SUMIFS(СВЦЭМ!$C$39:$C$782,СВЦЭМ!$A$39:$A$782,$A72,СВЦЭМ!$B$39:$B$782,N$47)+'СЕТ СН'!$G$12+СВЦЭМ!$D$10+'СЕТ СН'!$G$6-'СЕТ СН'!$G$22</f>
        <v>926.09312636000004</v>
      </c>
      <c r="O72" s="36">
        <f>SUMIFS(СВЦЭМ!$C$39:$C$782,СВЦЭМ!$A$39:$A$782,$A72,СВЦЭМ!$B$39:$B$782,O$47)+'СЕТ СН'!$G$12+СВЦЭМ!$D$10+'СЕТ СН'!$G$6-'СЕТ СН'!$G$22</f>
        <v>981.45622380000009</v>
      </c>
      <c r="P72" s="36">
        <f>SUMIFS(СВЦЭМ!$C$39:$C$782,СВЦЭМ!$A$39:$A$782,$A72,СВЦЭМ!$B$39:$B$782,P$47)+'СЕТ СН'!$G$12+СВЦЭМ!$D$10+'СЕТ СН'!$G$6-'СЕТ СН'!$G$22</f>
        <v>1005.3288315</v>
      </c>
      <c r="Q72" s="36">
        <f>SUMIFS(СВЦЭМ!$C$39:$C$782,СВЦЭМ!$A$39:$A$782,$A72,СВЦЭМ!$B$39:$B$782,Q$47)+'СЕТ СН'!$G$12+СВЦЭМ!$D$10+'СЕТ СН'!$G$6-'СЕТ СН'!$G$22</f>
        <v>1006.67169743</v>
      </c>
      <c r="R72" s="36">
        <f>SUMIFS(СВЦЭМ!$C$39:$C$782,СВЦЭМ!$A$39:$A$782,$A72,СВЦЭМ!$B$39:$B$782,R$47)+'СЕТ СН'!$G$12+СВЦЭМ!$D$10+'СЕТ СН'!$G$6-'СЕТ СН'!$G$22</f>
        <v>991.10689251000008</v>
      </c>
      <c r="S72" s="36">
        <f>SUMIFS(СВЦЭМ!$C$39:$C$782,СВЦЭМ!$A$39:$A$782,$A72,СВЦЭМ!$B$39:$B$782,S$47)+'СЕТ СН'!$G$12+СВЦЭМ!$D$10+'СЕТ СН'!$G$6-'СЕТ СН'!$G$22</f>
        <v>962.15521592999994</v>
      </c>
      <c r="T72" s="36">
        <f>SUMIFS(СВЦЭМ!$C$39:$C$782,СВЦЭМ!$A$39:$A$782,$A72,СВЦЭМ!$B$39:$B$782,T$47)+'СЕТ СН'!$G$12+СВЦЭМ!$D$10+'СЕТ СН'!$G$6-'СЕТ СН'!$G$22</f>
        <v>912.13651976000006</v>
      </c>
      <c r="U72" s="36">
        <f>SUMIFS(СВЦЭМ!$C$39:$C$782,СВЦЭМ!$A$39:$A$782,$A72,СВЦЭМ!$B$39:$B$782,U$47)+'СЕТ СН'!$G$12+СВЦЭМ!$D$10+'СЕТ СН'!$G$6-'СЕТ СН'!$G$22</f>
        <v>891.6372940199999</v>
      </c>
      <c r="V72" s="36">
        <f>SUMIFS(СВЦЭМ!$C$39:$C$782,СВЦЭМ!$A$39:$A$782,$A72,СВЦЭМ!$B$39:$B$782,V$47)+'СЕТ СН'!$G$12+СВЦЭМ!$D$10+'СЕТ СН'!$G$6-'СЕТ СН'!$G$22</f>
        <v>904.4559638799999</v>
      </c>
      <c r="W72" s="36">
        <f>SUMIFS(СВЦЭМ!$C$39:$C$782,СВЦЭМ!$A$39:$A$782,$A72,СВЦЭМ!$B$39:$B$782,W$47)+'СЕТ СН'!$G$12+СВЦЭМ!$D$10+'СЕТ СН'!$G$6-'СЕТ СН'!$G$22</f>
        <v>935.04942110000002</v>
      </c>
      <c r="X72" s="36">
        <f>SUMIFS(СВЦЭМ!$C$39:$C$782,СВЦЭМ!$A$39:$A$782,$A72,СВЦЭМ!$B$39:$B$782,X$47)+'СЕТ СН'!$G$12+СВЦЭМ!$D$10+'СЕТ СН'!$G$6-'СЕТ СН'!$G$22</f>
        <v>907.44652670999994</v>
      </c>
      <c r="Y72" s="36">
        <f>SUMIFS(СВЦЭМ!$C$39:$C$782,СВЦЭМ!$A$39:$A$782,$A72,СВЦЭМ!$B$39:$B$782,Y$47)+'СЕТ СН'!$G$12+СВЦЭМ!$D$10+'СЕТ СН'!$G$6-'СЕТ СН'!$G$22</f>
        <v>925.44941427999993</v>
      </c>
    </row>
    <row r="73" spans="1:27" ht="15.75" x14ac:dyDescent="0.2">
      <c r="A73" s="35">
        <f t="shared" si="1"/>
        <v>44342</v>
      </c>
      <c r="B73" s="36">
        <f>SUMIFS(СВЦЭМ!$C$39:$C$782,СВЦЭМ!$A$39:$A$782,$A73,СВЦЭМ!$B$39:$B$782,B$47)+'СЕТ СН'!$G$12+СВЦЭМ!$D$10+'СЕТ СН'!$G$6-'СЕТ СН'!$G$22</f>
        <v>1044.04920367</v>
      </c>
      <c r="C73" s="36">
        <f>SUMIFS(СВЦЭМ!$C$39:$C$782,СВЦЭМ!$A$39:$A$782,$A73,СВЦЭМ!$B$39:$B$782,C$47)+'СЕТ СН'!$G$12+СВЦЭМ!$D$10+'СЕТ СН'!$G$6-'СЕТ СН'!$G$22</f>
        <v>1108.5541339399999</v>
      </c>
      <c r="D73" s="36">
        <f>SUMIFS(СВЦЭМ!$C$39:$C$782,СВЦЭМ!$A$39:$A$782,$A73,СВЦЭМ!$B$39:$B$782,D$47)+'СЕТ СН'!$G$12+СВЦЭМ!$D$10+'СЕТ СН'!$G$6-'СЕТ СН'!$G$22</f>
        <v>1155.8819644</v>
      </c>
      <c r="E73" s="36">
        <f>SUMIFS(СВЦЭМ!$C$39:$C$782,СВЦЭМ!$A$39:$A$782,$A73,СВЦЭМ!$B$39:$B$782,E$47)+'СЕТ СН'!$G$12+СВЦЭМ!$D$10+'СЕТ СН'!$G$6-'СЕТ СН'!$G$22</f>
        <v>1172.00198314</v>
      </c>
      <c r="F73" s="36">
        <f>SUMIFS(СВЦЭМ!$C$39:$C$782,СВЦЭМ!$A$39:$A$782,$A73,СВЦЭМ!$B$39:$B$782,F$47)+'СЕТ СН'!$G$12+СВЦЭМ!$D$10+'СЕТ СН'!$G$6-'СЕТ СН'!$G$22</f>
        <v>1189.7841573999999</v>
      </c>
      <c r="G73" s="36">
        <f>SUMIFS(СВЦЭМ!$C$39:$C$782,СВЦЭМ!$A$39:$A$782,$A73,СВЦЭМ!$B$39:$B$782,G$47)+'СЕТ СН'!$G$12+СВЦЭМ!$D$10+'СЕТ СН'!$G$6-'СЕТ СН'!$G$22</f>
        <v>1161.9283233799999</v>
      </c>
      <c r="H73" s="36">
        <f>SUMIFS(СВЦЭМ!$C$39:$C$782,СВЦЭМ!$A$39:$A$782,$A73,СВЦЭМ!$B$39:$B$782,H$47)+'СЕТ СН'!$G$12+СВЦЭМ!$D$10+'СЕТ СН'!$G$6-'СЕТ СН'!$G$22</f>
        <v>1108.2053074</v>
      </c>
      <c r="I73" s="36">
        <f>SUMIFS(СВЦЭМ!$C$39:$C$782,СВЦЭМ!$A$39:$A$782,$A73,СВЦЭМ!$B$39:$B$782,I$47)+'СЕТ СН'!$G$12+СВЦЭМ!$D$10+'СЕТ СН'!$G$6-'СЕТ СН'!$G$22</f>
        <v>1013.2560185300001</v>
      </c>
      <c r="J73" s="36">
        <f>SUMIFS(СВЦЭМ!$C$39:$C$782,СВЦЭМ!$A$39:$A$782,$A73,СВЦЭМ!$B$39:$B$782,J$47)+'СЕТ СН'!$G$12+СВЦЭМ!$D$10+'СЕТ СН'!$G$6-'СЕТ СН'!$G$22</f>
        <v>962.08434592999993</v>
      </c>
      <c r="K73" s="36">
        <f>SUMIFS(СВЦЭМ!$C$39:$C$782,СВЦЭМ!$A$39:$A$782,$A73,СВЦЭМ!$B$39:$B$782,K$47)+'СЕТ СН'!$G$12+СВЦЭМ!$D$10+'СЕТ СН'!$G$6-'СЕТ СН'!$G$22</f>
        <v>911.98208733000001</v>
      </c>
      <c r="L73" s="36">
        <f>SUMIFS(СВЦЭМ!$C$39:$C$782,СВЦЭМ!$A$39:$A$782,$A73,СВЦЭМ!$B$39:$B$782,L$47)+'СЕТ СН'!$G$12+СВЦЭМ!$D$10+'СЕТ СН'!$G$6-'СЕТ СН'!$G$22</f>
        <v>910.07749014000001</v>
      </c>
      <c r="M73" s="36">
        <f>SUMIFS(СВЦЭМ!$C$39:$C$782,СВЦЭМ!$A$39:$A$782,$A73,СВЦЭМ!$B$39:$B$782,M$47)+'СЕТ СН'!$G$12+СВЦЭМ!$D$10+'СЕТ СН'!$G$6-'СЕТ СН'!$G$22</f>
        <v>915.02838025000005</v>
      </c>
      <c r="N73" s="36">
        <f>SUMIFS(СВЦЭМ!$C$39:$C$782,СВЦЭМ!$A$39:$A$782,$A73,СВЦЭМ!$B$39:$B$782,N$47)+'СЕТ СН'!$G$12+СВЦЭМ!$D$10+'СЕТ СН'!$G$6-'СЕТ СН'!$G$22</f>
        <v>964.22070245000009</v>
      </c>
      <c r="O73" s="36">
        <f>SUMIFS(СВЦЭМ!$C$39:$C$782,СВЦЭМ!$A$39:$A$782,$A73,СВЦЭМ!$B$39:$B$782,O$47)+'СЕТ СН'!$G$12+СВЦЭМ!$D$10+'СЕТ СН'!$G$6-'СЕТ СН'!$G$22</f>
        <v>1004.06733291</v>
      </c>
      <c r="P73" s="36">
        <f>SUMIFS(СВЦЭМ!$C$39:$C$782,СВЦЭМ!$A$39:$A$782,$A73,СВЦЭМ!$B$39:$B$782,P$47)+'СЕТ СН'!$G$12+СВЦЭМ!$D$10+'СЕТ СН'!$G$6-'СЕТ СН'!$G$22</f>
        <v>1012.6852874799999</v>
      </c>
      <c r="Q73" s="36">
        <f>SUMIFS(СВЦЭМ!$C$39:$C$782,СВЦЭМ!$A$39:$A$782,$A73,СВЦЭМ!$B$39:$B$782,Q$47)+'СЕТ СН'!$G$12+СВЦЭМ!$D$10+'СЕТ СН'!$G$6-'СЕТ СН'!$G$22</f>
        <v>1009.56034626</v>
      </c>
      <c r="R73" s="36">
        <f>SUMIFS(СВЦЭМ!$C$39:$C$782,СВЦЭМ!$A$39:$A$782,$A73,СВЦЭМ!$B$39:$B$782,R$47)+'СЕТ СН'!$G$12+СВЦЭМ!$D$10+'СЕТ СН'!$G$6-'СЕТ СН'!$G$22</f>
        <v>995.05767171000002</v>
      </c>
      <c r="S73" s="36">
        <f>SUMIFS(СВЦЭМ!$C$39:$C$782,СВЦЭМ!$A$39:$A$782,$A73,СВЦЭМ!$B$39:$B$782,S$47)+'СЕТ СН'!$G$12+СВЦЭМ!$D$10+'СЕТ СН'!$G$6-'СЕТ СН'!$G$22</f>
        <v>974.23841057000004</v>
      </c>
      <c r="T73" s="36">
        <f>SUMIFS(СВЦЭМ!$C$39:$C$782,СВЦЭМ!$A$39:$A$782,$A73,СВЦЭМ!$B$39:$B$782,T$47)+'СЕТ СН'!$G$12+СВЦЭМ!$D$10+'СЕТ СН'!$G$6-'СЕТ СН'!$G$22</f>
        <v>922.50242391000006</v>
      </c>
      <c r="U73" s="36">
        <f>SUMIFS(СВЦЭМ!$C$39:$C$782,СВЦЭМ!$A$39:$A$782,$A73,СВЦЭМ!$B$39:$B$782,U$47)+'СЕТ СН'!$G$12+СВЦЭМ!$D$10+'СЕТ СН'!$G$6-'СЕТ СН'!$G$22</f>
        <v>891.10245676</v>
      </c>
      <c r="V73" s="36">
        <f>SUMIFS(СВЦЭМ!$C$39:$C$782,СВЦЭМ!$A$39:$A$782,$A73,СВЦЭМ!$B$39:$B$782,V$47)+'СЕТ СН'!$G$12+СВЦЭМ!$D$10+'СЕТ СН'!$G$6-'СЕТ СН'!$G$22</f>
        <v>895.35249154000007</v>
      </c>
      <c r="W73" s="36">
        <f>SUMIFS(СВЦЭМ!$C$39:$C$782,СВЦЭМ!$A$39:$A$782,$A73,СВЦЭМ!$B$39:$B$782,W$47)+'СЕТ СН'!$G$12+СВЦЭМ!$D$10+'СЕТ СН'!$G$6-'СЕТ СН'!$G$22</f>
        <v>909.80166166000004</v>
      </c>
      <c r="X73" s="36">
        <f>SUMIFS(СВЦЭМ!$C$39:$C$782,СВЦЭМ!$A$39:$A$782,$A73,СВЦЭМ!$B$39:$B$782,X$47)+'СЕТ СН'!$G$12+СВЦЭМ!$D$10+'СЕТ СН'!$G$6-'СЕТ СН'!$G$22</f>
        <v>906.23944204999998</v>
      </c>
      <c r="Y73" s="36">
        <f>SUMIFS(СВЦЭМ!$C$39:$C$782,СВЦЭМ!$A$39:$A$782,$A73,СВЦЭМ!$B$39:$B$782,Y$47)+'СЕТ СН'!$G$12+СВЦЭМ!$D$10+'СЕТ СН'!$G$6-'СЕТ СН'!$G$22</f>
        <v>933.58433717000003</v>
      </c>
    </row>
    <row r="74" spans="1:27" ht="15.75" x14ac:dyDescent="0.2">
      <c r="A74" s="35">
        <f t="shared" si="1"/>
        <v>44343</v>
      </c>
      <c r="B74" s="36">
        <f>SUMIFS(СВЦЭМ!$C$39:$C$782,СВЦЭМ!$A$39:$A$782,$A74,СВЦЭМ!$B$39:$B$782,B$47)+'СЕТ СН'!$G$12+СВЦЭМ!$D$10+'СЕТ СН'!$G$6-'СЕТ СН'!$G$22</f>
        <v>947.99036739999997</v>
      </c>
      <c r="C74" s="36">
        <f>SUMIFS(СВЦЭМ!$C$39:$C$782,СВЦЭМ!$A$39:$A$782,$A74,СВЦЭМ!$B$39:$B$782,C$47)+'СЕТ СН'!$G$12+СВЦЭМ!$D$10+'СЕТ СН'!$G$6-'СЕТ СН'!$G$22</f>
        <v>1013.5318949100001</v>
      </c>
      <c r="D74" s="36">
        <f>SUMIFS(СВЦЭМ!$C$39:$C$782,СВЦЭМ!$A$39:$A$782,$A74,СВЦЭМ!$B$39:$B$782,D$47)+'СЕТ СН'!$G$12+СВЦЭМ!$D$10+'СЕТ СН'!$G$6-'СЕТ СН'!$G$22</f>
        <v>1057.51835972</v>
      </c>
      <c r="E74" s="36">
        <f>SUMIFS(СВЦЭМ!$C$39:$C$782,СВЦЭМ!$A$39:$A$782,$A74,СВЦЭМ!$B$39:$B$782,E$47)+'СЕТ СН'!$G$12+СВЦЭМ!$D$10+'СЕТ СН'!$G$6-'СЕТ СН'!$G$22</f>
        <v>1075.9862447600001</v>
      </c>
      <c r="F74" s="36">
        <f>SUMIFS(СВЦЭМ!$C$39:$C$782,СВЦЭМ!$A$39:$A$782,$A74,СВЦЭМ!$B$39:$B$782,F$47)+'СЕТ СН'!$G$12+СВЦЭМ!$D$10+'СЕТ СН'!$G$6-'СЕТ СН'!$G$22</f>
        <v>1079.25933586</v>
      </c>
      <c r="G74" s="36">
        <f>SUMIFS(СВЦЭМ!$C$39:$C$782,СВЦЭМ!$A$39:$A$782,$A74,СВЦЭМ!$B$39:$B$782,G$47)+'СЕТ СН'!$G$12+СВЦЭМ!$D$10+'СЕТ СН'!$G$6-'СЕТ СН'!$G$22</f>
        <v>1059.1823074199999</v>
      </c>
      <c r="H74" s="36">
        <f>SUMIFS(СВЦЭМ!$C$39:$C$782,СВЦЭМ!$A$39:$A$782,$A74,СВЦЭМ!$B$39:$B$782,H$47)+'СЕТ СН'!$G$12+СВЦЭМ!$D$10+'СЕТ СН'!$G$6-'СЕТ СН'!$G$22</f>
        <v>1019.62863212</v>
      </c>
      <c r="I74" s="36">
        <f>SUMIFS(СВЦЭМ!$C$39:$C$782,СВЦЭМ!$A$39:$A$782,$A74,СВЦЭМ!$B$39:$B$782,I$47)+'СЕТ СН'!$G$12+СВЦЭМ!$D$10+'СЕТ СН'!$G$6-'СЕТ СН'!$G$22</f>
        <v>954.92937503000007</v>
      </c>
      <c r="J74" s="36">
        <f>SUMIFS(СВЦЭМ!$C$39:$C$782,СВЦЭМ!$A$39:$A$782,$A74,СВЦЭМ!$B$39:$B$782,J$47)+'СЕТ СН'!$G$12+СВЦЭМ!$D$10+'СЕТ СН'!$G$6-'СЕТ СН'!$G$22</f>
        <v>921.10533738000004</v>
      </c>
      <c r="K74" s="36">
        <f>SUMIFS(СВЦЭМ!$C$39:$C$782,СВЦЭМ!$A$39:$A$782,$A74,СВЦЭМ!$B$39:$B$782,K$47)+'СЕТ СН'!$G$12+СВЦЭМ!$D$10+'СЕТ СН'!$G$6-'СЕТ СН'!$G$22</f>
        <v>914.23652016000005</v>
      </c>
      <c r="L74" s="36">
        <f>SUMIFS(СВЦЭМ!$C$39:$C$782,СВЦЭМ!$A$39:$A$782,$A74,СВЦЭМ!$B$39:$B$782,L$47)+'СЕТ СН'!$G$12+СВЦЭМ!$D$10+'СЕТ СН'!$G$6-'СЕТ СН'!$G$22</f>
        <v>924.69600199000001</v>
      </c>
      <c r="M74" s="36">
        <f>SUMIFS(СВЦЭМ!$C$39:$C$782,СВЦЭМ!$A$39:$A$782,$A74,СВЦЭМ!$B$39:$B$782,M$47)+'СЕТ СН'!$G$12+СВЦЭМ!$D$10+'СЕТ СН'!$G$6-'СЕТ СН'!$G$22</f>
        <v>932.99555791000012</v>
      </c>
      <c r="N74" s="36">
        <f>SUMIFS(СВЦЭМ!$C$39:$C$782,СВЦЭМ!$A$39:$A$782,$A74,СВЦЭМ!$B$39:$B$782,N$47)+'СЕТ СН'!$G$12+СВЦЭМ!$D$10+'СЕТ СН'!$G$6-'СЕТ СН'!$G$22</f>
        <v>981.46633423000003</v>
      </c>
      <c r="O74" s="36">
        <f>SUMIFS(СВЦЭМ!$C$39:$C$782,СВЦЭМ!$A$39:$A$782,$A74,СВЦЭМ!$B$39:$B$782,O$47)+'СЕТ СН'!$G$12+СВЦЭМ!$D$10+'СЕТ СН'!$G$6-'СЕТ СН'!$G$22</f>
        <v>1026.6510187199999</v>
      </c>
      <c r="P74" s="36">
        <f>SUMIFS(СВЦЭМ!$C$39:$C$782,СВЦЭМ!$A$39:$A$782,$A74,СВЦЭМ!$B$39:$B$782,P$47)+'СЕТ СН'!$G$12+СВЦЭМ!$D$10+'СЕТ СН'!$G$6-'СЕТ СН'!$G$22</f>
        <v>1041.23850883</v>
      </c>
      <c r="Q74" s="36">
        <f>SUMIFS(СВЦЭМ!$C$39:$C$782,СВЦЭМ!$A$39:$A$782,$A74,СВЦЭМ!$B$39:$B$782,Q$47)+'СЕТ СН'!$G$12+СВЦЭМ!$D$10+'СЕТ СН'!$G$6-'СЕТ СН'!$G$22</f>
        <v>1039.9962607800001</v>
      </c>
      <c r="R74" s="36">
        <f>SUMIFS(СВЦЭМ!$C$39:$C$782,СВЦЭМ!$A$39:$A$782,$A74,СВЦЭМ!$B$39:$B$782,R$47)+'СЕТ СН'!$G$12+СВЦЭМ!$D$10+'СЕТ СН'!$G$6-'СЕТ СН'!$G$22</f>
        <v>1032.6028491100001</v>
      </c>
      <c r="S74" s="36">
        <f>SUMIFS(СВЦЭМ!$C$39:$C$782,СВЦЭМ!$A$39:$A$782,$A74,СВЦЭМ!$B$39:$B$782,S$47)+'СЕТ СН'!$G$12+СВЦЭМ!$D$10+'СЕТ СН'!$G$6-'СЕТ СН'!$G$22</f>
        <v>1005.2979487099999</v>
      </c>
      <c r="T74" s="36">
        <f>SUMIFS(СВЦЭМ!$C$39:$C$782,СВЦЭМ!$A$39:$A$782,$A74,СВЦЭМ!$B$39:$B$782,T$47)+'СЕТ СН'!$G$12+СВЦЭМ!$D$10+'СЕТ СН'!$G$6-'СЕТ СН'!$G$22</f>
        <v>951.76652585000011</v>
      </c>
      <c r="U74" s="36">
        <f>SUMIFS(СВЦЭМ!$C$39:$C$782,СВЦЭМ!$A$39:$A$782,$A74,СВЦЭМ!$B$39:$B$782,U$47)+'СЕТ СН'!$G$12+СВЦЭМ!$D$10+'СЕТ СН'!$G$6-'СЕТ СН'!$G$22</f>
        <v>912.35851642000011</v>
      </c>
      <c r="V74" s="36">
        <f>SUMIFS(СВЦЭМ!$C$39:$C$782,СВЦЭМ!$A$39:$A$782,$A74,СВЦЭМ!$B$39:$B$782,V$47)+'СЕТ СН'!$G$12+СВЦЭМ!$D$10+'СЕТ СН'!$G$6-'СЕТ СН'!$G$22</f>
        <v>934.81728285000008</v>
      </c>
      <c r="W74" s="36">
        <f>SUMIFS(СВЦЭМ!$C$39:$C$782,СВЦЭМ!$A$39:$A$782,$A74,СВЦЭМ!$B$39:$B$782,W$47)+'СЕТ СН'!$G$12+СВЦЭМ!$D$10+'СЕТ СН'!$G$6-'СЕТ СН'!$G$22</f>
        <v>960.93113891000007</v>
      </c>
      <c r="X74" s="36">
        <f>SUMIFS(СВЦЭМ!$C$39:$C$782,СВЦЭМ!$A$39:$A$782,$A74,СВЦЭМ!$B$39:$B$782,X$47)+'СЕТ СН'!$G$12+СВЦЭМ!$D$10+'СЕТ СН'!$G$6-'СЕТ СН'!$G$22</f>
        <v>951.12148767000008</v>
      </c>
      <c r="Y74" s="36">
        <f>SUMIFS(СВЦЭМ!$C$39:$C$782,СВЦЭМ!$A$39:$A$782,$A74,СВЦЭМ!$B$39:$B$782,Y$47)+'СЕТ СН'!$G$12+СВЦЭМ!$D$10+'СЕТ СН'!$G$6-'СЕТ СН'!$G$22</f>
        <v>954.73704651999992</v>
      </c>
    </row>
    <row r="75" spans="1:27" ht="15.75" x14ac:dyDescent="0.2">
      <c r="A75" s="35">
        <f t="shared" si="1"/>
        <v>44344</v>
      </c>
      <c r="B75" s="36">
        <f>SUMIFS(СВЦЭМ!$C$39:$C$782,СВЦЭМ!$A$39:$A$782,$A75,СВЦЭМ!$B$39:$B$782,B$47)+'СЕТ СН'!$G$12+СВЦЭМ!$D$10+'СЕТ СН'!$G$6-'СЕТ СН'!$G$22</f>
        <v>936.15922483000008</v>
      </c>
      <c r="C75" s="36">
        <f>SUMIFS(СВЦЭМ!$C$39:$C$782,СВЦЭМ!$A$39:$A$782,$A75,СВЦЭМ!$B$39:$B$782,C$47)+'СЕТ СН'!$G$12+СВЦЭМ!$D$10+'СЕТ СН'!$G$6-'СЕТ СН'!$G$22</f>
        <v>994.03414773000009</v>
      </c>
      <c r="D75" s="36">
        <f>SUMIFS(СВЦЭМ!$C$39:$C$782,СВЦЭМ!$A$39:$A$782,$A75,СВЦЭМ!$B$39:$B$782,D$47)+'СЕТ СН'!$G$12+СВЦЭМ!$D$10+'СЕТ СН'!$G$6-'СЕТ СН'!$G$22</f>
        <v>1031.06719961</v>
      </c>
      <c r="E75" s="36">
        <f>SUMIFS(СВЦЭМ!$C$39:$C$782,СВЦЭМ!$A$39:$A$782,$A75,СВЦЭМ!$B$39:$B$782,E$47)+'СЕТ СН'!$G$12+СВЦЭМ!$D$10+'СЕТ СН'!$G$6-'СЕТ СН'!$G$22</f>
        <v>1045.8417301100001</v>
      </c>
      <c r="F75" s="36">
        <f>SUMIFS(СВЦЭМ!$C$39:$C$782,СВЦЭМ!$A$39:$A$782,$A75,СВЦЭМ!$B$39:$B$782,F$47)+'СЕТ СН'!$G$12+СВЦЭМ!$D$10+'СЕТ СН'!$G$6-'СЕТ СН'!$G$22</f>
        <v>1051.5079304400001</v>
      </c>
      <c r="G75" s="36">
        <f>SUMIFS(СВЦЭМ!$C$39:$C$782,СВЦЭМ!$A$39:$A$782,$A75,СВЦЭМ!$B$39:$B$782,G$47)+'СЕТ СН'!$G$12+СВЦЭМ!$D$10+'СЕТ СН'!$G$6-'СЕТ СН'!$G$22</f>
        <v>1031.23047208</v>
      </c>
      <c r="H75" s="36">
        <f>SUMIFS(СВЦЭМ!$C$39:$C$782,СВЦЭМ!$A$39:$A$782,$A75,СВЦЭМ!$B$39:$B$782,H$47)+'СЕТ СН'!$G$12+СВЦЭМ!$D$10+'СЕТ СН'!$G$6-'СЕТ СН'!$G$22</f>
        <v>1000.0491300799999</v>
      </c>
      <c r="I75" s="36">
        <f>SUMIFS(СВЦЭМ!$C$39:$C$782,СВЦЭМ!$A$39:$A$782,$A75,СВЦЭМ!$B$39:$B$782,I$47)+'СЕТ СН'!$G$12+СВЦЭМ!$D$10+'СЕТ СН'!$G$6-'СЕТ СН'!$G$22</f>
        <v>922.93592631999991</v>
      </c>
      <c r="J75" s="36">
        <f>SUMIFS(СВЦЭМ!$C$39:$C$782,СВЦЭМ!$A$39:$A$782,$A75,СВЦЭМ!$B$39:$B$782,J$47)+'СЕТ СН'!$G$12+СВЦЭМ!$D$10+'СЕТ СН'!$G$6-'СЕТ СН'!$G$22</f>
        <v>874.64513428999999</v>
      </c>
      <c r="K75" s="36">
        <f>SUMIFS(СВЦЭМ!$C$39:$C$782,СВЦЭМ!$A$39:$A$782,$A75,СВЦЭМ!$B$39:$B$782,K$47)+'СЕТ СН'!$G$12+СВЦЭМ!$D$10+'СЕТ СН'!$G$6-'СЕТ СН'!$G$22</f>
        <v>905.14496693000001</v>
      </c>
      <c r="L75" s="36">
        <f>SUMIFS(СВЦЭМ!$C$39:$C$782,СВЦЭМ!$A$39:$A$782,$A75,СВЦЭМ!$B$39:$B$782,L$47)+'СЕТ СН'!$G$12+СВЦЭМ!$D$10+'СЕТ СН'!$G$6-'СЕТ СН'!$G$22</f>
        <v>893.96858846000009</v>
      </c>
      <c r="M75" s="36">
        <f>SUMIFS(СВЦЭМ!$C$39:$C$782,СВЦЭМ!$A$39:$A$782,$A75,СВЦЭМ!$B$39:$B$782,M$47)+'СЕТ СН'!$G$12+СВЦЭМ!$D$10+'СЕТ СН'!$G$6-'СЕТ СН'!$G$22</f>
        <v>889.68659417999993</v>
      </c>
      <c r="N75" s="36">
        <f>SUMIFS(СВЦЭМ!$C$39:$C$782,СВЦЭМ!$A$39:$A$782,$A75,СВЦЭМ!$B$39:$B$782,N$47)+'СЕТ СН'!$G$12+СВЦЭМ!$D$10+'СЕТ СН'!$G$6-'СЕТ СН'!$G$22</f>
        <v>907.11540858000012</v>
      </c>
      <c r="O75" s="36">
        <f>SUMIFS(СВЦЭМ!$C$39:$C$782,СВЦЭМ!$A$39:$A$782,$A75,СВЦЭМ!$B$39:$B$782,O$47)+'СЕТ СН'!$G$12+СВЦЭМ!$D$10+'СЕТ СН'!$G$6-'СЕТ СН'!$G$22</f>
        <v>955.13408892000007</v>
      </c>
      <c r="P75" s="36">
        <f>SUMIFS(СВЦЭМ!$C$39:$C$782,СВЦЭМ!$A$39:$A$782,$A75,СВЦЭМ!$B$39:$B$782,P$47)+'СЕТ СН'!$G$12+СВЦЭМ!$D$10+'СЕТ СН'!$G$6-'СЕТ СН'!$G$22</f>
        <v>969.39766865999991</v>
      </c>
      <c r="Q75" s="36">
        <f>SUMIFS(СВЦЭМ!$C$39:$C$782,СВЦЭМ!$A$39:$A$782,$A75,СВЦЭМ!$B$39:$B$782,Q$47)+'СЕТ СН'!$G$12+СВЦЭМ!$D$10+'СЕТ СН'!$G$6-'СЕТ СН'!$G$22</f>
        <v>971.68554160000008</v>
      </c>
      <c r="R75" s="36">
        <f>SUMIFS(СВЦЭМ!$C$39:$C$782,СВЦЭМ!$A$39:$A$782,$A75,СВЦЭМ!$B$39:$B$782,R$47)+'СЕТ СН'!$G$12+СВЦЭМ!$D$10+'СЕТ СН'!$G$6-'СЕТ СН'!$G$22</f>
        <v>976.48010015</v>
      </c>
      <c r="S75" s="36">
        <f>SUMIFS(СВЦЭМ!$C$39:$C$782,СВЦЭМ!$A$39:$A$782,$A75,СВЦЭМ!$B$39:$B$782,S$47)+'СЕТ СН'!$G$12+СВЦЭМ!$D$10+'СЕТ СН'!$G$6-'СЕТ СН'!$G$22</f>
        <v>964.5463411799999</v>
      </c>
      <c r="T75" s="36">
        <f>SUMIFS(СВЦЭМ!$C$39:$C$782,СВЦЭМ!$A$39:$A$782,$A75,СВЦЭМ!$B$39:$B$782,T$47)+'СЕТ СН'!$G$12+СВЦЭМ!$D$10+'СЕТ СН'!$G$6-'СЕТ СН'!$G$22</f>
        <v>901.98073720999992</v>
      </c>
      <c r="U75" s="36">
        <f>SUMIFS(СВЦЭМ!$C$39:$C$782,СВЦЭМ!$A$39:$A$782,$A75,СВЦЭМ!$B$39:$B$782,U$47)+'СЕТ СН'!$G$12+СВЦЭМ!$D$10+'СЕТ СН'!$G$6-'СЕТ СН'!$G$22</f>
        <v>912.04543291999994</v>
      </c>
      <c r="V75" s="36">
        <f>SUMIFS(СВЦЭМ!$C$39:$C$782,СВЦЭМ!$A$39:$A$782,$A75,СВЦЭМ!$B$39:$B$782,V$47)+'СЕТ СН'!$G$12+СВЦЭМ!$D$10+'СЕТ СН'!$G$6-'СЕТ СН'!$G$22</f>
        <v>913.50230813000007</v>
      </c>
      <c r="W75" s="36">
        <f>SUMIFS(СВЦЭМ!$C$39:$C$782,СВЦЭМ!$A$39:$A$782,$A75,СВЦЭМ!$B$39:$B$782,W$47)+'СЕТ СН'!$G$12+СВЦЭМ!$D$10+'СЕТ СН'!$G$6-'СЕТ СН'!$G$22</f>
        <v>939.04316205999999</v>
      </c>
      <c r="X75" s="36">
        <f>SUMIFS(СВЦЭМ!$C$39:$C$782,СВЦЭМ!$A$39:$A$782,$A75,СВЦЭМ!$B$39:$B$782,X$47)+'СЕТ СН'!$G$12+СВЦЭМ!$D$10+'СЕТ СН'!$G$6-'СЕТ СН'!$G$22</f>
        <v>939.02928724999992</v>
      </c>
      <c r="Y75" s="36">
        <f>SUMIFS(СВЦЭМ!$C$39:$C$782,СВЦЭМ!$A$39:$A$782,$A75,СВЦЭМ!$B$39:$B$782,Y$47)+'СЕТ СН'!$G$12+СВЦЭМ!$D$10+'СЕТ СН'!$G$6-'СЕТ СН'!$G$22</f>
        <v>891.57006417000002</v>
      </c>
    </row>
    <row r="76" spans="1:27" ht="15.75" x14ac:dyDescent="0.2">
      <c r="A76" s="35">
        <f t="shared" si="1"/>
        <v>44345</v>
      </c>
      <c r="B76" s="36">
        <f>SUMIFS(СВЦЭМ!$C$39:$C$782,СВЦЭМ!$A$39:$A$782,$A76,СВЦЭМ!$B$39:$B$782,B$47)+'СЕТ СН'!$G$12+СВЦЭМ!$D$10+'СЕТ СН'!$G$6-'СЕТ СН'!$G$22</f>
        <v>939.43111930999999</v>
      </c>
      <c r="C76" s="36">
        <f>SUMIFS(СВЦЭМ!$C$39:$C$782,СВЦЭМ!$A$39:$A$782,$A76,СВЦЭМ!$B$39:$B$782,C$47)+'СЕТ СН'!$G$12+СВЦЭМ!$D$10+'СЕТ СН'!$G$6-'СЕТ СН'!$G$22</f>
        <v>942.10569895000003</v>
      </c>
      <c r="D76" s="36">
        <f>SUMIFS(СВЦЭМ!$C$39:$C$782,СВЦЭМ!$A$39:$A$782,$A76,СВЦЭМ!$B$39:$B$782,D$47)+'СЕТ СН'!$G$12+СВЦЭМ!$D$10+'СЕТ СН'!$G$6-'СЕТ СН'!$G$22</f>
        <v>990.41915175999998</v>
      </c>
      <c r="E76" s="36">
        <f>SUMIFS(СВЦЭМ!$C$39:$C$782,СВЦЭМ!$A$39:$A$782,$A76,СВЦЭМ!$B$39:$B$782,E$47)+'СЕТ СН'!$G$12+СВЦЭМ!$D$10+'СЕТ СН'!$G$6-'СЕТ СН'!$G$22</f>
        <v>987.48885878999999</v>
      </c>
      <c r="F76" s="36">
        <f>SUMIFS(СВЦЭМ!$C$39:$C$782,СВЦЭМ!$A$39:$A$782,$A76,СВЦЭМ!$B$39:$B$782,F$47)+'СЕТ СН'!$G$12+СВЦЭМ!$D$10+'СЕТ СН'!$G$6-'СЕТ СН'!$G$22</f>
        <v>983.57294152999998</v>
      </c>
      <c r="G76" s="36">
        <f>SUMIFS(СВЦЭМ!$C$39:$C$782,СВЦЭМ!$A$39:$A$782,$A76,СВЦЭМ!$B$39:$B$782,G$47)+'СЕТ СН'!$G$12+СВЦЭМ!$D$10+'СЕТ СН'!$G$6-'СЕТ СН'!$G$22</f>
        <v>990.35509490000004</v>
      </c>
      <c r="H76" s="36">
        <f>SUMIFS(СВЦЭМ!$C$39:$C$782,СВЦЭМ!$A$39:$A$782,$A76,СВЦЭМ!$B$39:$B$782,H$47)+'СЕТ СН'!$G$12+СВЦЭМ!$D$10+'СЕТ СН'!$G$6-'СЕТ СН'!$G$22</f>
        <v>986.67962919000001</v>
      </c>
      <c r="I76" s="36">
        <f>SUMIFS(СВЦЭМ!$C$39:$C$782,СВЦЭМ!$A$39:$A$782,$A76,СВЦЭМ!$B$39:$B$782,I$47)+'СЕТ СН'!$G$12+СВЦЭМ!$D$10+'СЕТ СН'!$G$6-'СЕТ СН'!$G$22</f>
        <v>935.01890268000011</v>
      </c>
      <c r="J76" s="36">
        <f>SUMIFS(СВЦЭМ!$C$39:$C$782,СВЦЭМ!$A$39:$A$782,$A76,СВЦЭМ!$B$39:$B$782,J$47)+'СЕТ СН'!$G$12+СВЦЭМ!$D$10+'СЕТ СН'!$G$6-'СЕТ СН'!$G$22</f>
        <v>867.03672168000003</v>
      </c>
      <c r="K76" s="36">
        <f>SUMIFS(СВЦЭМ!$C$39:$C$782,СВЦЭМ!$A$39:$A$782,$A76,СВЦЭМ!$B$39:$B$782,K$47)+'СЕТ СН'!$G$12+СВЦЭМ!$D$10+'СЕТ СН'!$G$6-'СЕТ СН'!$G$22</f>
        <v>824.47612069999991</v>
      </c>
      <c r="L76" s="36">
        <f>SUMIFS(СВЦЭМ!$C$39:$C$782,СВЦЭМ!$A$39:$A$782,$A76,СВЦЭМ!$B$39:$B$782,L$47)+'СЕТ СН'!$G$12+СВЦЭМ!$D$10+'СЕТ СН'!$G$6-'СЕТ СН'!$G$22</f>
        <v>817.73909561999994</v>
      </c>
      <c r="M76" s="36">
        <f>SUMIFS(СВЦЭМ!$C$39:$C$782,СВЦЭМ!$A$39:$A$782,$A76,СВЦЭМ!$B$39:$B$782,M$47)+'СЕТ СН'!$G$12+СВЦЭМ!$D$10+'СЕТ СН'!$G$6-'СЕТ СН'!$G$22</f>
        <v>816.20109083000011</v>
      </c>
      <c r="N76" s="36">
        <f>SUMIFS(СВЦЭМ!$C$39:$C$782,СВЦЭМ!$A$39:$A$782,$A76,СВЦЭМ!$B$39:$B$782,N$47)+'СЕТ СН'!$G$12+СВЦЭМ!$D$10+'СЕТ СН'!$G$6-'СЕТ СН'!$G$22</f>
        <v>876.26109440999994</v>
      </c>
      <c r="O76" s="36">
        <f>SUMIFS(СВЦЭМ!$C$39:$C$782,СВЦЭМ!$A$39:$A$782,$A76,СВЦЭМ!$B$39:$B$782,O$47)+'СЕТ СН'!$G$12+СВЦЭМ!$D$10+'СЕТ СН'!$G$6-'СЕТ СН'!$G$22</f>
        <v>892.89069801000005</v>
      </c>
      <c r="P76" s="36">
        <f>SUMIFS(СВЦЭМ!$C$39:$C$782,СВЦЭМ!$A$39:$A$782,$A76,СВЦЭМ!$B$39:$B$782,P$47)+'СЕТ СН'!$G$12+СВЦЭМ!$D$10+'СЕТ СН'!$G$6-'СЕТ СН'!$G$22</f>
        <v>916.14934330000006</v>
      </c>
      <c r="Q76" s="36">
        <f>SUMIFS(СВЦЭМ!$C$39:$C$782,СВЦЭМ!$A$39:$A$782,$A76,СВЦЭМ!$B$39:$B$782,Q$47)+'СЕТ СН'!$G$12+СВЦЭМ!$D$10+'СЕТ СН'!$G$6-'СЕТ СН'!$G$22</f>
        <v>916.80578181999999</v>
      </c>
      <c r="R76" s="36">
        <f>SUMIFS(СВЦЭМ!$C$39:$C$782,СВЦЭМ!$A$39:$A$782,$A76,СВЦЭМ!$B$39:$B$782,R$47)+'СЕТ СН'!$G$12+СВЦЭМ!$D$10+'СЕТ СН'!$G$6-'СЕТ СН'!$G$22</f>
        <v>913.0285503099999</v>
      </c>
      <c r="S76" s="36">
        <f>SUMIFS(СВЦЭМ!$C$39:$C$782,СВЦЭМ!$A$39:$A$782,$A76,СВЦЭМ!$B$39:$B$782,S$47)+'СЕТ СН'!$G$12+СВЦЭМ!$D$10+'СЕТ СН'!$G$6-'СЕТ СН'!$G$22</f>
        <v>937.64172146999999</v>
      </c>
      <c r="T76" s="36">
        <f>SUMIFS(СВЦЭМ!$C$39:$C$782,СВЦЭМ!$A$39:$A$782,$A76,СВЦЭМ!$B$39:$B$782,T$47)+'СЕТ СН'!$G$12+СВЦЭМ!$D$10+'СЕТ СН'!$G$6-'СЕТ СН'!$G$22</f>
        <v>896.65863964999994</v>
      </c>
      <c r="U76" s="36">
        <f>SUMIFS(СВЦЭМ!$C$39:$C$782,СВЦЭМ!$A$39:$A$782,$A76,СВЦЭМ!$B$39:$B$782,U$47)+'СЕТ СН'!$G$12+СВЦЭМ!$D$10+'СЕТ СН'!$G$6-'СЕТ СН'!$G$22</f>
        <v>846.65914154000006</v>
      </c>
      <c r="V76" s="36">
        <f>SUMIFS(СВЦЭМ!$C$39:$C$782,СВЦЭМ!$A$39:$A$782,$A76,СВЦЭМ!$B$39:$B$782,V$47)+'СЕТ СН'!$G$12+СВЦЭМ!$D$10+'СЕТ СН'!$G$6-'СЕТ СН'!$G$22</f>
        <v>817.52739535000001</v>
      </c>
      <c r="W76" s="36">
        <f>SUMIFS(СВЦЭМ!$C$39:$C$782,СВЦЭМ!$A$39:$A$782,$A76,СВЦЭМ!$B$39:$B$782,W$47)+'СЕТ СН'!$G$12+СВЦЭМ!$D$10+'СЕТ СН'!$G$6-'СЕТ СН'!$G$22</f>
        <v>842.13391799999999</v>
      </c>
      <c r="X76" s="36">
        <f>SUMIFS(СВЦЭМ!$C$39:$C$782,СВЦЭМ!$A$39:$A$782,$A76,СВЦЭМ!$B$39:$B$782,X$47)+'СЕТ СН'!$G$12+СВЦЭМ!$D$10+'СЕТ СН'!$G$6-'СЕТ СН'!$G$22</f>
        <v>829.20267252000008</v>
      </c>
      <c r="Y76" s="36">
        <f>SUMIFS(СВЦЭМ!$C$39:$C$782,СВЦЭМ!$A$39:$A$782,$A76,СВЦЭМ!$B$39:$B$782,Y$47)+'СЕТ СН'!$G$12+СВЦЭМ!$D$10+'СЕТ СН'!$G$6-'СЕТ СН'!$G$22</f>
        <v>822.58721766999997</v>
      </c>
    </row>
    <row r="77" spans="1:27" ht="15.75" x14ac:dyDescent="0.2">
      <c r="A77" s="35">
        <f t="shared" si="1"/>
        <v>44346</v>
      </c>
      <c r="B77" s="36">
        <f>SUMIFS(СВЦЭМ!$C$39:$C$782,СВЦЭМ!$A$39:$A$782,$A77,СВЦЭМ!$B$39:$B$782,B$47)+'СЕТ СН'!$G$12+СВЦЭМ!$D$10+'СЕТ СН'!$G$6-'СЕТ СН'!$G$22</f>
        <v>862.77174844000001</v>
      </c>
      <c r="C77" s="36">
        <f>SUMIFS(СВЦЭМ!$C$39:$C$782,СВЦЭМ!$A$39:$A$782,$A77,СВЦЭМ!$B$39:$B$782,C$47)+'СЕТ СН'!$G$12+СВЦЭМ!$D$10+'СЕТ СН'!$G$6-'СЕТ СН'!$G$22</f>
        <v>928.50527473000011</v>
      </c>
      <c r="D77" s="36">
        <f>SUMIFS(СВЦЭМ!$C$39:$C$782,СВЦЭМ!$A$39:$A$782,$A77,СВЦЭМ!$B$39:$B$782,D$47)+'СЕТ СН'!$G$12+СВЦЭМ!$D$10+'СЕТ СН'!$G$6-'СЕТ СН'!$G$22</f>
        <v>977.88946185000009</v>
      </c>
      <c r="E77" s="36">
        <f>SUMIFS(СВЦЭМ!$C$39:$C$782,СВЦЭМ!$A$39:$A$782,$A77,СВЦЭМ!$B$39:$B$782,E$47)+'СЕТ СН'!$G$12+СВЦЭМ!$D$10+'СЕТ СН'!$G$6-'СЕТ СН'!$G$22</f>
        <v>985.70605782000007</v>
      </c>
      <c r="F77" s="36">
        <f>SUMIFS(СВЦЭМ!$C$39:$C$782,СВЦЭМ!$A$39:$A$782,$A77,СВЦЭМ!$B$39:$B$782,F$47)+'СЕТ СН'!$G$12+СВЦЭМ!$D$10+'СЕТ СН'!$G$6-'СЕТ СН'!$G$22</f>
        <v>1011.04337627</v>
      </c>
      <c r="G77" s="36">
        <f>SUMIFS(СВЦЭМ!$C$39:$C$782,СВЦЭМ!$A$39:$A$782,$A77,СВЦЭМ!$B$39:$B$782,G$47)+'СЕТ СН'!$G$12+СВЦЭМ!$D$10+'СЕТ СН'!$G$6-'СЕТ СН'!$G$22</f>
        <v>1009.5858587299999</v>
      </c>
      <c r="H77" s="36">
        <f>SUMIFS(СВЦЭМ!$C$39:$C$782,СВЦЭМ!$A$39:$A$782,$A77,СВЦЭМ!$B$39:$B$782,H$47)+'СЕТ СН'!$G$12+СВЦЭМ!$D$10+'СЕТ СН'!$G$6-'СЕТ СН'!$G$22</f>
        <v>993.7146365000001</v>
      </c>
      <c r="I77" s="36">
        <f>SUMIFS(СВЦЭМ!$C$39:$C$782,СВЦЭМ!$A$39:$A$782,$A77,СВЦЭМ!$B$39:$B$782,I$47)+'СЕТ СН'!$G$12+СВЦЭМ!$D$10+'СЕТ СН'!$G$6-'СЕТ СН'!$G$22</f>
        <v>922.94625799999994</v>
      </c>
      <c r="J77" s="36">
        <f>SUMIFS(СВЦЭМ!$C$39:$C$782,СВЦЭМ!$A$39:$A$782,$A77,СВЦЭМ!$B$39:$B$782,J$47)+'СЕТ СН'!$G$12+СВЦЭМ!$D$10+'СЕТ СН'!$G$6-'СЕТ СН'!$G$22</f>
        <v>851.70480791</v>
      </c>
      <c r="K77" s="36">
        <f>SUMIFS(СВЦЭМ!$C$39:$C$782,СВЦЭМ!$A$39:$A$782,$A77,СВЦЭМ!$B$39:$B$782,K$47)+'СЕТ СН'!$G$12+СВЦЭМ!$D$10+'СЕТ СН'!$G$6-'СЕТ СН'!$G$22</f>
        <v>803.5241334100001</v>
      </c>
      <c r="L77" s="36">
        <f>SUMIFS(СВЦЭМ!$C$39:$C$782,СВЦЭМ!$A$39:$A$782,$A77,СВЦЭМ!$B$39:$B$782,L$47)+'СЕТ СН'!$G$12+СВЦЭМ!$D$10+'СЕТ СН'!$G$6-'СЕТ СН'!$G$22</f>
        <v>790.60401408000007</v>
      </c>
      <c r="M77" s="36">
        <f>SUMIFS(СВЦЭМ!$C$39:$C$782,СВЦЭМ!$A$39:$A$782,$A77,СВЦЭМ!$B$39:$B$782,M$47)+'СЕТ СН'!$G$12+СВЦЭМ!$D$10+'СЕТ СН'!$G$6-'СЕТ СН'!$G$22</f>
        <v>801.56674558000009</v>
      </c>
      <c r="N77" s="36">
        <f>SUMIFS(СВЦЭМ!$C$39:$C$782,СВЦЭМ!$A$39:$A$782,$A77,СВЦЭМ!$B$39:$B$782,N$47)+'СЕТ СН'!$G$12+СВЦЭМ!$D$10+'СЕТ СН'!$G$6-'СЕТ СН'!$G$22</f>
        <v>864.42145832999995</v>
      </c>
      <c r="O77" s="36">
        <f>SUMIFS(СВЦЭМ!$C$39:$C$782,СВЦЭМ!$A$39:$A$782,$A77,СВЦЭМ!$B$39:$B$782,O$47)+'СЕТ СН'!$G$12+СВЦЭМ!$D$10+'СЕТ СН'!$G$6-'СЕТ СН'!$G$22</f>
        <v>898.77242350000006</v>
      </c>
      <c r="P77" s="36">
        <f>SUMIFS(СВЦЭМ!$C$39:$C$782,СВЦЭМ!$A$39:$A$782,$A77,СВЦЭМ!$B$39:$B$782,P$47)+'СЕТ СН'!$G$12+СВЦЭМ!$D$10+'СЕТ СН'!$G$6-'СЕТ СН'!$G$22</f>
        <v>917.08450186999994</v>
      </c>
      <c r="Q77" s="36">
        <f>SUMIFS(СВЦЭМ!$C$39:$C$782,СВЦЭМ!$A$39:$A$782,$A77,СВЦЭМ!$B$39:$B$782,Q$47)+'СЕТ СН'!$G$12+СВЦЭМ!$D$10+'СЕТ СН'!$G$6-'СЕТ СН'!$G$22</f>
        <v>910.24496980999993</v>
      </c>
      <c r="R77" s="36">
        <f>SUMIFS(СВЦЭМ!$C$39:$C$782,СВЦЭМ!$A$39:$A$782,$A77,СВЦЭМ!$B$39:$B$782,R$47)+'СЕТ СН'!$G$12+СВЦЭМ!$D$10+'СЕТ СН'!$G$6-'СЕТ СН'!$G$22</f>
        <v>890.77643263999994</v>
      </c>
      <c r="S77" s="36">
        <f>SUMIFS(СВЦЭМ!$C$39:$C$782,СВЦЭМ!$A$39:$A$782,$A77,СВЦЭМ!$B$39:$B$782,S$47)+'СЕТ СН'!$G$12+СВЦЭМ!$D$10+'СЕТ СН'!$G$6-'СЕТ СН'!$G$22</f>
        <v>863.12033010999994</v>
      </c>
      <c r="T77" s="36">
        <f>SUMIFS(СВЦЭМ!$C$39:$C$782,СВЦЭМ!$A$39:$A$782,$A77,СВЦЭМ!$B$39:$B$782,T$47)+'СЕТ СН'!$G$12+СВЦЭМ!$D$10+'СЕТ СН'!$G$6-'СЕТ СН'!$G$22</f>
        <v>814.17734384999994</v>
      </c>
      <c r="U77" s="36">
        <f>SUMIFS(СВЦЭМ!$C$39:$C$782,СВЦЭМ!$A$39:$A$782,$A77,СВЦЭМ!$B$39:$B$782,U$47)+'СЕТ СН'!$G$12+СВЦЭМ!$D$10+'СЕТ СН'!$G$6-'СЕТ СН'!$G$22</f>
        <v>792.43944878000002</v>
      </c>
      <c r="V77" s="36">
        <f>SUMIFS(СВЦЭМ!$C$39:$C$782,СВЦЭМ!$A$39:$A$782,$A77,СВЦЭМ!$B$39:$B$782,V$47)+'СЕТ СН'!$G$12+СВЦЭМ!$D$10+'СЕТ СН'!$G$6-'СЕТ СН'!$G$22</f>
        <v>806.12918831999991</v>
      </c>
      <c r="W77" s="36">
        <f>SUMIFS(СВЦЭМ!$C$39:$C$782,СВЦЭМ!$A$39:$A$782,$A77,СВЦЭМ!$B$39:$B$782,W$47)+'СЕТ СН'!$G$12+СВЦЭМ!$D$10+'СЕТ СН'!$G$6-'СЕТ СН'!$G$22</f>
        <v>849.40444064000008</v>
      </c>
      <c r="X77" s="36">
        <f>SUMIFS(СВЦЭМ!$C$39:$C$782,СВЦЭМ!$A$39:$A$782,$A77,СВЦЭМ!$B$39:$B$782,X$47)+'СЕТ СН'!$G$12+СВЦЭМ!$D$10+'СЕТ СН'!$G$6-'СЕТ СН'!$G$22</f>
        <v>809.78699611000002</v>
      </c>
      <c r="Y77" s="36">
        <f>SUMIFS(СВЦЭМ!$C$39:$C$782,СВЦЭМ!$A$39:$A$782,$A77,СВЦЭМ!$B$39:$B$782,Y$47)+'СЕТ СН'!$G$12+СВЦЭМ!$D$10+'СЕТ СН'!$G$6-'СЕТ СН'!$G$22</f>
        <v>792.94922902000008</v>
      </c>
      <c r="AA77" s="37"/>
    </row>
    <row r="78" spans="1:27" ht="15.75" x14ac:dyDescent="0.2">
      <c r="A78" s="35">
        <f t="shared" si="1"/>
        <v>44347</v>
      </c>
      <c r="B78" s="36">
        <f>SUMIFS(СВЦЭМ!$C$39:$C$782,СВЦЭМ!$A$39:$A$782,$A78,СВЦЭМ!$B$39:$B$782,B$47)+'СЕТ СН'!$G$12+СВЦЭМ!$D$10+'СЕТ СН'!$G$6-'СЕТ СН'!$G$22</f>
        <v>849.92611534000002</v>
      </c>
      <c r="C78" s="36">
        <f>SUMIFS(СВЦЭМ!$C$39:$C$782,СВЦЭМ!$A$39:$A$782,$A78,СВЦЭМ!$B$39:$B$782,C$47)+'СЕТ СН'!$G$12+СВЦЭМ!$D$10+'СЕТ СН'!$G$6-'СЕТ СН'!$G$22</f>
        <v>926.44963062000011</v>
      </c>
      <c r="D78" s="36">
        <f>SUMIFS(СВЦЭМ!$C$39:$C$782,СВЦЭМ!$A$39:$A$782,$A78,СВЦЭМ!$B$39:$B$782,D$47)+'СЕТ СН'!$G$12+СВЦЭМ!$D$10+'СЕТ СН'!$G$6-'СЕТ СН'!$G$22</f>
        <v>966.25589654999999</v>
      </c>
      <c r="E78" s="36">
        <f>SUMIFS(СВЦЭМ!$C$39:$C$782,СВЦЭМ!$A$39:$A$782,$A78,СВЦЭМ!$B$39:$B$782,E$47)+'СЕТ СН'!$G$12+СВЦЭМ!$D$10+'СЕТ СН'!$G$6-'СЕТ СН'!$G$22</f>
        <v>976.18389933999993</v>
      </c>
      <c r="F78" s="36">
        <f>SUMIFS(СВЦЭМ!$C$39:$C$782,СВЦЭМ!$A$39:$A$782,$A78,СВЦЭМ!$B$39:$B$782,F$47)+'СЕТ СН'!$G$12+СВЦЭМ!$D$10+'СЕТ СН'!$G$6-'СЕТ СН'!$G$22</f>
        <v>995.56608862999997</v>
      </c>
      <c r="G78" s="36">
        <f>SUMIFS(СВЦЭМ!$C$39:$C$782,СВЦЭМ!$A$39:$A$782,$A78,СВЦЭМ!$B$39:$B$782,G$47)+'СЕТ СН'!$G$12+СВЦЭМ!$D$10+'СЕТ СН'!$G$6-'СЕТ СН'!$G$22</f>
        <v>990.90895866999995</v>
      </c>
      <c r="H78" s="36">
        <f>SUMIFS(СВЦЭМ!$C$39:$C$782,СВЦЭМ!$A$39:$A$782,$A78,СВЦЭМ!$B$39:$B$782,H$47)+'СЕТ СН'!$G$12+СВЦЭМ!$D$10+'СЕТ СН'!$G$6-'СЕТ СН'!$G$22</f>
        <v>977.01397954999993</v>
      </c>
      <c r="I78" s="36">
        <f>SUMIFS(СВЦЭМ!$C$39:$C$782,СВЦЭМ!$A$39:$A$782,$A78,СВЦЭМ!$B$39:$B$782,I$47)+'СЕТ СН'!$G$12+СВЦЭМ!$D$10+'СЕТ СН'!$G$6-'СЕТ СН'!$G$22</f>
        <v>991.83502094000005</v>
      </c>
      <c r="J78" s="36">
        <f>SUMIFS(СВЦЭМ!$C$39:$C$782,СВЦЭМ!$A$39:$A$782,$A78,СВЦЭМ!$B$39:$B$782,J$47)+'СЕТ СН'!$G$12+СВЦЭМ!$D$10+'СЕТ СН'!$G$6-'СЕТ СН'!$G$22</f>
        <v>986.79380637999998</v>
      </c>
      <c r="K78" s="36">
        <f>SUMIFS(СВЦЭМ!$C$39:$C$782,СВЦЭМ!$A$39:$A$782,$A78,СВЦЭМ!$B$39:$B$782,K$47)+'СЕТ СН'!$G$12+СВЦЭМ!$D$10+'СЕТ СН'!$G$6-'СЕТ СН'!$G$22</f>
        <v>988.37654526999995</v>
      </c>
      <c r="L78" s="36">
        <f>SUMIFS(СВЦЭМ!$C$39:$C$782,СВЦЭМ!$A$39:$A$782,$A78,СВЦЭМ!$B$39:$B$782,L$47)+'СЕТ СН'!$G$12+СВЦЭМ!$D$10+'СЕТ СН'!$G$6-'СЕТ СН'!$G$22</f>
        <v>989.19731322000007</v>
      </c>
      <c r="M78" s="36">
        <f>SUMIFS(СВЦЭМ!$C$39:$C$782,СВЦЭМ!$A$39:$A$782,$A78,СВЦЭМ!$B$39:$B$782,M$47)+'СЕТ СН'!$G$12+СВЦЭМ!$D$10+'СЕТ СН'!$G$6-'СЕТ СН'!$G$22</f>
        <v>968.33818337999992</v>
      </c>
      <c r="N78" s="36">
        <f>SUMIFS(СВЦЭМ!$C$39:$C$782,СВЦЭМ!$A$39:$A$782,$A78,СВЦЭМ!$B$39:$B$782,N$47)+'СЕТ СН'!$G$12+СВЦЭМ!$D$10+'СЕТ СН'!$G$6-'СЕТ СН'!$G$22</f>
        <v>991.69552120000003</v>
      </c>
      <c r="O78" s="36">
        <f>SUMIFS(СВЦЭМ!$C$39:$C$782,СВЦЭМ!$A$39:$A$782,$A78,СВЦЭМ!$B$39:$B$782,O$47)+'СЕТ СН'!$G$12+СВЦЭМ!$D$10+'СЕТ СН'!$G$6-'СЕТ СН'!$G$22</f>
        <v>1028.08539817</v>
      </c>
      <c r="P78" s="36">
        <f>SUMIFS(СВЦЭМ!$C$39:$C$782,СВЦЭМ!$A$39:$A$782,$A78,СВЦЭМ!$B$39:$B$782,P$47)+'СЕТ СН'!$G$12+СВЦЭМ!$D$10+'СЕТ СН'!$G$6-'СЕТ СН'!$G$22</f>
        <v>1040.1042466599999</v>
      </c>
      <c r="Q78" s="36">
        <f>SUMIFS(СВЦЭМ!$C$39:$C$782,СВЦЭМ!$A$39:$A$782,$A78,СВЦЭМ!$B$39:$B$782,Q$47)+'СЕТ СН'!$G$12+СВЦЭМ!$D$10+'СЕТ СН'!$G$6-'СЕТ СН'!$G$22</f>
        <v>1039.0028492399999</v>
      </c>
      <c r="R78" s="36">
        <f>SUMIFS(СВЦЭМ!$C$39:$C$782,СВЦЭМ!$A$39:$A$782,$A78,СВЦЭМ!$B$39:$B$782,R$47)+'СЕТ СН'!$G$12+СВЦЭМ!$D$10+'СЕТ СН'!$G$6-'СЕТ СН'!$G$22</f>
        <v>1029.7761928499999</v>
      </c>
      <c r="S78" s="36">
        <f>SUMIFS(СВЦЭМ!$C$39:$C$782,СВЦЭМ!$A$39:$A$782,$A78,СВЦЭМ!$B$39:$B$782,S$47)+'СЕТ СН'!$G$12+СВЦЭМ!$D$10+'СЕТ СН'!$G$6-'СЕТ СН'!$G$22</f>
        <v>1000.76405297</v>
      </c>
      <c r="T78" s="36">
        <f>SUMIFS(СВЦЭМ!$C$39:$C$782,СВЦЭМ!$A$39:$A$782,$A78,СВЦЭМ!$B$39:$B$782,T$47)+'СЕТ СН'!$G$12+СВЦЭМ!$D$10+'СЕТ СН'!$G$6-'СЕТ СН'!$G$22</f>
        <v>959.98734654000009</v>
      </c>
      <c r="U78" s="36">
        <f>SUMIFS(СВЦЭМ!$C$39:$C$782,СВЦЭМ!$A$39:$A$782,$A78,СВЦЭМ!$B$39:$B$782,U$47)+'СЕТ СН'!$G$12+СВЦЭМ!$D$10+'СЕТ СН'!$G$6-'СЕТ СН'!$G$22</f>
        <v>930.57646612999997</v>
      </c>
      <c r="V78" s="36">
        <f>SUMIFS(СВЦЭМ!$C$39:$C$782,СВЦЭМ!$A$39:$A$782,$A78,СВЦЭМ!$B$39:$B$782,V$47)+'СЕТ СН'!$G$12+СВЦЭМ!$D$10+'СЕТ СН'!$G$6-'СЕТ СН'!$G$22</f>
        <v>924.45170092000012</v>
      </c>
      <c r="W78" s="36">
        <f>SUMIFS(СВЦЭМ!$C$39:$C$782,СВЦЭМ!$A$39:$A$782,$A78,СВЦЭМ!$B$39:$B$782,W$47)+'СЕТ СН'!$G$12+СВЦЭМ!$D$10+'СЕТ СН'!$G$6-'СЕТ СН'!$G$22</f>
        <v>960.78327142000012</v>
      </c>
      <c r="X78" s="36">
        <f>SUMIFS(СВЦЭМ!$C$39:$C$782,СВЦЭМ!$A$39:$A$782,$A78,СВЦЭМ!$B$39:$B$782,X$47)+'СЕТ СН'!$G$12+СВЦЭМ!$D$10+'СЕТ СН'!$G$6-'СЕТ СН'!$G$22</f>
        <v>938.27977376000013</v>
      </c>
      <c r="Y78" s="36">
        <f>SUMIFS(СВЦЭМ!$C$39:$C$782,СВЦЭМ!$A$39:$A$782,$A78,СВЦЭМ!$B$39:$B$782,Y$47)+'СЕТ СН'!$G$12+СВЦЭМ!$D$10+'СЕТ СН'!$G$6-'СЕТ СН'!$G$22</f>
        <v>896.58870518000003</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01.05.2021</v>
      </c>
      <c r="B84" s="36">
        <f>SUMIFS(СВЦЭМ!$C$39:$C$782,СВЦЭМ!$A$39:$A$782,$A84,СВЦЭМ!$B$39:$B$782,B$83)+'СЕТ СН'!$H$12+СВЦЭМ!$D$10+'СЕТ СН'!$H$6-'СЕТ СН'!$H$22</f>
        <v>1310.7478596999999</v>
      </c>
      <c r="C84" s="36">
        <f>SUMIFS(СВЦЭМ!$C$39:$C$782,СВЦЭМ!$A$39:$A$782,$A84,СВЦЭМ!$B$39:$B$782,C$83)+'СЕТ СН'!$H$12+СВЦЭМ!$D$10+'СЕТ СН'!$H$6-'СЕТ СН'!$H$22</f>
        <v>1361.3896109299999</v>
      </c>
      <c r="D84" s="36">
        <f>SUMIFS(СВЦЭМ!$C$39:$C$782,СВЦЭМ!$A$39:$A$782,$A84,СВЦЭМ!$B$39:$B$782,D$83)+'СЕТ СН'!$H$12+СВЦЭМ!$D$10+'СЕТ СН'!$H$6-'СЕТ СН'!$H$22</f>
        <v>1400.7702435199999</v>
      </c>
      <c r="E84" s="36">
        <f>SUMIFS(СВЦЭМ!$C$39:$C$782,СВЦЭМ!$A$39:$A$782,$A84,СВЦЭМ!$B$39:$B$782,E$83)+'СЕТ СН'!$H$12+СВЦЭМ!$D$10+'СЕТ СН'!$H$6-'СЕТ СН'!$H$22</f>
        <v>1400.5549937200001</v>
      </c>
      <c r="F84" s="36">
        <f>SUMIFS(СВЦЭМ!$C$39:$C$782,СВЦЭМ!$A$39:$A$782,$A84,СВЦЭМ!$B$39:$B$782,F$83)+'СЕТ СН'!$H$12+СВЦЭМ!$D$10+'СЕТ СН'!$H$6-'СЕТ СН'!$H$22</f>
        <v>1414.28336655</v>
      </c>
      <c r="G84" s="36">
        <f>SUMIFS(СВЦЭМ!$C$39:$C$782,СВЦЭМ!$A$39:$A$782,$A84,СВЦЭМ!$B$39:$B$782,G$83)+'СЕТ СН'!$H$12+СВЦЭМ!$D$10+'СЕТ СН'!$H$6-'СЕТ СН'!$H$22</f>
        <v>1411.8938289</v>
      </c>
      <c r="H84" s="36">
        <f>SUMIFS(СВЦЭМ!$C$39:$C$782,СВЦЭМ!$A$39:$A$782,$A84,СВЦЭМ!$B$39:$B$782,H$83)+'СЕТ СН'!$H$12+СВЦЭМ!$D$10+'СЕТ СН'!$H$6-'СЕТ СН'!$H$22</f>
        <v>1408.0232969799999</v>
      </c>
      <c r="I84" s="36">
        <f>SUMIFS(СВЦЭМ!$C$39:$C$782,СВЦЭМ!$A$39:$A$782,$A84,СВЦЭМ!$B$39:$B$782,I$83)+'СЕТ СН'!$H$12+СВЦЭМ!$D$10+'СЕТ СН'!$H$6-'СЕТ СН'!$H$22</f>
        <v>1375.8893996199999</v>
      </c>
      <c r="J84" s="36">
        <f>SUMIFS(СВЦЭМ!$C$39:$C$782,СВЦЭМ!$A$39:$A$782,$A84,СВЦЭМ!$B$39:$B$782,J$83)+'СЕТ СН'!$H$12+СВЦЭМ!$D$10+'СЕТ СН'!$H$6-'СЕТ СН'!$H$22</f>
        <v>1339.0163563199999</v>
      </c>
      <c r="K84" s="36">
        <f>SUMIFS(СВЦЭМ!$C$39:$C$782,СВЦЭМ!$A$39:$A$782,$A84,СВЦЭМ!$B$39:$B$782,K$83)+'СЕТ СН'!$H$12+СВЦЭМ!$D$10+'СЕТ СН'!$H$6-'СЕТ СН'!$H$22</f>
        <v>1273.77468118</v>
      </c>
      <c r="L84" s="36">
        <f>SUMIFS(СВЦЭМ!$C$39:$C$782,СВЦЭМ!$A$39:$A$782,$A84,СВЦЭМ!$B$39:$B$782,L$83)+'СЕТ СН'!$H$12+СВЦЭМ!$D$10+'СЕТ СН'!$H$6-'СЕТ СН'!$H$22</f>
        <v>1237.6327884899999</v>
      </c>
      <c r="M84" s="36">
        <f>SUMIFS(СВЦЭМ!$C$39:$C$782,СВЦЭМ!$A$39:$A$782,$A84,СВЦЭМ!$B$39:$B$782,M$83)+'СЕТ СН'!$H$12+СВЦЭМ!$D$10+'СЕТ СН'!$H$6-'СЕТ СН'!$H$22</f>
        <v>1237.2081503300001</v>
      </c>
      <c r="N84" s="36">
        <f>SUMIFS(СВЦЭМ!$C$39:$C$782,СВЦЭМ!$A$39:$A$782,$A84,СВЦЭМ!$B$39:$B$782,N$83)+'СЕТ СН'!$H$12+СВЦЭМ!$D$10+'СЕТ СН'!$H$6-'СЕТ СН'!$H$22</f>
        <v>1309.0485483800001</v>
      </c>
      <c r="O84" s="36">
        <f>SUMIFS(СВЦЭМ!$C$39:$C$782,СВЦЭМ!$A$39:$A$782,$A84,СВЦЭМ!$B$39:$B$782,O$83)+'СЕТ СН'!$H$12+СВЦЭМ!$D$10+'СЕТ СН'!$H$6-'СЕТ СН'!$H$22</f>
        <v>1318.94435135</v>
      </c>
      <c r="P84" s="36">
        <f>SUMIFS(СВЦЭМ!$C$39:$C$782,СВЦЭМ!$A$39:$A$782,$A84,СВЦЭМ!$B$39:$B$782,P$83)+'СЕТ СН'!$H$12+СВЦЭМ!$D$10+'СЕТ СН'!$H$6-'СЕТ СН'!$H$22</f>
        <v>1337.7497024700001</v>
      </c>
      <c r="Q84" s="36">
        <f>SUMIFS(СВЦЭМ!$C$39:$C$782,СВЦЭМ!$A$39:$A$782,$A84,СВЦЭМ!$B$39:$B$782,Q$83)+'СЕТ СН'!$H$12+СВЦЭМ!$D$10+'СЕТ СН'!$H$6-'СЕТ СН'!$H$22</f>
        <v>1349.9093840600001</v>
      </c>
      <c r="R84" s="36">
        <f>SUMIFS(СВЦЭМ!$C$39:$C$782,СВЦЭМ!$A$39:$A$782,$A84,СВЦЭМ!$B$39:$B$782,R$83)+'СЕТ СН'!$H$12+СВЦЭМ!$D$10+'СЕТ СН'!$H$6-'СЕТ СН'!$H$22</f>
        <v>1342.0976260099999</v>
      </c>
      <c r="S84" s="36">
        <f>SUMIFS(СВЦЭМ!$C$39:$C$782,СВЦЭМ!$A$39:$A$782,$A84,СВЦЭМ!$B$39:$B$782,S$83)+'СЕТ СН'!$H$12+СВЦЭМ!$D$10+'СЕТ СН'!$H$6-'СЕТ СН'!$H$22</f>
        <v>1331.3474452800001</v>
      </c>
      <c r="T84" s="36">
        <f>SUMIFS(СВЦЭМ!$C$39:$C$782,СВЦЭМ!$A$39:$A$782,$A84,СВЦЭМ!$B$39:$B$782,T$83)+'СЕТ СН'!$H$12+СВЦЭМ!$D$10+'СЕТ СН'!$H$6-'СЕТ СН'!$H$22</f>
        <v>1285.3124818700001</v>
      </c>
      <c r="U84" s="36">
        <f>SUMIFS(СВЦЭМ!$C$39:$C$782,СВЦЭМ!$A$39:$A$782,$A84,СВЦЭМ!$B$39:$B$782,U$83)+'СЕТ СН'!$H$12+СВЦЭМ!$D$10+'СЕТ СН'!$H$6-'СЕТ СН'!$H$22</f>
        <v>1256.8666206800001</v>
      </c>
      <c r="V84" s="36">
        <f>SUMIFS(СВЦЭМ!$C$39:$C$782,СВЦЭМ!$A$39:$A$782,$A84,СВЦЭМ!$B$39:$B$782,V$83)+'СЕТ СН'!$H$12+СВЦЭМ!$D$10+'СЕТ СН'!$H$6-'СЕТ СН'!$H$22</f>
        <v>1228.05665987</v>
      </c>
      <c r="W84" s="36">
        <f>SUMIFS(СВЦЭМ!$C$39:$C$782,СВЦЭМ!$A$39:$A$782,$A84,СВЦЭМ!$B$39:$B$782,W$83)+'СЕТ СН'!$H$12+СВЦЭМ!$D$10+'СЕТ СН'!$H$6-'СЕТ СН'!$H$22</f>
        <v>1219.9653637000001</v>
      </c>
      <c r="X84" s="36">
        <f>SUMIFS(СВЦЭМ!$C$39:$C$782,СВЦЭМ!$A$39:$A$782,$A84,СВЦЭМ!$B$39:$B$782,X$83)+'СЕТ СН'!$H$12+СВЦЭМ!$D$10+'СЕТ СН'!$H$6-'СЕТ СН'!$H$22</f>
        <v>1233.8587591200001</v>
      </c>
      <c r="Y84" s="36">
        <f>SUMIFS(СВЦЭМ!$C$39:$C$782,СВЦЭМ!$A$39:$A$782,$A84,СВЦЭМ!$B$39:$B$782,Y$83)+'СЕТ СН'!$H$12+СВЦЭМ!$D$10+'СЕТ СН'!$H$6-'СЕТ СН'!$H$22</f>
        <v>1307.55934731</v>
      </c>
    </row>
    <row r="85" spans="1:25" ht="15.75" x14ac:dyDescent="0.2">
      <c r="A85" s="35">
        <f>A84+1</f>
        <v>44318</v>
      </c>
      <c r="B85" s="36">
        <f>SUMIFS(СВЦЭМ!$C$39:$C$782,СВЦЭМ!$A$39:$A$782,$A85,СВЦЭМ!$B$39:$B$782,B$83)+'СЕТ СН'!$H$12+СВЦЭМ!$D$10+'СЕТ СН'!$H$6-'СЕТ СН'!$H$22</f>
        <v>1281.93783644</v>
      </c>
      <c r="C85" s="36">
        <f>SUMIFS(СВЦЭМ!$C$39:$C$782,СВЦЭМ!$A$39:$A$782,$A85,СВЦЭМ!$B$39:$B$782,C$83)+'СЕТ СН'!$H$12+СВЦЭМ!$D$10+'СЕТ СН'!$H$6-'СЕТ СН'!$H$22</f>
        <v>1326.8264934900001</v>
      </c>
      <c r="D85" s="36">
        <f>SUMIFS(СВЦЭМ!$C$39:$C$782,СВЦЭМ!$A$39:$A$782,$A85,СВЦЭМ!$B$39:$B$782,D$83)+'СЕТ СН'!$H$12+СВЦЭМ!$D$10+'СЕТ СН'!$H$6-'СЕТ СН'!$H$22</f>
        <v>1378.80725452</v>
      </c>
      <c r="E85" s="36">
        <f>SUMIFS(СВЦЭМ!$C$39:$C$782,СВЦЭМ!$A$39:$A$782,$A85,СВЦЭМ!$B$39:$B$782,E$83)+'СЕТ СН'!$H$12+СВЦЭМ!$D$10+'СЕТ СН'!$H$6-'СЕТ СН'!$H$22</f>
        <v>1397.8313057</v>
      </c>
      <c r="F85" s="36">
        <f>SUMIFS(СВЦЭМ!$C$39:$C$782,СВЦЭМ!$A$39:$A$782,$A85,СВЦЭМ!$B$39:$B$782,F$83)+'СЕТ СН'!$H$12+СВЦЭМ!$D$10+'СЕТ СН'!$H$6-'СЕТ СН'!$H$22</f>
        <v>1406.7169225</v>
      </c>
      <c r="G85" s="36">
        <f>SUMIFS(СВЦЭМ!$C$39:$C$782,СВЦЭМ!$A$39:$A$782,$A85,СВЦЭМ!$B$39:$B$782,G$83)+'СЕТ СН'!$H$12+СВЦЭМ!$D$10+'СЕТ СН'!$H$6-'СЕТ СН'!$H$22</f>
        <v>1410.0215911299999</v>
      </c>
      <c r="H85" s="36">
        <f>SUMIFS(СВЦЭМ!$C$39:$C$782,СВЦЭМ!$A$39:$A$782,$A85,СВЦЭМ!$B$39:$B$782,H$83)+'СЕТ СН'!$H$12+СВЦЭМ!$D$10+'СЕТ СН'!$H$6-'СЕТ СН'!$H$22</f>
        <v>1421.07668218</v>
      </c>
      <c r="I85" s="36">
        <f>SUMIFS(СВЦЭМ!$C$39:$C$782,СВЦЭМ!$A$39:$A$782,$A85,СВЦЭМ!$B$39:$B$782,I$83)+'СЕТ СН'!$H$12+СВЦЭМ!$D$10+'СЕТ СН'!$H$6-'СЕТ СН'!$H$22</f>
        <v>1383.68980126</v>
      </c>
      <c r="J85" s="36">
        <f>SUMIFS(СВЦЭМ!$C$39:$C$782,СВЦЭМ!$A$39:$A$782,$A85,СВЦЭМ!$B$39:$B$782,J$83)+'СЕТ СН'!$H$12+СВЦЭМ!$D$10+'СЕТ СН'!$H$6-'СЕТ СН'!$H$22</f>
        <v>1312.05460988</v>
      </c>
      <c r="K85" s="36">
        <f>SUMIFS(СВЦЭМ!$C$39:$C$782,СВЦЭМ!$A$39:$A$782,$A85,СВЦЭМ!$B$39:$B$782,K$83)+'СЕТ СН'!$H$12+СВЦЭМ!$D$10+'СЕТ СН'!$H$6-'СЕТ СН'!$H$22</f>
        <v>1266.89806795</v>
      </c>
      <c r="L85" s="36">
        <f>SUMIFS(СВЦЭМ!$C$39:$C$782,СВЦЭМ!$A$39:$A$782,$A85,СВЦЭМ!$B$39:$B$782,L$83)+'СЕТ СН'!$H$12+СВЦЭМ!$D$10+'СЕТ СН'!$H$6-'СЕТ СН'!$H$22</f>
        <v>1217.8437831799999</v>
      </c>
      <c r="M85" s="36">
        <f>SUMIFS(СВЦЭМ!$C$39:$C$782,СВЦЭМ!$A$39:$A$782,$A85,СВЦЭМ!$B$39:$B$782,M$83)+'СЕТ СН'!$H$12+СВЦЭМ!$D$10+'СЕТ СН'!$H$6-'СЕТ СН'!$H$22</f>
        <v>1212.38569282</v>
      </c>
      <c r="N85" s="36">
        <f>SUMIFS(СВЦЭМ!$C$39:$C$782,СВЦЭМ!$A$39:$A$782,$A85,СВЦЭМ!$B$39:$B$782,N$83)+'СЕТ СН'!$H$12+СВЦЭМ!$D$10+'СЕТ СН'!$H$6-'СЕТ СН'!$H$22</f>
        <v>1294.8711434899999</v>
      </c>
      <c r="O85" s="36">
        <f>SUMIFS(СВЦЭМ!$C$39:$C$782,СВЦЭМ!$A$39:$A$782,$A85,СВЦЭМ!$B$39:$B$782,O$83)+'СЕТ СН'!$H$12+СВЦЭМ!$D$10+'СЕТ СН'!$H$6-'СЕТ СН'!$H$22</f>
        <v>1310.8467557699998</v>
      </c>
      <c r="P85" s="36">
        <f>SUMIFS(СВЦЭМ!$C$39:$C$782,СВЦЭМ!$A$39:$A$782,$A85,СВЦЭМ!$B$39:$B$782,P$83)+'СЕТ СН'!$H$12+СВЦЭМ!$D$10+'СЕТ СН'!$H$6-'СЕТ СН'!$H$22</f>
        <v>1335.7007418999999</v>
      </c>
      <c r="Q85" s="36">
        <f>SUMIFS(СВЦЭМ!$C$39:$C$782,СВЦЭМ!$A$39:$A$782,$A85,СВЦЭМ!$B$39:$B$782,Q$83)+'СЕТ СН'!$H$12+СВЦЭМ!$D$10+'СЕТ СН'!$H$6-'СЕТ СН'!$H$22</f>
        <v>1334.56624747</v>
      </c>
      <c r="R85" s="36">
        <f>SUMIFS(СВЦЭМ!$C$39:$C$782,СВЦЭМ!$A$39:$A$782,$A85,СВЦЭМ!$B$39:$B$782,R$83)+'СЕТ СН'!$H$12+СВЦЭМ!$D$10+'СЕТ СН'!$H$6-'СЕТ СН'!$H$22</f>
        <v>1319.8284939</v>
      </c>
      <c r="S85" s="36">
        <f>SUMIFS(СВЦЭМ!$C$39:$C$782,СВЦЭМ!$A$39:$A$782,$A85,СВЦЭМ!$B$39:$B$782,S$83)+'СЕТ СН'!$H$12+СВЦЭМ!$D$10+'СЕТ СН'!$H$6-'СЕТ СН'!$H$22</f>
        <v>1312.0172433</v>
      </c>
      <c r="T85" s="36">
        <f>SUMIFS(СВЦЭМ!$C$39:$C$782,СВЦЭМ!$A$39:$A$782,$A85,СВЦЭМ!$B$39:$B$782,T$83)+'СЕТ СН'!$H$12+СВЦЭМ!$D$10+'СЕТ СН'!$H$6-'СЕТ СН'!$H$22</f>
        <v>1262.6642141100001</v>
      </c>
      <c r="U85" s="36">
        <f>SUMIFS(СВЦЭМ!$C$39:$C$782,СВЦЭМ!$A$39:$A$782,$A85,СВЦЭМ!$B$39:$B$782,U$83)+'СЕТ СН'!$H$12+СВЦЭМ!$D$10+'СЕТ СН'!$H$6-'СЕТ СН'!$H$22</f>
        <v>1234.8268909000001</v>
      </c>
      <c r="V85" s="36">
        <f>SUMIFS(СВЦЭМ!$C$39:$C$782,СВЦЭМ!$A$39:$A$782,$A85,СВЦЭМ!$B$39:$B$782,V$83)+'СЕТ СН'!$H$12+СВЦЭМ!$D$10+'СЕТ СН'!$H$6-'СЕТ СН'!$H$22</f>
        <v>1202.3314226300001</v>
      </c>
      <c r="W85" s="36">
        <f>SUMIFS(СВЦЭМ!$C$39:$C$782,СВЦЭМ!$A$39:$A$782,$A85,СВЦЭМ!$B$39:$B$782,W$83)+'СЕТ СН'!$H$12+СВЦЭМ!$D$10+'СЕТ СН'!$H$6-'СЕТ СН'!$H$22</f>
        <v>1196.8230289000001</v>
      </c>
      <c r="X85" s="36">
        <f>SUMIFS(СВЦЭМ!$C$39:$C$782,СВЦЭМ!$A$39:$A$782,$A85,СВЦЭМ!$B$39:$B$782,X$83)+'СЕТ СН'!$H$12+СВЦЭМ!$D$10+'СЕТ СН'!$H$6-'СЕТ СН'!$H$22</f>
        <v>1235.0967767900001</v>
      </c>
      <c r="Y85" s="36">
        <f>SUMIFS(СВЦЭМ!$C$39:$C$782,СВЦЭМ!$A$39:$A$782,$A85,СВЦЭМ!$B$39:$B$782,Y$83)+'СЕТ СН'!$H$12+СВЦЭМ!$D$10+'СЕТ СН'!$H$6-'СЕТ СН'!$H$22</f>
        <v>1294.95613435</v>
      </c>
    </row>
    <row r="86" spans="1:25" ht="15.75" x14ac:dyDescent="0.2">
      <c r="A86" s="35">
        <f t="shared" ref="A86:A114" si="2">A85+1</f>
        <v>44319</v>
      </c>
      <c r="B86" s="36">
        <f>SUMIFS(СВЦЭМ!$C$39:$C$782,СВЦЭМ!$A$39:$A$782,$A86,СВЦЭМ!$B$39:$B$782,B$83)+'СЕТ СН'!$H$12+СВЦЭМ!$D$10+'СЕТ СН'!$H$6-'СЕТ СН'!$H$22</f>
        <v>1275.4604004099999</v>
      </c>
      <c r="C86" s="36">
        <f>SUMIFS(СВЦЭМ!$C$39:$C$782,СВЦЭМ!$A$39:$A$782,$A86,СВЦЭМ!$B$39:$B$782,C$83)+'СЕТ СН'!$H$12+СВЦЭМ!$D$10+'СЕТ СН'!$H$6-'СЕТ СН'!$H$22</f>
        <v>1353.49820697</v>
      </c>
      <c r="D86" s="36">
        <f>SUMIFS(СВЦЭМ!$C$39:$C$782,СВЦЭМ!$A$39:$A$782,$A86,СВЦЭМ!$B$39:$B$782,D$83)+'СЕТ СН'!$H$12+СВЦЭМ!$D$10+'СЕТ СН'!$H$6-'СЕТ СН'!$H$22</f>
        <v>1387.4416017999999</v>
      </c>
      <c r="E86" s="36">
        <f>SUMIFS(СВЦЭМ!$C$39:$C$782,СВЦЭМ!$A$39:$A$782,$A86,СВЦЭМ!$B$39:$B$782,E$83)+'СЕТ СН'!$H$12+СВЦЭМ!$D$10+'СЕТ СН'!$H$6-'СЕТ СН'!$H$22</f>
        <v>1403.2920837500001</v>
      </c>
      <c r="F86" s="36">
        <f>SUMIFS(СВЦЭМ!$C$39:$C$782,СВЦЭМ!$A$39:$A$782,$A86,СВЦЭМ!$B$39:$B$782,F$83)+'СЕТ СН'!$H$12+СВЦЭМ!$D$10+'СЕТ СН'!$H$6-'СЕТ СН'!$H$22</f>
        <v>1415.4178142999999</v>
      </c>
      <c r="G86" s="36">
        <f>SUMIFS(СВЦЭМ!$C$39:$C$782,СВЦЭМ!$A$39:$A$782,$A86,СВЦЭМ!$B$39:$B$782,G$83)+'СЕТ СН'!$H$12+СВЦЭМ!$D$10+'СЕТ СН'!$H$6-'СЕТ СН'!$H$22</f>
        <v>1418.53356323</v>
      </c>
      <c r="H86" s="36">
        <f>SUMIFS(СВЦЭМ!$C$39:$C$782,СВЦЭМ!$A$39:$A$782,$A86,СВЦЭМ!$B$39:$B$782,H$83)+'СЕТ СН'!$H$12+СВЦЭМ!$D$10+'СЕТ СН'!$H$6-'СЕТ СН'!$H$22</f>
        <v>1416.32625837</v>
      </c>
      <c r="I86" s="36">
        <f>SUMIFS(СВЦЭМ!$C$39:$C$782,СВЦЭМ!$A$39:$A$782,$A86,СВЦЭМ!$B$39:$B$782,I$83)+'СЕТ СН'!$H$12+СВЦЭМ!$D$10+'СЕТ СН'!$H$6-'СЕТ СН'!$H$22</f>
        <v>1382.59420503</v>
      </c>
      <c r="J86" s="36">
        <f>SUMIFS(СВЦЭМ!$C$39:$C$782,СВЦЭМ!$A$39:$A$782,$A86,СВЦЭМ!$B$39:$B$782,J$83)+'СЕТ СН'!$H$12+СВЦЭМ!$D$10+'СЕТ СН'!$H$6-'СЕТ СН'!$H$22</f>
        <v>1319.9155315400001</v>
      </c>
      <c r="K86" s="36">
        <f>SUMIFS(СВЦЭМ!$C$39:$C$782,СВЦЭМ!$A$39:$A$782,$A86,СВЦЭМ!$B$39:$B$782,K$83)+'СЕТ СН'!$H$12+СВЦЭМ!$D$10+'СЕТ СН'!$H$6-'СЕТ СН'!$H$22</f>
        <v>1277.79144634</v>
      </c>
      <c r="L86" s="36">
        <f>SUMIFS(СВЦЭМ!$C$39:$C$782,СВЦЭМ!$A$39:$A$782,$A86,СВЦЭМ!$B$39:$B$782,L$83)+'СЕТ СН'!$H$12+СВЦЭМ!$D$10+'СЕТ СН'!$H$6-'СЕТ СН'!$H$22</f>
        <v>1257.0297626300001</v>
      </c>
      <c r="M86" s="36">
        <f>SUMIFS(СВЦЭМ!$C$39:$C$782,СВЦЭМ!$A$39:$A$782,$A86,СВЦЭМ!$B$39:$B$782,M$83)+'СЕТ СН'!$H$12+СВЦЭМ!$D$10+'СЕТ СН'!$H$6-'СЕТ СН'!$H$22</f>
        <v>1225.9010256200002</v>
      </c>
      <c r="N86" s="36">
        <f>SUMIFS(СВЦЭМ!$C$39:$C$782,СВЦЭМ!$A$39:$A$782,$A86,СВЦЭМ!$B$39:$B$782,N$83)+'СЕТ СН'!$H$12+СВЦЭМ!$D$10+'СЕТ СН'!$H$6-'СЕТ СН'!$H$22</f>
        <v>1281.9543008600001</v>
      </c>
      <c r="O86" s="36">
        <f>SUMIFS(СВЦЭМ!$C$39:$C$782,СВЦЭМ!$A$39:$A$782,$A86,СВЦЭМ!$B$39:$B$782,O$83)+'СЕТ СН'!$H$12+СВЦЭМ!$D$10+'СЕТ СН'!$H$6-'СЕТ СН'!$H$22</f>
        <v>1309.25218034</v>
      </c>
      <c r="P86" s="36">
        <f>SUMIFS(СВЦЭМ!$C$39:$C$782,СВЦЭМ!$A$39:$A$782,$A86,СВЦЭМ!$B$39:$B$782,P$83)+'СЕТ СН'!$H$12+СВЦЭМ!$D$10+'СЕТ СН'!$H$6-'СЕТ СН'!$H$22</f>
        <v>1326.82664398</v>
      </c>
      <c r="Q86" s="36">
        <f>SUMIFS(СВЦЭМ!$C$39:$C$782,СВЦЭМ!$A$39:$A$782,$A86,СВЦЭМ!$B$39:$B$782,Q$83)+'СЕТ СН'!$H$12+СВЦЭМ!$D$10+'СЕТ СН'!$H$6-'СЕТ СН'!$H$22</f>
        <v>1336.9612681900001</v>
      </c>
      <c r="R86" s="36">
        <f>SUMIFS(СВЦЭМ!$C$39:$C$782,СВЦЭМ!$A$39:$A$782,$A86,СВЦЭМ!$B$39:$B$782,R$83)+'СЕТ СН'!$H$12+СВЦЭМ!$D$10+'СЕТ СН'!$H$6-'СЕТ СН'!$H$22</f>
        <v>1329.15627636</v>
      </c>
      <c r="S86" s="36">
        <f>SUMIFS(СВЦЭМ!$C$39:$C$782,СВЦЭМ!$A$39:$A$782,$A86,СВЦЭМ!$B$39:$B$782,S$83)+'СЕТ СН'!$H$12+СВЦЭМ!$D$10+'СЕТ СН'!$H$6-'СЕТ СН'!$H$22</f>
        <v>1303.7681323700001</v>
      </c>
      <c r="T86" s="36">
        <f>SUMIFS(СВЦЭМ!$C$39:$C$782,СВЦЭМ!$A$39:$A$782,$A86,СВЦЭМ!$B$39:$B$782,T$83)+'СЕТ СН'!$H$12+СВЦЭМ!$D$10+'СЕТ СН'!$H$6-'СЕТ СН'!$H$22</f>
        <v>1262.3839043</v>
      </c>
      <c r="U86" s="36">
        <f>SUMIFS(СВЦЭМ!$C$39:$C$782,СВЦЭМ!$A$39:$A$782,$A86,СВЦЭМ!$B$39:$B$782,U$83)+'СЕТ СН'!$H$12+СВЦЭМ!$D$10+'СЕТ СН'!$H$6-'СЕТ СН'!$H$22</f>
        <v>1240.3229686700001</v>
      </c>
      <c r="V86" s="36">
        <f>SUMIFS(СВЦЭМ!$C$39:$C$782,СВЦЭМ!$A$39:$A$782,$A86,СВЦЭМ!$B$39:$B$782,V$83)+'СЕТ СН'!$H$12+СВЦЭМ!$D$10+'СЕТ СН'!$H$6-'СЕТ СН'!$H$22</f>
        <v>1225.97752621</v>
      </c>
      <c r="W86" s="36">
        <f>SUMIFS(СВЦЭМ!$C$39:$C$782,СВЦЭМ!$A$39:$A$782,$A86,СВЦЭМ!$B$39:$B$782,W$83)+'СЕТ СН'!$H$12+СВЦЭМ!$D$10+'СЕТ СН'!$H$6-'СЕТ СН'!$H$22</f>
        <v>1229.7184800100001</v>
      </c>
      <c r="X86" s="36">
        <f>SUMIFS(СВЦЭМ!$C$39:$C$782,СВЦЭМ!$A$39:$A$782,$A86,СВЦЭМ!$B$39:$B$782,X$83)+'СЕТ СН'!$H$12+СВЦЭМ!$D$10+'СЕТ СН'!$H$6-'СЕТ СН'!$H$22</f>
        <v>1218.0967566500001</v>
      </c>
      <c r="Y86" s="36">
        <f>SUMIFS(СВЦЭМ!$C$39:$C$782,СВЦЭМ!$A$39:$A$782,$A86,СВЦЭМ!$B$39:$B$782,Y$83)+'СЕТ СН'!$H$12+СВЦЭМ!$D$10+'СЕТ СН'!$H$6-'СЕТ СН'!$H$22</f>
        <v>1225.1835474300001</v>
      </c>
    </row>
    <row r="87" spans="1:25" ht="15.75" x14ac:dyDescent="0.2">
      <c r="A87" s="35">
        <f t="shared" si="2"/>
        <v>44320</v>
      </c>
      <c r="B87" s="36">
        <f>SUMIFS(СВЦЭМ!$C$39:$C$782,СВЦЭМ!$A$39:$A$782,$A87,СВЦЭМ!$B$39:$B$782,B$83)+'СЕТ СН'!$H$12+СВЦЭМ!$D$10+'СЕТ СН'!$H$6-'СЕТ СН'!$H$22</f>
        <v>1238.0979641000001</v>
      </c>
      <c r="C87" s="36">
        <f>SUMIFS(СВЦЭМ!$C$39:$C$782,СВЦЭМ!$A$39:$A$782,$A87,СВЦЭМ!$B$39:$B$782,C$83)+'СЕТ СН'!$H$12+СВЦЭМ!$D$10+'СЕТ СН'!$H$6-'СЕТ СН'!$H$22</f>
        <v>1298.0592214599999</v>
      </c>
      <c r="D87" s="36">
        <f>SUMIFS(СВЦЭМ!$C$39:$C$782,СВЦЭМ!$A$39:$A$782,$A87,СВЦЭМ!$B$39:$B$782,D$83)+'СЕТ СН'!$H$12+СВЦЭМ!$D$10+'СЕТ СН'!$H$6-'СЕТ СН'!$H$22</f>
        <v>1316.3718769499999</v>
      </c>
      <c r="E87" s="36">
        <f>SUMIFS(СВЦЭМ!$C$39:$C$782,СВЦЭМ!$A$39:$A$782,$A87,СВЦЭМ!$B$39:$B$782,E$83)+'СЕТ СН'!$H$12+СВЦЭМ!$D$10+'СЕТ СН'!$H$6-'СЕТ СН'!$H$22</f>
        <v>1329.2609411799999</v>
      </c>
      <c r="F87" s="36">
        <f>SUMIFS(СВЦЭМ!$C$39:$C$782,СВЦЭМ!$A$39:$A$782,$A87,СВЦЭМ!$B$39:$B$782,F$83)+'СЕТ СН'!$H$12+СВЦЭМ!$D$10+'СЕТ СН'!$H$6-'СЕТ СН'!$H$22</f>
        <v>1344.1299256299999</v>
      </c>
      <c r="G87" s="36">
        <f>SUMIFS(СВЦЭМ!$C$39:$C$782,СВЦЭМ!$A$39:$A$782,$A87,СВЦЭМ!$B$39:$B$782,G$83)+'СЕТ СН'!$H$12+СВЦЭМ!$D$10+'СЕТ СН'!$H$6-'СЕТ СН'!$H$22</f>
        <v>1340.6180533700001</v>
      </c>
      <c r="H87" s="36">
        <f>SUMIFS(СВЦЭМ!$C$39:$C$782,СВЦЭМ!$A$39:$A$782,$A87,СВЦЭМ!$B$39:$B$782,H$83)+'СЕТ СН'!$H$12+СВЦЭМ!$D$10+'СЕТ СН'!$H$6-'СЕТ СН'!$H$22</f>
        <v>1312.0288303499999</v>
      </c>
      <c r="I87" s="36">
        <f>SUMIFS(СВЦЭМ!$C$39:$C$782,СВЦЭМ!$A$39:$A$782,$A87,СВЦЭМ!$B$39:$B$782,I$83)+'СЕТ СН'!$H$12+СВЦЭМ!$D$10+'СЕТ СН'!$H$6-'СЕТ СН'!$H$22</f>
        <v>1287.2765838299999</v>
      </c>
      <c r="J87" s="36">
        <f>SUMIFS(СВЦЭМ!$C$39:$C$782,СВЦЭМ!$A$39:$A$782,$A87,СВЦЭМ!$B$39:$B$782,J$83)+'СЕТ СН'!$H$12+СВЦЭМ!$D$10+'СЕТ СН'!$H$6-'СЕТ СН'!$H$22</f>
        <v>1252.99468761</v>
      </c>
      <c r="K87" s="36">
        <f>SUMIFS(СВЦЭМ!$C$39:$C$782,СВЦЭМ!$A$39:$A$782,$A87,СВЦЭМ!$B$39:$B$782,K$83)+'СЕТ СН'!$H$12+СВЦЭМ!$D$10+'СЕТ СН'!$H$6-'СЕТ СН'!$H$22</f>
        <v>1228.5154469300001</v>
      </c>
      <c r="L87" s="36">
        <f>SUMIFS(СВЦЭМ!$C$39:$C$782,СВЦЭМ!$A$39:$A$782,$A87,СВЦЭМ!$B$39:$B$782,L$83)+'СЕТ СН'!$H$12+СВЦЭМ!$D$10+'СЕТ СН'!$H$6-'СЕТ СН'!$H$22</f>
        <v>1224.2506378</v>
      </c>
      <c r="M87" s="36">
        <f>SUMIFS(СВЦЭМ!$C$39:$C$782,СВЦЭМ!$A$39:$A$782,$A87,СВЦЭМ!$B$39:$B$782,M$83)+'СЕТ СН'!$H$12+СВЦЭМ!$D$10+'СЕТ СН'!$H$6-'СЕТ СН'!$H$22</f>
        <v>1214.8110213500001</v>
      </c>
      <c r="N87" s="36">
        <f>SUMIFS(СВЦЭМ!$C$39:$C$782,СВЦЭМ!$A$39:$A$782,$A87,СВЦЭМ!$B$39:$B$782,N$83)+'СЕТ СН'!$H$12+СВЦЭМ!$D$10+'СЕТ СН'!$H$6-'СЕТ СН'!$H$22</f>
        <v>1230.92669727</v>
      </c>
      <c r="O87" s="36">
        <f>SUMIFS(СВЦЭМ!$C$39:$C$782,СВЦЭМ!$A$39:$A$782,$A87,СВЦЭМ!$B$39:$B$782,O$83)+'СЕТ СН'!$H$12+СВЦЭМ!$D$10+'СЕТ СН'!$H$6-'СЕТ СН'!$H$22</f>
        <v>1234.30981043</v>
      </c>
      <c r="P87" s="36">
        <f>SUMIFS(СВЦЭМ!$C$39:$C$782,СВЦЭМ!$A$39:$A$782,$A87,СВЦЭМ!$B$39:$B$782,P$83)+'СЕТ СН'!$H$12+СВЦЭМ!$D$10+'СЕТ СН'!$H$6-'СЕТ СН'!$H$22</f>
        <v>1244.2948704800001</v>
      </c>
      <c r="Q87" s="36">
        <f>SUMIFS(СВЦЭМ!$C$39:$C$782,СВЦЭМ!$A$39:$A$782,$A87,СВЦЭМ!$B$39:$B$782,Q$83)+'СЕТ СН'!$H$12+СВЦЭМ!$D$10+'СЕТ СН'!$H$6-'СЕТ СН'!$H$22</f>
        <v>1246.4028351500001</v>
      </c>
      <c r="R87" s="36">
        <f>SUMIFS(СВЦЭМ!$C$39:$C$782,СВЦЭМ!$A$39:$A$782,$A87,СВЦЭМ!$B$39:$B$782,R$83)+'СЕТ СН'!$H$12+СВЦЭМ!$D$10+'СЕТ СН'!$H$6-'СЕТ СН'!$H$22</f>
        <v>1252.06386178</v>
      </c>
      <c r="S87" s="36">
        <f>SUMIFS(СВЦЭМ!$C$39:$C$782,СВЦЭМ!$A$39:$A$782,$A87,СВЦЭМ!$B$39:$B$782,S$83)+'СЕТ СН'!$H$12+СВЦЭМ!$D$10+'СЕТ СН'!$H$6-'СЕТ СН'!$H$22</f>
        <v>1262.7521364500001</v>
      </c>
      <c r="T87" s="36">
        <f>SUMIFS(СВЦЭМ!$C$39:$C$782,СВЦЭМ!$A$39:$A$782,$A87,СВЦЭМ!$B$39:$B$782,T$83)+'СЕТ СН'!$H$12+СВЦЭМ!$D$10+'СЕТ СН'!$H$6-'СЕТ СН'!$H$22</f>
        <v>1238.3126913800002</v>
      </c>
      <c r="U87" s="36">
        <f>SUMIFS(СВЦЭМ!$C$39:$C$782,СВЦЭМ!$A$39:$A$782,$A87,СВЦЭМ!$B$39:$B$782,U$83)+'СЕТ СН'!$H$12+СВЦЭМ!$D$10+'СЕТ СН'!$H$6-'СЕТ СН'!$H$22</f>
        <v>1207.50912122</v>
      </c>
      <c r="V87" s="36">
        <f>SUMIFS(СВЦЭМ!$C$39:$C$782,СВЦЭМ!$A$39:$A$782,$A87,СВЦЭМ!$B$39:$B$782,V$83)+'СЕТ СН'!$H$12+СВЦЭМ!$D$10+'СЕТ СН'!$H$6-'СЕТ СН'!$H$22</f>
        <v>1174.8205664</v>
      </c>
      <c r="W87" s="36">
        <f>SUMIFS(СВЦЭМ!$C$39:$C$782,СВЦЭМ!$A$39:$A$782,$A87,СВЦЭМ!$B$39:$B$782,W$83)+'СЕТ СН'!$H$12+СВЦЭМ!$D$10+'СЕТ СН'!$H$6-'СЕТ СН'!$H$22</f>
        <v>1192.8114881000001</v>
      </c>
      <c r="X87" s="36">
        <f>SUMIFS(СВЦЭМ!$C$39:$C$782,СВЦЭМ!$A$39:$A$782,$A87,СВЦЭМ!$B$39:$B$782,X$83)+'СЕТ СН'!$H$12+СВЦЭМ!$D$10+'СЕТ СН'!$H$6-'СЕТ СН'!$H$22</f>
        <v>1212.99002301</v>
      </c>
      <c r="Y87" s="36">
        <f>SUMIFS(СВЦЭМ!$C$39:$C$782,СВЦЭМ!$A$39:$A$782,$A87,СВЦЭМ!$B$39:$B$782,Y$83)+'СЕТ СН'!$H$12+СВЦЭМ!$D$10+'СЕТ СН'!$H$6-'СЕТ СН'!$H$22</f>
        <v>1235.8517024600001</v>
      </c>
    </row>
    <row r="88" spans="1:25" ht="15.75" x14ac:dyDescent="0.2">
      <c r="A88" s="35">
        <f t="shared" si="2"/>
        <v>44321</v>
      </c>
      <c r="B88" s="36">
        <f>SUMIFS(СВЦЭМ!$C$39:$C$782,СВЦЭМ!$A$39:$A$782,$A88,СВЦЭМ!$B$39:$B$782,B$83)+'СЕТ СН'!$H$12+СВЦЭМ!$D$10+'СЕТ СН'!$H$6-'СЕТ СН'!$H$22</f>
        <v>1257.32473983</v>
      </c>
      <c r="C88" s="36">
        <f>SUMIFS(СВЦЭМ!$C$39:$C$782,СВЦЭМ!$A$39:$A$782,$A88,СВЦЭМ!$B$39:$B$782,C$83)+'СЕТ СН'!$H$12+СВЦЭМ!$D$10+'СЕТ СН'!$H$6-'СЕТ СН'!$H$22</f>
        <v>1299.1952782000001</v>
      </c>
      <c r="D88" s="36">
        <f>SUMIFS(СВЦЭМ!$C$39:$C$782,СВЦЭМ!$A$39:$A$782,$A88,СВЦЭМ!$B$39:$B$782,D$83)+'СЕТ СН'!$H$12+СВЦЭМ!$D$10+'СЕТ СН'!$H$6-'СЕТ СН'!$H$22</f>
        <v>1321.63038994</v>
      </c>
      <c r="E88" s="36">
        <f>SUMIFS(СВЦЭМ!$C$39:$C$782,СВЦЭМ!$A$39:$A$782,$A88,СВЦЭМ!$B$39:$B$782,E$83)+'СЕТ СН'!$H$12+СВЦЭМ!$D$10+'СЕТ СН'!$H$6-'СЕТ СН'!$H$22</f>
        <v>1336.02342944</v>
      </c>
      <c r="F88" s="36">
        <f>SUMIFS(СВЦЭМ!$C$39:$C$782,СВЦЭМ!$A$39:$A$782,$A88,СВЦЭМ!$B$39:$B$782,F$83)+'СЕТ СН'!$H$12+СВЦЭМ!$D$10+'СЕТ СН'!$H$6-'СЕТ СН'!$H$22</f>
        <v>1352.1096592599999</v>
      </c>
      <c r="G88" s="36">
        <f>SUMIFS(СВЦЭМ!$C$39:$C$782,СВЦЭМ!$A$39:$A$782,$A88,СВЦЭМ!$B$39:$B$782,G$83)+'СЕТ СН'!$H$12+СВЦЭМ!$D$10+'СЕТ СН'!$H$6-'СЕТ СН'!$H$22</f>
        <v>1340.1381305</v>
      </c>
      <c r="H88" s="36">
        <f>SUMIFS(СВЦЭМ!$C$39:$C$782,СВЦЭМ!$A$39:$A$782,$A88,СВЦЭМ!$B$39:$B$782,H$83)+'СЕТ СН'!$H$12+СВЦЭМ!$D$10+'СЕТ СН'!$H$6-'СЕТ СН'!$H$22</f>
        <v>1303.5330649999999</v>
      </c>
      <c r="I88" s="36">
        <f>SUMIFS(СВЦЭМ!$C$39:$C$782,СВЦЭМ!$A$39:$A$782,$A88,СВЦЭМ!$B$39:$B$782,I$83)+'СЕТ СН'!$H$12+СВЦЭМ!$D$10+'СЕТ СН'!$H$6-'СЕТ СН'!$H$22</f>
        <v>1283.1343786999998</v>
      </c>
      <c r="J88" s="36">
        <f>SUMIFS(СВЦЭМ!$C$39:$C$782,СВЦЭМ!$A$39:$A$782,$A88,СВЦЭМ!$B$39:$B$782,J$83)+'СЕТ СН'!$H$12+СВЦЭМ!$D$10+'СЕТ СН'!$H$6-'СЕТ СН'!$H$22</f>
        <v>1242.5330886199999</v>
      </c>
      <c r="K88" s="36">
        <f>SUMIFS(СВЦЭМ!$C$39:$C$782,СВЦЭМ!$A$39:$A$782,$A88,СВЦЭМ!$B$39:$B$782,K$83)+'СЕТ СН'!$H$12+СВЦЭМ!$D$10+'СЕТ СН'!$H$6-'СЕТ СН'!$H$22</f>
        <v>1219.74332931</v>
      </c>
      <c r="L88" s="36">
        <f>SUMIFS(СВЦЭМ!$C$39:$C$782,СВЦЭМ!$A$39:$A$782,$A88,СВЦЭМ!$B$39:$B$782,L$83)+'СЕТ СН'!$H$12+СВЦЭМ!$D$10+'СЕТ СН'!$H$6-'СЕТ СН'!$H$22</f>
        <v>1198.60846298</v>
      </c>
      <c r="M88" s="36">
        <f>SUMIFS(СВЦЭМ!$C$39:$C$782,СВЦЭМ!$A$39:$A$782,$A88,СВЦЭМ!$B$39:$B$782,M$83)+'СЕТ СН'!$H$12+СВЦЭМ!$D$10+'СЕТ СН'!$H$6-'СЕТ СН'!$H$22</f>
        <v>1190.74889704</v>
      </c>
      <c r="N88" s="36">
        <f>SUMIFS(СВЦЭМ!$C$39:$C$782,СВЦЭМ!$A$39:$A$782,$A88,СВЦЭМ!$B$39:$B$782,N$83)+'СЕТ СН'!$H$12+СВЦЭМ!$D$10+'СЕТ СН'!$H$6-'СЕТ СН'!$H$22</f>
        <v>1223.2352218400001</v>
      </c>
      <c r="O88" s="36">
        <f>SUMIFS(СВЦЭМ!$C$39:$C$782,СВЦЭМ!$A$39:$A$782,$A88,СВЦЭМ!$B$39:$B$782,O$83)+'СЕТ СН'!$H$12+СВЦЭМ!$D$10+'СЕТ СН'!$H$6-'СЕТ СН'!$H$22</f>
        <v>1217.74894666</v>
      </c>
      <c r="P88" s="36">
        <f>SUMIFS(СВЦЭМ!$C$39:$C$782,СВЦЭМ!$A$39:$A$782,$A88,СВЦЭМ!$B$39:$B$782,P$83)+'СЕТ СН'!$H$12+СВЦЭМ!$D$10+'СЕТ СН'!$H$6-'СЕТ СН'!$H$22</f>
        <v>1222.08065637</v>
      </c>
      <c r="Q88" s="36">
        <f>SUMIFS(СВЦЭМ!$C$39:$C$782,СВЦЭМ!$A$39:$A$782,$A88,СВЦЭМ!$B$39:$B$782,Q$83)+'СЕТ СН'!$H$12+СВЦЭМ!$D$10+'СЕТ СН'!$H$6-'СЕТ СН'!$H$22</f>
        <v>1228.1931774</v>
      </c>
      <c r="R88" s="36">
        <f>SUMIFS(СВЦЭМ!$C$39:$C$782,СВЦЭМ!$A$39:$A$782,$A88,СВЦЭМ!$B$39:$B$782,R$83)+'СЕТ СН'!$H$12+СВЦЭМ!$D$10+'СЕТ СН'!$H$6-'СЕТ СН'!$H$22</f>
        <v>1229.2899119400001</v>
      </c>
      <c r="S88" s="36">
        <f>SUMIFS(СВЦЭМ!$C$39:$C$782,СВЦЭМ!$A$39:$A$782,$A88,СВЦЭМ!$B$39:$B$782,S$83)+'СЕТ СН'!$H$12+СВЦЭМ!$D$10+'СЕТ СН'!$H$6-'СЕТ СН'!$H$22</f>
        <v>1236.58574804</v>
      </c>
      <c r="T88" s="36">
        <f>SUMIFS(СВЦЭМ!$C$39:$C$782,СВЦЭМ!$A$39:$A$782,$A88,СВЦЭМ!$B$39:$B$782,T$83)+'СЕТ СН'!$H$12+СВЦЭМ!$D$10+'СЕТ СН'!$H$6-'СЕТ СН'!$H$22</f>
        <v>1231.67365092</v>
      </c>
      <c r="U88" s="36">
        <f>SUMIFS(СВЦЭМ!$C$39:$C$782,СВЦЭМ!$A$39:$A$782,$A88,СВЦЭМ!$B$39:$B$782,U$83)+'СЕТ СН'!$H$12+СВЦЭМ!$D$10+'СЕТ СН'!$H$6-'СЕТ СН'!$H$22</f>
        <v>1219.36510415</v>
      </c>
      <c r="V88" s="36">
        <f>SUMIFS(СВЦЭМ!$C$39:$C$782,СВЦЭМ!$A$39:$A$782,$A88,СВЦЭМ!$B$39:$B$782,V$83)+'СЕТ СН'!$H$12+СВЦЭМ!$D$10+'СЕТ СН'!$H$6-'СЕТ СН'!$H$22</f>
        <v>1204.7449753000001</v>
      </c>
      <c r="W88" s="36">
        <f>SUMIFS(СВЦЭМ!$C$39:$C$782,СВЦЭМ!$A$39:$A$782,$A88,СВЦЭМ!$B$39:$B$782,W$83)+'СЕТ СН'!$H$12+СВЦЭМ!$D$10+'СЕТ СН'!$H$6-'СЕТ СН'!$H$22</f>
        <v>1209.8496105300001</v>
      </c>
      <c r="X88" s="36">
        <f>SUMIFS(СВЦЭМ!$C$39:$C$782,СВЦЭМ!$A$39:$A$782,$A88,СВЦЭМ!$B$39:$B$782,X$83)+'СЕТ СН'!$H$12+СВЦЭМ!$D$10+'СЕТ СН'!$H$6-'СЕТ СН'!$H$22</f>
        <v>1222.94293326</v>
      </c>
      <c r="Y88" s="36">
        <f>SUMIFS(СВЦЭМ!$C$39:$C$782,СВЦЭМ!$A$39:$A$782,$A88,СВЦЭМ!$B$39:$B$782,Y$83)+'СЕТ СН'!$H$12+СВЦЭМ!$D$10+'СЕТ СН'!$H$6-'СЕТ СН'!$H$22</f>
        <v>1263.6702893500001</v>
      </c>
    </row>
    <row r="89" spans="1:25" ht="15.75" x14ac:dyDescent="0.2">
      <c r="A89" s="35">
        <f t="shared" si="2"/>
        <v>44322</v>
      </c>
      <c r="B89" s="36">
        <f>SUMIFS(СВЦЭМ!$C$39:$C$782,СВЦЭМ!$A$39:$A$782,$A89,СВЦЭМ!$B$39:$B$782,B$83)+'СЕТ СН'!$H$12+СВЦЭМ!$D$10+'СЕТ СН'!$H$6-'СЕТ СН'!$H$22</f>
        <v>1246.7730112199999</v>
      </c>
      <c r="C89" s="36">
        <f>SUMIFS(СВЦЭМ!$C$39:$C$782,СВЦЭМ!$A$39:$A$782,$A89,СВЦЭМ!$B$39:$B$782,C$83)+'СЕТ СН'!$H$12+СВЦЭМ!$D$10+'СЕТ СН'!$H$6-'СЕТ СН'!$H$22</f>
        <v>1282.8549338299999</v>
      </c>
      <c r="D89" s="36">
        <f>SUMIFS(СВЦЭМ!$C$39:$C$782,СВЦЭМ!$A$39:$A$782,$A89,СВЦЭМ!$B$39:$B$782,D$83)+'СЕТ СН'!$H$12+СВЦЭМ!$D$10+'СЕТ СН'!$H$6-'СЕТ СН'!$H$22</f>
        <v>1303.4905731400002</v>
      </c>
      <c r="E89" s="36">
        <f>SUMIFS(СВЦЭМ!$C$39:$C$782,СВЦЭМ!$A$39:$A$782,$A89,СВЦЭМ!$B$39:$B$782,E$83)+'СЕТ СН'!$H$12+СВЦЭМ!$D$10+'СЕТ СН'!$H$6-'СЕТ СН'!$H$22</f>
        <v>1325.9255166299999</v>
      </c>
      <c r="F89" s="36">
        <f>SUMIFS(СВЦЭМ!$C$39:$C$782,СВЦЭМ!$A$39:$A$782,$A89,СВЦЭМ!$B$39:$B$782,F$83)+'СЕТ СН'!$H$12+СВЦЭМ!$D$10+'СЕТ СН'!$H$6-'СЕТ СН'!$H$22</f>
        <v>1336.8419310700001</v>
      </c>
      <c r="G89" s="36">
        <f>SUMIFS(СВЦЭМ!$C$39:$C$782,СВЦЭМ!$A$39:$A$782,$A89,СВЦЭМ!$B$39:$B$782,G$83)+'СЕТ СН'!$H$12+СВЦЭМ!$D$10+'СЕТ СН'!$H$6-'СЕТ СН'!$H$22</f>
        <v>1331.7590620000001</v>
      </c>
      <c r="H89" s="36">
        <f>SUMIFS(СВЦЭМ!$C$39:$C$782,СВЦЭМ!$A$39:$A$782,$A89,СВЦЭМ!$B$39:$B$782,H$83)+'СЕТ СН'!$H$12+СВЦЭМ!$D$10+'СЕТ СН'!$H$6-'СЕТ СН'!$H$22</f>
        <v>1295.37862556</v>
      </c>
      <c r="I89" s="36">
        <f>SUMIFS(СВЦЭМ!$C$39:$C$782,СВЦЭМ!$A$39:$A$782,$A89,СВЦЭМ!$B$39:$B$782,I$83)+'СЕТ СН'!$H$12+СВЦЭМ!$D$10+'СЕТ СН'!$H$6-'СЕТ СН'!$H$22</f>
        <v>1267.5583025600001</v>
      </c>
      <c r="J89" s="36">
        <f>SUMIFS(СВЦЭМ!$C$39:$C$782,СВЦЭМ!$A$39:$A$782,$A89,СВЦЭМ!$B$39:$B$782,J$83)+'СЕТ СН'!$H$12+СВЦЭМ!$D$10+'СЕТ СН'!$H$6-'СЕТ СН'!$H$22</f>
        <v>1229.5780693500001</v>
      </c>
      <c r="K89" s="36">
        <f>SUMIFS(СВЦЭМ!$C$39:$C$782,СВЦЭМ!$A$39:$A$782,$A89,СВЦЭМ!$B$39:$B$782,K$83)+'СЕТ СН'!$H$12+СВЦЭМ!$D$10+'СЕТ СН'!$H$6-'СЕТ СН'!$H$22</f>
        <v>1169.7722427000001</v>
      </c>
      <c r="L89" s="36">
        <f>SUMIFS(СВЦЭМ!$C$39:$C$782,СВЦЭМ!$A$39:$A$782,$A89,СВЦЭМ!$B$39:$B$782,L$83)+'СЕТ СН'!$H$12+СВЦЭМ!$D$10+'СЕТ СН'!$H$6-'СЕТ СН'!$H$22</f>
        <v>1156.4804395600001</v>
      </c>
      <c r="M89" s="36">
        <f>SUMIFS(СВЦЭМ!$C$39:$C$782,СВЦЭМ!$A$39:$A$782,$A89,СВЦЭМ!$B$39:$B$782,M$83)+'СЕТ СН'!$H$12+СВЦЭМ!$D$10+'СЕТ СН'!$H$6-'СЕТ СН'!$H$22</f>
        <v>1157.5953382600001</v>
      </c>
      <c r="N89" s="36">
        <f>SUMIFS(СВЦЭМ!$C$39:$C$782,СВЦЭМ!$A$39:$A$782,$A89,СВЦЭМ!$B$39:$B$782,N$83)+'СЕТ СН'!$H$12+СВЦЭМ!$D$10+'СЕТ СН'!$H$6-'СЕТ СН'!$H$22</f>
        <v>1204.36952978</v>
      </c>
      <c r="O89" s="36">
        <f>SUMIFS(СВЦЭМ!$C$39:$C$782,СВЦЭМ!$A$39:$A$782,$A89,СВЦЭМ!$B$39:$B$782,O$83)+'СЕТ СН'!$H$12+СВЦЭМ!$D$10+'СЕТ СН'!$H$6-'СЕТ СН'!$H$22</f>
        <v>1213.6015695400001</v>
      </c>
      <c r="P89" s="36">
        <f>SUMIFS(СВЦЭМ!$C$39:$C$782,СВЦЭМ!$A$39:$A$782,$A89,СВЦЭМ!$B$39:$B$782,P$83)+'СЕТ СН'!$H$12+СВЦЭМ!$D$10+'СЕТ СН'!$H$6-'СЕТ СН'!$H$22</f>
        <v>1237.08906991</v>
      </c>
      <c r="Q89" s="36">
        <f>SUMIFS(СВЦЭМ!$C$39:$C$782,СВЦЭМ!$A$39:$A$782,$A89,СВЦЭМ!$B$39:$B$782,Q$83)+'СЕТ СН'!$H$12+СВЦЭМ!$D$10+'СЕТ СН'!$H$6-'СЕТ СН'!$H$22</f>
        <v>1247.80535179</v>
      </c>
      <c r="R89" s="36">
        <f>SUMIFS(СВЦЭМ!$C$39:$C$782,СВЦЭМ!$A$39:$A$782,$A89,СВЦЭМ!$B$39:$B$782,R$83)+'СЕТ СН'!$H$12+СВЦЭМ!$D$10+'СЕТ СН'!$H$6-'СЕТ СН'!$H$22</f>
        <v>1233.2984502100001</v>
      </c>
      <c r="S89" s="36">
        <f>SUMIFS(СВЦЭМ!$C$39:$C$782,СВЦЭМ!$A$39:$A$782,$A89,СВЦЭМ!$B$39:$B$782,S$83)+'СЕТ СН'!$H$12+СВЦЭМ!$D$10+'СЕТ СН'!$H$6-'СЕТ СН'!$H$22</f>
        <v>1238.1518605600002</v>
      </c>
      <c r="T89" s="36">
        <f>SUMIFS(СВЦЭМ!$C$39:$C$782,СВЦЭМ!$A$39:$A$782,$A89,СВЦЭМ!$B$39:$B$782,T$83)+'СЕТ СН'!$H$12+СВЦЭМ!$D$10+'СЕТ СН'!$H$6-'СЕТ СН'!$H$22</f>
        <v>1219.41427886</v>
      </c>
      <c r="U89" s="36">
        <f>SUMIFS(СВЦЭМ!$C$39:$C$782,СВЦЭМ!$A$39:$A$782,$A89,СВЦЭМ!$B$39:$B$782,U$83)+'СЕТ СН'!$H$12+СВЦЭМ!$D$10+'СЕТ СН'!$H$6-'СЕТ СН'!$H$22</f>
        <v>1183.1202551599999</v>
      </c>
      <c r="V89" s="36">
        <f>SUMIFS(СВЦЭМ!$C$39:$C$782,СВЦЭМ!$A$39:$A$782,$A89,СВЦЭМ!$B$39:$B$782,V$83)+'СЕТ СН'!$H$12+СВЦЭМ!$D$10+'СЕТ СН'!$H$6-'СЕТ СН'!$H$22</f>
        <v>1127.76922896</v>
      </c>
      <c r="W89" s="36">
        <f>SUMIFS(СВЦЭМ!$C$39:$C$782,СВЦЭМ!$A$39:$A$782,$A89,СВЦЭМ!$B$39:$B$782,W$83)+'СЕТ СН'!$H$12+СВЦЭМ!$D$10+'СЕТ СН'!$H$6-'СЕТ СН'!$H$22</f>
        <v>1157.1393024900001</v>
      </c>
      <c r="X89" s="36">
        <f>SUMIFS(СВЦЭМ!$C$39:$C$782,СВЦЭМ!$A$39:$A$782,$A89,СВЦЭМ!$B$39:$B$782,X$83)+'СЕТ СН'!$H$12+СВЦЭМ!$D$10+'СЕТ СН'!$H$6-'СЕТ СН'!$H$22</f>
        <v>1180.8354541000001</v>
      </c>
      <c r="Y89" s="36">
        <f>SUMIFS(СВЦЭМ!$C$39:$C$782,СВЦЭМ!$A$39:$A$782,$A89,СВЦЭМ!$B$39:$B$782,Y$83)+'СЕТ СН'!$H$12+СВЦЭМ!$D$10+'СЕТ СН'!$H$6-'СЕТ СН'!$H$22</f>
        <v>1237.0333995600001</v>
      </c>
    </row>
    <row r="90" spans="1:25" ht="15.75" x14ac:dyDescent="0.2">
      <c r="A90" s="35">
        <f t="shared" si="2"/>
        <v>44323</v>
      </c>
      <c r="B90" s="36">
        <f>SUMIFS(СВЦЭМ!$C$39:$C$782,СВЦЭМ!$A$39:$A$782,$A90,СВЦЭМ!$B$39:$B$782,B$83)+'СЕТ СН'!$H$12+СВЦЭМ!$D$10+'СЕТ СН'!$H$6-'СЕТ СН'!$H$22</f>
        <v>1244.2737908000001</v>
      </c>
      <c r="C90" s="36">
        <f>SUMIFS(СВЦЭМ!$C$39:$C$782,СВЦЭМ!$A$39:$A$782,$A90,СВЦЭМ!$B$39:$B$782,C$83)+'СЕТ СН'!$H$12+СВЦЭМ!$D$10+'СЕТ СН'!$H$6-'СЕТ СН'!$H$22</f>
        <v>1247.4639327</v>
      </c>
      <c r="D90" s="36">
        <f>SUMIFS(СВЦЭМ!$C$39:$C$782,СВЦЭМ!$A$39:$A$782,$A90,СВЦЭМ!$B$39:$B$782,D$83)+'СЕТ СН'!$H$12+СВЦЭМ!$D$10+'СЕТ СН'!$H$6-'СЕТ СН'!$H$22</f>
        <v>1305.4289965099999</v>
      </c>
      <c r="E90" s="36">
        <f>SUMIFS(СВЦЭМ!$C$39:$C$782,СВЦЭМ!$A$39:$A$782,$A90,СВЦЭМ!$B$39:$B$782,E$83)+'СЕТ СН'!$H$12+СВЦЭМ!$D$10+'СЕТ СН'!$H$6-'СЕТ СН'!$H$22</f>
        <v>1324.5441004199999</v>
      </c>
      <c r="F90" s="36">
        <f>SUMIFS(СВЦЭМ!$C$39:$C$782,СВЦЭМ!$A$39:$A$782,$A90,СВЦЭМ!$B$39:$B$782,F$83)+'СЕТ СН'!$H$12+СВЦЭМ!$D$10+'СЕТ СН'!$H$6-'СЕТ СН'!$H$22</f>
        <v>1339.6682392299999</v>
      </c>
      <c r="G90" s="36">
        <f>SUMIFS(СВЦЭМ!$C$39:$C$782,СВЦЭМ!$A$39:$A$782,$A90,СВЦЭМ!$B$39:$B$782,G$83)+'СЕТ СН'!$H$12+СВЦЭМ!$D$10+'СЕТ СН'!$H$6-'СЕТ СН'!$H$22</f>
        <v>1324.26463068</v>
      </c>
      <c r="H90" s="36">
        <f>SUMIFS(СВЦЭМ!$C$39:$C$782,СВЦЭМ!$A$39:$A$782,$A90,СВЦЭМ!$B$39:$B$782,H$83)+'СЕТ СН'!$H$12+СВЦЭМ!$D$10+'СЕТ СН'!$H$6-'СЕТ СН'!$H$22</f>
        <v>1269.67219181</v>
      </c>
      <c r="I90" s="36">
        <f>SUMIFS(СВЦЭМ!$C$39:$C$782,СВЦЭМ!$A$39:$A$782,$A90,СВЦЭМ!$B$39:$B$782,I$83)+'СЕТ СН'!$H$12+СВЦЭМ!$D$10+'СЕТ СН'!$H$6-'СЕТ СН'!$H$22</f>
        <v>1239.0107721700001</v>
      </c>
      <c r="J90" s="36">
        <f>SUMIFS(СВЦЭМ!$C$39:$C$782,СВЦЭМ!$A$39:$A$782,$A90,СВЦЭМ!$B$39:$B$782,J$83)+'СЕТ СН'!$H$12+СВЦЭМ!$D$10+'СЕТ СН'!$H$6-'СЕТ СН'!$H$22</f>
        <v>1214.8697588100001</v>
      </c>
      <c r="K90" s="36">
        <f>SUMIFS(СВЦЭМ!$C$39:$C$782,СВЦЭМ!$A$39:$A$782,$A90,СВЦЭМ!$B$39:$B$782,K$83)+'СЕТ СН'!$H$12+СВЦЭМ!$D$10+'СЕТ СН'!$H$6-'СЕТ СН'!$H$22</f>
        <v>1219.52194457</v>
      </c>
      <c r="L90" s="36">
        <f>SUMIFS(СВЦЭМ!$C$39:$C$782,СВЦЭМ!$A$39:$A$782,$A90,СВЦЭМ!$B$39:$B$782,L$83)+'СЕТ СН'!$H$12+СВЦЭМ!$D$10+'СЕТ СН'!$H$6-'СЕТ СН'!$H$22</f>
        <v>1209.31576935</v>
      </c>
      <c r="M90" s="36">
        <f>SUMIFS(СВЦЭМ!$C$39:$C$782,СВЦЭМ!$A$39:$A$782,$A90,СВЦЭМ!$B$39:$B$782,M$83)+'СЕТ СН'!$H$12+СВЦЭМ!$D$10+'СЕТ СН'!$H$6-'СЕТ СН'!$H$22</f>
        <v>1198.2977516600001</v>
      </c>
      <c r="N90" s="36">
        <f>SUMIFS(СВЦЭМ!$C$39:$C$782,СВЦЭМ!$A$39:$A$782,$A90,СВЦЭМ!$B$39:$B$782,N$83)+'СЕТ СН'!$H$12+СВЦЭМ!$D$10+'СЕТ СН'!$H$6-'СЕТ СН'!$H$22</f>
        <v>1200.8454677300001</v>
      </c>
      <c r="O90" s="36">
        <f>SUMIFS(СВЦЭМ!$C$39:$C$782,СВЦЭМ!$A$39:$A$782,$A90,СВЦЭМ!$B$39:$B$782,O$83)+'СЕТ СН'!$H$12+СВЦЭМ!$D$10+'СЕТ СН'!$H$6-'СЕТ СН'!$H$22</f>
        <v>1201.0755593599999</v>
      </c>
      <c r="P90" s="36">
        <f>SUMIFS(СВЦЭМ!$C$39:$C$782,СВЦЭМ!$A$39:$A$782,$A90,СВЦЭМ!$B$39:$B$782,P$83)+'СЕТ СН'!$H$12+СВЦЭМ!$D$10+'СЕТ СН'!$H$6-'СЕТ СН'!$H$22</f>
        <v>1205.5368922100001</v>
      </c>
      <c r="Q90" s="36">
        <f>SUMIFS(СВЦЭМ!$C$39:$C$782,СВЦЭМ!$A$39:$A$782,$A90,СВЦЭМ!$B$39:$B$782,Q$83)+'СЕТ СН'!$H$12+СВЦЭМ!$D$10+'СЕТ СН'!$H$6-'СЕТ СН'!$H$22</f>
        <v>1207.0807652999999</v>
      </c>
      <c r="R90" s="36">
        <f>SUMIFS(СВЦЭМ!$C$39:$C$782,СВЦЭМ!$A$39:$A$782,$A90,СВЦЭМ!$B$39:$B$782,R$83)+'СЕТ СН'!$H$12+СВЦЭМ!$D$10+'СЕТ СН'!$H$6-'СЕТ СН'!$H$22</f>
        <v>1195.0550404800001</v>
      </c>
      <c r="S90" s="36">
        <f>SUMIFS(СВЦЭМ!$C$39:$C$782,СВЦЭМ!$A$39:$A$782,$A90,СВЦЭМ!$B$39:$B$782,S$83)+'СЕТ СН'!$H$12+СВЦЭМ!$D$10+'СЕТ СН'!$H$6-'СЕТ СН'!$H$22</f>
        <v>1207.2995616400001</v>
      </c>
      <c r="T90" s="36">
        <f>SUMIFS(СВЦЭМ!$C$39:$C$782,СВЦЭМ!$A$39:$A$782,$A90,СВЦЭМ!$B$39:$B$782,T$83)+'СЕТ СН'!$H$12+СВЦЭМ!$D$10+'СЕТ СН'!$H$6-'СЕТ СН'!$H$22</f>
        <v>1211.1095966600001</v>
      </c>
      <c r="U90" s="36">
        <f>SUMIFS(СВЦЭМ!$C$39:$C$782,СВЦЭМ!$A$39:$A$782,$A90,СВЦЭМ!$B$39:$B$782,U$83)+'СЕТ СН'!$H$12+СВЦЭМ!$D$10+'СЕТ СН'!$H$6-'СЕТ СН'!$H$22</f>
        <v>1214.49111208</v>
      </c>
      <c r="V90" s="36">
        <f>SUMIFS(СВЦЭМ!$C$39:$C$782,СВЦЭМ!$A$39:$A$782,$A90,СВЦЭМ!$B$39:$B$782,V$83)+'СЕТ СН'!$H$12+СВЦЭМ!$D$10+'СЕТ СН'!$H$6-'СЕТ СН'!$H$22</f>
        <v>1200.9879566300001</v>
      </c>
      <c r="W90" s="36">
        <f>SUMIFS(СВЦЭМ!$C$39:$C$782,СВЦЭМ!$A$39:$A$782,$A90,СВЦЭМ!$B$39:$B$782,W$83)+'СЕТ СН'!$H$12+СВЦЭМ!$D$10+'СЕТ СН'!$H$6-'СЕТ СН'!$H$22</f>
        <v>1196.3909709100001</v>
      </c>
      <c r="X90" s="36">
        <f>SUMIFS(СВЦЭМ!$C$39:$C$782,СВЦЭМ!$A$39:$A$782,$A90,СВЦЭМ!$B$39:$B$782,X$83)+'СЕТ СН'!$H$12+СВЦЭМ!$D$10+'СЕТ СН'!$H$6-'СЕТ СН'!$H$22</f>
        <v>1180.76646865</v>
      </c>
      <c r="Y90" s="36">
        <f>SUMIFS(СВЦЭМ!$C$39:$C$782,СВЦЭМ!$A$39:$A$782,$A90,СВЦЭМ!$B$39:$B$782,Y$83)+'СЕТ СН'!$H$12+СВЦЭМ!$D$10+'СЕТ СН'!$H$6-'СЕТ СН'!$H$22</f>
        <v>1178.2425994800001</v>
      </c>
    </row>
    <row r="91" spans="1:25" ht="15.75" x14ac:dyDescent="0.2">
      <c r="A91" s="35">
        <f t="shared" si="2"/>
        <v>44324</v>
      </c>
      <c r="B91" s="36">
        <f>SUMIFS(СВЦЭМ!$C$39:$C$782,СВЦЭМ!$A$39:$A$782,$A91,СВЦЭМ!$B$39:$B$782,B$83)+'СЕТ СН'!$H$12+СВЦЭМ!$D$10+'СЕТ СН'!$H$6-'СЕТ СН'!$H$22</f>
        <v>1219.48495933</v>
      </c>
      <c r="C91" s="36">
        <f>SUMIFS(СВЦЭМ!$C$39:$C$782,СВЦЭМ!$A$39:$A$782,$A91,СВЦЭМ!$B$39:$B$782,C$83)+'СЕТ СН'!$H$12+СВЦЭМ!$D$10+'СЕТ СН'!$H$6-'СЕТ СН'!$H$22</f>
        <v>1268.38882023</v>
      </c>
      <c r="D91" s="36">
        <f>SUMIFS(СВЦЭМ!$C$39:$C$782,СВЦЭМ!$A$39:$A$782,$A91,СВЦЭМ!$B$39:$B$782,D$83)+'СЕТ СН'!$H$12+СВЦЭМ!$D$10+'СЕТ СН'!$H$6-'СЕТ СН'!$H$22</f>
        <v>1270.0890824099999</v>
      </c>
      <c r="E91" s="36">
        <f>SUMIFS(СВЦЭМ!$C$39:$C$782,СВЦЭМ!$A$39:$A$782,$A91,СВЦЭМ!$B$39:$B$782,E$83)+'СЕТ СН'!$H$12+СВЦЭМ!$D$10+'СЕТ СН'!$H$6-'СЕТ СН'!$H$22</f>
        <v>1277.68943874</v>
      </c>
      <c r="F91" s="36">
        <f>SUMIFS(СВЦЭМ!$C$39:$C$782,СВЦЭМ!$A$39:$A$782,$A91,СВЦЭМ!$B$39:$B$782,F$83)+'СЕТ СН'!$H$12+СВЦЭМ!$D$10+'СЕТ СН'!$H$6-'СЕТ СН'!$H$22</f>
        <v>1289.5256973</v>
      </c>
      <c r="G91" s="36">
        <f>SUMIFS(СВЦЭМ!$C$39:$C$782,СВЦЭМ!$A$39:$A$782,$A91,СВЦЭМ!$B$39:$B$782,G$83)+'СЕТ СН'!$H$12+СВЦЭМ!$D$10+'СЕТ СН'!$H$6-'СЕТ СН'!$H$22</f>
        <v>1282.8791888600001</v>
      </c>
      <c r="H91" s="36">
        <f>SUMIFS(СВЦЭМ!$C$39:$C$782,СВЦЭМ!$A$39:$A$782,$A91,СВЦЭМ!$B$39:$B$782,H$83)+'СЕТ СН'!$H$12+СВЦЭМ!$D$10+'СЕТ СН'!$H$6-'СЕТ СН'!$H$22</f>
        <v>1250.31333576</v>
      </c>
      <c r="I91" s="36">
        <f>SUMIFS(СВЦЭМ!$C$39:$C$782,СВЦЭМ!$A$39:$A$782,$A91,СВЦЭМ!$B$39:$B$782,I$83)+'СЕТ СН'!$H$12+СВЦЭМ!$D$10+'СЕТ СН'!$H$6-'СЕТ СН'!$H$22</f>
        <v>1242.9010878200002</v>
      </c>
      <c r="J91" s="36">
        <f>SUMIFS(СВЦЭМ!$C$39:$C$782,СВЦЭМ!$A$39:$A$782,$A91,СВЦЭМ!$B$39:$B$782,J$83)+'СЕТ СН'!$H$12+СВЦЭМ!$D$10+'СЕТ СН'!$H$6-'СЕТ СН'!$H$22</f>
        <v>1214.76422796</v>
      </c>
      <c r="K91" s="36">
        <f>SUMIFS(СВЦЭМ!$C$39:$C$782,СВЦЭМ!$A$39:$A$782,$A91,СВЦЭМ!$B$39:$B$782,K$83)+'СЕТ СН'!$H$12+СВЦЭМ!$D$10+'СЕТ СН'!$H$6-'СЕТ СН'!$H$22</f>
        <v>1184.88139697</v>
      </c>
      <c r="L91" s="36">
        <f>SUMIFS(СВЦЭМ!$C$39:$C$782,СВЦЭМ!$A$39:$A$782,$A91,СВЦЭМ!$B$39:$B$782,L$83)+'СЕТ СН'!$H$12+СВЦЭМ!$D$10+'СЕТ СН'!$H$6-'СЕТ СН'!$H$22</f>
        <v>1156.1225353100001</v>
      </c>
      <c r="M91" s="36">
        <f>SUMIFS(СВЦЭМ!$C$39:$C$782,СВЦЭМ!$A$39:$A$782,$A91,СВЦЭМ!$B$39:$B$782,M$83)+'СЕТ СН'!$H$12+СВЦЭМ!$D$10+'СЕТ СН'!$H$6-'СЕТ СН'!$H$22</f>
        <v>1152.9957970600001</v>
      </c>
      <c r="N91" s="36">
        <f>SUMIFS(СВЦЭМ!$C$39:$C$782,СВЦЭМ!$A$39:$A$782,$A91,СВЦЭМ!$B$39:$B$782,N$83)+'СЕТ СН'!$H$12+СВЦЭМ!$D$10+'СЕТ СН'!$H$6-'СЕТ СН'!$H$22</f>
        <v>1187.83028006</v>
      </c>
      <c r="O91" s="36">
        <f>SUMIFS(СВЦЭМ!$C$39:$C$782,СВЦЭМ!$A$39:$A$782,$A91,СВЦЭМ!$B$39:$B$782,O$83)+'СЕТ СН'!$H$12+СВЦЭМ!$D$10+'СЕТ СН'!$H$6-'СЕТ СН'!$H$22</f>
        <v>1176.03021373</v>
      </c>
      <c r="P91" s="36">
        <f>SUMIFS(СВЦЭМ!$C$39:$C$782,СВЦЭМ!$A$39:$A$782,$A91,СВЦЭМ!$B$39:$B$782,P$83)+'СЕТ СН'!$H$12+СВЦЭМ!$D$10+'СЕТ СН'!$H$6-'СЕТ СН'!$H$22</f>
        <v>1198.7400953599999</v>
      </c>
      <c r="Q91" s="36">
        <f>SUMIFS(СВЦЭМ!$C$39:$C$782,СВЦЭМ!$A$39:$A$782,$A91,СВЦЭМ!$B$39:$B$782,Q$83)+'СЕТ СН'!$H$12+СВЦЭМ!$D$10+'СЕТ СН'!$H$6-'СЕТ СН'!$H$22</f>
        <v>1203.2446541000002</v>
      </c>
      <c r="R91" s="36">
        <f>SUMIFS(СВЦЭМ!$C$39:$C$782,СВЦЭМ!$A$39:$A$782,$A91,СВЦЭМ!$B$39:$B$782,R$83)+'СЕТ СН'!$H$12+СВЦЭМ!$D$10+'СЕТ СН'!$H$6-'СЕТ СН'!$H$22</f>
        <v>1196.7628011000002</v>
      </c>
      <c r="S91" s="36">
        <f>SUMIFS(СВЦЭМ!$C$39:$C$782,СВЦЭМ!$A$39:$A$782,$A91,СВЦЭМ!$B$39:$B$782,S$83)+'СЕТ СН'!$H$12+СВЦЭМ!$D$10+'СЕТ СН'!$H$6-'СЕТ СН'!$H$22</f>
        <v>1203.9905497300001</v>
      </c>
      <c r="T91" s="36">
        <f>SUMIFS(СВЦЭМ!$C$39:$C$782,СВЦЭМ!$A$39:$A$782,$A91,СВЦЭМ!$B$39:$B$782,T$83)+'СЕТ СН'!$H$12+СВЦЭМ!$D$10+'СЕТ СН'!$H$6-'СЕТ СН'!$H$22</f>
        <v>1190.21775815</v>
      </c>
      <c r="U91" s="36">
        <f>SUMIFS(СВЦЭМ!$C$39:$C$782,СВЦЭМ!$A$39:$A$782,$A91,СВЦЭМ!$B$39:$B$782,U$83)+'СЕТ СН'!$H$12+СВЦЭМ!$D$10+'СЕТ СН'!$H$6-'СЕТ СН'!$H$22</f>
        <v>1169.9971142500001</v>
      </c>
      <c r="V91" s="36">
        <f>SUMIFS(СВЦЭМ!$C$39:$C$782,СВЦЭМ!$A$39:$A$782,$A91,СВЦЭМ!$B$39:$B$782,V$83)+'СЕТ СН'!$H$12+СВЦЭМ!$D$10+'СЕТ СН'!$H$6-'СЕТ СН'!$H$22</f>
        <v>1151.2336674400001</v>
      </c>
      <c r="W91" s="36">
        <f>SUMIFS(СВЦЭМ!$C$39:$C$782,СВЦЭМ!$A$39:$A$782,$A91,СВЦЭМ!$B$39:$B$782,W$83)+'СЕТ СН'!$H$12+СВЦЭМ!$D$10+'СЕТ СН'!$H$6-'СЕТ СН'!$H$22</f>
        <v>1135.22645229</v>
      </c>
      <c r="X91" s="36">
        <f>SUMIFS(СВЦЭМ!$C$39:$C$782,СВЦЭМ!$A$39:$A$782,$A91,СВЦЭМ!$B$39:$B$782,X$83)+'СЕТ СН'!$H$12+СВЦЭМ!$D$10+'СЕТ СН'!$H$6-'СЕТ СН'!$H$22</f>
        <v>1155.4366427</v>
      </c>
      <c r="Y91" s="36">
        <f>SUMIFS(СВЦЭМ!$C$39:$C$782,СВЦЭМ!$A$39:$A$782,$A91,СВЦЭМ!$B$39:$B$782,Y$83)+'СЕТ СН'!$H$12+СВЦЭМ!$D$10+'СЕТ СН'!$H$6-'СЕТ СН'!$H$22</f>
        <v>1175.6541385800001</v>
      </c>
    </row>
    <row r="92" spans="1:25" ht="15.75" x14ac:dyDescent="0.2">
      <c r="A92" s="35">
        <f t="shared" si="2"/>
        <v>44325</v>
      </c>
      <c r="B92" s="36">
        <f>SUMIFS(СВЦЭМ!$C$39:$C$782,СВЦЭМ!$A$39:$A$782,$A92,СВЦЭМ!$B$39:$B$782,B$83)+'СЕТ СН'!$H$12+СВЦЭМ!$D$10+'СЕТ СН'!$H$6-'СЕТ СН'!$H$22</f>
        <v>1155.0317082000001</v>
      </c>
      <c r="C92" s="36">
        <f>SUMIFS(СВЦЭМ!$C$39:$C$782,СВЦЭМ!$A$39:$A$782,$A92,СВЦЭМ!$B$39:$B$782,C$83)+'СЕТ СН'!$H$12+СВЦЭМ!$D$10+'СЕТ СН'!$H$6-'СЕТ СН'!$H$22</f>
        <v>1187.8557051100001</v>
      </c>
      <c r="D92" s="36">
        <f>SUMIFS(СВЦЭМ!$C$39:$C$782,СВЦЭМ!$A$39:$A$782,$A92,СВЦЭМ!$B$39:$B$782,D$83)+'СЕТ СН'!$H$12+СВЦЭМ!$D$10+'СЕТ СН'!$H$6-'СЕТ СН'!$H$22</f>
        <v>1208.5798670700001</v>
      </c>
      <c r="E92" s="36">
        <f>SUMIFS(СВЦЭМ!$C$39:$C$782,СВЦЭМ!$A$39:$A$782,$A92,СВЦЭМ!$B$39:$B$782,E$83)+'СЕТ СН'!$H$12+СВЦЭМ!$D$10+'СЕТ СН'!$H$6-'СЕТ СН'!$H$22</f>
        <v>1230.87493511</v>
      </c>
      <c r="F92" s="36">
        <f>SUMIFS(СВЦЭМ!$C$39:$C$782,СВЦЭМ!$A$39:$A$782,$A92,СВЦЭМ!$B$39:$B$782,F$83)+'СЕТ СН'!$H$12+СВЦЭМ!$D$10+'СЕТ СН'!$H$6-'СЕТ СН'!$H$22</f>
        <v>1242.9458528</v>
      </c>
      <c r="G92" s="36">
        <f>SUMIFS(СВЦЭМ!$C$39:$C$782,СВЦЭМ!$A$39:$A$782,$A92,СВЦЭМ!$B$39:$B$782,G$83)+'СЕТ СН'!$H$12+СВЦЭМ!$D$10+'СЕТ СН'!$H$6-'СЕТ СН'!$H$22</f>
        <v>1240.9162832500001</v>
      </c>
      <c r="H92" s="36">
        <f>SUMIFS(СВЦЭМ!$C$39:$C$782,СВЦЭМ!$A$39:$A$782,$A92,СВЦЭМ!$B$39:$B$782,H$83)+'СЕТ СН'!$H$12+СВЦЭМ!$D$10+'СЕТ СН'!$H$6-'СЕТ СН'!$H$22</f>
        <v>1226.3146541800002</v>
      </c>
      <c r="I92" s="36">
        <f>SUMIFS(СВЦЭМ!$C$39:$C$782,СВЦЭМ!$A$39:$A$782,$A92,СВЦЭМ!$B$39:$B$782,I$83)+'СЕТ СН'!$H$12+СВЦЭМ!$D$10+'СЕТ СН'!$H$6-'СЕТ СН'!$H$22</f>
        <v>1210.2043241200001</v>
      </c>
      <c r="J92" s="36">
        <f>SUMIFS(СВЦЭМ!$C$39:$C$782,СВЦЭМ!$A$39:$A$782,$A92,СВЦЭМ!$B$39:$B$782,J$83)+'СЕТ СН'!$H$12+СВЦЭМ!$D$10+'СЕТ СН'!$H$6-'СЕТ СН'!$H$22</f>
        <v>1185.3125581199999</v>
      </c>
      <c r="K92" s="36">
        <f>SUMIFS(СВЦЭМ!$C$39:$C$782,СВЦЭМ!$A$39:$A$782,$A92,СВЦЭМ!$B$39:$B$782,K$83)+'СЕТ СН'!$H$12+СВЦЭМ!$D$10+'СЕТ СН'!$H$6-'СЕТ СН'!$H$22</f>
        <v>1151.4049854800001</v>
      </c>
      <c r="L92" s="36">
        <f>SUMIFS(СВЦЭМ!$C$39:$C$782,СВЦЭМ!$A$39:$A$782,$A92,СВЦЭМ!$B$39:$B$782,L$83)+'СЕТ СН'!$H$12+СВЦЭМ!$D$10+'СЕТ СН'!$H$6-'СЕТ СН'!$H$22</f>
        <v>1144.74058537</v>
      </c>
      <c r="M92" s="36">
        <f>SUMIFS(СВЦЭМ!$C$39:$C$782,СВЦЭМ!$A$39:$A$782,$A92,СВЦЭМ!$B$39:$B$782,M$83)+'СЕТ СН'!$H$12+СВЦЭМ!$D$10+'СЕТ СН'!$H$6-'СЕТ СН'!$H$22</f>
        <v>1140.3602661500001</v>
      </c>
      <c r="N92" s="36">
        <f>SUMIFS(СВЦЭМ!$C$39:$C$782,СВЦЭМ!$A$39:$A$782,$A92,СВЦЭМ!$B$39:$B$782,N$83)+'СЕТ СН'!$H$12+СВЦЭМ!$D$10+'СЕТ СН'!$H$6-'СЕТ СН'!$H$22</f>
        <v>1165.7352705800001</v>
      </c>
      <c r="O92" s="36">
        <f>SUMIFS(СВЦЭМ!$C$39:$C$782,СВЦЭМ!$A$39:$A$782,$A92,СВЦЭМ!$B$39:$B$782,O$83)+'СЕТ СН'!$H$12+СВЦЭМ!$D$10+'СЕТ СН'!$H$6-'СЕТ СН'!$H$22</f>
        <v>1172.1201884900001</v>
      </c>
      <c r="P92" s="36">
        <f>SUMIFS(СВЦЭМ!$C$39:$C$782,СВЦЭМ!$A$39:$A$782,$A92,СВЦЭМ!$B$39:$B$782,P$83)+'СЕТ СН'!$H$12+СВЦЭМ!$D$10+'СЕТ СН'!$H$6-'СЕТ СН'!$H$22</f>
        <v>1185.6944536200001</v>
      </c>
      <c r="Q92" s="36">
        <f>SUMIFS(СВЦЭМ!$C$39:$C$782,СВЦЭМ!$A$39:$A$782,$A92,СВЦЭМ!$B$39:$B$782,Q$83)+'СЕТ СН'!$H$12+СВЦЭМ!$D$10+'СЕТ СН'!$H$6-'СЕТ СН'!$H$22</f>
        <v>1189.97652475</v>
      </c>
      <c r="R92" s="36">
        <f>SUMIFS(СВЦЭМ!$C$39:$C$782,СВЦЭМ!$A$39:$A$782,$A92,СВЦЭМ!$B$39:$B$782,R$83)+'СЕТ СН'!$H$12+СВЦЭМ!$D$10+'СЕТ СН'!$H$6-'СЕТ СН'!$H$22</f>
        <v>1186.51090998</v>
      </c>
      <c r="S92" s="36">
        <f>SUMIFS(СВЦЭМ!$C$39:$C$782,СВЦЭМ!$A$39:$A$782,$A92,СВЦЭМ!$B$39:$B$782,S$83)+'СЕТ СН'!$H$12+СВЦЭМ!$D$10+'СЕТ СН'!$H$6-'СЕТ СН'!$H$22</f>
        <v>1182.0938090100001</v>
      </c>
      <c r="T92" s="36">
        <f>SUMIFS(СВЦЭМ!$C$39:$C$782,СВЦЭМ!$A$39:$A$782,$A92,СВЦЭМ!$B$39:$B$782,T$83)+'СЕТ СН'!$H$12+СВЦЭМ!$D$10+'СЕТ СН'!$H$6-'СЕТ СН'!$H$22</f>
        <v>1165.5654274999999</v>
      </c>
      <c r="U92" s="36">
        <f>SUMIFS(СВЦЭМ!$C$39:$C$782,СВЦЭМ!$A$39:$A$782,$A92,СВЦЭМ!$B$39:$B$782,U$83)+'СЕТ СН'!$H$12+СВЦЭМ!$D$10+'СЕТ СН'!$H$6-'СЕТ СН'!$H$22</f>
        <v>1161.31662719</v>
      </c>
      <c r="V92" s="36">
        <f>SUMIFS(СВЦЭМ!$C$39:$C$782,СВЦЭМ!$A$39:$A$782,$A92,СВЦЭМ!$B$39:$B$782,V$83)+'СЕТ СН'!$H$12+СВЦЭМ!$D$10+'СЕТ СН'!$H$6-'СЕТ СН'!$H$22</f>
        <v>1121.2260203000001</v>
      </c>
      <c r="W92" s="36">
        <f>SUMIFS(СВЦЭМ!$C$39:$C$782,СВЦЭМ!$A$39:$A$782,$A92,СВЦЭМ!$B$39:$B$782,W$83)+'СЕТ СН'!$H$12+СВЦЭМ!$D$10+'СЕТ СН'!$H$6-'СЕТ СН'!$H$22</f>
        <v>1129.0977823000001</v>
      </c>
      <c r="X92" s="36">
        <f>SUMIFS(СВЦЭМ!$C$39:$C$782,СВЦЭМ!$A$39:$A$782,$A92,СВЦЭМ!$B$39:$B$782,X$83)+'СЕТ СН'!$H$12+СВЦЭМ!$D$10+'СЕТ СН'!$H$6-'СЕТ СН'!$H$22</f>
        <v>1142.63520363</v>
      </c>
      <c r="Y92" s="36">
        <f>SUMIFS(СВЦЭМ!$C$39:$C$782,СВЦЭМ!$A$39:$A$782,$A92,СВЦЭМ!$B$39:$B$782,Y$83)+'СЕТ СН'!$H$12+СВЦЭМ!$D$10+'СЕТ СН'!$H$6-'СЕТ СН'!$H$22</f>
        <v>1156.06044795</v>
      </c>
    </row>
    <row r="93" spans="1:25" ht="15.75" x14ac:dyDescent="0.2">
      <c r="A93" s="35">
        <f t="shared" si="2"/>
        <v>44326</v>
      </c>
      <c r="B93" s="36">
        <f>SUMIFS(СВЦЭМ!$C$39:$C$782,СВЦЭМ!$A$39:$A$782,$A93,СВЦЭМ!$B$39:$B$782,B$83)+'СЕТ СН'!$H$12+СВЦЭМ!$D$10+'СЕТ СН'!$H$6-'СЕТ СН'!$H$22</f>
        <v>1190.9317273700001</v>
      </c>
      <c r="C93" s="36">
        <f>SUMIFS(СВЦЭМ!$C$39:$C$782,СВЦЭМ!$A$39:$A$782,$A93,СВЦЭМ!$B$39:$B$782,C$83)+'СЕТ СН'!$H$12+СВЦЭМ!$D$10+'СЕТ СН'!$H$6-'СЕТ СН'!$H$22</f>
        <v>1240.9337514000001</v>
      </c>
      <c r="D93" s="36">
        <f>SUMIFS(СВЦЭМ!$C$39:$C$782,СВЦЭМ!$A$39:$A$782,$A93,СВЦЭМ!$B$39:$B$782,D$83)+'СЕТ СН'!$H$12+СВЦЭМ!$D$10+'СЕТ СН'!$H$6-'СЕТ СН'!$H$22</f>
        <v>1265.73011451</v>
      </c>
      <c r="E93" s="36">
        <f>SUMIFS(СВЦЭМ!$C$39:$C$782,СВЦЭМ!$A$39:$A$782,$A93,СВЦЭМ!$B$39:$B$782,E$83)+'СЕТ СН'!$H$12+СВЦЭМ!$D$10+'СЕТ СН'!$H$6-'СЕТ СН'!$H$22</f>
        <v>1281.96787754</v>
      </c>
      <c r="F93" s="36">
        <f>SUMIFS(СВЦЭМ!$C$39:$C$782,СВЦЭМ!$A$39:$A$782,$A93,СВЦЭМ!$B$39:$B$782,F$83)+'СЕТ СН'!$H$12+СВЦЭМ!$D$10+'СЕТ СН'!$H$6-'СЕТ СН'!$H$22</f>
        <v>1293.54185674</v>
      </c>
      <c r="G93" s="36">
        <f>SUMIFS(СВЦЭМ!$C$39:$C$782,СВЦЭМ!$A$39:$A$782,$A93,СВЦЭМ!$B$39:$B$782,G$83)+'СЕТ СН'!$H$12+СВЦЭМ!$D$10+'СЕТ СН'!$H$6-'СЕТ СН'!$H$22</f>
        <v>1294.49930412</v>
      </c>
      <c r="H93" s="36">
        <f>SUMIFS(СВЦЭМ!$C$39:$C$782,СВЦЭМ!$A$39:$A$782,$A93,СВЦЭМ!$B$39:$B$782,H$83)+'СЕТ СН'!$H$12+СВЦЭМ!$D$10+'СЕТ СН'!$H$6-'СЕТ СН'!$H$22</f>
        <v>1269.8795256800001</v>
      </c>
      <c r="I93" s="36">
        <f>SUMIFS(СВЦЭМ!$C$39:$C$782,СВЦЭМ!$A$39:$A$782,$A93,СВЦЭМ!$B$39:$B$782,I$83)+'СЕТ СН'!$H$12+СВЦЭМ!$D$10+'СЕТ СН'!$H$6-'СЕТ СН'!$H$22</f>
        <v>1250.12170365</v>
      </c>
      <c r="J93" s="36">
        <f>SUMIFS(СВЦЭМ!$C$39:$C$782,СВЦЭМ!$A$39:$A$782,$A93,СВЦЭМ!$B$39:$B$782,J$83)+'СЕТ СН'!$H$12+СВЦЭМ!$D$10+'СЕТ СН'!$H$6-'СЕТ СН'!$H$22</f>
        <v>1205.2480631000001</v>
      </c>
      <c r="K93" s="36">
        <f>SUMIFS(СВЦЭМ!$C$39:$C$782,СВЦЭМ!$A$39:$A$782,$A93,СВЦЭМ!$B$39:$B$782,K$83)+'СЕТ СН'!$H$12+СВЦЭМ!$D$10+'СЕТ СН'!$H$6-'СЕТ СН'!$H$22</f>
        <v>1161.6403795400001</v>
      </c>
      <c r="L93" s="36">
        <f>SUMIFS(СВЦЭМ!$C$39:$C$782,СВЦЭМ!$A$39:$A$782,$A93,СВЦЭМ!$B$39:$B$782,L$83)+'СЕТ СН'!$H$12+СВЦЭМ!$D$10+'СЕТ СН'!$H$6-'СЕТ СН'!$H$22</f>
        <v>1128.0117619499999</v>
      </c>
      <c r="M93" s="36">
        <f>SUMIFS(СВЦЭМ!$C$39:$C$782,СВЦЭМ!$A$39:$A$782,$A93,СВЦЭМ!$B$39:$B$782,M$83)+'СЕТ СН'!$H$12+СВЦЭМ!$D$10+'СЕТ СН'!$H$6-'СЕТ СН'!$H$22</f>
        <v>1120.1045154400001</v>
      </c>
      <c r="N93" s="36">
        <f>SUMIFS(СВЦЭМ!$C$39:$C$782,СВЦЭМ!$A$39:$A$782,$A93,СВЦЭМ!$B$39:$B$782,N$83)+'СЕТ СН'!$H$12+СВЦЭМ!$D$10+'СЕТ СН'!$H$6-'СЕТ СН'!$H$22</f>
        <v>1145.2715854</v>
      </c>
      <c r="O93" s="36">
        <f>SUMIFS(СВЦЭМ!$C$39:$C$782,СВЦЭМ!$A$39:$A$782,$A93,СВЦЭМ!$B$39:$B$782,O$83)+'СЕТ СН'!$H$12+СВЦЭМ!$D$10+'СЕТ СН'!$H$6-'СЕТ СН'!$H$22</f>
        <v>1146.10519239</v>
      </c>
      <c r="P93" s="36">
        <f>SUMIFS(СВЦЭМ!$C$39:$C$782,СВЦЭМ!$A$39:$A$782,$A93,СВЦЭМ!$B$39:$B$782,P$83)+'СЕТ СН'!$H$12+СВЦЭМ!$D$10+'СЕТ СН'!$H$6-'СЕТ СН'!$H$22</f>
        <v>1162.0373998300001</v>
      </c>
      <c r="Q93" s="36">
        <f>SUMIFS(СВЦЭМ!$C$39:$C$782,СВЦЭМ!$A$39:$A$782,$A93,СВЦЭМ!$B$39:$B$782,Q$83)+'СЕТ СН'!$H$12+СВЦЭМ!$D$10+'СЕТ СН'!$H$6-'СЕТ СН'!$H$22</f>
        <v>1167.9667544599999</v>
      </c>
      <c r="R93" s="36">
        <f>SUMIFS(СВЦЭМ!$C$39:$C$782,СВЦЭМ!$A$39:$A$782,$A93,СВЦЭМ!$B$39:$B$782,R$83)+'СЕТ СН'!$H$12+СВЦЭМ!$D$10+'СЕТ СН'!$H$6-'СЕТ СН'!$H$22</f>
        <v>1163.2566470000002</v>
      </c>
      <c r="S93" s="36">
        <f>SUMIFS(СВЦЭМ!$C$39:$C$782,СВЦЭМ!$A$39:$A$782,$A93,СВЦЭМ!$B$39:$B$782,S$83)+'СЕТ СН'!$H$12+СВЦЭМ!$D$10+'СЕТ СН'!$H$6-'СЕТ СН'!$H$22</f>
        <v>1153.94090011</v>
      </c>
      <c r="T93" s="36">
        <f>SUMIFS(СВЦЭМ!$C$39:$C$782,СВЦЭМ!$A$39:$A$782,$A93,СВЦЭМ!$B$39:$B$782,T$83)+'СЕТ СН'!$H$12+СВЦЭМ!$D$10+'СЕТ СН'!$H$6-'СЕТ СН'!$H$22</f>
        <v>1153.06871351</v>
      </c>
      <c r="U93" s="36">
        <f>SUMIFS(СВЦЭМ!$C$39:$C$782,СВЦЭМ!$A$39:$A$782,$A93,СВЦЭМ!$B$39:$B$782,U$83)+'СЕТ СН'!$H$12+СВЦЭМ!$D$10+'СЕТ СН'!$H$6-'СЕТ СН'!$H$22</f>
        <v>1135.6630028300001</v>
      </c>
      <c r="V93" s="36">
        <f>SUMIFS(СВЦЭМ!$C$39:$C$782,СВЦЭМ!$A$39:$A$782,$A93,СВЦЭМ!$B$39:$B$782,V$83)+'СЕТ СН'!$H$12+СВЦЭМ!$D$10+'СЕТ СН'!$H$6-'СЕТ СН'!$H$22</f>
        <v>1095.0906675799999</v>
      </c>
      <c r="W93" s="36">
        <f>SUMIFS(СВЦЭМ!$C$39:$C$782,СВЦЭМ!$A$39:$A$782,$A93,СВЦЭМ!$B$39:$B$782,W$83)+'СЕТ СН'!$H$12+СВЦЭМ!$D$10+'СЕТ СН'!$H$6-'СЕТ СН'!$H$22</f>
        <v>1098.9105744999999</v>
      </c>
      <c r="X93" s="36">
        <f>SUMIFS(СВЦЭМ!$C$39:$C$782,СВЦЭМ!$A$39:$A$782,$A93,СВЦЭМ!$B$39:$B$782,X$83)+'СЕТ СН'!$H$12+СВЦЭМ!$D$10+'СЕТ СН'!$H$6-'СЕТ СН'!$H$22</f>
        <v>1113.9850662200001</v>
      </c>
      <c r="Y93" s="36">
        <f>SUMIFS(СВЦЭМ!$C$39:$C$782,СВЦЭМ!$A$39:$A$782,$A93,СВЦЭМ!$B$39:$B$782,Y$83)+'СЕТ СН'!$H$12+СВЦЭМ!$D$10+'СЕТ СН'!$H$6-'СЕТ СН'!$H$22</f>
        <v>1150.67905561</v>
      </c>
    </row>
    <row r="94" spans="1:25" ht="15.75" x14ac:dyDescent="0.2">
      <c r="A94" s="35">
        <f t="shared" si="2"/>
        <v>44327</v>
      </c>
      <c r="B94" s="36">
        <f>SUMIFS(СВЦЭМ!$C$39:$C$782,СВЦЭМ!$A$39:$A$782,$A94,СВЦЭМ!$B$39:$B$782,B$83)+'СЕТ СН'!$H$12+СВЦЭМ!$D$10+'СЕТ СН'!$H$6-'СЕТ СН'!$H$22</f>
        <v>1223.1949773599999</v>
      </c>
      <c r="C94" s="36">
        <f>SUMIFS(СВЦЭМ!$C$39:$C$782,СВЦЭМ!$A$39:$A$782,$A94,СВЦЭМ!$B$39:$B$782,C$83)+'СЕТ СН'!$H$12+СВЦЭМ!$D$10+'СЕТ СН'!$H$6-'СЕТ СН'!$H$22</f>
        <v>1225.7101451200001</v>
      </c>
      <c r="D94" s="36">
        <f>SUMIFS(СВЦЭМ!$C$39:$C$782,СВЦЭМ!$A$39:$A$782,$A94,СВЦЭМ!$B$39:$B$782,D$83)+'СЕТ СН'!$H$12+СВЦЭМ!$D$10+'СЕТ СН'!$H$6-'СЕТ СН'!$H$22</f>
        <v>1218.29489412</v>
      </c>
      <c r="E94" s="36">
        <f>SUMIFS(СВЦЭМ!$C$39:$C$782,СВЦЭМ!$A$39:$A$782,$A94,СВЦЭМ!$B$39:$B$782,E$83)+'СЕТ СН'!$H$12+СВЦЭМ!$D$10+'СЕТ СН'!$H$6-'СЕТ СН'!$H$22</f>
        <v>1243.3760986300001</v>
      </c>
      <c r="F94" s="36">
        <f>SUMIFS(СВЦЭМ!$C$39:$C$782,СВЦЭМ!$A$39:$A$782,$A94,СВЦЭМ!$B$39:$B$782,F$83)+'СЕТ СН'!$H$12+СВЦЭМ!$D$10+'СЕТ СН'!$H$6-'СЕТ СН'!$H$22</f>
        <v>1264.833261</v>
      </c>
      <c r="G94" s="36">
        <f>SUMIFS(СВЦЭМ!$C$39:$C$782,СВЦЭМ!$A$39:$A$782,$A94,СВЦЭМ!$B$39:$B$782,G$83)+'СЕТ СН'!$H$12+СВЦЭМ!$D$10+'СЕТ СН'!$H$6-'СЕТ СН'!$H$22</f>
        <v>1251.75530701</v>
      </c>
      <c r="H94" s="36">
        <f>SUMIFS(СВЦЭМ!$C$39:$C$782,СВЦЭМ!$A$39:$A$782,$A94,СВЦЭМ!$B$39:$B$782,H$83)+'СЕТ СН'!$H$12+СВЦЭМ!$D$10+'СЕТ СН'!$H$6-'СЕТ СН'!$H$22</f>
        <v>1216.9907958200001</v>
      </c>
      <c r="I94" s="36">
        <f>SUMIFS(СВЦЭМ!$C$39:$C$782,СВЦЭМ!$A$39:$A$782,$A94,СВЦЭМ!$B$39:$B$782,I$83)+'СЕТ СН'!$H$12+СВЦЭМ!$D$10+'СЕТ СН'!$H$6-'СЕТ СН'!$H$22</f>
        <v>1196.1330522800001</v>
      </c>
      <c r="J94" s="36">
        <f>SUMIFS(СВЦЭМ!$C$39:$C$782,СВЦЭМ!$A$39:$A$782,$A94,СВЦЭМ!$B$39:$B$782,J$83)+'СЕТ СН'!$H$12+СВЦЭМ!$D$10+'СЕТ СН'!$H$6-'СЕТ СН'!$H$22</f>
        <v>1168.5993965300001</v>
      </c>
      <c r="K94" s="36">
        <f>SUMIFS(СВЦЭМ!$C$39:$C$782,СВЦЭМ!$A$39:$A$782,$A94,СВЦЭМ!$B$39:$B$782,K$83)+'СЕТ СН'!$H$12+СВЦЭМ!$D$10+'СЕТ СН'!$H$6-'СЕТ СН'!$H$22</f>
        <v>1136.63168649</v>
      </c>
      <c r="L94" s="36">
        <f>SUMIFS(СВЦЭМ!$C$39:$C$782,СВЦЭМ!$A$39:$A$782,$A94,СВЦЭМ!$B$39:$B$782,L$83)+'СЕТ СН'!$H$12+СВЦЭМ!$D$10+'СЕТ СН'!$H$6-'СЕТ СН'!$H$22</f>
        <v>1151.4097584900001</v>
      </c>
      <c r="M94" s="36">
        <f>SUMIFS(СВЦЭМ!$C$39:$C$782,СВЦЭМ!$A$39:$A$782,$A94,СВЦЭМ!$B$39:$B$782,M$83)+'СЕТ СН'!$H$12+СВЦЭМ!$D$10+'СЕТ СН'!$H$6-'СЕТ СН'!$H$22</f>
        <v>1178.8710257</v>
      </c>
      <c r="N94" s="36">
        <f>SUMIFS(СВЦЭМ!$C$39:$C$782,СВЦЭМ!$A$39:$A$782,$A94,СВЦЭМ!$B$39:$B$782,N$83)+'СЕТ СН'!$H$12+СВЦЭМ!$D$10+'СЕТ СН'!$H$6-'СЕТ СН'!$H$22</f>
        <v>1221.35338873</v>
      </c>
      <c r="O94" s="36">
        <f>SUMIFS(СВЦЭМ!$C$39:$C$782,СВЦЭМ!$A$39:$A$782,$A94,СВЦЭМ!$B$39:$B$782,O$83)+'СЕТ СН'!$H$12+СВЦЭМ!$D$10+'СЕТ СН'!$H$6-'СЕТ СН'!$H$22</f>
        <v>1202.43330975</v>
      </c>
      <c r="P94" s="36">
        <f>SUMIFS(СВЦЭМ!$C$39:$C$782,СВЦЭМ!$A$39:$A$782,$A94,СВЦЭМ!$B$39:$B$782,P$83)+'СЕТ СН'!$H$12+СВЦЭМ!$D$10+'СЕТ СН'!$H$6-'СЕТ СН'!$H$22</f>
        <v>1214.7992316100001</v>
      </c>
      <c r="Q94" s="36">
        <f>SUMIFS(СВЦЭМ!$C$39:$C$782,СВЦЭМ!$A$39:$A$782,$A94,СВЦЭМ!$B$39:$B$782,Q$83)+'СЕТ СН'!$H$12+СВЦЭМ!$D$10+'СЕТ СН'!$H$6-'СЕТ СН'!$H$22</f>
        <v>1228.84308844</v>
      </c>
      <c r="R94" s="36">
        <f>SUMIFS(СВЦЭМ!$C$39:$C$782,СВЦЭМ!$A$39:$A$782,$A94,СВЦЭМ!$B$39:$B$782,R$83)+'СЕТ СН'!$H$12+СВЦЭМ!$D$10+'СЕТ СН'!$H$6-'СЕТ СН'!$H$22</f>
        <v>1226.9436706200001</v>
      </c>
      <c r="S94" s="36">
        <f>SUMIFS(СВЦЭМ!$C$39:$C$782,СВЦЭМ!$A$39:$A$782,$A94,СВЦЭМ!$B$39:$B$782,S$83)+'СЕТ СН'!$H$12+СВЦЭМ!$D$10+'СЕТ СН'!$H$6-'СЕТ СН'!$H$22</f>
        <v>1238.74638716</v>
      </c>
      <c r="T94" s="36">
        <f>SUMIFS(СВЦЭМ!$C$39:$C$782,СВЦЭМ!$A$39:$A$782,$A94,СВЦЭМ!$B$39:$B$782,T$83)+'СЕТ СН'!$H$12+СВЦЭМ!$D$10+'СЕТ СН'!$H$6-'СЕТ СН'!$H$22</f>
        <v>1225.53983642</v>
      </c>
      <c r="U94" s="36">
        <f>SUMIFS(СВЦЭМ!$C$39:$C$782,СВЦЭМ!$A$39:$A$782,$A94,СВЦЭМ!$B$39:$B$782,U$83)+'СЕТ СН'!$H$12+СВЦЭМ!$D$10+'СЕТ СН'!$H$6-'СЕТ СН'!$H$22</f>
        <v>1209.0421492800001</v>
      </c>
      <c r="V94" s="36">
        <f>SUMIFS(СВЦЭМ!$C$39:$C$782,СВЦЭМ!$A$39:$A$782,$A94,СВЦЭМ!$B$39:$B$782,V$83)+'СЕТ СН'!$H$12+СВЦЭМ!$D$10+'СЕТ СН'!$H$6-'СЕТ СН'!$H$22</f>
        <v>1175.8727432800001</v>
      </c>
      <c r="W94" s="36">
        <f>SUMIFS(СВЦЭМ!$C$39:$C$782,СВЦЭМ!$A$39:$A$782,$A94,СВЦЭМ!$B$39:$B$782,W$83)+'СЕТ СН'!$H$12+СВЦЭМ!$D$10+'СЕТ СН'!$H$6-'СЕТ СН'!$H$22</f>
        <v>1190.8606849800001</v>
      </c>
      <c r="X94" s="36">
        <f>SUMIFS(СВЦЭМ!$C$39:$C$782,СВЦЭМ!$A$39:$A$782,$A94,СВЦЭМ!$B$39:$B$782,X$83)+'СЕТ СН'!$H$12+СВЦЭМ!$D$10+'СЕТ СН'!$H$6-'СЕТ СН'!$H$22</f>
        <v>1209.78037346</v>
      </c>
      <c r="Y94" s="36">
        <f>SUMIFS(СВЦЭМ!$C$39:$C$782,СВЦЭМ!$A$39:$A$782,$A94,СВЦЭМ!$B$39:$B$782,Y$83)+'СЕТ СН'!$H$12+СВЦЭМ!$D$10+'СЕТ СН'!$H$6-'СЕТ СН'!$H$22</f>
        <v>1252.9448400700001</v>
      </c>
    </row>
    <row r="95" spans="1:25" ht="15.75" x14ac:dyDescent="0.2">
      <c r="A95" s="35">
        <f t="shared" si="2"/>
        <v>44328</v>
      </c>
      <c r="B95" s="36">
        <f>SUMIFS(СВЦЭМ!$C$39:$C$782,СВЦЭМ!$A$39:$A$782,$A95,СВЦЭМ!$B$39:$B$782,B$83)+'СЕТ СН'!$H$12+СВЦЭМ!$D$10+'СЕТ СН'!$H$6-'СЕТ СН'!$H$22</f>
        <v>1257.75703991</v>
      </c>
      <c r="C95" s="36">
        <f>SUMIFS(СВЦЭМ!$C$39:$C$782,СВЦЭМ!$A$39:$A$782,$A95,СВЦЭМ!$B$39:$B$782,C$83)+'СЕТ СН'!$H$12+СВЦЭМ!$D$10+'СЕТ СН'!$H$6-'СЕТ СН'!$H$22</f>
        <v>1290.3913550700001</v>
      </c>
      <c r="D95" s="36">
        <f>SUMIFS(СВЦЭМ!$C$39:$C$782,СВЦЭМ!$A$39:$A$782,$A95,СВЦЭМ!$B$39:$B$782,D$83)+'СЕТ СН'!$H$12+СВЦЭМ!$D$10+'СЕТ СН'!$H$6-'СЕТ СН'!$H$22</f>
        <v>1275.71815797</v>
      </c>
      <c r="E95" s="36">
        <f>SUMIFS(СВЦЭМ!$C$39:$C$782,СВЦЭМ!$A$39:$A$782,$A95,СВЦЭМ!$B$39:$B$782,E$83)+'СЕТ СН'!$H$12+СВЦЭМ!$D$10+'СЕТ СН'!$H$6-'СЕТ СН'!$H$22</f>
        <v>1271.0166836600001</v>
      </c>
      <c r="F95" s="36">
        <f>SUMIFS(СВЦЭМ!$C$39:$C$782,СВЦЭМ!$A$39:$A$782,$A95,СВЦЭМ!$B$39:$B$782,F$83)+'СЕТ СН'!$H$12+СВЦЭМ!$D$10+'СЕТ СН'!$H$6-'СЕТ СН'!$H$22</f>
        <v>1262.6331605800001</v>
      </c>
      <c r="G95" s="36">
        <f>SUMIFS(СВЦЭМ!$C$39:$C$782,СВЦЭМ!$A$39:$A$782,$A95,СВЦЭМ!$B$39:$B$782,G$83)+'СЕТ СН'!$H$12+СВЦЭМ!$D$10+'СЕТ СН'!$H$6-'СЕТ СН'!$H$22</f>
        <v>1274.7837544900001</v>
      </c>
      <c r="H95" s="36">
        <f>SUMIFS(СВЦЭМ!$C$39:$C$782,СВЦЭМ!$A$39:$A$782,$A95,СВЦЭМ!$B$39:$B$782,H$83)+'СЕТ СН'!$H$12+СВЦЭМ!$D$10+'СЕТ СН'!$H$6-'СЕТ СН'!$H$22</f>
        <v>1260.7659311300001</v>
      </c>
      <c r="I95" s="36">
        <f>SUMIFS(СВЦЭМ!$C$39:$C$782,СВЦЭМ!$A$39:$A$782,$A95,СВЦЭМ!$B$39:$B$782,I$83)+'СЕТ СН'!$H$12+СВЦЭМ!$D$10+'СЕТ СН'!$H$6-'СЕТ СН'!$H$22</f>
        <v>1222.22884292</v>
      </c>
      <c r="J95" s="36">
        <f>SUMIFS(СВЦЭМ!$C$39:$C$782,СВЦЭМ!$A$39:$A$782,$A95,СВЦЭМ!$B$39:$B$782,J$83)+'СЕТ СН'!$H$12+СВЦЭМ!$D$10+'СЕТ СН'!$H$6-'СЕТ СН'!$H$22</f>
        <v>1188.3197024400001</v>
      </c>
      <c r="K95" s="36">
        <f>SUMIFS(СВЦЭМ!$C$39:$C$782,СВЦЭМ!$A$39:$A$782,$A95,СВЦЭМ!$B$39:$B$782,K$83)+'СЕТ СН'!$H$12+СВЦЭМ!$D$10+'СЕТ СН'!$H$6-'СЕТ СН'!$H$22</f>
        <v>1162.6712679700001</v>
      </c>
      <c r="L95" s="36">
        <f>SUMIFS(СВЦЭМ!$C$39:$C$782,СВЦЭМ!$A$39:$A$782,$A95,СВЦЭМ!$B$39:$B$782,L$83)+'СЕТ СН'!$H$12+СВЦЭМ!$D$10+'СЕТ СН'!$H$6-'СЕТ СН'!$H$22</f>
        <v>1145.05435132</v>
      </c>
      <c r="M95" s="36">
        <f>SUMIFS(СВЦЭМ!$C$39:$C$782,СВЦЭМ!$A$39:$A$782,$A95,СВЦЭМ!$B$39:$B$782,M$83)+'СЕТ СН'!$H$12+СВЦЭМ!$D$10+'СЕТ СН'!$H$6-'СЕТ СН'!$H$22</f>
        <v>1150.6051689400001</v>
      </c>
      <c r="N95" s="36">
        <f>SUMIFS(СВЦЭМ!$C$39:$C$782,СВЦЭМ!$A$39:$A$782,$A95,СВЦЭМ!$B$39:$B$782,N$83)+'СЕТ СН'!$H$12+СВЦЭМ!$D$10+'СЕТ СН'!$H$6-'СЕТ СН'!$H$22</f>
        <v>1165.7504342900002</v>
      </c>
      <c r="O95" s="36">
        <f>SUMIFS(СВЦЭМ!$C$39:$C$782,СВЦЭМ!$A$39:$A$782,$A95,СВЦЭМ!$B$39:$B$782,O$83)+'СЕТ СН'!$H$12+СВЦЭМ!$D$10+'СЕТ СН'!$H$6-'СЕТ СН'!$H$22</f>
        <v>1168.4953461699999</v>
      </c>
      <c r="P95" s="36">
        <f>SUMIFS(СВЦЭМ!$C$39:$C$782,СВЦЭМ!$A$39:$A$782,$A95,СВЦЭМ!$B$39:$B$782,P$83)+'СЕТ СН'!$H$12+СВЦЭМ!$D$10+'СЕТ СН'!$H$6-'СЕТ СН'!$H$22</f>
        <v>1175.9295435700001</v>
      </c>
      <c r="Q95" s="36">
        <f>SUMIFS(СВЦЭМ!$C$39:$C$782,СВЦЭМ!$A$39:$A$782,$A95,СВЦЭМ!$B$39:$B$782,Q$83)+'СЕТ СН'!$H$12+СВЦЭМ!$D$10+'СЕТ СН'!$H$6-'СЕТ СН'!$H$22</f>
        <v>1185.2089964300001</v>
      </c>
      <c r="R95" s="36">
        <f>SUMIFS(СВЦЭМ!$C$39:$C$782,СВЦЭМ!$A$39:$A$782,$A95,СВЦЭМ!$B$39:$B$782,R$83)+'СЕТ СН'!$H$12+СВЦЭМ!$D$10+'СЕТ СН'!$H$6-'СЕТ СН'!$H$22</f>
        <v>1176.9880617700001</v>
      </c>
      <c r="S95" s="36">
        <f>SUMIFS(СВЦЭМ!$C$39:$C$782,СВЦЭМ!$A$39:$A$782,$A95,СВЦЭМ!$B$39:$B$782,S$83)+'СЕТ СН'!$H$12+СВЦЭМ!$D$10+'СЕТ СН'!$H$6-'СЕТ СН'!$H$22</f>
        <v>1180.1928143800001</v>
      </c>
      <c r="T95" s="36">
        <f>SUMIFS(СВЦЭМ!$C$39:$C$782,СВЦЭМ!$A$39:$A$782,$A95,СВЦЭМ!$B$39:$B$782,T$83)+'СЕТ СН'!$H$12+СВЦЭМ!$D$10+'СЕТ СН'!$H$6-'СЕТ СН'!$H$22</f>
        <v>1173.8988394099999</v>
      </c>
      <c r="U95" s="36">
        <f>SUMIFS(СВЦЭМ!$C$39:$C$782,СВЦЭМ!$A$39:$A$782,$A95,СВЦЭМ!$B$39:$B$782,U$83)+'СЕТ СН'!$H$12+СВЦЭМ!$D$10+'СЕТ СН'!$H$6-'СЕТ СН'!$H$22</f>
        <v>1165.04150512</v>
      </c>
      <c r="V95" s="36">
        <f>SUMIFS(СВЦЭМ!$C$39:$C$782,СВЦЭМ!$A$39:$A$782,$A95,СВЦЭМ!$B$39:$B$782,V$83)+'СЕТ СН'!$H$12+СВЦЭМ!$D$10+'СЕТ СН'!$H$6-'СЕТ СН'!$H$22</f>
        <v>1143.58730623</v>
      </c>
      <c r="W95" s="36">
        <f>SUMIFS(СВЦЭМ!$C$39:$C$782,СВЦЭМ!$A$39:$A$782,$A95,СВЦЭМ!$B$39:$B$782,W$83)+'СЕТ СН'!$H$12+СВЦЭМ!$D$10+'СЕТ СН'!$H$6-'СЕТ СН'!$H$22</f>
        <v>1160.64966602</v>
      </c>
      <c r="X95" s="36">
        <f>SUMIFS(СВЦЭМ!$C$39:$C$782,СВЦЭМ!$A$39:$A$782,$A95,СВЦЭМ!$B$39:$B$782,X$83)+'СЕТ СН'!$H$12+СВЦЭМ!$D$10+'СЕТ СН'!$H$6-'СЕТ СН'!$H$22</f>
        <v>1164.97859307</v>
      </c>
      <c r="Y95" s="36">
        <f>SUMIFS(СВЦЭМ!$C$39:$C$782,СВЦЭМ!$A$39:$A$782,$A95,СВЦЭМ!$B$39:$B$782,Y$83)+'СЕТ СН'!$H$12+СВЦЭМ!$D$10+'СЕТ СН'!$H$6-'СЕТ СН'!$H$22</f>
        <v>1185.4147056100001</v>
      </c>
    </row>
    <row r="96" spans="1:25" ht="15.75" x14ac:dyDescent="0.2">
      <c r="A96" s="35">
        <f t="shared" si="2"/>
        <v>44329</v>
      </c>
      <c r="B96" s="36">
        <f>SUMIFS(СВЦЭМ!$C$39:$C$782,СВЦЭМ!$A$39:$A$782,$A96,СВЦЭМ!$B$39:$B$782,B$83)+'СЕТ СН'!$H$12+СВЦЭМ!$D$10+'СЕТ СН'!$H$6-'СЕТ СН'!$H$22</f>
        <v>1259.88833413</v>
      </c>
      <c r="C96" s="36">
        <f>SUMIFS(СВЦЭМ!$C$39:$C$782,СВЦЭМ!$A$39:$A$782,$A96,СВЦЭМ!$B$39:$B$782,C$83)+'СЕТ СН'!$H$12+СВЦЭМ!$D$10+'СЕТ СН'!$H$6-'СЕТ СН'!$H$22</f>
        <v>1303.10982924</v>
      </c>
      <c r="D96" s="36">
        <f>SUMIFS(СВЦЭМ!$C$39:$C$782,СВЦЭМ!$A$39:$A$782,$A96,СВЦЭМ!$B$39:$B$782,D$83)+'СЕТ СН'!$H$12+СВЦЭМ!$D$10+'СЕТ СН'!$H$6-'СЕТ СН'!$H$22</f>
        <v>1316.1661425</v>
      </c>
      <c r="E96" s="36">
        <f>SUMIFS(СВЦЭМ!$C$39:$C$782,СВЦЭМ!$A$39:$A$782,$A96,СВЦЭМ!$B$39:$B$782,E$83)+'СЕТ СН'!$H$12+СВЦЭМ!$D$10+'СЕТ СН'!$H$6-'СЕТ СН'!$H$22</f>
        <v>1311.5413956499999</v>
      </c>
      <c r="F96" s="36">
        <f>SUMIFS(СВЦЭМ!$C$39:$C$782,СВЦЭМ!$A$39:$A$782,$A96,СВЦЭМ!$B$39:$B$782,F$83)+'СЕТ СН'!$H$12+СВЦЭМ!$D$10+'СЕТ СН'!$H$6-'СЕТ СН'!$H$22</f>
        <v>1308.0242298400001</v>
      </c>
      <c r="G96" s="36">
        <f>SUMIFS(СВЦЭМ!$C$39:$C$782,СВЦЭМ!$A$39:$A$782,$A96,СВЦЭМ!$B$39:$B$782,G$83)+'СЕТ СН'!$H$12+СВЦЭМ!$D$10+'СЕТ СН'!$H$6-'СЕТ СН'!$H$22</f>
        <v>1313.9357242600001</v>
      </c>
      <c r="H96" s="36">
        <f>SUMIFS(СВЦЭМ!$C$39:$C$782,СВЦЭМ!$A$39:$A$782,$A96,СВЦЭМ!$B$39:$B$782,H$83)+'СЕТ СН'!$H$12+СВЦЭМ!$D$10+'СЕТ СН'!$H$6-'СЕТ СН'!$H$22</f>
        <v>1274.5387347800001</v>
      </c>
      <c r="I96" s="36">
        <f>SUMIFS(СВЦЭМ!$C$39:$C$782,СВЦЭМ!$A$39:$A$782,$A96,СВЦЭМ!$B$39:$B$782,I$83)+'СЕТ СН'!$H$12+СВЦЭМ!$D$10+'СЕТ СН'!$H$6-'СЕТ СН'!$H$22</f>
        <v>1218.6074547600001</v>
      </c>
      <c r="J96" s="36">
        <f>SUMIFS(СВЦЭМ!$C$39:$C$782,СВЦЭМ!$A$39:$A$782,$A96,СВЦЭМ!$B$39:$B$782,J$83)+'СЕТ СН'!$H$12+СВЦЭМ!$D$10+'СЕТ СН'!$H$6-'СЕТ СН'!$H$22</f>
        <v>1192.45233196</v>
      </c>
      <c r="K96" s="36">
        <f>SUMIFS(СВЦЭМ!$C$39:$C$782,СВЦЭМ!$A$39:$A$782,$A96,СВЦЭМ!$B$39:$B$782,K$83)+'СЕТ СН'!$H$12+СВЦЭМ!$D$10+'СЕТ СН'!$H$6-'СЕТ СН'!$H$22</f>
        <v>1165.9045067100001</v>
      </c>
      <c r="L96" s="36">
        <f>SUMIFS(СВЦЭМ!$C$39:$C$782,СВЦЭМ!$A$39:$A$782,$A96,СВЦЭМ!$B$39:$B$782,L$83)+'СЕТ СН'!$H$12+СВЦЭМ!$D$10+'СЕТ СН'!$H$6-'СЕТ СН'!$H$22</f>
        <v>1123.36195208</v>
      </c>
      <c r="M96" s="36">
        <f>SUMIFS(СВЦЭМ!$C$39:$C$782,СВЦЭМ!$A$39:$A$782,$A96,СВЦЭМ!$B$39:$B$782,M$83)+'СЕТ СН'!$H$12+СВЦЭМ!$D$10+'СЕТ СН'!$H$6-'СЕТ СН'!$H$22</f>
        <v>1142.0068646700001</v>
      </c>
      <c r="N96" s="36">
        <f>SUMIFS(СВЦЭМ!$C$39:$C$782,СВЦЭМ!$A$39:$A$782,$A96,СВЦЭМ!$B$39:$B$782,N$83)+'СЕТ СН'!$H$12+СВЦЭМ!$D$10+'СЕТ СН'!$H$6-'СЕТ СН'!$H$22</f>
        <v>1178.6702107200001</v>
      </c>
      <c r="O96" s="36">
        <f>SUMIFS(СВЦЭМ!$C$39:$C$782,СВЦЭМ!$A$39:$A$782,$A96,СВЦЭМ!$B$39:$B$782,O$83)+'СЕТ СН'!$H$12+СВЦЭМ!$D$10+'СЕТ СН'!$H$6-'СЕТ СН'!$H$22</f>
        <v>1177.1914457400001</v>
      </c>
      <c r="P96" s="36">
        <f>SUMIFS(СВЦЭМ!$C$39:$C$782,СВЦЭМ!$A$39:$A$782,$A96,СВЦЭМ!$B$39:$B$782,P$83)+'СЕТ СН'!$H$12+СВЦЭМ!$D$10+'СЕТ СН'!$H$6-'СЕТ СН'!$H$22</f>
        <v>1201.34615074</v>
      </c>
      <c r="Q96" s="36">
        <f>SUMIFS(СВЦЭМ!$C$39:$C$782,СВЦЭМ!$A$39:$A$782,$A96,СВЦЭМ!$B$39:$B$782,Q$83)+'СЕТ СН'!$H$12+СВЦЭМ!$D$10+'СЕТ СН'!$H$6-'СЕТ СН'!$H$22</f>
        <v>1212.4524160600001</v>
      </c>
      <c r="R96" s="36">
        <f>SUMIFS(СВЦЭМ!$C$39:$C$782,СВЦЭМ!$A$39:$A$782,$A96,СВЦЭМ!$B$39:$B$782,R$83)+'СЕТ СН'!$H$12+СВЦЭМ!$D$10+'СЕТ СН'!$H$6-'СЕТ СН'!$H$22</f>
        <v>1216.7292175300001</v>
      </c>
      <c r="S96" s="36">
        <f>SUMIFS(СВЦЭМ!$C$39:$C$782,СВЦЭМ!$A$39:$A$782,$A96,СВЦЭМ!$B$39:$B$782,S$83)+'СЕТ СН'!$H$12+СВЦЭМ!$D$10+'СЕТ СН'!$H$6-'СЕТ СН'!$H$22</f>
        <v>1227.75767522</v>
      </c>
      <c r="T96" s="36">
        <f>SUMIFS(СВЦЭМ!$C$39:$C$782,СВЦЭМ!$A$39:$A$782,$A96,СВЦЭМ!$B$39:$B$782,T$83)+'СЕТ СН'!$H$12+СВЦЭМ!$D$10+'СЕТ СН'!$H$6-'СЕТ СН'!$H$22</f>
        <v>1212.98753287</v>
      </c>
      <c r="U96" s="36">
        <f>SUMIFS(СВЦЭМ!$C$39:$C$782,СВЦЭМ!$A$39:$A$782,$A96,СВЦЭМ!$B$39:$B$782,U$83)+'СЕТ СН'!$H$12+СВЦЭМ!$D$10+'СЕТ СН'!$H$6-'СЕТ СН'!$H$22</f>
        <v>1193.8033211100001</v>
      </c>
      <c r="V96" s="36">
        <f>SUMIFS(СВЦЭМ!$C$39:$C$782,СВЦЭМ!$A$39:$A$782,$A96,СВЦЭМ!$B$39:$B$782,V$83)+'СЕТ СН'!$H$12+СВЦЭМ!$D$10+'СЕТ СН'!$H$6-'СЕТ СН'!$H$22</f>
        <v>1169.9264812200001</v>
      </c>
      <c r="W96" s="36">
        <f>SUMIFS(СВЦЭМ!$C$39:$C$782,СВЦЭМ!$A$39:$A$782,$A96,СВЦЭМ!$B$39:$B$782,W$83)+'СЕТ СН'!$H$12+СВЦЭМ!$D$10+'СЕТ СН'!$H$6-'СЕТ СН'!$H$22</f>
        <v>1173.80429753</v>
      </c>
      <c r="X96" s="36">
        <f>SUMIFS(СВЦЭМ!$C$39:$C$782,СВЦЭМ!$A$39:$A$782,$A96,СВЦЭМ!$B$39:$B$782,X$83)+'СЕТ СН'!$H$12+СВЦЭМ!$D$10+'СЕТ СН'!$H$6-'СЕТ СН'!$H$22</f>
        <v>1189.2264162399999</v>
      </c>
      <c r="Y96" s="36">
        <f>SUMIFS(СВЦЭМ!$C$39:$C$782,СВЦЭМ!$A$39:$A$782,$A96,СВЦЭМ!$B$39:$B$782,Y$83)+'СЕТ СН'!$H$12+СВЦЭМ!$D$10+'СЕТ СН'!$H$6-'СЕТ СН'!$H$22</f>
        <v>1228.83831713</v>
      </c>
    </row>
    <row r="97" spans="1:25" ht="15.75" x14ac:dyDescent="0.2">
      <c r="A97" s="35">
        <f t="shared" si="2"/>
        <v>44330</v>
      </c>
      <c r="B97" s="36">
        <f>SUMIFS(СВЦЭМ!$C$39:$C$782,СВЦЭМ!$A$39:$A$782,$A97,СВЦЭМ!$B$39:$B$782,B$83)+'СЕТ СН'!$H$12+СВЦЭМ!$D$10+'СЕТ СН'!$H$6-'СЕТ СН'!$H$22</f>
        <v>1256.1443360400001</v>
      </c>
      <c r="C97" s="36">
        <f>SUMIFS(СВЦЭМ!$C$39:$C$782,СВЦЭМ!$A$39:$A$782,$A97,СВЦЭМ!$B$39:$B$782,C$83)+'СЕТ СН'!$H$12+СВЦЭМ!$D$10+'СЕТ СН'!$H$6-'СЕТ СН'!$H$22</f>
        <v>1274.05760885</v>
      </c>
      <c r="D97" s="36">
        <f>SUMIFS(СВЦЭМ!$C$39:$C$782,СВЦЭМ!$A$39:$A$782,$A97,СВЦЭМ!$B$39:$B$782,D$83)+'СЕТ СН'!$H$12+СВЦЭМ!$D$10+'СЕТ СН'!$H$6-'СЕТ СН'!$H$22</f>
        <v>1294.65146101</v>
      </c>
      <c r="E97" s="36">
        <f>SUMIFS(СВЦЭМ!$C$39:$C$782,СВЦЭМ!$A$39:$A$782,$A97,СВЦЭМ!$B$39:$B$782,E$83)+'СЕТ СН'!$H$12+СВЦЭМ!$D$10+'СЕТ СН'!$H$6-'СЕТ СН'!$H$22</f>
        <v>1303.7943275599998</v>
      </c>
      <c r="F97" s="36">
        <f>SUMIFS(СВЦЭМ!$C$39:$C$782,СВЦЭМ!$A$39:$A$782,$A97,СВЦЭМ!$B$39:$B$782,F$83)+'СЕТ СН'!$H$12+СВЦЭМ!$D$10+'СЕТ СН'!$H$6-'СЕТ СН'!$H$22</f>
        <v>1318.38479745</v>
      </c>
      <c r="G97" s="36">
        <f>SUMIFS(СВЦЭМ!$C$39:$C$782,СВЦЭМ!$A$39:$A$782,$A97,СВЦЭМ!$B$39:$B$782,G$83)+'СЕТ СН'!$H$12+СВЦЭМ!$D$10+'СЕТ СН'!$H$6-'СЕТ СН'!$H$22</f>
        <v>1297.82181573</v>
      </c>
      <c r="H97" s="36">
        <f>SUMIFS(СВЦЭМ!$C$39:$C$782,СВЦЭМ!$A$39:$A$782,$A97,СВЦЭМ!$B$39:$B$782,H$83)+'СЕТ СН'!$H$12+СВЦЭМ!$D$10+'СЕТ СН'!$H$6-'СЕТ СН'!$H$22</f>
        <v>1248.6714973000001</v>
      </c>
      <c r="I97" s="36">
        <f>SUMIFS(СВЦЭМ!$C$39:$C$782,СВЦЭМ!$A$39:$A$782,$A97,СВЦЭМ!$B$39:$B$782,I$83)+'СЕТ СН'!$H$12+СВЦЭМ!$D$10+'СЕТ СН'!$H$6-'СЕТ СН'!$H$22</f>
        <v>1189.5837754700001</v>
      </c>
      <c r="J97" s="36">
        <f>SUMIFS(СВЦЭМ!$C$39:$C$782,СВЦЭМ!$A$39:$A$782,$A97,СВЦЭМ!$B$39:$B$782,J$83)+'СЕТ СН'!$H$12+СВЦЭМ!$D$10+'СЕТ СН'!$H$6-'СЕТ СН'!$H$22</f>
        <v>1152.95823634</v>
      </c>
      <c r="K97" s="36">
        <f>SUMIFS(СВЦЭМ!$C$39:$C$782,СВЦЭМ!$A$39:$A$782,$A97,СВЦЭМ!$B$39:$B$782,K$83)+'СЕТ СН'!$H$12+СВЦЭМ!$D$10+'СЕТ СН'!$H$6-'СЕТ СН'!$H$22</f>
        <v>1125.45960894</v>
      </c>
      <c r="L97" s="36">
        <f>SUMIFS(СВЦЭМ!$C$39:$C$782,СВЦЭМ!$A$39:$A$782,$A97,СВЦЭМ!$B$39:$B$782,L$83)+'СЕТ СН'!$H$12+СВЦЭМ!$D$10+'СЕТ СН'!$H$6-'СЕТ СН'!$H$22</f>
        <v>1111.93446621</v>
      </c>
      <c r="M97" s="36">
        <f>SUMIFS(СВЦЭМ!$C$39:$C$782,СВЦЭМ!$A$39:$A$782,$A97,СВЦЭМ!$B$39:$B$782,M$83)+'СЕТ СН'!$H$12+СВЦЭМ!$D$10+'СЕТ СН'!$H$6-'СЕТ СН'!$H$22</f>
        <v>1122.45192241</v>
      </c>
      <c r="N97" s="36">
        <f>SUMIFS(СВЦЭМ!$C$39:$C$782,СВЦЭМ!$A$39:$A$782,$A97,СВЦЭМ!$B$39:$B$782,N$83)+'СЕТ СН'!$H$12+СВЦЭМ!$D$10+'СЕТ СН'!$H$6-'СЕТ СН'!$H$22</f>
        <v>1159.0515842</v>
      </c>
      <c r="O97" s="36">
        <f>SUMIFS(СВЦЭМ!$C$39:$C$782,СВЦЭМ!$A$39:$A$782,$A97,СВЦЭМ!$B$39:$B$782,O$83)+'СЕТ СН'!$H$12+СВЦЭМ!$D$10+'СЕТ СН'!$H$6-'СЕТ СН'!$H$22</f>
        <v>1161.5015480300001</v>
      </c>
      <c r="P97" s="36">
        <f>SUMIFS(СВЦЭМ!$C$39:$C$782,СВЦЭМ!$A$39:$A$782,$A97,СВЦЭМ!$B$39:$B$782,P$83)+'СЕТ СН'!$H$12+СВЦЭМ!$D$10+'СЕТ СН'!$H$6-'СЕТ СН'!$H$22</f>
        <v>1174.36252459</v>
      </c>
      <c r="Q97" s="36">
        <f>SUMIFS(СВЦЭМ!$C$39:$C$782,СВЦЭМ!$A$39:$A$782,$A97,СВЦЭМ!$B$39:$B$782,Q$83)+'СЕТ СН'!$H$12+СВЦЭМ!$D$10+'СЕТ СН'!$H$6-'СЕТ СН'!$H$22</f>
        <v>1189.3684348199999</v>
      </c>
      <c r="R97" s="36">
        <f>SUMIFS(СВЦЭМ!$C$39:$C$782,СВЦЭМ!$A$39:$A$782,$A97,СВЦЭМ!$B$39:$B$782,R$83)+'СЕТ СН'!$H$12+СВЦЭМ!$D$10+'СЕТ СН'!$H$6-'СЕТ СН'!$H$22</f>
        <v>1188.7345209</v>
      </c>
      <c r="S97" s="36">
        <f>SUMIFS(СВЦЭМ!$C$39:$C$782,СВЦЭМ!$A$39:$A$782,$A97,СВЦЭМ!$B$39:$B$782,S$83)+'СЕТ СН'!$H$12+СВЦЭМ!$D$10+'СЕТ СН'!$H$6-'СЕТ СН'!$H$22</f>
        <v>1194.1450453700002</v>
      </c>
      <c r="T97" s="36">
        <f>SUMIFS(СВЦЭМ!$C$39:$C$782,СВЦЭМ!$A$39:$A$782,$A97,СВЦЭМ!$B$39:$B$782,T$83)+'СЕТ СН'!$H$12+СВЦЭМ!$D$10+'СЕТ СН'!$H$6-'СЕТ СН'!$H$22</f>
        <v>1180.7094295700001</v>
      </c>
      <c r="U97" s="36">
        <f>SUMIFS(СВЦЭМ!$C$39:$C$782,СВЦЭМ!$A$39:$A$782,$A97,СВЦЭМ!$B$39:$B$782,U$83)+'СЕТ СН'!$H$12+СВЦЭМ!$D$10+'СЕТ СН'!$H$6-'СЕТ СН'!$H$22</f>
        <v>1175.6717681800001</v>
      </c>
      <c r="V97" s="36">
        <f>SUMIFS(СВЦЭМ!$C$39:$C$782,СВЦЭМ!$A$39:$A$782,$A97,СВЦЭМ!$B$39:$B$782,V$83)+'СЕТ СН'!$H$12+СВЦЭМ!$D$10+'СЕТ СН'!$H$6-'СЕТ СН'!$H$22</f>
        <v>1186.7631783300001</v>
      </c>
      <c r="W97" s="36">
        <f>SUMIFS(СВЦЭМ!$C$39:$C$782,СВЦЭМ!$A$39:$A$782,$A97,СВЦЭМ!$B$39:$B$782,W$83)+'СЕТ СН'!$H$12+СВЦЭМ!$D$10+'СЕТ СН'!$H$6-'СЕТ СН'!$H$22</f>
        <v>1188.71433761</v>
      </c>
      <c r="X97" s="36">
        <f>SUMIFS(СВЦЭМ!$C$39:$C$782,СВЦЭМ!$A$39:$A$782,$A97,СВЦЭМ!$B$39:$B$782,X$83)+'СЕТ СН'!$H$12+СВЦЭМ!$D$10+'СЕТ СН'!$H$6-'СЕТ СН'!$H$22</f>
        <v>1196.88926775</v>
      </c>
      <c r="Y97" s="36">
        <f>SUMIFS(СВЦЭМ!$C$39:$C$782,СВЦЭМ!$A$39:$A$782,$A97,СВЦЭМ!$B$39:$B$782,Y$83)+'СЕТ СН'!$H$12+СВЦЭМ!$D$10+'СЕТ СН'!$H$6-'СЕТ СН'!$H$22</f>
        <v>1200.0873041899999</v>
      </c>
    </row>
    <row r="98" spans="1:25" ht="15.75" x14ac:dyDescent="0.2">
      <c r="A98" s="35">
        <f t="shared" si="2"/>
        <v>44331</v>
      </c>
      <c r="B98" s="36">
        <f>SUMIFS(СВЦЭМ!$C$39:$C$782,СВЦЭМ!$A$39:$A$782,$A98,СВЦЭМ!$B$39:$B$782,B$83)+'СЕТ СН'!$H$12+СВЦЭМ!$D$10+'СЕТ СН'!$H$6-'СЕТ СН'!$H$22</f>
        <v>1212.7150792800001</v>
      </c>
      <c r="C98" s="36">
        <f>SUMIFS(СВЦЭМ!$C$39:$C$782,СВЦЭМ!$A$39:$A$782,$A98,СВЦЭМ!$B$39:$B$782,C$83)+'СЕТ СН'!$H$12+СВЦЭМ!$D$10+'СЕТ СН'!$H$6-'СЕТ СН'!$H$22</f>
        <v>1227.5376037400001</v>
      </c>
      <c r="D98" s="36">
        <f>SUMIFS(СВЦЭМ!$C$39:$C$782,СВЦЭМ!$A$39:$A$782,$A98,СВЦЭМ!$B$39:$B$782,D$83)+'СЕТ СН'!$H$12+СВЦЭМ!$D$10+'СЕТ СН'!$H$6-'СЕТ СН'!$H$22</f>
        <v>1255.06048523</v>
      </c>
      <c r="E98" s="36">
        <f>SUMIFS(СВЦЭМ!$C$39:$C$782,СВЦЭМ!$A$39:$A$782,$A98,СВЦЭМ!$B$39:$B$782,E$83)+'СЕТ СН'!$H$12+СВЦЭМ!$D$10+'СЕТ СН'!$H$6-'СЕТ СН'!$H$22</f>
        <v>1274.6942235700001</v>
      </c>
      <c r="F98" s="36">
        <f>SUMIFS(СВЦЭМ!$C$39:$C$782,СВЦЭМ!$A$39:$A$782,$A98,СВЦЭМ!$B$39:$B$782,F$83)+'СЕТ СН'!$H$12+СВЦЭМ!$D$10+'СЕТ СН'!$H$6-'СЕТ СН'!$H$22</f>
        <v>1280.6901794299999</v>
      </c>
      <c r="G98" s="36">
        <f>SUMIFS(СВЦЭМ!$C$39:$C$782,СВЦЭМ!$A$39:$A$782,$A98,СВЦЭМ!$B$39:$B$782,G$83)+'СЕТ СН'!$H$12+СВЦЭМ!$D$10+'СЕТ СН'!$H$6-'СЕТ СН'!$H$22</f>
        <v>1263.23333755</v>
      </c>
      <c r="H98" s="36">
        <f>SUMIFS(СВЦЭМ!$C$39:$C$782,СВЦЭМ!$A$39:$A$782,$A98,СВЦЭМ!$B$39:$B$782,H$83)+'СЕТ СН'!$H$12+СВЦЭМ!$D$10+'СЕТ СН'!$H$6-'СЕТ СН'!$H$22</f>
        <v>1216.80770401</v>
      </c>
      <c r="I98" s="36">
        <f>SUMIFS(СВЦЭМ!$C$39:$C$782,СВЦЭМ!$A$39:$A$782,$A98,СВЦЭМ!$B$39:$B$782,I$83)+'СЕТ СН'!$H$12+СВЦЭМ!$D$10+'СЕТ СН'!$H$6-'СЕТ СН'!$H$22</f>
        <v>1163.6586985000001</v>
      </c>
      <c r="J98" s="36">
        <f>SUMIFS(СВЦЭМ!$C$39:$C$782,СВЦЭМ!$A$39:$A$782,$A98,СВЦЭМ!$B$39:$B$782,J$83)+'СЕТ СН'!$H$12+СВЦЭМ!$D$10+'СЕТ СН'!$H$6-'СЕТ СН'!$H$22</f>
        <v>1177.2091749900001</v>
      </c>
      <c r="K98" s="36">
        <f>SUMIFS(СВЦЭМ!$C$39:$C$782,СВЦЭМ!$A$39:$A$782,$A98,СВЦЭМ!$B$39:$B$782,K$83)+'СЕТ СН'!$H$12+СВЦЭМ!$D$10+'СЕТ СН'!$H$6-'СЕТ СН'!$H$22</f>
        <v>1161.2821352200001</v>
      </c>
      <c r="L98" s="36">
        <f>SUMIFS(СВЦЭМ!$C$39:$C$782,СВЦЭМ!$A$39:$A$782,$A98,СВЦЭМ!$B$39:$B$782,L$83)+'СЕТ СН'!$H$12+СВЦЭМ!$D$10+'СЕТ СН'!$H$6-'СЕТ СН'!$H$22</f>
        <v>1145.23737706</v>
      </c>
      <c r="M98" s="36">
        <f>SUMIFS(СВЦЭМ!$C$39:$C$782,СВЦЭМ!$A$39:$A$782,$A98,СВЦЭМ!$B$39:$B$782,M$83)+'СЕТ СН'!$H$12+СВЦЭМ!$D$10+'СЕТ СН'!$H$6-'СЕТ СН'!$H$22</f>
        <v>1152.3831562</v>
      </c>
      <c r="N98" s="36">
        <f>SUMIFS(СВЦЭМ!$C$39:$C$782,СВЦЭМ!$A$39:$A$782,$A98,СВЦЭМ!$B$39:$B$782,N$83)+'СЕТ СН'!$H$12+СВЦЭМ!$D$10+'СЕТ СН'!$H$6-'СЕТ СН'!$H$22</f>
        <v>1165.8228323800001</v>
      </c>
      <c r="O98" s="36">
        <f>SUMIFS(СВЦЭМ!$C$39:$C$782,СВЦЭМ!$A$39:$A$782,$A98,СВЦЭМ!$B$39:$B$782,O$83)+'СЕТ СН'!$H$12+СВЦЭМ!$D$10+'СЕТ СН'!$H$6-'СЕТ СН'!$H$22</f>
        <v>1173.7259106500001</v>
      </c>
      <c r="P98" s="36">
        <f>SUMIFS(СВЦЭМ!$C$39:$C$782,СВЦЭМ!$A$39:$A$782,$A98,СВЦЭМ!$B$39:$B$782,P$83)+'СЕТ СН'!$H$12+СВЦЭМ!$D$10+'СЕТ СН'!$H$6-'СЕТ СН'!$H$22</f>
        <v>1200.52617151</v>
      </c>
      <c r="Q98" s="36">
        <f>SUMIFS(СВЦЭМ!$C$39:$C$782,СВЦЭМ!$A$39:$A$782,$A98,СВЦЭМ!$B$39:$B$782,Q$83)+'СЕТ СН'!$H$12+СВЦЭМ!$D$10+'СЕТ СН'!$H$6-'СЕТ СН'!$H$22</f>
        <v>1196.35315651</v>
      </c>
      <c r="R98" s="36">
        <f>SUMIFS(СВЦЭМ!$C$39:$C$782,СВЦЭМ!$A$39:$A$782,$A98,СВЦЭМ!$B$39:$B$782,R$83)+'СЕТ СН'!$H$12+СВЦЭМ!$D$10+'СЕТ СН'!$H$6-'СЕТ СН'!$H$22</f>
        <v>1178.9067868100001</v>
      </c>
      <c r="S98" s="36">
        <f>SUMIFS(СВЦЭМ!$C$39:$C$782,СВЦЭМ!$A$39:$A$782,$A98,СВЦЭМ!$B$39:$B$782,S$83)+'СЕТ СН'!$H$12+СВЦЭМ!$D$10+'СЕТ СН'!$H$6-'СЕТ СН'!$H$22</f>
        <v>1173.0810868200001</v>
      </c>
      <c r="T98" s="36">
        <f>SUMIFS(СВЦЭМ!$C$39:$C$782,СВЦЭМ!$A$39:$A$782,$A98,СВЦЭМ!$B$39:$B$782,T$83)+'СЕТ СН'!$H$12+СВЦЭМ!$D$10+'СЕТ СН'!$H$6-'СЕТ СН'!$H$22</f>
        <v>1149.1171766</v>
      </c>
      <c r="U98" s="36">
        <f>SUMIFS(СВЦЭМ!$C$39:$C$782,СВЦЭМ!$A$39:$A$782,$A98,СВЦЭМ!$B$39:$B$782,U$83)+'СЕТ СН'!$H$12+СВЦЭМ!$D$10+'СЕТ СН'!$H$6-'СЕТ СН'!$H$22</f>
        <v>1124.20001942</v>
      </c>
      <c r="V98" s="36">
        <f>SUMIFS(СВЦЭМ!$C$39:$C$782,СВЦЭМ!$A$39:$A$782,$A98,СВЦЭМ!$B$39:$B$782,V$83)+'СЕТ СН'!$H$12+СВЦЭМ!$D$10+'СЕТ СН'!$H$6-'СЕТ СН'!$H$22</f>
        <v>1097.88283669</v>
      </c>
      <c r="W98" s="36">
        <f>SUMIFS(СВЦЭМ!$C$39:$C$782,СВЦЭМ!$A$39:$A$782,$A98,СВЦЭМ!$B$39:$B$782,W$83)+'СЕТ СН'!$H$12+СВЦЭМ!$D$10+'СЕТ СН'!$H$6-'СЕТ СН'!$H$22</f>
        <v>1095.29599962</v>
      </c>
      <c r="X98" s="36">
        <f>SUMIFS(СВЦЭМ!$C$39:$C$782,СВЦЭМ!$A$39:$A$782,$A98,СВЦЭМ!$B$39:$B$782,X$83)+'СЕТ СН'!$H$12+СВЦЭМ!$D$10+'СЕТ СН'!$H$6-'СЕТ СН'!$H$22</f>
        <v>1099.33545366</v>
      </c>
      <c r="Y98" s="36">
        <f>SUMIFS(СВЦЭМ!$C$39:$C$782,СВЦЭМ!$A$39:$A$782,$A98,СВЦЭМ!$B$39:$B$782,Y$83)+'СЕТ СН'!$H$12+СВЦЭМ!$D$10+'СЕТ СН'!$H$6-'СЕТ СН'!$H$22</f>
        <v>1126.1582134300002</v>
      </c>
    </row>
    <row r="99" spans="1:25" ht="15.75" x14ac:dyDescent="0.2">
      <c r="A99" s="35">
        <f t="shared" si="2"/>
        <v>44332</v>
      </c>
      <c r="B99" s="36">
        <f>SUMIFS(СВЦЭМ!$C$39:$C$782,СВЦЭМ!$A$39:$A$782,$A99,СВЦЭМ!$B$39:$B$782,B$83)+'СЕТ СН'!$H$12+СВЦЭМ!$D$10+'СЕТ СН'!$H$6-'СЕТ СН'!$H$22</f>
        <v>1131.1309265800001</v>
      </c>
      <c r="C99" s="36">
        <f>SUMIFS(СВЦЭМ!$C$39:$C$782,СВЦЭМ!$A$39:$A$782,$A99,СВЦЭМ!$B$39:$B$782,C$83)+'СЕТ СН'!$H$12+СВЦЭМ!$D$10+'СЕТ СН'!$H$6-'СЕТ СН'!$H$22</f>
        <v>1125.5241032599999</v>
      </c>
      <c r="D99" s="36">
        <f>SUMIFS(СВЦЭМ!$C$39:$C$782,СВЦЭМ!$A$39:$A$782,$A99,СВЦЭМ!$B$39:$B$782,D$83)+'СЕТ СН'!$H$12+СВЦЭМ!$D$10+'СЕТ СН'!$H$6-'СЕТ СН'!$H$22</f>
        <v>1111.0507276400001</v>
      </c>
      <c r="E99" s="36">
        <f>SUMIFS(СВЦЭМ!$C$39:$C$782,СВЦЭМ!$A$39:$A$782,$A99,СВЦЭМ!$B$39:$B$782,E$83)+'СЕТ СН'!$H$12+СВЦЭМ!$D$10+'СЕТ СН'!$H$6-'СЕТ СН'!$H$22</f>
        <v>1107.01635835</v>
      </c>
      <c r="F99" s="36">
        <f>SUMIFS(СВЦЭМ!$C$39:$C$782,СВЦЭМ!$A$39:$A$782,$A99,СВЦЭМ!$B$39:$B$782,F$83)+'СЕТ СН'!$H$12+СВЦЭМ!$D$10+'СЕТ СН'!$H$6-'СЕТ СН'!$H$22</f>
        <v>1103.7525156000002</v>
      </c>
      <c r="G99" s="36">
        <f>SUMIFS(СВЦЭМ!$C$39:$C$782,СВЦЭМ!$A$39:$A$782,$A99,СВЦЭМ!$B$39:$B$782,G$83)+'СЕТ СН'!$H$12+СВЦЭМ!$D$10+'СЕТ СН'!$H$6-'СЕТ СН'!$H$22</f>
        <v>1102.4305640500002</v>
      </c>
      <c r="H99" s="36">
        <f>SUMIFS(СВЦЭМ!$C$39:$C$782,СВЦЭМ!$A$39:$A$782,$A99,СВЦЭМ!$B$39:$B$782,H$83)+'СЕТ СН'!$H$12+СВЦЭМ!$D$10+'СЕТ СН'!$H$6-'СЕТ СН'!$H$22</f>
        <v>1112.67935644</v>
      </c>
      <c r="I99" s="36">
        <f>SUMIFS(СВЦЭМ!$C$39:$C$782,СВЦЭМ!$A$39:$A$782,$A99,СВЦЭМ!$B$39:$B$782,I$83)+'СЕТ СН'!$H$12+СВЦЭМ!$D$10+'СЕТ СН'!$H$6-'СЕТ СН'!$H$22</f>
        <v>1096.54379464</v>
      </c>
      <c r="J99" s="36">
        <f>SUMIFS(СВЦЭМ!$C$39:$C$782,СВЦЭМ!$A$39:$A$782,$A99,СВЦЭМ!$B$39:$B$782,J$83)+'СЕТ СН'!$H$12+СВЦЭМ!$D$10+'СЕТ СН'!$H$6-'СЕТ СН'!$H$22</f>
        <v>1066.4242282100001</v>
      </c>
      <c r="K99" s="36">
        <f>SUMIFS(СВЦЭМ!$C$39:$C$782,СВЦЭМ!$A$39:$A$782,$A99,СВЦЭМ!$B$39:$B$782,K$83)+'СЕТ СН'!$H$12+СВЦЭМ!$D$10+'СЕТ СН'!$H$6-'СЕТ СН'!$H$22</f>
        <v>1105.52448671</v>
      </c>
      <c r="L99" s="36">
        <f>SUMIFS(СВЦЭМ!$C$39:$C$782,СВЦЭМ!$A$39:$A$782,$A99,СВЦЭМ!$B$39:$B$782,L$83)+'СЕТ СН'!$H$12+СВЦЭМ!$D$10+'СЕТ СН'!$H$6-'СЕТ СН'!$H$22</f>
        <v>1117.4416141000002</v>
      </c>
      <c r="M99" s="36">
        <f>SUMIFS(СВЦЭМ!$C$39:$C$782,СВЦЭМ!$A$39:$A$782,$A99,СВЦЭМ!$B$39:$B$782,M$83)+'СЕТ СН'!$H$12+СВЦЭМ!$D$10+'СЕТ СН'!$H$6-'СЕТ СН'!$H$22</f>
        <v>1119.10419546</v>
      </c>
      <c r="N99" s="36">
        <f>SUMIFS(СВЦЭМ!$C$39:$C$782,СВЦЭМ!$A$39:$A$782,$A99,СВЦЭМ!$B$39:$B$782,N$83)+'СЕТ СН'!$H$12+СВЦЭМ!$D$10+'СЕТ СН'!$H$6-'СЕТ СН'!$H$22</f>
        <v>1111.19933993</v>
      </c>
      <c r="O99" s="36">
        <f>SUMIFS(СВЦЭМ!$C$39:$C$782,СВЦЭМ!$A$39:$A$782,$A99,СВЦЭМ!$B$39:$B$782,O$83)+'СЕТ СН'!$H$12+СВЦЭМ!$D$10+'СЕТ СН'!$H$6-'СЕТ СН'!$H$22</f>
        <v>1090.8932173000001</v>
      </c>
      <c r="P99" s="36">
        <f>SUMIFS(СВЦЭМ!$C$39:$C$782,СВЦЭМ!$A$39:$A$782,$A99,СВЦЭМ!$B$39:$B$782,P$83)+'СЕТ СН'!$H$12+СВЦЭМ!$D$10+'СЕТ СН'!$H$6-'СЕТ СН'!$H$22</f>
        <v>1093.2359080000001</v>
      </c>
      <c r="Q99" s="36">
        <f>SUMIFS(СВЦЭМ!$C$39:$C$782,СВЦЭМ!$A$39:$A$782,$A99,СВЦЭМ!$B$39:$B$782,Q$83)+'СЕТ СН'!$H$12+СВЦЭМ!$D$10+'СЕТ СН'!$H$6-'СЕТ СН'!$H$22</f>
        <v>1086.34869817</v>
      </c>
      <c r="R99" s="36">
        <f>SUMIFS(СВЦЭМ!$C$39:$C$782,СВЦЭМ!$A$39:$A$782,$A99,СВЦЭМ!$B$39:$B$782,R$83)+'СЕТ СН'!$H$12+СВЦЭМ!$D$10+'СЕТ СН'!$H$6-'СЕТ СН'!$H$22</f>
        <v>1077.9893669000001</v>
      </c>
      <c r="S99" s="36">
        <f>SUMIFS(СВЦЭМ!$C$39:$C$782,СВЦЭМ!$A$39:$A$782,$A99,СВЦЭМ!$B$39:$B$782,S$83)+'СЕТ СН'!$H$12+СВЦЭМ!$D$10+'СЕТ СН'!$H$6-'СЕТ СН'!$H$22</f>
        <v>1088.0091515000001</v>
      </c>
      <c r="T99" s="36">
        <f>SUMIFS(СВЦЭМ!$C$39:$C$782,СВЦЭМ!$A$39:$A$782,$A99,СВЦЭМ!$B$39:$B$782,T$83)+'СЕТ СН'!$H$12+СВЦЭМ!$D$10+'СЕТ СН'!$H$6-'СЕТ СН'!$H$22</f>
        <v>1104.8009000700001</v>
      </c>
      <c r="U99" s="36">
        <f>SUMIFS(СВЦЭМ!$C$39:$C$782,СВЦЭМ!$A$39:$A$782,$A99,СВЦЭМ!$B$39:$B$782,U$83)+'СЕТ СН'!$H$12+СВЦЭМ!$D$10+'СЕТ СН'!$H$6-'СЕТ СН'!$H$22</f>
        <v>1113.29883982</v>
      </c>
      <c r="V99" s="36">
        <f>SUMIFS(СВЦЭМ!$C$39:$C$782,СВЦЭМ!$A$39:$A$782,$A99,СВЦЭМ!$B$39:$B$782,V$83)+'СЕТ СН'!$H$12+СВЦЭМ!$D$10+'СЕТ СН'!$H$6-'СЕТ СН'!$H$22</f>
        <v>1075.2432583899999</v>
      </c>
      <c r="W99" s="36">
        <f>SUMIFS(СВЦЭМ!$C$39:$C$782,СВЦЭМ!$A$39:$A$782,$A99,СВЦЭМ!$B$39:$B$782,W$83)+'СЕТ СН'!$H$12+СВЦЭМ!$D$10+'СЕТ СН'!$H$6-'СЕТ СН'!$H$22</f>
        <v>1061.9851894200001</v>
      </c>
      <c r="X99" s="36">
        <f>SUMIFS(СВЦЭМ!$C$39:$C$782,СВЦЭМ!$A$39:$A$782,$A99,СВЦЭМ!$B$39:$B$782,X$83)+'СЕТ СН'!$H$12+СВЦЭМ!$D$10+'СЕТ СН'!$H$6-'СЕТ СН'!$H$22</f>
        <v>1062.5239334</v>
      </c>
      <c r="Y99" s="36">
        <f>SUMIFS(СВЦЭМ!$C$39:$C$782,СВЦЭМ!$A$39:$A$782,$A99,СВЦЭМ!$B$39:$B$782,Y$83)+'СЕТ СН'!$H$12+СВЦЭМ!$D$10+'СЕТ СН'!$H$6-'СЕТ СН'!$H$22</f>
        <v>1049.4696944899999</v>
      </c>
    </row>
    <row r="100" spans="1:25" ht="15.75" x14ac:dyDescent="0.2">
      <c r="A100" s="35">
        <f t="shared" si="2"/>
        <v>44333</v>
      </c>
      <c r="B100" s="36">
        <f>SUMIFS(СВЦЭМ!$C$39:$C$782,СВЦЭМ!$A$39:$A$782,$A100,СВЦЭМ!$B$39:$B$782,B$83)+'СЕТ СН'!$H$12+СВЦЭМ!$D$10+'СЕТ СН'!$H$6-'СЕТ СН'!$H$22</f>
        <v>1078.9228813300001</v>
      </c>
      <c r="C100" s="36">
        <f>SUMIFS(СВЦЭМ!$C$39:$C$782,СВЦЭМ!$A$39:$A$782,$A100,СВЦЭМ!$B$39:$B$782,C$83)+'СЕТ СН'!$H$12+СВЦЭМ!$D$10+'СЕТ СН'!$H$6-'СЕТ СН'!$H$22</f>
        <v>1115.0833728699999</v>
      </c>
      <c r="D100" s="36">
        <f>SUMIFS(СВЦЭМ!$C$39:$C$782,СВЦЭМ!$A$39:$A$782,$A100,СВЦЭМ!$B$39:$B$782,D$83)+'СЕТ СН'!$H$12+СВЦЭМ!$D$10+'СЕТ СН'!$H$6-'СЕТ СН'!$H$22</f>
        <v>1145.4177197000001</v>
      </c>
      <c r="E100" s="36">
        <f>SUMIFS(СВЦЭМ!$C$39:$C$782,СВЦЭМ!$A$39:$A$782,$A100,СВЦЭМ!$B$39:$B$782,E$83)+'СЕТ СН'!$H$12+СВЦЭМ!$D$10+'СЕТ СН'!$H$6-'СЕТ СН'!$H$22</f>
        <v>1159.80072752</v>
      </c>
      <c r="F100" s="36">
        <f>SUMIFS(СВЦЭМ!$C$39:$C$782,СВЦЭМ!$A$39:$A$782,$A100,СВЦЭМ!$B$39:$B$782,F$83)+'СЕТ СН'!$H$12+СВЦЭМ!$D$10+'СЕТ СН'!$H$6-'СЕТ СН'!$H$22</f>
        <v>1188.4807953500001</v>
      </c>
      <c r="G100" s="36">
        <f>SUMIFS(СВЦЭМ!$C$39:$C$782,СВЦЭМ!$A$39:$A$782,$A100,СВЦЭМ!$B$39:$B$782,G$83)+'СЕТ СН'!$H$12+СВЦЭМ!$D$10+'СЕТ СН'!$H$6-'СЕТ СН'!$H$22</f>
        <v>1169.78944695</v>
      </c>
      <c r="H100" s="36">
        <f>SUMIFS(СВЦЭМ!$C$39:$C$782,СВЦЭМ!$A$39:$A$782,$A100,СВЦЭМ!$B$39:$B$782,H$83)+'СЕТ СН'!$H$12+СВЦЭМ!$D$10+'СЕТ СН'!$H$6-'СЕТ СН'!$H$22</f>
        <v>1125.3376339400002</v>
      </c>
      <c r="I100" s="36">
        <f>SUMIFS(СВЦЭМ!$C$39:$C$782,СВЦЭМ!$A$39:$A$782,$A100,СВЦЭМ!$B$39:$B$782,I$83)+'СЕТ СН'!$H$12+СВЦЭМ!$D$10+'СЕТ СН'!$H$6-'СЕТ СН'!$H$22</f>
        <v>1097.58005523</v>
      </c>
      <c r="J100" s="36">
        <f>SUMIFS(СВЦЭМ!$C$39:$C$782,СВЦЭМ!$A$39:$A$782,$A100,СВЦЭМ!$B$39:$B$782,J$83)+'СЕТ СН'!$H$12+СВЦЭМ!$D$10+'СЕТ СН'!$H$6-'СЕТ СН'!$H$22</f>
        <v>1149.8462134700001</v>
      </c>
      <c r="K100" s="36">
        <f>SUMIFS(СВЦЭМ!$C$39:$C$782,СВЦЭМ!$A$39:$A$782,$A100,СВЦЭМ!$B$39:$B$782,K$83)+'СЕТ СН'!$H$12+СВЦЭМ!$D$10+'СЕТ СН'!$H$6-'СЕТ СН'!$H$22</f>
        <v>1066.9622906700001</v>
      </c>
      <c r="L100" s="36">
        <f>SUMIFS(СВЦЭМ!$C$39:$C$782,СВЦЭМ!$A$39:$A$782,$A100,СВЦЭМ!$B$39:$B$782,L$83)+'СЕТ СН'!$H$12+СВЦЭМ!$D$10+'СЕТ СН'!$H$6-'СЕТ СН'!$H$22</f>
        <v>1056.86021725</v>
      </c>
      <c r="M100" s="36">
        <f>SUMIFS(СВЦЭМ!$C$39:$C$782,СВЦЭМ!$A$39:$A$782,$A100,СВЦЭМ!$B$39:$B$782,M$83)+'СЕТ СН'!$H$12+СВЦЭМ!$D$10+'СЕТ СН'!$H$6-'СЕТ СН'!$H$22</f>
        <v>1052.9741255000001</v>
      </c>
      <c r="N100" s="36">
        <f>SUMIFS(СВЦЭМ!$C$39:$C$782,СВЦЭМ!$A$39:$A$782,$A100,СВЦЭМ!$B$39:$B$782,N$83)+'СЕТ СН'!$H$12+СВЦЭМ!$D$10+'СЕТ СН'!$H$6-'СЕТ СН'!$H$22</f>
        <v>1043.6407679000001</v>
      </c>
      <c r="O100" s="36">
        <f>SUMIFS(СВЦЭМ!$C$39:$C$782,СВЦЭМ!$A$39:$A$782,$A100,СВЦЭМ!$B$39:$B$782,O$83)+'СЕТ СН'!$H$12+СВЦЭМ!$D$10+'СЕТ СН'!$H$6-'СЕТ СН'!$H$22</f>
        <v>1046.4719029400001</v>
      </c>
      <c r="P100" s="36">
        <f>SUMIFS(СВЦЭМ!$C$39:$C$782,СВЦЭМ!$A$39:$A$782,$A100,СВЦЭМ!$B$39:$B$782,P$83)+'СЕТ СН'!$H$12+СВЦЭМ!$D$10+'СЕТ СН'!$H$6-'СЕТ СН'!$H$22</f>
        <v>1062.74004696</v>
      </c>
      <c r="Q100" s="36">
        <f>SUMIFS(СВЦЭМ!$C$39:$C$782,СВЦЭМ!$A$39:$A$782,$A100,СВЦЭМ!$B$39:$B$782,Q$83)+'СЕТ СН'!$H$12+СВЦЭМ!$D$10+'СЕТ СН'!$H$6-'СЕТ СН'!$H$22</f>
        <v>1073.21872609</v>
      </c>
      <c r="R100" s="36">
        <f>SUMIFS(СВЦЭМ!$C$39:$C$782,СВЦЭМ!$A$39:$A$782,$A100,СВЦЭМ!$B$39:$B$782,R$83)+'СЕТ СН'!$H$12+СВЦЭМ!$D$10+'СЕТ СН'!$H$6-'СЕТ СН'!$H$22</f>
        <v>1074.1603742500001</v>
      </c>
      <c r="S100" s="36">
        <f>SUMIFS(СВЦЭМ!$C$39:$C$782,СВЦЭМ!$A$39:$A$782,$A100,СВЦЭМ!$B$39:$B$782,S$83)+'СЕТ СН'!$H$12+СВЦЭМ!$D$10+'СЕТ СН'!$H$6-'СЕТ СН'!$H$22</f>
        <v>1079.8954189900001</v>
      </c>
      <c r="T100" s="36">
        <f>SUMIFS(СВЦЭМ!$C$39:$C$782,СВЦЭМ!$A$39:$A$782,$A100,СВЦЭМ!$B$39:$B$782,T$83)+'СЕТ СН'!$H$12+СВЦЭМ!$D$10+'СЕТ СН'!$H$6-'СЕТ СН'!$H$22</f>
        <v>1068.8564439300001</v>
      </c>
      <c r="U100" s="36">
        <f>SUMIFS(СВЦЭМ!$C$39:$C$782,СВЦЭМ!$A$39:$A$782,$A100,СВЦЭМ!$B$39:$B$782,U$83)+'СЕТ СН'!$H$12+СВЦЭМ!$D$10+'СЕТ СН'!$H$6-'СЕТ СН'!$H$22</f>
        <v>1075.2706292400001</v>
      </c>
      <c r="V100" s="36">
        <f>SUMIFS(СВЦЭМ!$C$39:$C$782,СВЦЭМ!$A$39:$A$782,$A100,СВЦЭМ!$B$39:$B$782,V$83)+'СЕТ СН'!$H$12+СВЦЭМ!$D$10+'СЕТ СН'!$H$6-'СЕТ СН'!$H$22</f>
        <v>1048.7277292000001</v>
      </c>
      <c r="W100" s="36">
        <f>SUMIFS(СВЦЭМ!$C$39:$C$782,СВЦЭМ!$A$39:$A$782,$A100,СВЦЭМ!$B$39:$B$782,W$83)+'СЕТ СН'!$H$12+СВЦЭМ!$D$10+'СЕТ СН'!$H$6-'СЕТ СН'!$H$22</f>
        <v>1044.678977</v>
      </c>
      <c r="X100" s="36">
        <f>SUMIFS(СВЦЭМ!$C$39:$C$782,СВЦЭМ!$A$39:$A$782,$A100,СВЦЭМ!$B$39:$B$782,X$83)+'СЕТ СН'!$H$12+СВЦЭМ!$D$10+'СЕТ СН'!$H$6-'СЕТ СН'!$H$22</f>
        <v>1042.30639025</v>
      </c>
      <c r="Y100" s="36">
        <f>SUMIFS(СВЦЭМ!$C$39:$C$782,СВЦЭМ!$A$39:$A$782,$A100,СВЦЭМ!$B$39:$B$782,Y$83)+'СЕТ СН'!$H$12+СВЦЭМ!$D$10+'СЕТ СН'!$H$6-'СЕТ СН'!$H$22</f>
        <v>1056.0270063299999</v>
      </c>
    </row>
    <row r="101" spans="1:25" ht="15.75" x14ac:dyDescent="0.2">
      <c r="A101" s="35">
        <f t="shared" si="2"/>
        <v>44334</v>
      </c>
      <c r="B101" s="36">
        <f>SUMIFS(СВЦЭМ!$C$39:$C$782,СВЦЭМ!$A$39:$A$782,$A101,СВЦЭМ!$B$39:$B$782,B$83)+'СЕТ СН'!$H$12+СВЦЭМ!$D$10+'СЕТ СН'!$H$6-'СЕТ СН'!$H$22</f>
        <v>1083.2422920399999</v>
      </c>
      <c r="C101" s="36">
        <f>SUMIFS(СВЦЭМ!$C$39:$C$782,СВЦЭМ!$A$39:$A$782,$A101,СВЦЭМ!$B$39:$B$782,C$83)+'СЕТ СН'!$H$12+СВЦЭМ!$D$10+'СЕТ СН'!$H$6-'СЕТ СН'!$H$22</f>
        <v>1112.6344648000002</v>
      </c>
      <c r="D101" s="36">
        <f>SUMIFS(СВЦЭМ!$C$39:$C$782,СВЦЭМ!$A$39:$A$782,$A101,СВЦЭМ!$B$39:$B$782,D$83)+'СЕТ СН'!$H$12+СВЦЭМ!$D$10+'СЕТ СН'!$H$6-'СЕТ СН'!$H$22</f>
        <v>1135.76331121</v>
      </c>
      <c r="E101" s="36">
        <f>SUMIFS(СВЦЭМ!$C$39:$C$782,СВЦЭМ!$A$39:$A$782,$A101,СВЦЭМ!$B$39:$B$782,E$83)+'СЕТ СН'!$H$12+СВЦЭМ!$D$10+'СЕТ СН'!$H$6-'СЕТ СН'!$H$22</f>
        <v>1148.7192659100001</v>
      </c>
      <c r="F101" s="36">
        <f>SUMIFS(СВЦЭМ!$C$39:$C$782,СВЦЭМ!$A$39:$A$782,$A101,СВЦЭМ!$B$39:$B$782,F$83)+'СЕТ СН'!$H$12+СВЦЭМ!$D$10+'СЕТ СН'!$H$6-'СЕТ СН'!$H$22</f>
        <v>1149.2185950200001</v>
      </c>
      <c r="G101" s="36">
        <f>SUMIFS(СВЦЭМ!$C$39:$C$782,СВЦЭМ!$A$39:$A$782,$A101,СВЦЭМ!$B$39:$B$782,G$83)+'СЕТ СН'!$H$12+СВЦЭМ!$D$10+'СЕТ СН'!$H$6-'СЕТ СН'!$H$22</f>
        <v>1127.11565978</v>
      </c>
      <c r="H101" s="36">
        <f>SUMIFS(СВЦЭМ!$C$39:$C$782,СВЦЭМ!$A$39:$A$782,$A101,СВЦЭМ!$B$39:$B$782,H$83)+'СЕТ СН'!$H$12+СВЦЭМ!$D$10+'СЕТ СН'!$H$6-'СЕТ СН'!$H$22</f>
        <v>1093.47498993</v>
      </c>
      <c r="I101" s="36">
        <f>SUMIFS(СВЦЭМ!$C$39:$C$782,СВЦЭМ!$A$39:$A$782,$A101,СВЦЭМ!$B$39:$B$782,I$83)+'СЕТ СН'!$H$12+СВЦЭМ!$D$10+'СЕТ СН'!$H$6-'СЕТ СН'!$H$22</f>
        <v>1069.07517444</v>
      </c>
      <c r="J101" s="36">
        <f>SUMIFS(СВЦЭМ!$C$39:$C$782,СВЦЭМ!$A$39:$A$782,$A101,СВЦЭМ!$B$39:$B$782,J$83)+'СЕТ СН'!$H$12+СВЦЭМ!$D$10+'СЕТ СН'!$H$6-'СЕТ СН'!$H$22</f>
        <v>1039.0575419700001</v>
      </c>
      <c r="K101" s="36">
        <f>SUMIFS(СВЦЭМ!$C$39:$C$782,СВЦЭМ!$A$39:$A$782,$A101,СВЦЭМ!$B$39:$B$782,K$83)+'СЕТ СН'!$H$12+СВЦЭМ!$D$10+'СЕТ СН'!$H$6-'СЕТ СН'!$H$22</f>
        <v>1031.4595695400001</v>
      </c>
      <c r="L101" s="36">
        <f>SUMIFS(СВЦЭМ!$C$39:$C$782,СВЦЭМ!$A$39:$A$782,$A101,СВЦЭМ!$B$39:$B$782,L$83)+'СЕТ СН'!$H$12+СВЦЭМ!$D$10+'СЕТ СН'!$H$6-'СЕТ СН'!$H$22</f>
        <v>1024.2417254300001</v>
      </c>
      <c r="M101" s="36">
        <f>SUMIFS(СВЦЭМ!$C$39:$C$782,СВЦЭМ!$A$39:$A$782,$A101,СВЦЭМ!$B$39:$B$782,M$83)+'СЕТ СН'!$H$12+СВЦЭМ!$D$10+'СЕТ СН'!$H$6-'СЕТ СН'!$H$22</f>
        <v>1037.0027192300001</v>
      </c>
      <c r="N101" s="36">
        <f>SUMIFS(СВЦЭМ!$C$39:$C$782,СВЦЭМ!$A$39:$A$782,$A101,СВЦЭМ!$B$39:$B$782,N$83)+'СЕТ СН'!$H$12+СВЦЭМ!$D$10+'СЕТ СН'!$H$6-'СЕТ СН'!$H$22</f>
        <v>1045.8930513400001</v>
      </c>
      <c r="O101" s="36">
        <f>SUMIFS(СВЦЭМ!$C$39:$C$782,СВЦЭМ!$A$39:$A$782,$A101,СВЦЭМ!$B$39:$B$782,O$83)+'СЕТ СН'!$H$12+СВЦЭМ!$D$10+'СЕТ СН'!$H$6-'СЕТ СН'!$H$22</f>
        <v>1075.8086392800001</v>
      </c>
      <c r="P101" s="36">
        <f>SUMIFS(СВЦЭМ!$C$39:$C$782,СВЦЭМ!$A$39:$A$782,$A101,СВЦЭМ!$B$39:$B$782,P$83)+'СЕТ СН'!$H$12+СВЦЭМ!$D$10+'СЕТ СН'!$H$6-'СЕТ СН'!$H$22</f>
        <v>1084.3519487800002</v>
      </c>
      <c r="Q101" s="36">
        <f>SUMIFS(СВЦЭМ!$C$39:$C$782,СВЦЭМ!$A$39:$A$782,$A101,СВЦЭМ!$B$39:$B$782,Q$83)+'СЕТ СН'!$H$12+СВЦЭМ!$D$10+'СЕТ СН'!$H$6-'СЕТ СН'!$H$22</f>
        <v>1087.6182717000002</v>
      </c>
      <c r="R101" s="36">
        <f>SUMIFS(СВЦЭМ!$C$39:$C$782,СВЦЭМ!$A$39:$A$782,$A101,СВЦЭМ!$B$39:$B$782,R$83)+'СЕТ СН'!$H$12+СВЦЭМ!$D$10+'СЕТ СН'!$H$6-'СЕТ СН'!$H$22</f>
        <v>1080.97011542</v>
      </c>
      <c r="S101" s="36">
        <f>SUMIFS(СВЦЭМ!$C$39:$C$782,СВЦЭМ!$A$39:$A$782,$A101,СВЦЭМ!$B$39:$B$782,S$83)+'СЕТ СН'!$H$12+СВЦЭМ!$D$10+'СЕТ СН'!$H$6-'СЕТ СН'!$H$22</f>
        <v>1071.4156272600001</v>
      </c>
      <c r="T101" s="36">
        <f>SUMIFS(СВЦЭМ!$C$39:$C$782,СВЦЭМ!$A$39:$A$782,$A101,СВЦЭМ!$B$39:$B$782,T$83)+'СЕТ СН'!$H$12+СВЦЭМ!$D$10+'СЕТ СН'!$H$6-'СЕТ СН'!$H$22</f>
        <v>1074.3211169900001</v>
      </c>
      <c r="U101" s="36">
        <f>SUMIFS(СВЦЭМ!$C$39:$C$782,СВЦЭМ!$A$39:$A$782,$A101,СВЦЭМ!$B$39:$B$782,U$83)+'СЕТ СН'!$H$12+СВЦЭМ!$D$10+'СЕТ СН'!$H$6-'СЕТ СН'!$H$22</f>
        <v>1059.86290016</v>
      </c>
      <c r="V101" s="36">
        <f>SUMIFS(СВЦЭМ!$C$39:$C$782,СВЦЭМ!$A$39:$A$782,$A101,СВЦЭМ!$B$39:$B$782,V$83)+'СЕТ СН'!$H$12+СВЦЭМ!$D$10+'СЕТ СН'!$H$6-'СЕТ СН'!$H$22</f>
        <v>1036.4592173000001</v>
      </c>
      <c r="W101" s="36">
        <f>SUMIFS(СВЦЭМ!$C$39:$C$782,СВЦЭМ!$A$39:$A$782,$A101,СВЦЭМ!$B$39:$B$782,W$83)+'СЕТ СН'!$H$12+СВЦЭМ!$D$10+'СЕТ СН'!$H$6-'СЕТ СН'!$H$22</f>
        <v>1031.2249517100001</v>
      </c>
      <c r="X101" s="36">
        <f>SUMIFS(СВЦЭМ!$C$39:$C$782,СВЦЭМ!$A$39:$A$782,$A101,СВЦЭМ!$B$39:$B$782,X$83)+'СЕТ СН'!$H$12+СВЦЭМ!$D$10+'СЕТ СН'!$H$6-'СЕТ СН'!$H$22</f>
        <v>1049.5923696899999</v>
      </c>
      <c r="Y101" s="36">
        <f>SUMIFS(СВЦЭМ!$C$39:$C$782,СВЦЭМ!$A$39:$A$782,$A101,СВЦЭМ!$B$39:$B$782,Y$83)+'СЕТ СН'!$H$12+СВЦЭМ!$D$10+'СЕТ СН'!$H$6-'СЕТ СН'!$H$22</f>
        <v>1087.8817329600001</v>
      </c>
    </row>
    <row r="102" spans="1:25" ht="15.75" x14ac:dyDescent="0.2">
      <c r="A102" s="35">
        <f t="shared" si="2"/>
        <v>44335</v>
      </c>
      <c r="B102" s="36">
        <f>SUMIFS(СВЦЭМ!$C$39:$C$782,СВЦЭМ!$A$39:$A$782,$A102,СВЦЭМ!$B$39:$B$782,B$83)+'СЕТ СН'!$H$12+СВЦЭМ!$D$10+'СЕТ СН'!$H$6-'СЕТ СН'!$H$22</f>
        <v>1133.7479466500001</v>
      </c>
      <c r="C102" s="36">
        <f>SUMIFS(СВЦЭМ!$C$39:$C$782,СВЦЭМ!$A$39:$A$782,$A102,СВЦЭМ!$B$39:$B$782,C$83)+'СЕТ СН'!$H$12+СВЦЭМ!$D$10+'СЕТ СН'!$H$6-'СЕТ СН'!$H$22</f>
        <v>1148.38782924</v>
      </c>
      <c r="D102" s="36">
        <f>SUMIFS(СВЦЭМ!$C$39:$C$782,СВЦЭМ!$A$39:$A$782,$A102,СВЦЭМ!$B$39:$B$782,D$83)+'СЕТ СН'!$H$12+СВЦЭМ!$D$10+'СЕТ СН'!$H$6-'СЕТ СН'!$H$22</f>
        <v>1166.0332496800002</v>
      </c>
      <c r="E102" s="36">
        <f>SUMIFS(СВЦЭМ!$C$39:$C$782,СВЦЭМ!$A$39:$A$782,$A102,СВЦЭМ!$B$39:$B$782,E$83)+'СЕТ СН'!$H$12+СВЦЭМ!$D$10+'СЕТ СН'!$H$6-'СЕТ СН'!$H$22</f>
        <v>1184.76165803</v>
      </c>
      <c r="F102" s="36">
        <f>SUMIFS(СВЦЭМ!$C$39:$C$782,СВЦЭМ!$A$39:$A$782,$A102,СВЦЭМ!$B$39:$B$782,F$83)+'СЕТ СН'!$H$12+СВЦЭМ!$D$10+'СЕТ СН'!$H$6-'СЕТ СН'!$H$22</f>
        <v>1182.09207575</v>
      </c>
      <c r="G102" s="36">
        <f>SUMIFS(СВЦЭМ!$C$39:$C$782,СВЦЭМ!$A$39:$A$782,$A102,СВЦЭМ!$B$39:$B$782,G$83)+'СЕТ СН'!$H$12+СВЦЭМ!$D$10+'СЕТ СН'!$H$6-'СЕТ СН'!$H$22</f>
        <v>1168.5408505800001</v>
      </c>
      <c r="H102" s="36">
        <f>SUMIFS(СВЦЭМ!$C$39:$C$782,СВЦЭМ!$A$39:$A$782,$A102,СВЦЭМ!$B$39:$B$782,H$83)+'СЕТ СН'!$H$12+СВЦЭМ!$D$10+'СЕТ СН'!$H$6-'СЕТ СН'!$H$22</f>
        <v>1124.7931309600001</v>
      </c>
      <c r="I102" s="36">
        <f>SUMIFS(СВЦЭМ!$C$39:$C$782,СВЦЭМ!$A$39:$A$782,$A102,СВЦЭМ!$B$39:$B$782,I$83)+'СЕТ СН'!$H$12+СВЦЭМ!$D$10+'СЕТ СН'!$H$6-'СЕТ СН'!$H$22</f>
        <v>1086.25003651</v>
      </c>
      <c r="J102" s="36">
        <f>SUMIFS(СВЦЭМ!$C$39:$C$782,СВЦЭМ!$A$39:$A$782,$A102,СВЦЭМ!$B$39:$B$782,J$83)+'СЕТ СН'!$H$12+СВЦЭМ!$D$10+'СЕТ СН'!$H$6-'СЕТ СН'!$H$22</f>
        <v>1072.4620412100001</v>
      </c>
      <c r="K102" s="36">
        <f>SUMIFS(СВЦЭМ!$C$39:$C$782,СВЦЭМ!$A$39:$A$782,$A102,СВЦЭМ!$B$39:$B$782,K$83)+'СЕТ СН'!$H$12+СВЦЭМ!$D$10+'СЕТ СН'!$H$6-'СЕТ СН'!$H$22</f>
        <v>1066.2334833800001</v>
      </c>
      <c r="L102" s="36">
        <f>SUMIFS(СВЦЭМ!$C$39:$C$782,СВЦЭМ!$A$39:$A$782,$A102,СВЦЭМ!$B$39:$B$782,L$83)+'СЕТ СН'!$H$12+СВЦЭМ!$D$10+'СЕТ СН'!$H$6-'СЕТ СН'!$H$22</f>
        <v>1072.0274616900001</v>
      </c>
      <c r="M102" s="36">
        <f>SUMIFS(СВЦЭМ!$C$39:$C$782,СВЦЭМ!$A$39:$A$782,$A102,СВЦЭМ!$B$39:$B$782,M$83)+'СЕТ СН'!$H$12+СВЦЭМ!$D$10+'СЕТ СН'!$H$6-'СЕТ СН'!$H$22</f>
        <v>1097.4024787000001</v>
      </c>
      <c r="N102" s="36">
        <f>SUMIFS(СВЦЭМ!$C$39:$C$782,СВЦЭМ!$A$39:$A$782,$A102,СВЦЭМ!$B$39:$B$782,N$83)+'СЕТ СН'!$H$12+СВЦЭМ!$D$10+'СЕТ СН'!$H$6-'СЕТ СН'!$H$22</f>
        <v>1136.3412813500001</v>
      </c>
      <c r="O102" s="36">
        <f>SUMIFS(СВЦЭМ!$C$39:$C$782,СВЦЭМ!$A$39:$A$782,$A102,СВЦЭМ!$B$39:$B$782,O$83)+'СЕТ СН'!$H$12+СВЦЭМ!$D$10+'СЕТ СН'!$H$6-'СЕТ СН'!$H$22</f>
        <v>1174.31684496</v>
      </c>
      <c r="P102" s="36">
        <f>SUMIFS(СВЦЭМ!$C$39:$C$782,СВЦЭМ!$A$39:$A$782,$A102,СВЦЭМ!$B$39:$B$782,P$83)+'СЕТ СН'!$H$12+СВЦЭМ!$D$10+'СЕТ СН'!$H$6-'СЕТ СН'!$H$22</f>
        <v>1176.00305159</v>
      </c>
      <c r="Q102" s="36">
        <f>SUMIFS(СВЦЭМ!$C$39:$C$782,СВЦЭМ!$A$39:$A$782,$A102,СВЦЭМ!$B$39:$B$782,Q$83)+'СЕТ СН'!$H$12+СВЦЭМ!$D$10+'СЕТ СН'!$H$6-'СЕТ СН'!$H$22</f>
        <v>1176.41521745</v>
      </c>
      <c r="R102" s="36">
        <f>SUMIFS(СВЦЭМ!$C$39:$C$782,СВЦЭМ!$A$39:$A$782,$A102,СВЦЭМ!$B$39:$B$782,R$83)+'СЕТ СН'!$H$12+СВЦЭМ!$D$10+'СЕТ СН'!$H$6-'СЕТ СН'!$H$22</f>
        <v>1159.4519719800001</v>
      </c>
      <c r="S102" s="36">
        <f>SUMIFS(СВЦЭМ!$C$39:$C$782,СВЦЭМ!$A$39:$A$782,$A102,СВЦЭМ!$B$39:$B$782,S$83)+'СЕТ СН'!$H$12+СВЦЭМ!$D$10+'СЕТ СН'!$H$6-'СЕТ СН'!$H$22</f>
        <v>1137.5569339200001</v>
      </c>
      <c r="T102" s="36">
        <f>SUMIFS(СВЦЭМ!$C$39:$C$782,СВЦЭМ!$A$39:$A$782,$A102,СВЦЭМ!$B$39:$B$782,T$83)+'СЕТ СН'!$H$12+СВЦЭМ!$D$10+'СЕТ СН'!$H$6-'СЕТ СН'!$H$22</f>
        <v>1115.42312726</v>
      </c>
      <c r="U102" s="36">
        <f>SUMIFS(СВЦЭМ!$C$39:$C$782,СВЦЭМ!$A$39:$A$782,$A102,СВЦЭМ!$B$39:$B$782,U$83)+'СЕТ СН'!$H$12+СВЦЭМ!$D$10+'СЕТ СН'!$H$6-'СЕТ СН'!$H$22</f>
        <v>1096.3826232000001</v>
      </c>
      <c r="V102" s="36">
        <f>SUMIFS(СВЦЭМ!$C$39:$C$782,СВЦЭМ!$A$39:$A$782,$A102,СВЦЭМ!$B$39:$B$782,V$83)+'СЕТ СН'!$H$12+СВЦЭМ!$D$10+'СЕТ СН'!$H$6-'СЕТ СН'!$H$22</f>
        <v>1071.9541276</v>
      </c>
      <c r="W102" s="36">
        <f>SUMIFS(СВЦЭМ!$C$39:$C$782,СВЦЭМ!$A$39:$A$782,$A102,СВЦЭМ!$B$39:$B$782,W$83)+'СЕТ СН'!$H$12+СВЦЭМ!$D$10+'СЕТ СН'!$H$6-'СЕТ СН'!$H$22</f>
        <v>1050.9224238300001</v>
      </c>
      <c r="X102" s="36">
        <f>SUMIFS(СВЦЭМ!$C$39:$C$782,СВЦЭМ!$A$39:$A$782,$A102,СВЦЭМ!$B$39:$B$782,X$83)+'СЕТ СН'!$H$12+СВЦЭМ!$D$10+'СЕТ СН'!$H$6-'СЕТ СН'!$H$22</f>
        <v>1020.81259187</v>
      </c>
      <c r="Y102" s="36">
        <f>SUMIFS(СВЦЭМ!$C$39:$C$782,СВЦЭМ!$A$39:$A$782,$A102,СВЦЭМ!$B$39:$B$782,Y$83)+'СЕТ СН'!$H$12+СВЦЭМ!$D$10+'СЕТ СН'!$H$6-'СЕТ СН'!$H$22</f>
        <v>1074.4798105700002</v>
      </c>
    </row>
    <row r="103" spans="1:25" ht="15.75" x14ac:dyDescent="0.2">
      <c r="A103" s="35">
        <f t="shared" si="2"/>
        <v>44336</v>
      </c>
      <c r="B103" s="36">
        <f>SUMIFS(СВЦЭМ!$C$39:$C$782,СВЦЭМ!$A$39:$A$782,$A103,СВЦЭМ!$B$39:$B$782,B$83)+'СЕТ СН'!$H$12+СВЦЭМ!$D$10+'СЕТ СН'!$H$6-'СЕТ СН'!$H$22</f>
        <v>1148.8751056900001</v>
      </c>
      <c r="C103" s="36">
        <f>SUMIFS(СВЦЭМ!$C$39:$C$782,СВЦЭМ!$A$39:$A$782,$A103,СВЦЭМ!$B$39:$B$782,C$83)+'СЕТ СН'!$H$12+СВЦЭМ!$D$10+'СЕТ СН'!$H$6-'СЕТ СН'!$H$22</f>
        <v>1180.6796000100001</v>
      </c>
      <c r="D103" s="36">
        <f>SUMIFS(СВЦЭМ!$C$39:$C$782,СВЦЭМ!$A$39:$A$782,$A103,СВЦЭМ!$B$39:$B$782,D$83)+'СЕТ СН'!$H$12+СВЦЭМ!$D$10+'СЕТ СН'!$H$6-'СЕТ СН'!$H$22</f>
        <v>1187.2115245500001</v>
      </c>
      <c r="E103" s="36">
        <f>SUMIFS(СВЦЭМ!$C$39:$C$782,СВЦЭМ!$A$39:$A$782,$A103,СВЦЭМ!$B$39:$B$782,E$83)+'СЕТ СН'!$H$12+СВЦЭМ!$D$10+'СЕТ СН'!$H$6-'СЕТ СН'!$H$22</f>
        <v>1197.7554297700001</v>
      </c>
      <c r="F103" s="36">
        <f>SUMIFS(СВЦЭМ!$C$39:$C$782,СВЦЭМ!$A$39:$A$782,$A103,СВЦЭМ!$B$39:$B$782,F$83)+'СЕТ СН'!$H$12+СВЦЭМ!$D$10+'СЕТ СН'!$H$6-'СЕТ СН'!$H$22</f>
        <v>1207.8784471000001</v>
      </c>
      <c r="G103" s="36">
        <f>SUMIFS(СВЦЭМ!$C$39:$C$782,СВЦЭМ!$A$39:$A$782,$A103,СВЦЭМ!$B$39:$B$782,G$83)+'СЕТ СН'!$H$12+СВЦЭМ!$D$10+'СЕТ СН'!$H$6-'СЕТ СН'!$H$22</f>
        <v>1189.3445090100001</v>
      </c>
      <c r="H103" s="36">
        <f>SUMIFS(СВЦЭМ!$C$39:$C$782,СВЦЭМ!$A$39:$A$782,$A103,СВЦЭМ!$B$39:$B$782,H$83)+'СЕТ СН'!$H$12+СВЦЭМ!$D$10+'СЕТ СН'!$H$6-'СЕТ СН'!$H$22</f>
        <v>1165.0104240800001</v>
      </c>
      <c r="I103" s="36">
        <f>SUMIFS(СВЦЭМ!$C$39:$C$782,СВЦЭМ!$A$39:$A$782,$A103,СВЦЭМ!$B$39:$B$782,I$83)+'СЕТ СН'!$H$12+СВЦЭМ!$D$10+'СЕТ СН'!$H$6-'СЕТ СН'!$H$22</f>
        <v>1099.9019797999999</v>
      </c>
      <c r="J103" s="36">
        <f>SUMIFS(СВЦЭМ!$C$39:$C$782,СВЦЭМ!$A$39:$A$782,$A103,СВЦЭМ!$B$39:$B$782,J$83)+'СЕТ СН'!$H$12+СВЦЭМ!$D$10+'СЕТ СН'!$H$6-'СЕТ СН'!$H$22</f>
        <v>1037.1924134600001</v>
      </c>
      <c r="K103" s="36">
        <f>SUMIFS(СВЦЭМ!$C$39:$C$782,СВЦЭМ!$A$39:$A$782,$A103,СВЦЭМ!$B$39:$B$782,K$83)+'СЕТ СН'!$H$12+СВЦЭМ!$D$10+'СЕТ СН'!$H$6-'СЕТ СН'!$H$22</f>
        <v>1009.28016343</v>
      </c>
      <c r="L103" s="36">
        <f>SUMIFS(СВЦЭМ!$C$39:$C$782,СВЦЭМ!$A$39:$A$782,$A103,СВЦЭМ!$B$39:$B$782,L$83)+'СЕТ СН'!$H$12+СВЦЭМ!$D$10+'СЕТ СН'!$H$6-'СЕТ СН'!$H$22</f>
        <v>1009.9288858</v>
      </c>
      <c r="M103" s="36">
        <f>SUMIFS(СВЦЭМ!$C$39:$C$782,СВЦЭМ!$A$39:$A$782,$A103,СВЦЭМ!$B$39:$B$782,M$83)+'СЕТ СН'!$H$12+СВЦЭМ!$D$10+'СЕТ СН'!$H$6-'СЕТ СН'!$H$22</f>
        <v>1004.37306511</v>
      </c>
      <c r="N103" s="36">
        <f>SUMIFS(СВЦЭМ!$C$39:$C$782,СВЦЭМ!$A$39:$A$782,$A103,СВЦЭМ!$B$39:$B$782,N$83)+'СЕТ СН'!$H$12+СВЦЭМ!$D$10+'СЕТ СН'!$H$6-'СЕТ СН'!$H$22</f>
        <v>1044.32445613</v>
      </c>
      <c r="O103" s="36">
        <f>SUMIFS(СВЦЭМ!$C$39:$C$782,СВЦЭМ!$A$39:$A$782,$A103,СВЦЭМ!$B$39:$B$782,O$83)+'СЕТ СН'!$H$12+СВЦЭМ!$D$10+'СЕТ СН'!$H$6-'СЕТ СН'!$H$22</f>
        <v>1076.5895853</v>
      </c>
      <c r="P103" s="36">
        <f>SUMIFS(СВЦЭМ!$C$39:$C$782,СВЦЭМ!$A$39:$A$782,$A103,СВЦЭМ!$B$39:$B$782,P$83)+'СЕТ СН'!$H$12+СВЦЭМ!$D$10+'СЕТ СН'!$H$6-'СЕТ СН'!$H$22</f>
        <v>1092.2574792200001</v>
      </c>
      <c r="Q103" s="36">
        <f>SUMIFS(СВЦЭМ!$C$39:$C$782,СВЦЭМ!$A$39:$A$782,$A103,СВЦЭМ!$B$39:$B$782,Q$83)+'СЕТ СН'!$H$12+СВЦЭМ!$D$10+'СЕТ СН'!$H$6-'СЕТ СН'!$H$22</f>
        <v>1096.3135349000001</v>
      </c>
      <c r="R103" s="36">
        <f>SUMIFS(СВЦЭМ!$C$39:$C$782,СВЦЭМ!$A$39:$A$782,$A103,СВЦЭМ!$B$39:$B$782,R$83)+'СЕТ СН'!$H$12+СВЦЭМ!$D$10+'СЕТ СН'!$H$6-'СЕТ СН'!$H$22</f>
        <v>1089.77488797</v>
      </c>
      <c r="S103" s="36">
        <f>SUMIFS(СВЦЭМ!$C$39:$C$782,СВЦЭМ!$A$39:$A$782,$A103,СВЦЭМ!$B$39:$B$782,S$83)+'СЕТ СН'!$H$12+СВЦЭМ!$D$10+'СЕТ СН'!$H$6-'СЕТ СН'!$H$22</f>
        <v>1077.3660325400001</v>
      </c>
      <c r="T103" s="36">
        <f>SUMIFS(СВЦЭМ!$C$39:$C$782,СВЦЭМ!$A$39:$A$782,$A103,СВЦЭМ!$B$39:$B$782,T$83)+'СЕТ СН'!$H$12+СВЦЭМ!$D$10+'СЕТ СН'!$H$6-'СЕТ СН'!$H$22</f>
        <v>1034.7833818399999</v>
      </c>
      <c r="U103" s="36">
        <f>SUMIFS(СВЦЭМ!$C$39:$C$782,СВЦЭМ!$A$39:$A$782,$A103,СВЦЭМ!$B$39:$B$782,U$83)+'СЕТ СН'!$H$12+СВЦЭМ!$D$10+'СЕТ СН'!$H$6-'СЕТ СН'!$H$22</f>
        <v>1028.4932434700002</v>
      </c>
      <c r="V103" s="36">
        <f>SUMIFS(СВЦЭМ!$C$39:$C$782,СВЦЭМ!$A$39:$A$782,$A103,СВЦЭМ!$B$39:$B$782,V$83)+'СЕТ СН'!$H$12+СВЦЭМ!$D$10+'СЕТ СН'!$H$6-'СЕТ СН'!$H$22</f>
        <v>1040.11590187</v>
      </c>
      <c r="W103" s="36">
        <f>SUMIFS(СВЦЭМ!$C$39:$C$782,СВЦЭМ!$A$39:$A$782,$A103,СВЦЭМ!$B$39:$B$782,W$83)+'СЕТ СН'!$H$12+СВЦЭМ!$D$10+'СЕТ СН'!$H$6-'СЕТ СН'!$H$22</f>
        <v>1060.72185016</v>
      </c>
      <c r="X103" s="36">
        <f>SUMIFS(СВЦЭМ!$C$39:$C$782,СВЦЭМ!$A$39:$A$782,$A103,СВЦЭМ!$B$39:$B$782,X$83)+'СЕТ СН'!$H$12+СВЦЭМ!$D$10+'СЕТ СН'!$H$6-'СЕТ СН'!$H$22</f>
        <v>1041.1374265500001</v>
      </c>
      <c r="Y103" s="36">
        <f>SUMIFS(СВЦЭМ!$C$39:$C$782,СВЦЭМ!$A$39:$A$782,$A103,СВЦЭМ!$B$39:$B$782,Y$83)+'СЕТ СН'!$H$12+СВЦЭМ!$D$10+'СЕТ СН'!$H$6-'СЕТ СН'!$H$22</f>
        <v>1013.78510241</v>
      </c>
    </row>
    <row r="104" spans="1:25" ht="15.75" x14ac:dyDescent="0.2">
      <c r="A104" s="35">
        <f t="shared" si="2"/>
        <v>44337</v>
      </c>
      <c r="B104" s="36">
        <f>SUMIFS(СВЦЭМ!$C$39:$C$782,СВЦЭМ!$A$39:$A$782,$A104,СВЦЭМ!$B$39:$B$782,B$83)+'СЕТ СН'!$H$12+СВЦЭМ!$D$10+'СЕТ СН'!$H$6-'СЕТ СН'!$H$22</f>
        <v>1036.7670353200001</v>
      </c>
      <c r="C104" s="36">
        <f>SUMIFS(СВЦЭМ!$C$39:$C$782,СВЦЭМ!$A$39:$A$782,$A104,СВЦЭМ!$B$39:$B$782,C$83)+'СЕТ СН'!$H$12+СВЦЭМ!$D$10+'СЕТ СН'!$H$6-'СЕТ СН'!$H$22</f>
        <v>1093.85924843</v>
      </c>
      <c r="D104" s="36">
        <f>SUMIFS(СВЦЭМ!$C$39:$C$782,СВЦЭМ!$A$39:$A$782,$A104,СВЦЭМ!$B$39:$B$782,D$83)+'СЕТ СН'!$H$12+СВЦЭМ!$D$10+'СЕТ СН'!$H$6-'СЕТ СН'!$H$22</f>
        <v>1138.3107402600001</v>
      </c>
      <c r="E104" s="36">
        <f>SUMIFS(СВЦЭМ!$C$39:$C$782,СВЦЭМ!$A$39:$A$782,$A104,СВЦЭМ!$B$39:$B$782,E$83)+'СЕТ СН'!$H$12+СВЦЭМ!$D$10+'СЕТ СН'!$H$6-'СЕТ СН'!$H$22</f>
        <v>1132.0545597600001</v>
      </c>
      <c r="F104" s="36">
        <f>SUMIFS(СВЦЭМ!$C$39:$C$782,СВЦЭМ!$A$39:$A$782,$A104,СВЦЭМ!$B$39:$B$782,F$83)+'СЕТ СН'!$H$12+СВЦЭМ!$D$10+'СЕТ СН'!$H$6-'СЕТ СН'!$H$22</f>
        <v>1153.33605545</v>
      </c>
      <c r="G104" s="36">
        <f>SUMIFS(СВЦЭМ!$C$39:$C$782,СВЦЭМ!$A$39:$A$782,$A104,СВЦЭМ!$B$39:$B$782,G$83)+'СЕТ СН'!$H$12+СВЦЭМ!$D$10+'СЕТ СН'!$H$6-'СЕТ СН'!$H$22</f>
        <v>1159.16025051</v>
      </c>
      <c r="H104" s="36">
        <f>SUMIFS(СВЦЭМ!$C$39:$C$782,СВЦЭМ!$A$39:$A$782,$A104,СВЦЭМ!$B$39:$B$782,H$83)+'СЕТ СН'!$H$12+СВЦЭМ!$D$10+'СЕТ СН'!$H$6-'СЕТ СН'!$H$22</f>
        <v>1130.17765087</v>
      </c>
      <c r="I104" s="36">
        <f>SUMIFS(СВЦЭМ!$C$39:$C$782,СВЦЭМ!$A$39:$A$782,$A104,СВЦЭМ!$B$39:$B$782,I$83)+'СЕТ СН'!$H$12+СВЦЭМ!$D$10+'СЕТ СН'!$H$6-'СЕТ СН'!$H$22</f>
        <v>1081.53149697</v>
      </c>
      <c r="J104" s="36">
        <f>SUMIFS(СВЦЭМ!$C$39:$C$782,СВЦЭМ!$A$39:$A$782,$A104,СВЦЭМ!$B$39:$B$782,J$83)+'СЕТ СН'!$H$12+СВЦЭМ!$D$10+'СЕТ СН'!$H$6-'СЕТ СН'!$H$22</f>
        <v>1035.45584119</v>
      </c>
      <c r="K104" s="36">
        <f>SUMIFS(СВЦЭМ!$C$39:$C$782,СВЦЭМ!$A$39:$A$782,$A104,СВЦЭМ!$B$39:$B$782,K$83)+'СЕТ СН'!$H$12+СВЦЭМ!$D$10+'СЕТ СН'!$H$6-'СЕТ СН'!$H$22</f>
        <v>990.14678034999997</v>
      </c>
      <c r="L104" s="36">
        <f>SUMIFS(СВЦЭМ!$C$39:$C$782,СВЦЭМ!$A$39:$A$782,$A104,СВЦЭМ!$B$39:$B$782,L$83)+'СЕТ СН'!$H$12+СВЦЭМ!$D$10+'СЕТ СН'!$H$6-'СЕТ СН'!$H$22</f>
        <v>986.27334483999994</v>
      </c>
      <c r="M104" s="36">
        <f>SUMIFS(СВЦЭМ!$C$39:$C$782,СВЦЭМ!$A$39:$A$782,$A104,СВЦЭМ!$B$39:$B$782,M$83)+'СЕТ СН'!$H$12+СВЦЭМ!$D$10+'СЕТ СН'!$H$6-'СЕТ СН'!$H$22</f>
        <v>1010.2749656</v>
      </c>
      <c r="N104" s="36">
        <f>SUMIFS(СВЦЭМ!$C$39:$C$782,СВЦЭМ!$A$39:$A$782,$A104,СВЦЭМ!$B$39:$B$782,N$83)+'СЕТ СН'!$H$12+СВЦЭМ!$D$10+'СЕТ СН'!$H$6-'СЕТ СН'!$H$22</f>
        <v>1068.8033341400001</v>
      </c>
      <c r="O104" s="36">
        <f>SUMIFS(СВЦЭМ!$C$39:$C$782,СВЦЭМ!$A$39:$A$782,$A104,СВЦЭМ!$B$39:$B$782,O$83)+'СЕТ СН'!$H$12+СВЦЭМ!$D$10+'СЕТ СН'!$H$6-'СЕТ СН'!$H$22</f>
        <v>1104.2769611600002</v>
      </c>
      <c r="P104" s="36">
        <f>SUMIFS(СВЦЭМ!$C$39:$C$782,СВЦЭМ!$A$39:$A$782,$A104,СВЦЭМ!$B$39:$B$782,P$83)+'СЕТ СН'!$H$12+СВЦЭМ!$D$10+'СЕТ СН'!$H$6-'СЕТ СН'!$H$22</f>
        <v>1113.3934241300001</v>
      </c>
      <c r="Q104" s="36">
        <f>SUMIFS(СВЦЭМ!$C$39:$C$782,СВЦЭМ!$A$39:$A$782,$A104,СВЦЭМ!$B$39:$B$782,Q$83)+'СЕТ СН'!$H$12+СВЦЭМ!$D$10+'СЕТ СН'!$H$6-'СЕТ СН'!$H$22</f>
        <v>1109.20403042</v>
      </c>
      <c r="R104" s="36">
        <f>SUMIFS(СВЦЭМ!$C$39:$C$782,СВЦЭМ!$A$39:$A$782,$A104,СВЦЭМ!$B$39:$B$782,R$83)+'СЕТ СН'!$H$12+СВЦЭМ!$D$10+'СЕТ СН'!$H$6-'СЕТ СН'!$H$22</f>
        <v>1100.4765017500001</v>
      </c>
      <c r="S104" s="36">
        <f>SUMIFS(СВЦЭМ!$C$39:$C$782,СВЦЭМ!$A$39:$A$782,$A104,СВЦЭМ!$B$39:$B$782,S$83)+'СЕТ СН'!$H$12+СВЦЭМ!$D$10+'СЕТ СН'!$H$6-'СЕТ СН'!$H$22</f>
        <v>1093.0606989100002</v>
      </c>
      <c r="T104" s="36">
        <f>SUMIFS(СВЦЭМ!$C$39:$C$782,СВЦЭМ!$A$39:$A$782,$A104,СВЦЭМ!$B$39:$B$782,T$83)+'СЕТ СН'!$H$12+СВЦЭМ!$D$10+'СЕТ СН'!$H$6-'СЕТ СН'!$H$22</f>
        <v>1054.5493820900001</v>
      </c>
      <c r="U104" s="36">
        <f>SUMIFS(СВЦЭМ!$C$39:$C$782,СВЦЭМ!$A$39:$A$782,$A104,СВЦЭМ!$B$39:$B$782,U$83)+'СЕТ СН'!$H$12+СВЦЭМ!$D$10+'СЕТ СН'!$H$6-'СЕТ СН'!$H$22</f>
        <v>999.82021832999999</v>
      </c>
      <c r="V104" s="36">
        <f>SUMIFS(СВЦЭМ!$C$39:$C$782,СВЦЭМ!$A$39:$A$782,$A104,СВЦЭМ!$B$39:$B$782,V$83)+'СЕТ СН'!$H$12+СВЦЭМ!$D$10+'СЕТ СН'!$H$6-'СЕТ СН'!$H$22</f>
        <v>1017.29279345</v>
      </c>
      <c r="W104" s="36">
        <f>SUMIFS(СВЦЭМ!$C$39:$C$782,СВЦЭМ!$A$39:$A$782,$A104,СВЦЭМ!$B$39:$B$782,W$83)+'СЕТ СН'!$H$12+СВЦЭМ!$D$10+'СЕТ СН'!$H$6-'СЕТ СН'!$H$22</f>
        <v>1029.5542699800001</v>
      </c>
      <c r="X104" s="36">
        <f>SUMIFS(СВЦЭМ!$C$39:$C$782,СВЦЭМ!$A$39:$A$782,$A104,СВЦЭМ!$B$39:$B$782,X$83)+'СЕТ СН'!$H$12+СВЦЭМ!$D$10+'СЕТ СН'!$H$6-'СЕТ СН'!$H$22</f>
        <v>1049.3221729500001</v>
      </c>
      <c r="Y104" s="36">
        <f>SUMIFS(СВЦЭМ!$C$39:$C$782,СВЦЭМ!$A$39:$A$782,$A104,СВЦЭМ!$B$39:$B$782,Y$83)+'СЕТ СН'!$H$12+СВЦЭМ!$D$10+'СЕТ СН'!$H$6-'СЕТ СН'!$H$22</f>
        <v>1019.05270795</v>
      </c>
    </row>
    <row r="105" spans="1:25" ht="15.75" x14ac:dyDescent="0.2">
      <c r="A105" s="35">
        <f t="shared" si="2"/>
        <v>44338</v>
      </c>
      <c r="B105" s="36">
        <f>SUMIFS(СВЦЭМ!$C$39:$C$782,СВЦЭМ!$A$39:$A$782,$A105,СВЦЭМ!$B$39:$B$782,B$83)+'СЕТ СН'!$H$12+СВЦЭМ!$D$10+'СЕТ СН'!$H$6-'СЕТ СН'!$H$22</f>
        <v>1060.7301512200002</v>
      </c>
      <c r="C105" s="36">
        <f>SUMIFS(СВЦЭМ!$C$39:$C$782,СВЦЭМ!$A$39:$A$782,$A105,СВЦЭМ!$B$39:$B$782,C$83)+'СЕТ СН'!$H$12+СВЦЭМ!$D$10+'СЕТ СН'!$H$6-'СЕТ СН'!$H$22</f>
        <v>1066.42926289</v>
      </c>
      <c r="D105" s="36">
        <f>SUMIFS(СВЦЭМ!$C$39:$C$782,СВЦЭМ!$A$39:$A$782,$A105,СВЦЭМ!$B$39:$B$782,D$83)+'СЕТ СН'!$H$12+СВЦЭМ!$D$10+'СЕТ СН'!$H$6-'СЕТ СН'!$H$22</f>
        <v>1096.6049949600001</v>
      </c>
      <c r="E105" s="36">
        <f>SUMIFS(СВЦЭМ!$C$39:$C$782,СВЦЭМ!$A$39:$A$782,$A105,СВЦЭМ!$B$39:$B$782,E$83)+'СЕТ СН'!$H$12+СВЦЭМ!$D$10+'СЕТ СН'!$H$6-'СЕТ СН'!$H$22</f>
        <v>1117.49988317</v>
      </c>
      <c r="F105" s="36">
        <f>SUMIFS(СВЦЭМ!$C$39:$C$782,СВЦЭМ!$A$39:$A$782,$A105,СВЦЭМ!$B$39:$B$782,F$83)+'СЕТ СН'!$H$12+СВЦЭМ!$D$10+'СЕТ СН'!$H$6-'СЕТ СН'!$H$22</f>
        <v>1120.97823008</v>
      </c>
      <c r="G105" s="36">
        <f>SUMIFS(СВЦЭМ!$C$39:$C$782,СВЦЭМ!$A$39:$A$782,$A105,СВЦЭМ!$B$39:$B$782,G$83)+'СЕТ СН'!$H$12+СВЦЭМ!$D$10+'СЕТ СН'!$H$6-'СЕТ СН'!$H$22</f>
        <v>1117.6407060399999</v>
      </c>
      <c r="H105" s="36">
        <f>SUMIFS(СВЦЭМ!$C$39:$C$782,СВЦЭМ!$A$39:$A$782,$A105,СВЦЭМ!$B$39:$B$782,H$83)+'СЕТ СН'!$H$12+СВЦЭМ!$D$10+'СЕТ СН'!$H$6-'СЕТ СН'!$H$22</f>
        <v>1103.5556258000001</v>
      </c>
      <c r="I105" s="36">
        <f>SUMIFS(СВЦЭМ!$C$39:$C$782,СВЦЭМ!$A$39:$A$782,$A105,СВЦЭМ!$B$39:$B$782,I$83)+'СЕТ СН'!$H$12+СВЦЭМ!$D$10+'СЕТ СН'!$H$6-'СЕТ СН'!$H$22</f>
        <v>1028.57451158</v>
      </c>
      <c r="J105" s="36">
        <f>SUMIFS(СВЦЭМ!$C$39:$C$782,СВЦЭМ!$A$39:$A$782,$A105,СВЦЭМ!$B$39:$B$782,J$83)+'СЕТ СН'!$H$12+СВЦЭМ!$D$10+'СЕТ СН'!$H$6-'СЕТ СН'!$H$22</f>
        <v>990.61769769</v>
      </c>
      <c r="K105" s="36">
        <f>SUMIFS(СВЦЭМ!$C$39:$C$782,СВЦЭМ!$A$39:$A$782,$A105,СВЦЭМ!$B$39:$B$782,K$83)+'СЕТ СН'!$H$12+СВЦЭМ!$D$10+'СЕТ СН'!$H$6-'СЕТ СН'!$H$22</f>
        <v>941.84185946000002</v>
      </c>
      <c r="L105" s="36">
        <f>SUMIFS(СВЦЭМ!$C$39:$C$782,СВЦЭМ!$A$39:$A$782,$A105,СВЦЭМ!$B$39:$B$782,L$83)+'СЕТ СН'!$H$12+СВЦЭМ!$D$10+'СЕТ СН'!$H$6-'СЕТ СН'!$H$22</f>
        <v>937.42134476000001</v>
      </c>
      <c r="M105" s="36">
        <f>SUMIFS(СВЦЭМ!$C$39:$C$782,СВЦЭМ!$A$39:$A$782,$A105,СВЦЭМ!$B$39:$B$782,M$83)+'СЕТ СН'!$H$12+СВЦЭМ!$D$10+'СЕТ СН'!$H$6-'СЕТ СН'!$H$22</f>
        <v>955.31161014999998</v>
      </c>
      <c r="N105" s="36">
        <f>SUMIFS(СВЦЭМ!$C$39:$C$782,СВЦЭМ!$A$39:$A$782,$A105,СВЦЭМ!$B$39:$B$782,N$83)+'СЕТ СН'!$H$12+СВЦЭМ!$D$10+'СЕТ СН'!$H$6-'СЕТ СН'!$H$22</f>
        <v>1012.35666113</v>
      </c>
      <c r="O105" s="36">
        <f>SUMIFS(СВЦЭМ!$C$39:$C$782,СВЦЭМ!$A$39:$A$782,$A105,СВЦЭМ!$B$39:$B$782,O$83)+'СЕТ СН'!$H$12+СВЦЭМ!$D$10+'СЕТ СН'!$H$6-'СЕТ СН'!$H$22</f>
        <v>1056.90362824</v>
      </c>
      <c r="P105" s="36">
        <f>SUMIFS(СВЦЭМ!$C$39:$C$782,СВЦЭМ!$A$39:$A$782,$A105,СВЦЭМ!$B$39:$B$782,P$83)+'СЕТ СН'!$H$12+СВЦЭМ!$D$10+'СЕТ СН'!$H$6-'СЕТ СН'!$H$22</f>
        <v>1078.8325229700001</v>
      </c>
      <c r="Q105" s="36">
        <f>SUMIFS(СВЦЭМ!$C$39:$C$782,СВЦЭМ!$A$39:$A$782,$A105,СВЦЭМ!$B$39:$B$782,Q$83)+'СЕТ СН'!$H$12+СВЦЭМ!$D$10+'СЕТ СН'!$H$6-'СЕТ СН'!$H$22</f>
        <v>1071.24091763</v>
      </c>
      <c r="R105" s="36">
        <f>SUMIFS(СВЦЭМ!$C$39:$C$782,СВЦЭМ!$A$39:$A$782,$A105,СВЦЭМ!$B$39:$B$782,R$83)+'СЕТ СН'!$H$12+СВЦЭМ!$D$10+'СЕТ СН'!$H$6-'СЕТ СН'!$H$22</f>
        <v>1063.14386956</v>
      </c>
      <c r="S105" s="36">
        <f>SUMIFS(СВЦЭМ!$C$39:$C$782,СВЦЭМ!$A$39:$A$782,$A105,СВЦЭМ!$B$39:$B$782,S$83)+'СЕТ СН'!$H$12+СВЦЭМ!$D$10+'СЕТ СН'!$H$6-'СЕТ СН'!$H$22</f>
        <v>1036.9706954600001</v>
      </c>
      <c r="T105" s="36">
        <f>SUMIFS(СВЦЭМ!$C$39:$C$782,СВЦЭМ!$A$39:$A$782,$A105,СВЦЭМ!$B$39:$B$782,T$83)+'СЕТ СН'!$H$12+СВЦЭМ!$D$10+'СЕТ СН'!$H$6-'СЕТ СН'!$H$22</f>
        <v>985.40014650000001</v>
      </c>
      <c r="U105" s="36">
        <f>SUMIFS(СВЦЭМ!$C$39:$C$782,СВЦЭМ!$A$39:$A$782,$A105,СВЦЭМ!$B$39:$B$782,U$83)+'СЕТ СН'!$H$12+СВЦЭМ!$D$10+'СЕТ СН'!$H$6-'СЕТ СН'!$H$22</f>
        <v>959.77626730999998</v>
      </c>
      <c r="V105" s="36">
        <f>SUMIFS(СВЦЭМ!$C$39:$C$782,СВЦЭМ!$A$39:$A$782,$A105,СВЦЭМ!$B$39:$B$782,V$83)+'СЕТ СН'!$H$12+СВЦЭМ!$D$10+'СЕТ СН'!$H$6-'СЕТ СН'!$H$22</f>
        <v>962.72125558999994</v>
      </c>
      <c r="W105" s="36">
        <f>SUMIFS(СВЦЭМ!$C$39:$C$782,СВЦЭМ!$A$39:$A$782,$A105,СВЦЭМ!$B$39:$B$782,W$83)+'СЕТ СН'!$H$12+СВЦЭМ!$D$10+'СЕТ СН'!$H$6-'СЕТ СН'!$H$22</f>
        <v>993.09000411</v>
      </c>
      <c r="X105" s="36">
        <f>SUMIFS(СВЦЭМ!$C$39:$C$782,СВЦЭМ!$A$39:$A$782,$A105,СВЦЭМ!$B$39:$B$782,X$83)+'СЕТ СН'!$H$12+СВЦЭМ!$D$10+'СЕТ СН'!$H$6-'СЕТ СН'!$H$22</f>
        <v>965.81259111999998</v>
      </c>
      <c r="Y105" s="36">
        <f>SUMIFS(СВЦЭМ!$C$39:$C$782,СВЦЭМ!$A$39:$A$782,$A105,СВЦЭМ!$B$39:$B$782,Y$83)+'СЕТ СН'!$H$12+СВЦЭМ!$D$10+'СЕТ СН'!$H$6-'СЕТ СН'!$H$22</f>
        <v>960.31011339999998</v>
      </c>
    </row>
    <row r="106" spans="1:25" ht="15.75" x14ac:dyDescent="0.2">
      <c r="A106" s="35">
        <f t="shared" si="2"/>
        <v>44339</v>
      </c>
      <c r="B106" s="36">
        <f>SUMIFS(СВЦЭМ!$C$39:$C$782,СВЦЭМ!$A$39:$A$782,$A106,СВЦЭМ!$B$39:$B$782,B$83)+'СЕТ СН'!$H$12+СВЦЭМ!$D$10+'СЕТ СН'!$H$6-'СЕТ СН'!$H$22</f>
        <v>1040.2526814600001</v>
      </c>
      <c r="C106" s="36">
        <f>SUMIFS(СВЦЭМ!$C$39:$C$782,СВЦЭМ!$A$39:$A$782,$A106,СВЦЭМ!$B$39:$B$782,C$83)+'СЕТ СН'!$H$12+СВЦЭМ!$D$10+'СЕТ СН'!$H$6-'СЕТ СН'!$H$22</f>
        <v>1096.8901726500001</v>
      </c>
      <c r="D106" s="36">
        <f>SUMIFS(СВЦЭМ!$C$39:$C$782,СВЦЭМ!$A$39:$A$782,$A106,СВЦЭМ!$B$39:$B$782,D$83)+'СЕТ СН'!$H$12+СВЦЭМ!$D$10+'СЕТ СН'!$H$6-'СЕТ СН'!$H$22</f>
        <v>1118.3728371</v>
      </c>
      <c r="E106" s="36">
        <f>SUMIFS(СВЦЭМ!$C$39:$C$782,СВЦЭМ!$A$39:$A$782,$A106,СВЦЭМ!$B$39:$B$782,E$83)+'СЕТ СН'!$H$12+СВЦЭМ!$D$10+'СЕТ СН'!$H$6-'СЕТ СН'!$H$22</f>
        <v>1126.00814924</v>
      </c>
      <c r="F106" s="36">
        <f>SUMIFS(СВЦЭМ!$C$39:$C$782,СВЦЭМ!$A$39:$A$782,$A106,СВЦЭМ!$B$39:$B$782,F$83)+'СЕТ СН'!$H$12+СВЦЭМ!$D$10+'СЕТ СН'!$H$6-'СЕТ СН'!$H$22</f>
        <v>1154.8570644900001</v>
      </c>
      <c r="G106" s="36">
        <f>SUMIFS(СВЦЭМ!$C$39:$C$782,СВЦЭМ!$A$39:$A$782,$A106,СВЦЭМ!$B$39:$B$782,G$83)+'СЕТ СН'!$H$12+СВЦЭМ!$D$10+'СЕТ СН'!$H$6-'СЕТ СН'!$H$22</f>
        <v>1153.8878344</v>
      </c>
      <c r="H106" s="36">
        <f>SUMIFS(СВЦЭМ!$C$39:$C$782,СВЦЭМ!$A$39:$A$782,$A106,СВЦЭМ!$B$39:$B$782,H$83)+'СЕТ СН'!$H$12+СВЦЭМ!$D$10+'СЕТ СН'!$H$6-'СЕТ СН'!$H$22</f>
        <v>1155.8008761400001</v>
      </c>
      <c r="I106" s="36">
        <f>SUMIFS(СВЦЭМ!$C$39:$C$782,СВЦЭМ!$A$39:$A$782,$A106,СВЦЭМ!$B$39:$B$782,I$83)+'СЕТ СН'!$H$12+СВЦЭМ!$D$10+'СЕТ СН'!$H$6-'СЕТ СН'!$H$22</f>
        <v>1079.8000818400001</v>
      </c>
      <c r="J106" s="36">
        <f>SUMIFS(СВЦЭМ!$C$39:$C$782,СВЦЭМ!$A$39:$A$782,$A106,СВЦЭМ!$B$39:$B$782,J$83)+'СЕТ СН'!$H$12+СВЦЭМ!$D$10+'СЕТ СН'!$H$6-'СЕТ СН'!$H$22</f>
        <v>1044.9749992500001</v>
      </c>
      <c r="K106" s="36">
        <f>SUMIFS(СВЦЭМ!$C$39:$C$782,СВЦЭМ!$A$39:$A$782,$A106,СВЦЭМ!$B$39:$B$782,K$83)+'СЕТ СН'!$H$12+СВЦЭМ!$D$10+'СЕТ СН'!$H$6-'СЕТ СН'!$H$22</f>
        <v>988.24634856</v>
      </c>
      <c r="L106" s="36">
        <f>SUMIFS(СВЦЭМ!$C$39:$C$782,СВЦЭМ!$A$39:$A$782,$A106,СВЦЭМ!$B$39:$B$782,L$83)+'СЕТ СН'!$H$12+СВЦЭМ!$D$10+'СЕТ СН'!$H$6-'СЕТ СН'!$H$22</f>
        <v>964.48311592999994</v>
      </c>
      <c r="M106" s="36">
        <f>SUMIFS(СВЦЭМ!$C$39:$C$782,СВЦЭМ!$A$39:$A$782,$A106,СВЦЭМ!$B$39:$B$782,M$83)+'СЕТ СН'!$H$12+СВЦЭМ!$D$10+'СЕТ СН'!$H$6-'СЕТ СН'!$H$22</f>
        <v>978.27880959000004</v>
      </c>
      <c r="N106" s="36">
        <f>SUMIFS(СВЦЭМ!$C$39:$C$782,СВЦЭМ!$A$39:$A$782,$A106,СВЦЭМ!$B$39:$B$782,N$83)+'СЕТ СН'!$H$12+СВЦЭМ!$D$10+'СЕТ СН'!$H$6-'СЕТ СН'!$H$22</f>
        <v>1017.02881082</v>
      </c>
      <c r="O106" s="36">
        <f>SUMIFS(СВЦЭМ!$C$39:$C$782,СВЦЭМ!$A$39:$A$782,$A106,СВЦЭМ!$B$39:$B$782,O$83)+'СЕТ СН'!$H$12+СВЦЭМ!$D$10+'СЕТ СН'!$H$6-'СЕТ СН'!$H$22</f>
        <v>1060.43386194</v>
      </c>
      <c r="P106" s="36">
        <f>SUMIFS(СВЦЭМ!$C$39:$C$782,СВЦЭМ!$A$39:$A$782,$A106,СВЦЭМ!$B$39:$B$782,P$83)+'СЕТ СН'!$H$12+СВЦЭМ!$D$10+'СЕТ СН'!$H$6-'СЕТ СН'!$H$22</f>
        <v>1090.4918835200001</v>
      </c>
      <c r="Q106" s="36">
        <f>SUMIFS(СВЦЭМ!$C$39:$C$782,СВЦЭМ!$A$39:$A$782,$A106,СВЦЭМ!$B$39:$B$782,Q$83)+'СЕТ СН'!$H$12+СВЦЭМ!$D$10+'СЕТ СН'!$H$6-'СЕТ СН'!$H$22</f>
        <v>1103.0713015700001</v>
      </c>
      <c r="R106" s="36">
        <f>SUMIFS(СВЦЭМ!$C$39:$C$782,СВЦЭМ!$A$39:$A$782,$A106,СВЦЭМ!$B$39:$B$782,R$83)+'СЕТ СН'!$H$12+СВЦЭМ!$D$10+'СЕТ СН'!$H$6-'СЕТ СН'!$H$22</f>
        <v>1090.03524988</v>
      </c>
      <c r="S106" s="36">
        <f>SUMIFS(СВЦЭМ!$C$39:$C$782,СВЦЭМ!$A$39:$A$782,$A106,СВЦЭМ!$B$39:$B$782,S$83)+'СЕТ СН'!$H$12+СВЦЭМ!$D$10+'СЕТ СН'!$H$6-'СЕТ СН'!$H$22</f>
        <v>1067.5053928899999</v>
      </c>
      <c r="T106" s="36">
        <f>SUMIFS(СВЦЭМ!$C$39:$C$782,СВЦЭМ!$A$39:$A$782,$A106,СВЦЭМ!$B$39:$B$782,T$83)+'СЕТ СН'!$H$12+СВЦЭМ!$D$10+'СЕТ СН'!$H$6-'СЕТ СН'!$H$22</f>
        <v>1024.2476646100001</v>
      </c>
      <c r="U106" s="36">
        <f>SUMIFS(СВЦЭМ!$C$39:$C$782,СВЦЭМ!$A$39:$A$782,$A106,СВЦЭМ!$B$39:$B$782,U$83)+'СЕТ СН'!$H$12+СВЦЭМ!$D$10+'СЕТ СН'!$H$6-'СЕТ СН'!$H$22</f>
        <v>978.17537893999997</v>
      </c>
      <c r="V106" s="36">
        <f>SUMIFS(СВЦЭМ!$C$39:$C$782,СВЦЭМ!$A$39:$A$782,$A106,СВЦЭМ!$B$39:$B$782,V$83)+'СЕТ СН'!$H$12+СВЦЭМ!$D$10+'СЕТ СН'!$H$6-'СЕТ СН'!$H$22</f>
        <v>962.51174569</v>
      </c>
      <c r="W106" s="36">
        <f>SUMIFS(СВЦЭМ!$C$39:$C$782,СВЦЭМ!$A$39:$A$782,$A106,СВЦЭМ!$B$39:$B$782,W$83)+'СЕТ СН'!$H$12+СВЦЭМ!$D$10+'СЕТ СН'!$H$6-'СЕТ СН'!$H$22</f>
        <v>939.62554046000002</v>
      </c>
      <c r="X106" s="36">
        <f>SUMIFS(СВЦЭМ!$C$39:$C$782,СВЦЭМ!$A$39:$A$782,$A106,СВЦЭМ!$B$39:$B$782,X$83)+'СЕТ СН'!$H$12+СВЦЭМ!$D$10+'СЕТ СН'!$H$6-'СЕТ СН'!$H$22</f>
        <v>1028.10596347</v>
      </c>
      <c r="Y106" s="36">
        <f>SUMIFS(СВЦЭМ!$C$39:$C$782,СВЦЭМ!$A$39:$A$782,$A106,СВЦЭМ!$B$39:$B$782,Y$83)+'СЕТ СН'!$H$12+СВЦЭМ!$D$10+'СЕТ СН'!$H$6-'СЕТ СН'!$H$22</f>
        <v>1018.49635964</v>
      </c>
    </row>
    <row r="107" spans="1:25" ht="15.75" x14ac:dyDescent="0.2">
      <c r="A107" s="35">
        <f t="shared" si="2"/>
        <v>44340</v>
      </c>
      <c r="B107" s="36">
        <f>SUMIFS(СВЦЭМ!$C$39:$C$782,СВЦЭМ!$A$39:$A$782,$A107,СВЦЭМ!$B$39:$B$782,B$83)+'СЕТ СН'!$H$12+СВЦЭМ!$D$10+'СЕТ СН'!$H$6-'СЕТ СН'!$H$22</f>
        <v>1104.6197318500001</v>
      </c>
      <c r="C107" s="36">
        <f>SUMIFS(СВЦЭМ!$C$39:$C$782,СВЦЭМ!$A$39:$A$782,$A107,СВЦЭМ!$B$39:$B$782,C$83)+'СЕТ СН'!$H$12+СВЦЭМ!$D$10+'СЕТ СН'!$H$6-'СЕТ СН'!$H$22</f>
        <v>1174.83613565</v>
      </c>
      <c r="D107" s="36">
        <f>SUMIFS(СВЦЭМ!$C$39:$C$782,СВЦЭМ!$A$39:$A$782,$A107,СВЦЭМ!$B$39:$B$782,D$83)+'СЕТ СН'!$H$12+СВЦЭМ!$D$10+'СЕТ СН'!$H$6-'СЕТ СН'!$H$22</f>
        <v>1225.1121987200002</v>
      </c>
      <c r="E107" s="36">
        <f>SUMIFS(СВЦЭМ!$C$39:$C$782,СВЦЭМ!$A$39:$A$782,$A107,СВЦЭМ!$B$39:$B$782,E$83)+'СЕТ СН'!$H$12+СВЦЭМ!$D$10+'СЕТ СН'!$H$6-'СЕТ СН'!$H$22</f>
        <v>1234.4878092900001</v>
      </c>
      <c r="F107" s="36">
        <f>SUMIFS(СВЦЭМ!$C$39:$C$782,СВЦЭМ!$A$39:$A$782,$A107,СВЦЭМ!$B$39:$B$782,F$83)+'СЕТ СН'!$H$12+СВЦЭМ!$D$10+'СЕТ СН'!$H$6-'СЕТ СН'!$H$22</f>
        <v>1258.32591843</v>
      </c>
      <c r="G107" s="36">
        <f>SUMIFS(СВЦЭМ!$C$39:$C$782,СВЦЭМ!$A$39:$A$782,$A107,СВЦЭМ!$B$39:$B$782,G$83)+'СЕТ СН'!$H$12+СВЦЭМ!$D$10+'СЕТ СН'!$H$6-'СЕТ СН'!$H$22</f>
        <v>1220.7335380100001</v>
      </c>
      <c r="H107" s="36">
        <f>SUMIFS(СВЦЭМ!$C$39:$C$782,СВЦЭМ!$A$39:$A$782,$A107,СВЦЭМ!$B$39:$B$782,H$83)+'СЕТ СН'!$H$12+СВЦЭМ!$D$10+'СЕТ СН'!$H$6-'СЕТ СН'!$H$22</f>
        <v>1161.8504298400001</v>
      </c>
      <c r="I107" s="36">
        <f>SUMIFS(СВЦЭМ!$C$39:$C$782,СВЦЭМ!$A$39:$A$782,$A107,СВЦЭМ!$B$39:$B$782,I$83)+'СЕТ СН'!$H$12+СВЦЭМ!$D$10+'СЕТ СН'!$H$6-'СЕТ СН'!$H$22</f>
        <v>1081.73151474</v>
      </c>
      <c r="J107" s="36">
        <f>SUMIFS(СВЦЭМ!$C$39:$C$782,СВЦЭМ!$A$39:$A$782,$A107,СВЦЭМ!$B$39:$B$782,J$83)+'СЕТ СН'!$H$12+СВЦЭМ!$D$10+'СЕТ СН'!$H$6-'СЕТ СН'!$H$22</f>
        <v>1037.4947396699999</v>
      </c>
      <c r="K107" s="36">
        <f>SUMIFS(СВЦЭМ!$C$39:$C$782,СВЦЭМ!$A$39:$A$782,$A107,СВЦЭМ!$B$39:$B$782,K$83)+'СЕТ СН'!$H$12+СВЦЭМ!$D$10+'СЕТ СН'!$H$6-'СЕТ СН'!$H$22</f>
        <v>984.89522231000001</v>
      </c>
      <c r="L107" s="36">
        <f>SUMIFS(СВЦЭМ!$C$39:$C$782,СВЦЭМ!$A$39:$A$782,$A107,СВЦЭМ!$B$39:$B$782,L$83)+'СЕТ СН'!$H$12+СВЦЭМ!$D$10+'СЕТ СН'!$H$6-'СЕТ СН'!$H$22</f>
        <v>975.08462436000002</v>
      </c>
      <c r="M107" s="36">
        <f>SUMIFS(СВЦЭМ!$C$39:$C$782,СВЦЭМ!$A$39:$A$782,$A107,СВЦЭМ!$B$39:$B$782,M$83)+'СЕТ СН'!$H$12+СВЦЭМ!$D$10+'СЕТ СН'!$H$6-'СЕТ СН'!$H$22</f>
        <v>975.40366918999996</v>
      </c>
      <c r="N107" s="36">
        <f>SUMIFS(СВЦЭМ!$C$39:$C$782,СВЦЭМ!$A$39:$A$782,$A107,СВЦЭМ!$B$39:$B$782,N$83)+'СЕТ СН'!$H$12+СВЦЭМ!$D$10+'СЕТ СН'!$H$6-'СЕТ СН'!$H$22</f>
        <v>1014.8479152899999</v>
      </c>
      <c r="O107" s="36">
        <f>SUMIFS(СВЦЭМ!$C$39:$C$782,СВЦЭМ!$A$39:$A$782,$A107,СВЦЭМ!$B$39:$B$782,O$83)+'СЕТ СН'!$H$12+СВЦЭМ!$D$10+'СЕТ СН'!$H$6-'СЕТ СН'!$H$22</f>
        <v>1047.2993188100002</v>
      </c>
      <c r="P107" s="36">
        <f>SUMIFS(СВЦЭМ!$C$39:$C$782,СВЦЭМ!$A$39:$A$782,$A107,СВЦЭМ!$B$39:$B$782,P$83)+'СЕТ СН'!$H$12+СВЦЭМ!$D$10+'СЕТ СН'!$H$6-'СЕТ СН'!$H$22</f>
        <v>1062.3659727300001</v>
      </c>
      <c r="Q107" s="36">
        <f>SUMIFS(СВЦЭМ!$C$39:$C$782,СВЦЭМ!$A$39:$A$782,$A107,СВЦЭМ!$B$39:$B$782,Q$83)+'СЕТ СН'!$H$12+СВЦЭМ!$D$10+'СЕТ СН'!$H$6-'СЕТ СН'!$H$22</f>
        <v>1059.3614785900002</v>
      </c>
      <c r="R107" s="36">
        <f>SUMIFS(СВЦЭМ!$C$39:$C$782,СВЦЭМ!$A$39:$A$782,$A107,СВЦЭМ!$B$39:$B$782,R$83)+'СЕТ СН'!$H$12+СВЦЭМ!$D$10+'СЕТ СН'!$H$6-'СЕТ СН'!$H$22</f>
        <v>1039.51787259</v>
      </c>
      <c r="S107" s="36">
        <f>SUMIFS(СВЦЭМ!$C$39:$C$782,СВЦЭМ!$A$39:$A$782,$A107,СВЦЭМ!$B$39:$B$782,S$83)+'СЕТ СН'!$H$12+СВЦЭМ!$D$10+'СЕТ СН'!$H$6-'СЕТ СН'!$H$22</f>
        <v>1012.10100388</v>
      </c>
      <c r="T107" s="36">
        <f>SUMIFS(СВЦЭМ!$C$39:$C$782,СВЦЭМ!$A$39:$A$782,$A107,СВЦЭМ!$B$39:$B$782,T$83)+'СЕТ СН'!$H$12+СВЦЭМ!$D$10+'СЕТ СН'!$H$6-'СЕТ СН'!$H$22</f>
        <v>990.15889371000003</v>
      </c>
      <c r="U107" s="36">
        <f>SUMIFS(СВЦЭМ!$C$39:$C$782,СВЦЭМ!$A$39:$A$782,$A107,СВЦЭМ!$B$39:$B$782,U$83)+'СЕТ СН'!$H$12+СВЦЭМ!$D$10+'СЕТ СН'!$H$6-'СЕТ СН'!$H$22</f>
        <v>961.03622904999997</v>
      </c>
      <c r="V107" s="36">
        <f>SUMIFS(СВЦЭМ!$C$39:$C$782,СВЦЭМ!$A$39:$A$782,$A107,СВЦЭМ!$B$39:$B$782,V$83)+'СЕТ СН'!$H$12+СВЦЭМ!$D$10+'СЕТ СН'!$H$6-'СЕТ СН'!$H$22</f>
        <v>971.98219729999994</v>
      </c>
      <c r="W107" s="36">
        <f>SUMIFS(СВЦЭМ!$C$39:$C$782,СВЦЭМ!$A$39:$A$782,$A107,СВЦЭМ!$B$39:$B$782,W$83)+'СЕТ СН'!$H$12+СВЦЭМ!$D$10+'СЕТ СН'!$H$6-'СЕТ СН'!$H$22</f>
        <v>993.22228596000002</v>
      </c>
      <c r="X107" s="36">
        <f>SUMIFS(СВЦЭМ!$C$39:$C$782,СВЦЭМ!$A$39:$A$782,$A107,СВЦЭМ!$B$39:$B$782,X$83)+'СЕТ СН'!$H$12+СВЦЭМ!$D$10+'СЕТ СН'!$H$6-'СЕТ СН'!$H$22</f>
        <v>967.61962131999996</v>
      </c>
      <c r="Y107" s="36">
        <f>SUMIFS(СВЦЭМ!$C$39:$C$782,СВЦЭМ!$A$39:$A$782,$A107,СВЦЭМ!$B$39:$B$782,Y$83)+'СЕТ СН'!$H$12+СВЦЭМ!$D$10+'СЕТ СН'!$H$6-'СЕТ СН'!$H$22</f>
        <v>989.14271084999996</v>
      </c>
    </row>
    <row r="108" spans="1:25" ht="15.75" x14ac:dyDescent="0.2">
      <c r="A108" s="35">
        <f t="shared" si="2"/>
        <v>44341</v>
      </c>
      <c r="B108" s="36">
        <f>SUMIFS(СВЦЭМ!$C$39:$C$782,СВЦЭМ!$A$39:$A$782,$A108,СВЦЭМ!$B$39:$B$782,B$83)+'СЕТ СН'!$H$12+СВЦЭМ!$D$10+'СЕТ СН'!$H$6-'СЕТ СН'!$H$22</f>
        <v>1098.5277865099999</v>
      </c>
      <c r="C108" s="36">
        <f>SUMIFS(СВЦЭМ!$C$39:$C$782,СВЦЭМ!$A$39:$A$782,$A108,СВЦЭМ!$B$39:$B$782,C$83)+'СЕТ СН'!$H$12+СВЦЭМ!$D$10+'СЕТ СН'!$H$6-'СЕТ СН'!$H$22</f>
        <v>1152.2710557600001</v>
      </c>
      <c r="D108" s="36">
        <f>SUMIFS(СВЦЭМ!$C$39:$C$782,СВЦЭМ!$A$39:$A$782,$A108,СВЦЭМ!$B$39:$B$782,D$83)+'СЕТ СН'!$H$12+СВЦЭМ!$D$10+'СЕТ СН'!$H$6-'СЕТ СН'!$H$22</f>
        <v>1177.5916642500001</v>
      </c>
      <c r="E108" s="36">
        <f>SUMIFS(СВЦЭМ!$C$39:$C$782,СВЦЭМ!$A$39:$A$782,$A108,СВЦЭМ!$B$39:$B$782,E$83)+'СЕТ СН'!$H$12+СВЦЭМ!$D$10+'СЕТ СН'!$H$6-'СЕТ СН'!$H$22</f>
        <v>1172.93430642</v>
      </c>
      <c r="F108" s="36">
        <f>SUMIFS(СВЦЭМ!$C$39:$C$782,СВЦЭМ!$A$39:$A$782,$A108,СВЦЭМ!$B$39:$B$782,F$83)+'СЕТ СН'!$H$12+СВЦЭМ!$D$10+'СЕТ СН'!$H$6-'СЕТ СН'!$H$22</f>
        <v>1179.9996313900001</v>
      </c>
      <c r="G108" s="36">
        <f>SUMIFS(СВЦЭМ!$C$39:$C$782,СВЦЭМ!$A$39:$A$782,$A108,СВЦЭМ!$B$39:$B$782,G$83)+'СЕТ СН'!$H$12+СВЦЭМ!$D$10+'СЕТ СН'!$H$6-'СЕТ СН'!$H$22</f>
        <v>1173.66717924</v>
      </c>
      <c r="H108" s="36">
        <f>SUMIFS(СВЦЭМ!$C$39:$C$782,СВЦЭМ!$A$39:$A$782,$A108,СВЦЭМ!$B$39:$B$782,H$83)+'СЕТ СН'!$H$12+СВЦЭМ!$D$10+'СЕТ СН'!$H$6-'СЕТ СН'!$H$22</f>
        <v>1127.9264929400001</v>
      </c>
      <c r="I108" s="36">
        <f>SUMIFS(СВЦЭМ!$C$39:$C$782,СВЦЭМ!$A$39:$A$782,$A108,СВЦЭМ!$B$39:$B$782,I$83)+'СЕТ СН'!$H$12+СВЦЭМ!$D$10+'СЕТ СН'!$H$6-'СЕТ СН'!$H$22</f>
        <v>1040.5522018300001</v>
      </c>
      <c r="J108" s="36">
        <f>SUMIFS(СВЦЭМ!$C$39:$C$782,СВЦЭМ!$A$39:$A$782,$A108,СВЦЭМ!$B$39:$B$782,J$83)+'СЕТ СН'!$H$12+СВЦЭМ!$D$10+'СЕТ СН'!$H$6-'СЕТ СН'!$H$22</f>
        <v>955.15803240000002</v>
      </c>
      <c r="K108" s="36">
        <f>SUMIFS(СВЦЭМ!$C$39:$C$782,СВЦЭМ!$A$39:$A$782,$A108,СВЦЭМ!$B$39:$B$782,K$83)+'СЕТ СН'!$H$12+СВЦЭМ!$D$10+'СЕТ СН'!$H$6-'СЕТ СН'!$H$22</f>
        <v>920.69305821</v>
      </c>
      <c r="L108" s="36">
        <f>SUMIFS(СВЦЭМ!$C$39:$C$782,СВЦЭМ!$A$39:$A$782,$A108,СВЦЭМ!$B$39:$B$782,L$83)+'СЕТ СН'!$H$12+СВЦЭМ!$D$10+'СЕТ СН'!$H$6-'СЕТ СН'!$H$22</f>
        <v>921.72355219999997</v>
      </c>
      <c r="M108" s="36">
        <f>SUMIFS(СВЦЭМ!$C$39:$C$782,СВЦЭМ!$A$39:$A$782,$A108,СВЦЭМ!$B$39:$B$782,M$83)+'СЕТ СН'!$H$12+СВЦЭМ!$D$10+'СЕТ СН'!$H$6-'СЕТ СН'!$H$22</f>
        <v>915.43570199999999</v>
      </c>
      <c r="N108" s="36">
        <f>SUMIFS(СВЦЭМ!$C$39:$C$782,СВЦЭМ!$A$39:$A$782,$A108,СВЦЭМ!$B$39:$B$782,N$83)+'СЕТ СН'!$H$12+СВЦЭМ!$D$10+'СЕТ СН'!$H$6-'СЕТ СН'!$H$22</f>
        <v>972.80312635999996</v>
      </c>
      <c r="O108" s="36">
        <f>SUMIFS(СВЦЭМ!$C$39:$C$782,СВЦЭМ!$A$39:$A$782,$A108,СВЦЭМ!$B$39:$B$782,O$83)+'СЕТ СН'!$H$12+СВЦЭМ!$D$10+'СЕТ СН'!$H$6-'СЕТ СН'!$H$22</f>
        <v>1028.1662238000001</v>
      </c>
      <c r="P108" s="36">
        <f>SUMIFS(СВЦЭМ!$C$39:$C$782,СВЦЭМ!$A$39:$A$782,$A108,СВЦЭМ!$B$39:$B$782,P$83)+'СЕТ СН'!$H$12+СВЦЭМ!$D$10+'СЕТ СН'!$H$6-'СЕТ СН'!$H$22</f>
        <v>1052.0388315</v>
      </c>
      <c r="Q108" s="36">
        <f>SUMIFS(СВЦЭМ!$C$39:$C$782,СВЦЭМ!$A$39:$A$782,$A108,СВЦЭМ!$B$39:$B$782,Q$83)+'СЕТ СН'!$H$12+СВЦЭМ!$D$10+'СЕТ СН'!$H$6-'СЕТ СН'!$H$22</f>
        <v>1053.38169743</v>
      </c>
      <c r="R108" s="36">
        <f>SUMIFS(СВЦЭМ!$C$39:$C$782,СВЦЭМ!$A$39:$A$782,$A108,СВЦЭМ!$B$39:$B$782,R$83)+'СЕТ СН'!$H$12+СВЦЭМ!$D$10+'СЕТ СН'!$H$6-'СЕТ СН'!$H$22</f>
        <v>1037.8168925100001</v>
      </c>
      <c r="S108" s="36">
        <f>SUMIFS(СВЦЭМ!$C$39:$C$782,СВЦЭМ!$A$39:$A$782,$A108,СВЦЭМ!$B$39:$B$782,S$83)+'СЕТ СН'!$H$12+СВЦЭМ!$D$10+'СЕТ СН'!$H$6-'СЕТ СН'!$H$22</f>
        <v>1008.86521593</v>
      </c>
      <c r="T108" s="36">
        <f>SUMIFS(СВЦЭМ!$C$39:$C$782,СВЦЭМ!$A$39:$A$782,$A108,СВЦЭМ!$B$39:$B$782,T$83)+'СЕТ СН'!$H$12+СВЦЭМ!$D$10+'СЕТ СН'!$H$6-'СЕТ СН'!$H$22</f>
        <v>958.84651975999998</v>
      </c>
      <c r="U108" s="36">
        <f>SUMIFS(СВЦЭМ!$C$39:$C$782,СВЦЭМ!$A$39:$A$782,$A108,СВЦЭМ!$B$39:$B$782,U$83)+'СЕТ СН'!$H$12+СВЦЭМ!$D$10+'СЕТ СН'!$H$6-'СЕТ СН'!$H$22</f>
        <v>938.34729401999994</v>
      </c>
      <c r="V108" s="36">
        <f>SUMIFS(СВЦЭМ!$C$39:$C$782,СВЦЭМ!$A$39:$A$782,$A108,СВЦЭМ!$B$39:$B$782,V$83)+'СЕТ СН'!$H$12+СВЦЭМ!$D$10+'СЕТ СН'!$H$6-'СЕТ СН'!$H$22</f>
        <v>951.16596387999994</v>
      </c>
      <c r="W108" s="36">
        <f>SUMIFS(СВЦЭМ!$C$39:$C$782,СВЦЭМ!$A$39:$A$782,$A108,СВЦЭМ!$B$39:$B$782,W$83)+'СЕТ СН'!$H$12+СВЦЭМ!$D$10+'СЕТ СН'!$H$6-'СЕТ СН'!$H$22</f>
        <v>981.75942109999994</v>
      </c>
      <c r="X108" s="36">
        <f>SUMIFS(СВЦЭМ!$C$39:$C$782,СВЦЭМ!$A$39:$A$782,$A108,СВЦЭМ!$B$39:$B$782,X$83)+'СЕТ СН'!$H$12+СВЦЭМ!$D$10+'СЕТ СН'!$H$6-'СЕТ СН'!$H$22</f>
        <v>954.15652670999998</v>
      </c>
      <c r="Y108" s="36">
        <f>SUMIFS(СВЦЭМ!$C$39:$C$782,СВЦЭМ!$A$39:$A$782,$A108,СВЦЭМ!$B$39:$B$782,Y$83)+'СЕТ СН'!$H$12+СВЦЭМ!$D$10+'СЕТ СН'!$H$6-'СЕТ СН'!$H$22</f>
        <v>972.15941427999996</v>
      </c>
    </row>
    <row r="109" spans="1:25" ht="15.75" x14ac:dyDescent="0.2">
      <c r="A109" s="35">
        <f t="shared" si="2"/>
        <v>44342</v>
      </c>
      <c r="B109" s="36">
        <f>SUMIFS(СВЦЭМ!$C$39:$C$782,СВЦЭМ!$A$39:$A$782,$A109,СВЦЭМ!$B$39:$B$782,B$83)+'СЕТ СН'!$H$12+СВЦЭМ!$D$10+'СЕТ СН'!$H$6-'СЕТ СН'!$H$22</f>
        <v>1090.75920367</v>
      </c>
      <c r="C109" s="36">
        <f>SUMIFS(СВЦЭМ!$C$39:$C$782,СВЦЭМ!$A$39:$A$782,$A109,СВЦЭМ!$B$39:$B$782,C$83)+'СЕТ СН'!$H$12+СВЦЭМ!$D$10+'СЕТ СН'!$H$6-'СЕТ СН'!$H$22</f>
        <v>1155.26413394</v>
      </c>
      <c r="D109" s="36">
        <f>SUMIFS(СВЦЭМ!$C$39:$C$782,СВЦЭМ!$A$39:$A$782,$A109,СВЦЭМ!$B$39:$B$782,D$83)+'СЕТ СН'!$H$12+СВЦЭМ!$D$10+'СЕТ СН'!$H$6-'СЕТ СН'!$H$22</f>
        <v>1202.5919644000001</v>
      </c>
      <c r="E109" s="36">
        <f>SUMIFS(СВЦЭМ!$C$39:$C$782,СВЦЭМ!$A$39:$A$782,$A109,СВЦЭМ!$B$39:$B$782,E$83)+'СЕТ СН'!$H$12+СВЦЭМ!$D$10+'СЕТ СН'!$H$6-'СЕТ СН'!$H$22</f>
        <v>1218.71198314</v>
      </c>
      <c r="F109" s="36">
        <f>SUMIFS(СВЦЭМ!$C$39:$C$782,СВЦЭМ!$A$39:$A$782,$A109,СВЦЭМ!$B$39:$B$782,F$83)+'СЕТ СН'!$H$12+СВЦЭМ!$D$10+'СЕТ СН'!$H$6-'СЕТ СН'!$H$22</f>
        <v>1236.4941573999999</v>
      </c>
      <c r="G109" s="36">
        <f>SUMIFS(СВЦЭМ!$C$39:$C$782,СВЦЭМ!$A$39:$A$782,$A109,СВЦЭМ!$B$39:$B$782,G$83)+'СЕТ СН'!$H$12+СВЦЭМ!$D$10+'СЕТ СН'!$H$6-'СЕТ СН'!$H$22</f>
        <v>1208.63832338</v>
      </c>
      <c r="H109" s="36">
        <f>SUMIFS(СВЦЭМ!$C$39:$C$782,СВЦЭМ!$A$39:$A$782,$A109,СВЦЭМ!$B$39:$B$782,H$83)+'СЕТ СН'!$H$12+СВЦЭМ!$D$10+'СЕТ СН'!$H$6-'СЕТ СН'!$H$22</f>
        <v>1154.9153074000001</v>
      </c>
      <c r="I109" s="36">
        <f>SUMIFS(СВЦЭМ!$C$39:$C$782,СВЦЭМ!$A$39:$A$782,$A109,СВЦЭМ!$B$39:$B$782,I$83)+'СЕТ СН'!$H$12+СВЦЭМ!$D$10+'СЕТ СН'!$H$6-'СЕТ СН'!$H$22</f>
        <v>1059.9660185300002</v>
      </c>
      <c r="J109" s="36">
        <f>SUMIFS(СВЦЭМ!$C$39:$C$782,СВЦЭМ!$A$39:$A$782,$A109,СВЦЭМ!$B$39:$B$782,J$83)+'СЕТ СН'!$H$12+СВЦЭМ!$D$10+'СЕТ СН'!$H$6-'СЕТ СН'!$H$22</f>
        <v>1008.79434593</v>
      </c>
      <c r="K109" s="36">
        <f>SUMIFS(СВЦЭМ!$C$39:$C$782,СВЦЭМ!$A$39:$A$782,$A109,СВЦЭМ!$B$39:$B$782,K$83)+'СЕТ СН'!$H$12+СВЦЭМ!$D$10+'СЕТ СН'!$H$6-'СЕТ СН'!$H$22</f>
        <v>958.69208732999994</v>
      </c>
      <c r="L109" s="36">
        <f>SUMIFS(СВЦЭМ!$C$39:$C$782,СВЦЭМ!$A$39:$A$782,$A109,СВЦЭМ!$B$39:$B$782,L$83)+'СЕТ СН'!$H$12+СВЦЭМ!$D$10+'СЕТ СН'!$H$6-'СЕТ СН'!$H$22</f>
        <v>956.78749014000005</v>
      </c>
      <c r="M109" s="36">
        <f>SUMIFS(СВЦЭМ!$C$39:$C$782,СВЦЭМ!$A$39:$A$782,$A109,СВЦЭМ!$B$39:$B$782,M$83)+'СЕТ СН'!$H$12+СВЦЭМ!$D$10+'СЕТ СН'!$H$6-'СЕТ СН'!$H$22</f>
        <v>961.73838024999998</v>
      </c>
      <c r="N109" s="36">
        <f>SUMIFS(СВЦЭМ!$C$39:$C$782,СВЦЭМ!$A$39:$A$782,$A109,СВЦЭМ!$B$39:$B$782,N$83)+'СЕТ СН'!$H$12+СВЦЭМ!$D$10+'СЕТ СН'!$H$6-'СЕТ СН'!$H$22</f>
        <v>1010.93070245</v>
      </c>
      <c r="O109" s="36">
        <f>SUMIFS(СВЦЭМ!$C$39:$C$782,СВЦЭМ!$A$39:$A$782,$A109,СВЦЭМ!$B$39:$B$782,O$83)+'СЕТ СН'!$H$12+СВЦЭМ!$D$10+'СЕТ СН'!$H$6-'СЕТ СН'!$H$22</f>
        <v>1050.77733291</v>
      </c>
      <c r="P109" s="36">
        <f>SUMIFS(СВЦЭМ!$C$39:$C$782,СВЦЭМ!$A$39:$A$782,$A109,СВЦЭМ!$B$39:$B$782,P$83)+'СЕТ СН'!$H$12+СВЦЭМ!$D$10+'СЕТ СН'!$H$6-'СЕТ СН'!$H$22</f>
        <v>1059.39528748</v>
      </c>
      <c r="Q109" s="36">
        <f>SUMIFS(СВЦЭМ!$C$39:$C$782,СВЦЭМ!$A$39:$A$782,$A109,СВЦЭМ!$B$39:$B$782,Q$83)+'СЕТ СН'!$H$12+СВЦЭМ!$D$10+'СЕТ СН'!$H$6-'СЕТ СН'!$H$22</f>
        <v>1056.27034626</v>
      </c>
      <c r="R109" s="36">
        <f>SUMIFS(СВЦЭМ!$C$39:$C$782,СВЦЭМ!$A$39:$A$782,$A109,СВЦЭМ!$B$39:$B$782,R$83)+'СЕТ СН'!$H$12+СВЦЭМ!$D$10+'СЕТ СН'!$H$6-'СЕТ СН'!$H$22</f>
        <v>1041.7676717100001</v>
      </c>
      <c r="S109" s="36">
        <f>SUMIFS(СВЦЭМ!$C$39:$C$782,СВЦЭМ!$A$39:$A$782,$A109,СВЦЭМ!$B$39:$B$782,S$83)+'СЕТ СН'!$H$12+СВЦЭМ!$D$10+'СЕТ СН'!$H$6-'СЕТ СН'!$H$22</f>
        <v>1020.94841057</v>
      </c>
      <c r="T109" s="36">
        <f>SUMIFS(СВЦЭМ!$C$39:$C$782,СВЦЭМ!$A$39:$A$782,$A109,СВЦЭМ!$B$39:$B$782,T$83)+'СЕТ СН'!$H$12+СВЦЭМ!$D$10+'СЕТ СН'!$H$6-'СЕТ СН'!$H$22</f>
        <v>969.21242390999998</v>
      </c>
      <c r="U109" s="36">
        <f>SUMIFS(СВЦЭМ!$C$39:$C$782,СВЦЭМ!$A$39:$A$782,$A109,СВЦЭМ!$B$39:$B$782,U$83)+'СЕТ СН'!$H$12+СВЦЭМ!$D$10+'СЕТ СН'!$H$6-'СЕТ СН'!$H$22</f>
        <v>937.81245676000003</v>
      </c>
      <c r="V109" s="36">
        <f>SUMIFS(СВЦЭМ!$C$39:$C$782,СВЦЭМ!$A$39:$A$782,$A109,СВЦЭМ!$B$39:$B$782,V$83)+'СЕТ СН'!$H$12+СВЦЭМ!$D$10+'СЕТ СН'!$H$6-'СЕТ СН'!$H$22</f>
        <v>942.06249154</v>
      </c>
      <c r="W109" s="36">
        <f>SUMIFS(СВЦЭМ!$C$39:$C$782,СВЦЭМ!$A$39:$A$782,$A109,СВЦЭМ!$B$39:$B$782,W$83)+'СЕТ СН'!$H$12+СВЦЭМ!$D$10+'СЕТ СН'!$H$6-'СЕТ СН'!$H$22</f>
        <v>956.51166165999996</v>
      </c>
      <c r="X109" s="36">
        <f>SUMIFS(СВЦЭМ!$C$39:$C$782,СВЦЭМ!$A$39:$A$782,$A109,СВЦЭМ!$B$39:$B$782,X$83)+'СЕТ СН'!$H$12+СВЦЭМ!$D$10+'СЕТ СН'!$H$6-'СЕТ СН'!$H$22</f>
        <v>952.94944205000002</v>
      </c>
      <c r="Y109" s="36">
        <f>SUMIFS(СВЦЭМ!$C$39:$C$782,СВЦЭМ!$A$39:$A$782,$A109,СВЦЭМ!$B$39:$B$782,Y$83)+'СЕТ СН'!$H$12+СВЦЭМ!$D$10+'СЕТ СН'!$H$6-'СЕТ СН'!$H$22</f>
        <v>980.29433716999995</v>
      </c>
    </row>
    <row r="110" spans="1:25" ht="15.75" x14ac:dyDescent="0.2">
      <c r="A110" s="35">
        <f t="shared" si="2"/>
        <v>44343</v>
      </c>
      <c r="B110" s="36">
        <f>SUMIFS(СВЦЭМ!$C$39:$C$782,СВЦЭМ!$A$39:$A$782,$A110,СВЦЭМ!$B$39:$B$782,B$83)+'СЕТ СН'!$H$12+СВЦЭМ!$D$10+'СЕТ СН'!$H$6-'СЕТ СН'!$H$22</f>
        <v>994.7003674</v>
      </c>
      <c r="C110" s="36">
        <f>SUMIFS(СВЦЭМ!$C$39:$C$782,СВЦЭМ!$A$39:$A$782,$A110,СВЦЭМ!$B$39:$B$782,C$83)+'СЕТ СН'!$H$12+СВЦЭМ!$D$10+'СЕТ СН'!$H$6-'СЕТ СН'!$H$22</f>
        <v>1060.2418949100002</v>
      </c>
      <c r="D110" s="36">
        <f>SUMIFS(СВЦЭМ!$C$39:$C$782,СВЦЭМ!$A$39:$A$782,$A110,СВЦЭМ!$B$39:$B$782,D$83)+'СЕТ СН'!$H$12+СВЦЭМ!$D$10+'СЕТ СН'!$H$6-'СЕТ СН'!$H$22</f>
        <v>1104.2283597200001</v>
      </c>
      <c r="E110" s="36">
        <f>SUMIFS(СВЦЭМ!$C$39:$C$782,СВЦЭМ!$A$39:$A$782,$A110,СВЦЭМ!$B$39:$B$782,E$83)+'СЕТ СН'!$H$12+СВЦЭМ!$D$10+'СЕТ СН'!$H$6-'СЕТ СН'!$H$22</f>
        <v>1122.6962447600001</v>
      </c>
      <c r="F110" s="36">
        <f>SUMIFS(СВЦЭМ!$C$39:$C$782,СВЦЭМ!$A$39:$A$782,$A110,СВЦЭМ!$B$39:$B$782,F$83)+'СЕТ СН'!$H$12+СВЦЭМ!$D$10+'СЕТ СН'!$H$6-'СЕТ СН'!$H$22</f>
        <v>1125.96933586</v>
      </c>
      <c r="G110" s="36">
        <f>SUMIFS(СВЦЭМ!$C$39:$C$782,СВЦЭМ!$A$39:$A$782,$A110,СВЦЭМ!$B$39:$B$782,G$83)+'СЕТ СН'!$H$12+СВЦЭМ!$D$10+'СЕТ СН'!$H$6-'СЕТ СН'!$H$22</f>
        <v>1105.89230742</v>
      </c>
      <c r="H110" s="36">
        <f>SUMIFS(СВЦЭМ!$C$39:$C$782,СВЦЭМ!$A$39:$A$782,$A110,СВЦЭМ!$B$39:$B$782,H$83)+'СЕТ СН'!$H$12+СВЦЭМ!$D$10+'СЕТ СН'!$H$6-'СЕТ СН'!$H$22</f>
        <v>1066.3386321200001</v>
      </c>
      <c r="I110" s="36">
        <f>SUMIFS(СВЦЭМ!$C$39:$C$782,СВЦЭМ!$A$39:$A$782,$A110,СВЦЭМ!$B$39:$B$782,I$83)+'СЕТ СН'!$H$12+СВЦЭМ!$D$10+'СЕТ СН'!$H$6-'СЕТ СН'!$H$22</f>
        <v>1001.63937503</v>
      </c>
      <c r="J110" s="36">
        <f>SUMIFS(СВЦЭМ!$C$39:$C$782,СВЦЭМ!$A$39:$A$782,$A110,СВЦЭМ!$B$39:$B$782,J$83)+'СЕТ СН'!$H$12+СВЦЭМ!$D$10+'СЕТ СН'!$H$6-'СЕТ СН'!$H$22</f>
        <v>967.81533737999996</v>
      </c>
      <c r="K110" s="36">
        <f>SUMIFS(СВЦЭМ!$C$39:$C$782,СВЦЭМ!$A$39:$A$782,$A110,СВЦЭМ!$B$39:$B$782,K$83)+'СЕТ СН'!$H$12+СВЦЭМ!$D$10+'СЕТ СН'!$H$6-'СЕТ СН'!$H$22</f>
        <v>960.94652015999998</v>
      </c>
      <c r="L110" s="36">
        <f>SUMIFS(СВЦЭМ!$C$39:$C$782,СВЦЭМ!$A$39:$A$782,$A110,СВЦЭМ!$B$39:$B$782,L$83)+'СЕТ СН'!$H$12+СВЦЭМ!$D$10+'СЕТ СН'!$H$6-'СЕТ СН'!$H$22</f>
        <v>971.40600198999994</v>
      </c>
      <c r="M110" s="36">
        <f>SUMIFS(СВЦЭМ!$C$39:$C$782,СВЦЭМ!$A$39:$A$782,$A110,СВЦЭМ!$B$39:$B$782,M$83)+'СЕТ СН'!$H$12+СВЦЭМ!$D$10+'СЕТ СН'!$H$6-'СЕТ СН'!$H$22</f>
        <v>979.70555791000004</v>
      </c>
      <c r="N110" s="36">
        <f>SUMIFS(СВЦЭМ!$C$39:$C$782,СВЦЭМ!$A$39:$A$782,$A110,СВЦЭМ!$B$39:$B$782,N$83)+'СЕТ СН'!$H$12+СВЦЭМ!$D$10+'СЕТ СН'!$H$6-'СЕТ СН'!$H$22</f>
        <v>1028.1763342300001</v>
      </c>
      <c r="O110" s="36">
        <f>SUMIFS(СВЦЭМ!$C$39:$C$782,СВЦЭМ!$A$39:$A$782,$A110,СВЦЭМ!$B$39:$B$782,O$83)+'СЕТ СН'!$H$12+СВЦЭМ!$D$10+'СЕТ СН'!$H$6-'СЕТ СН'!$H$22</f>
        <v>1073.3610187199999</v>
      </c>
      <c r="P110" s="36">
        <f>SUMIFS(СВЦЭМ!$C$39:$C$782,СВЦЭМ!$A$39:$A$782,$A110,СВЦЭМ!$B$39:$B$782,P$83)+'СЕТ СН'!$H$12+СВЦЭМ!$D$10+'СЕТ СН'!$H$6-'СЕТ СН'!$H$22</f>
        <v>1087.94850883</v>
      </c>
      <c r="Q110" s="36">
        <f>SUMIFS(СВЦЭМ!$C$39:$C$782,СВЦЭМ!$A$39:$A$782,$A110,СВЦЭМ!$B$39:$B$782,Q$83)+'СЕТ СН'!$H$12+СВЦЭМ!$D$10+'СЕТ СН'!$H$6-'СЕТ СН'!$H$22</f>
        <v>1086.7062607800001</v>
      </c>
      <c r="R110" s="36">
        <f>SUMIFS(СВЦЭМ!$C$39:$C$782,СВЦЭМ!$A$39:$A$782,$A110,СВЦЭМ!$B$39:$B$782,R$83)+'СЕТ СН'!$H$12+СВЦЭМ!$D$10+'СЕТ СН'!$H$6-'СЕТ СН'!$H$22</f>
        <v>1079.3128491100001</v>
      </c>
      <c r="S110" s="36">
        <f>SUMIFS(СВЦЭМ!$C$39:$C$782,СВЦЭМ!$A$39:$A$782,$A110,СВЦЭМ!$B$39:$B$782,S$83)+'СЕТ СН'!$H$12+СВЦЭМ!$D$10+'СЕТ СН'!$H$6-'СЕТ СН'!$H$22</f>
        <v>1052.0079487099999</v>
      </c>
      <c r="T110" s="36">
        <f>SUMIFS(СВЦЭМ!$C$39:$C$782,СВЦЭМ!$A$39:$A$782,$A110,СВЦЭМ!$B$39:$B$782,T$83)+'СЕТ СН'!$H$12+СВЦЭМ!$D$10+'СЕТ СН'!$H$6-'СЕТ СН'!$H$22</f>
        <v>998.47652585000003</v>
      </c>
      <c r="U110" s="36">
        <f>SUMIFS(СВЦЭМ!$C$39:$C$782,СВЦЭМ!$A$39:$A$782,$A110,СВЦЭМ!$B$39:$B$782,U$83)+'СЕТ СН'!$H$12+СВЦЭМ!$D$10+'СЕТ СН'!$H$6-'СЕТ СН'!$H$22</f>
        <v>959.06851642000004</v>
      </c>
      <c r="V110" s="36">
        <f>SUMIFS(СВЦЭМ!$C$39:$C$782,СВЦЭМ!$A$39:$A$782,$A110,СВЦЭМ!$B$39:$B$782,V$83)+'СЕТ СН'!$H$12+СВЦЭМ!$D$10+'СЕТ СН'!$H$6-'СЕТ СН'!$H$22</f>
        <v>981.52728285000001</v>
      </c>
      <c r="W110" s="36">
        <f>SUMIFS(СВЦЭМ!$C$39:$C$782,СВЦЭМ!$A$39:$A$782,$A110,СВЦЭМ!$B$39:$B$782,W$83)+'СЕТ СН'!$H$12+СВЦЭМ!$D$10+'СЕТ СН'!$H$6-'СЕТ СН'!$H$22</f>
        <v>1007.64113891</v>
      </c>
      <c r="X110" s="36">
        <f>SUMIFS(СВЦЭМ!$C$39:$C$782,СВЦЭМ!$A$39:$A$782,$A110,СВЦЭМ!$B$39:$B$782,X$83)+'СЕТ СН'!$H$12+СВЦЭМ!$D$10+'СЕТ СН'!$H$6-'СЕТ СН'!$H$22</f>
        <v>997.83148767</v>
      </c>
      <c r="Y110" s="36">
        <f>SUMIFS(СВЦЭМ!$C$39:$C$782,СВЦЭМ!$A$39:$A$782,$A110,СВЦЭМ!$B$39:$B$782,Y$83)+'СЕТ СН'!$H$12+СВЦЭМ!$D$10+'СЕТ СН'!$H$6-'СЕТ СН'!$H$22</f>
        <v>1001.44704652</v>
      </c>
    </row>
    <row r="111" spans="1:25" ht="15.75" x14ac:dyDescent="0.2">
      <c r="A111" s="35">
        <f t="shared" si="2"/>
        <v>44344</v>
      </c>
      <c r="B111" s="36">
        <f>SUMIFS(СВЦЭМ!$C$39:$C$782,СВЦЭМ!$A$39:$A$782,$A111,СВЦЭМ!$B$39:$B$782,B$83)+'СЕТ СН'!$H$12+СВЦЭМ!$D$10+'СЕТ СН'!$H$6-'СЕТ СН'!$H$22</f>
        <v>982.86922483000001</v>
      </c>
      <c r="C111" s="36">
        <f>SUMIFS(СВЦЭМ!$C$39:$C$782,СВЦЭМ!$A$39:$A$782,$A111,СВЦЭМ!$B$39:$B$782,C$83)+'СЕТ СН'!$H$12+СВЦЭМ!$D$10+'СЕТ СН'!$H$6-'СЕТ СН'!$H$22</f>
        <v>1040.7441477300001</v>
      </c>
      <c r="D111" s="36">
        <f>SUMIFS(СВЦЭМ!$C$39:$C$782,СВЦЭМ!$A$39:$A$782,$A111,СВЦЭМ!$B$39:$B$782,D$83)+'СЕТ СН'!$H$12+СВЦЭМ!$D$10+'СЕТ СН'!$H$6-'СЕТ СН'!$H$22</f>
        <v>1077.77719961</v>
      </c>
      <c r="E111" s="36">
        <f>SUMIFS(СВЦЭМ!$C$39:$C$782,СВЦЭМ!$A$39:$A$782,$A111,СВЦЭМ!$B$39:$B$782,E$83)+'СЕТ СН'!$H$12+СВЦЭМ!$D$10+'СЕТ СН'!$H$6-'СЕТ СН'!$H$22</f>
        <v>1092.5517301100001</v>
      </c>
      <c r="F111" s="36">
        <f>SUMIFS(СВЦЭМ!$C$39:$C$782,СВЦЭМ!$A$39:$A$782,$A111,СВЦЭМ!$B$39:$B$782,F$83)+'СЕТ СН'!$H$12+СВЦЭМ!$D$10+'СЕТ СН'!$H$6-'СЕТ СН'!$H$22</f>
        <v>1098.2179304400001</v>
      </c>
      <c r="G111" s="36">
        <f>SUMIFS(СВЦЭМ!$C$39:$C$782,СВЦЭМ!$A$39:$A$782,$A111,СВЦЭМ!$B$39:$B$782,G$83)+'СЕТ СН'!$H$12+СВЦЭМ!$D$10+'СЕТ СН'!$H$6-'СЕТ СН'!$H$22</f>
        <v>1077.9404720800001</v>
      </c>
      <c r="H111" s="36">
        <f>SUMIFS(СВЦЭМ!$C$39:$C$782,СВЦЭМ!$A$39:$A$782,$A111,СВЦЭМ!$B$39:$B$782,H$83)+'СЕТ СН'!$H$12+СВЦЭМ!$D$10+'СЕТ СН'!$H$6-'СЕТ СН'!$H$22</f>
        <v>1046.75913008</v>
      </c>
      <c r="I111" s="36">
        <f>SUMIFS(СВЦЭМ!$C$39:$C$782,СВЦЭМ!$A$39:$A$782,$A111,СВЦЭМ!$B$39:$B$782,I$83)+'СЕТ СН'!$H$12+СВЦЭМ!$D$10+'СЕТ СН'!$H$6-'СЕТ СН'!$H$22</f>
        <v>969.64592631999994</v>
      </c>
      <c r="J111" s="36">
        <f>SUMIFS(СВЦЭМ!$C$39:$C$782,СВЦЭМ!$A$39:$A$782,$A111,СВЦЭМ!$B$39:$B$782,J$83)+'СЕТ СН'!$H$12+СВЦЭМ!$D$10+'СЕТ СН'!$H$6-'СЕТ СН'!$H$22</f>
        <v>921.35513429000002</v>
      </c>
      <c r="K111" s="36">
        <f>SUMIFS(СВЦЭМ!$C$39:$C$782,СВЦЭМ!$A$39:$A$782,$A111,СВЦЭМ!$B$39:$B$782,K$83)+'СЕТ СН'!$H$12+СВЦЭМ!$D$10+'СЕТ СН'!$H$6-'СЕТ СН'!$H$22</f>
        <v>951.85496693000005</v>
      </c>
      <c r="L111" s="36">
        <f>SUMIFS(СВЦЭМ!$C$39:$C$782,СВЦЭМ!$A$39:$A$782,$A111,СВЦЭМ!$B$39:$B$782,L$83)+'СЕТ СН'!$H$12+СВЦЭМ!$D$10+'СЕТ СН'!$H$6-'СЕТ СН'!$H$22</f>
        <v>940.67858846000001</v>
      </c>
      <c r="M111" s="36">
        <f>SUMIFS(СВЦЭМ!$C$39:$C$782,СВЦЭМ!$A$39:$A$782,$A111,СВЦЭМ!$B$39:$B$782,M$83)+'СЕТ СН'!$H$12+СВЦЭМ!$D$10+'СЕТ СН'!$H$6-'СЕТ СН'!$H$22</f>
        <v>936.39659417999997</v>
      </c>
      <c r="N111" s="36">
        <f>SUMIFS(СВЦЭМ!$C$39:$C$782,СВЦЭМ!$A$39:$A$782,$A111,СВЦЭМ!$B$39:$B$782,N$83)+'СЕТ СН'!$H$12+СВЦЭМ!$D$10+'СЕТ СН'!$H$6-'СЕТ СН'!$H$22</f>
        <v>953.82540858000004</v>
      </c>
      <c r="O111" s="36">
        <f>SUMIFS(СВЦЭМ!$C$39:$C$782,СВЦЭМ!$A$39:$A$782,$A111,СВЦЭМ!$B$39:$B$782,O$83)+'СЕТ СН'!$H$12+СВЦЭМ!$D$10+'СЕТ СН'!$H$6-'СЕТ СН'!$H$22</f>
        <v>1001.84408892</v>
      </c>
      <c r="P111" s="36">
        <f>SUMIFS(СВЦЭМ!$C$39:$C$782,СВЦЭМ!$A$39:$A$782,$A111,СВЦЭМ!$B$39:$B$782,P$83)+'СЕТ СН'!$H$12+СВЦЭМ!$D$10+'СЕТ СН'!$H$6-'СЕТ СН'!$H$22</f>
        <v>1016.1076686599999</v>
      </c>
      <c r="Q111" s="36">
        <f>SUMIFS(СВЦЭМ!$C$39:$C$782,СВЦЭМ!$A$39:$A$782,$A111,СВЦЭМ!$B$39:$B$782,Q$83)+'СЕТ СН'!$H$12+СВЦЭМ!$D$10+'СЕТ СН'!$H$6-'СЕТ СН'!$H$22</f>
        <v>1018.3955416</v>
      </c>
      <c r="R111" s="36">
        <f>SUMIFS(СВЦЭМ!$C$39:$C$782,СВЦЭМ!$A$39:$A$782,$A111,СВЦЭМ!$B$39:$B$782,R$83)+'СЕТ СН'!$H$12+СВЦЭМ!$D$10+'СЕТ СН'!$H$6-'СЕТ СН'!$H$22</f>
        <v>1023.19010015</v>
      </c>
      <c r="S111" s="36">
        <f>SUMIFS(СВЦЭМ!$C$39:$C$782,СВЦЭМ!$A$39:$A$782,$A111,СВЦЭМ!$B$39:$B$782,S$83)+'СЕТ СН'!$H$12+СВЦЭМ!$D$10+'СЕТ СН'!$H$6-'СЕТ СН'!$H$22</f>
        <v>1011.2563411799999</v>
      </c>
      <c r="T111" s="36">
        <f>SUMIFS(СВЦЭМ!$C$39:$C$782,СВЦЭМ!$A$39:$A$782,$A111,СВЦЭМ!$B$39:$B$782,T$83)+'СЕТ СН'!$H$12+СВЦЭМ!$D$10+'СЕТ СН'!$H$6-'СЕТ СН'!$H$22</f>
        <v>948.69073720999995</v>
      </c>
      <c r="U111" s="36">
        <f>SUMIFS(СВЦЭМ!$C$39:$C$782,СВЦЭМ!$A$39:$A$782,$A111,СВЦЭМ!$B$39:$B$782,U$83)+'СЕТ СН'!$H$12+СВЦЭМ!$D$10+'СЕТ СН'!$H$6-'СЕТ СН'!$H$22</f>
        <v>958.75543291999998</v>
      </c>
      <c r="V111" s="36">
        <f>SUMIFS(СВЦЭМ!$C$39:$C$782,СВЦЭМ!$A$39:$A$782,$A111,СВЦЭМ!$B$39:$B$782,V$83)+'СЕТ СН'!$H$12+СВЦЭМ!$D$10+'СЕТ СН'!$H$6-'СЕТ СН'!$H$22</f>
        <v>960.21230813</v>
      </c>
      <c r="W111" s="36">
        <f>SUMIFS(СВЦЭМ!$C$39:$C$782,СВЦЭМ!$A$39:$A$782,$A111,СВЦЭМ!$B$39:$B$782,W$83)+'СЕТ СН'!$H$12+СВЦЭМ!$D$10+'СЕТ СН'!$H$6-'СЕТ СН'!$H$22</f>
        <v>985.75316206000002</v>
      </c>
      <c r="X111" s="36">
        <f>SUMIFS(СВЦЭМ!$C$39:$C$782,СВЦЭМ!$A$39:$A$782,$A111,СВЦЭМ!$B$39:$B$782,X$83)+'СЕТ СН'!$H$12+СВЦЭМ!$D$10+'СЕТ СН'!$H$6-'СЕТ СН'!$H$22</f>
        <v>985.73928724999996</v>
      </c>
      <c r="Y111" s="36">
        <f>SUMIFS(СВЦЭМ!$C$39:$C$782,СВЦЭМ!$A$39:$A$782,$A111,СВЦЭМ!$B$39:$B$782,Y$83)+'СЕТ СН'!$H$12+СВЦЭМ!$D$10+'СЕТ СН'!$H$6-'СЕТ СН'!$H$22</f>
        <v>938.28006416999995</v>
      </c>
    </row>
    <row r="112" spans="1:25" ht="15.75" x14ac:dyDescent="0.2">
      <c r="A112" s="35">
        <f t="shared" si="2"/>
        <v>44345</v>
      </c>
      <c r="B112" s="36">
        <f>SUMIFS(СВЦЭМ!$C$39:$C$782,СВЦЭМ!$A$39:$A$782,$A112,СВЦЭМ!$B$39:$B$782,B$83)+'СЕТ СН'!$H$12+СВЦЭМ!$D$10+'СЕТ СН'!$H$6-'СЕТ СН'!$H$22</f>
        <v>986.14111931000002</v>
      </c>
      <c r="C112" s="36">
        <f>SUMIFS(СВЦЭМ!$C$39:$C$782,СВЦЭМ!$A$39:$A$782,$A112,СВЦЭМ!$B$39:$B$782,C$83)+'СЕТ СН'!$H$12+СВЦЭМ!$D$10+'СЕТ СН'!$H$6-'СЕТ СН'!$H$22</f>
        <v>988.81569894999996</v>
      </c>
      <c r="D112" s="36">
        <f>SUMIFS(СВЦЭМ!$C$39:$C$782,СВЦЭМ!$A$39:$A$782,$A112,СВЦЭМ!$B$39:$B$782,D$83)+'СЕТ СН'!$H$12+СВЦЭМ!$D$10+'СЕТ СН'!$H$6-'СЕТ СН'!$H$22</f>
        <v>1037.12915176</v>
      </c>
      <c r="E112" s="36">
        <f>SUMIFS(СВЦЭМ!$C$39:$C$782,СВЦЭМ!$A$39:$A$782,$A112,СВЦЭМ!$B$39:$B$782,E$83)+'СЕТ СН'!$H$12+СВЦЭМ!$D$10+'СЕТ СН'!$H$6-'СЕТ СН'!$H$22</f>
        <v>1034.19885879</v>
      </c>
      <c r="F112" s="36">
        <f>SUMIFS(СВЦЭМ!$C$39:$C$782,СВЦЭМ!$A$39:$A$782,$A112,СВЦЭМ!$B$39:$B$782,F$83)+'СЕТ СН'!$H$12+СВЦЭМ!$D$10+'СЕТ СН'!$H$6-'СЕТ СН'!$H$22</f>
        <v>1030.28294153</v>
      </c>
      <c r="G112" s="36">
        <f>SUMIFS(СВЦЭМ!$C$39:$C$782,СВЦЭМ!$A$39:$A$782,$A112,СВЦЭМ!$B$39:$B$782,G$83)+'СЕТ СН'!$H$12+СВЦЭМ!$D$10+'СЕТ СН'!$H$6-'СЕТ СН'!$H$22</f>
        <v>1037.0650949000001</v>
      </c>
      <c r="H112" s="36">
        <f>SUMIFS(СВЦЭМ!$C$39:$C$782,СВЦЭМ!$A$39:$A$782,$A112,СВЦЭМ!$B$39:$B$782,H$83)+'СЕТ СН'!$H$12+СВЦЭМ!$D$10+'СЕТ СН'!$H$6-'СЕТ СН'!$H$22</f>
        <v>1033.3896291900001</v>
      </c>
      <c r="I112" s="36">
        <f>SUMIFS(СВЦЭМ!$C$39:$C$782,СВЦЭМ!$A$39:$A$782,$A112,СВЦЭМ!$B$39:$B$782,I$83)+'СЕТ СН'!$H$12+СВЦЭМ!$D$10+'СЕТ СН'!$H$6-'СЕТ СН'!$H$22</f>
        <v>981.72890268000003</v>
      </c>
      <c r="J112" s="36">
        <f>SUMIFS(СВЦЭМ!$C$39:$C$782,СВЦЭМ!$A$39:$A$782,$A112,СВЦЭМ!$B$39:$B$782,J$83)+'СЕТ СН'!$H$12+СВЦЭМ!$D$10+'СЕТ СН'!$H$6-'СЕТ СН'!$H$22</f>
        <v>913.74672167999995</v>
      </c>
      <c r="K112" s="36">
        <f>SUMIFS(СВЦЭМ!$C$39:$C$782,СВЦЭМ!$A$39:$A$782,$A112,СВЦЭМ!$B$39:$B$782,K$83)+'СЕТ СН'!$H$12+СВЦЭМ!$D$10+'СЕТ СН'!$H$6-'СЕТ СН'!$H$22</f>
        <v>871.18612069999995</v>
      </c>
      <c r="L112" s="36">
        <f>SUMIFS(СВЦЭМ!$C$39:$C$782,СВЦЭМ!$A$39:$A$782,$A112,СВЦЭМ!$B$39:$B$782,L$83)+'СЕТ СН'!$H$12+СВЦЭМ!$D$10+'СЕТ СН'!$H$6-'СЕТ СН'!$H$22</f>
        <v>864.44909561999998</v>
      </c>
      <c r="M112" s="36">
        <f>SUMIFS(СВЦЭМ!$C$39:$C$782,СВЦЭМ!$A$39:$A$782,$A112,СВЦЭМ!$B$39:$B$782,M$83)+'СЕТ СН'!$H$12+СВЦЭМ!$D$10+'СЕТ СН'!$H$6-'СЕТ СН'!$H$22</f>
        <v>862.91109083000003</v>
      </c>
      <c r="N112" s="36">
        <f>SUMIFS(СВЦЭМ!$C$39:$C$782,СВЦЭМ!$A$39:$A$782,$A112,СВЦЭМ!$B$39:$B$782,N$83)+'СЕТ СН'!$H$12+СВЦЭМ!$D$10+'СЕТ СН'!$H$6-'СЕТ СН'!$H$22</f>
        <v>922.97109440999998</v>
      </c>
      <c r="O112" s="36">
        <f>SUMIFS(СВЦЭМ!$C$39:$C$782,СВЦЭМ!$A$39:$A$782,$A112,СВЦЭМ!$B$39:$B$782,O$83)+'СЕТ СН'!$H$12+СВЦЭМ!$D$10+'СЕТ СН'!$H$6-'СЕТ СН'!$H$22</f>
        <v>939.60069800999997</v>
      </c>
      <c r="P112" s="36">
        <f>SUMIFS(СВЦЭМ!$C$39:$C$782,СВЦЭМ!$A$39:$A$782,$A112,СВЦЭМ!$B$39:$B$782,P$83)+'СЕТ СН'!$H$12+СВЦЭМ!$D$10+'СЕТ СН'!$H$6-'СЕТ СН'!$H$22</f>
        <v>962.85934329999998</v>
      </c>
      <c r="Q112" s="36">
        <f>SUMIFS(СВЦЭМ!$C$39:$C$782,СВЦЭМ!$A$39:$A$782,$A112,СВЦЭМ!$B$39:$B$782,Q$83)+'СЕТ СН'!$H$12+СВЦЭМ!$D$10+'СЕТ СН'!$H$6-'СЕТ СН'!$H$22</f>
        <v>963.51578182000003</v>
      </c>
      <c r="R112" s="36">
        <f>SUMIFS(СВЦЭМ!$C$39:$C$782,СВЦЭМ!$A$39:$A$782,$A112,СВЦЭМ!$B$39:$B$782,R$83)+'СЕТ СН'!$H$12+СВЦЭМ!$D$10+'СЕТ СН'!$H$6-'СЕТ СН'!$H$22</f>
        <v>959.73855030999994</v>
      </c>
      <c r="S112" s="36">
        <f>SUMIFS(СВЦЭМ!$C$39:$C$782,СВЦЭМ!$A$39:$A$782,$A112,СВЦЭМ!$B$39:$B$782,S$83)+'СЕТ СН'!$H$12+СВЦЭМ!$D$10+'СЕТ СН'!$H$6-'СЕТ СН'!$H$22</f>
        <v>984.35172147000003</v>
      </c>
      <c r="T112" s="36">
        <f>SUMIFS(СВЦЭМ!$C$39:$C$782,СВЦЭМ!$A$39:$A$782,$A112,СВЦЭМ!$B$39:$B$782,T$83)+'СЕТ СН'!$H$12+СВЦЭМ!$D$10+'СЕТ СН'!$H$6-'СЕТ СН'!$H$22</f>
        <v>943.36863964999998</v>
      </c>
      <c r="U112" s="36">
        <f>SUMIFS(СВЦЭМ!$C$39:$C$782,СВЦЭМ!$A$39:$A$782,$A112,СВЦЭМ!$B$39:$B$782,U$83)+'СЕТ СН'!$H$12+СВЦЭМ!$D$10+'СЕТ СН'!$H$6-'СЕТ СН'!$H$22</f>
        <v>893.36914153999999</v>
      </c>
      <c r="V112" s="36">
        <f>SUMIFS(СВЦЭМ!$C$39:$C$782,СВЦЭМ!$A$39:$A$782,$A112,СВЦЭМ!$B$39:$B$782,V$83)+'СЕТ СН'!$H$12+СВЦЭМ!$D$10+'СЕТ СН'!$H$6-'СЕТ СН'!$H$22</f>
        <v>864.23739535000004</v>
      </c>
      <c r="W112" s="36">
        <f>SUMIFS(СВЦЭМ!$C$39:$C$782,СВЦЭМ!$A$39:$A$782,$A112,СВЦЭМ!$B$39:$B$782,W$83)+'СЕТ СН'!$H$12+СВЦЭМ!$D$10+'СЕТ СН'!$H$6-'СЕТ СН'!$H$22</f>
        <v>888.84391800000003</v>
      </c>
      <c r="X112" s="36">
        <f>SUMIFS(СВЦЭМ!$C$39:$C$782,СВЦЭМ!$A$39:$A$782,$A112,СВЦЭМ!$B$39:$B$782,X$83)+'СЕТ СН'!$H$12+СВЦЭМ!$D$10+'СЕТ СН'!$H$6-'СЕТ СН'!$H$22</f>
        <v>875.91267252</v>
      </c>
      <c r="Y112" s="36">
        <f>SUMIFS(СВЦЭМ!$C$39:$C$782,СВЦЭМ!$A$39:$A$782,$A112,СВЦЭМ!$B$39:$B$782,Y$83)+'СЕТ СН'!$H$12+СВЦЭМ!$D$10+'СЕТ СН'!$H$6-'СЕТ СН'!$H$22</f>
        <v>869.29721767000001</v>
      </c>
    </row>
    <row r="113" spans="1:27" ht="15.75" x14ac:dyDescent="0.2">
      <c r="A113" s="35">
        <f t="shared" si="2"/>
        <v>44346</v>
      </c>
      <c r="B113" s="36">
        <f>SUMIFS(СВЦЭМ!$C$39:$C$782,СВЦЭМ!$A$39:$A$782,$A113,СВЦЭМ!$B$39:$B$782,B$83)+'СЕТ СН'!$H$12+СВЦЭМ!$D$10+'СЕТ СН'!$H$6-'СЕТ СН'!$H$22</f>
        <v>909.48174844000005</v>
      </c>
      <c r="C113" s="36">
        <f>SUMIFS(СВЦЭМ!$C$39:$C$782,СВЦЭМ!$A$39:$A$782,$A113,СВЦЭМ!$B$39:$B$782,C$83)+'СЕТ СН'!$H$12+СВЦЭМ!$D$10+'СЕТ СН'!$H$6-'СЕТ СН'!$H$22</f>
        <v>975.21527473000003</v>
      </c>
      <c r="D113" s="36">
        <f>SUMIFS(СВЦЭМ!$C$39:$C$782,СВЦЭМ!$A$39:$A$782,$A113,СВЦЭМ!$B$39:$B$782,D$83)+'СЕТ СН'!$H$12+СВЦЭМ!$D$10+'СЕТ СН'!$H$6-'СЕТ СН'!$H$22</f>
        <v>1024.5994618500001</v>
      </c>
      <c r="E113" s="36">
        <f>SUMIFS(СВЦЭМ!$C$39:$C$782,СВЦЭМ!$A$39:$A$782,$A113,СВЦЭМ!$B$39:$B$782,E$83)+'СЕТ СН'!$H$12+СВЦЭМ!$D$10+'СЕТ СН'!$H$6-'СЕТ СН'!$H$22</f>
        <v>1032.4160578200001</v>
      </c>
      <c r="F113" s="36">
        <f>SUMIFS(СВЦЭМ!$C$39:$C$782,СВЦЭМ!$A$39:$A$782,$A113,СВЦЭМ!$B$39:$B$782,F$83)+'СЕТ СН'!$H$12+СВЦЭМ!$D$10+'СЕТ СН'!$H$6-'СЕТ СН'!$H$22</f>
        <v>1057.75337627</v>
      </c>
      <c r="G113" s="36">
        <f>SUMIFS(СВЦЭМ!$C$39:$C$782,СВЦЭМ!$A$39:$A$782,$A113,СВЦЭМ!$B$39:$B$782,G$83)+'СЕТ СН'!$H$12+СВЦЭМ!$D$10+'СЕТ СН'!$H$6-'СЕТ СН'!$H$22</f>
        <v>1056.29585873</v>
      </c>
      <c r="H113" s="36">
        <f>SUMIFS(СВЦЭМ!$C$39:$C$782,СВЦЭМ!$A$39:$A$782,$A113,СВЦЭМ!$B$39:$B$782,H$83)+'СЕТ СН'!$H$12+СВЦЭМ!$D$10+'СЕТ СН'!$H$6-'СЕТ СН'!$H$22</f>
        <v>1040.4246365000001</v>
      </c>
      <c r="I113" s="36">
        <f>SUMIFS(СВЦЭМ!$C$39:$C$782,СВЦЭМ!$A$39:$A$782,$A113,СВЦЭМ!$B$39:$B$782,I$83)+'СЕТ СН'!$H$12+СВЦЭМ!$D$10+'СЕТ СН'!$H$6-'СЕТ СН'!$H$22</f>
        <v>969.65625799999998</v>
      </c>
      <c r="J113" s="36">
        <f>SUMIFS(СВЦЭМ!$C$39:$C$782,СВЦЭМ!$A$39:$A$782,$A113,СВЦЭМ!$B$39:$B$782,J$83)+'СЕТ СН'!$H$12+СВЦЭМ!$D$10+'СЕТ СН'!$H$6-'СЕТ СН'!$H$22</f>
        <v>898.41480791000004</v>
      </c>
      <c r="K113" s="36">
        <f>SUMIFS(СВЦЭМ!$C$39:$C$782,СВЦЭМ!$A$39:$A$782,$A113,СВЦЭМ!$B$39:$B$782,K$83)+'СЕТ СН'!$H$12+СВЦЭМ!$D$10+'СЕТ СН'!$H$6-'СЕТ СН'!$H$22</f>
        <v>850.23413341000003</v>
      </c>
      <c r="L113" s="36">
        <f>SUMIFS(СВЦЭМ!$C$39:$C$782,СВЦЭМ!$A$39:$A$782,$A113,СВЦЭМ!$B$39:$B$782,L$83)+'СЕТ СН'!$H$12+СВЦЭМ!$D$10+'СЕТ СН'!$H$6-'СЕТ СН'!$H$22</f>
        <v>837.31401407999999</v>
      </c>
      <c r="M113" s="36">
        <f>SUMIFS(СВЦЭМ!$C$39:$C$782,СВЦЭМ!$A$39:$A$782,$A113,СВЦЭМ!$B$39:$B$782,M$83)+'СЕТ СН'!$H$12+СВЦЭМ!$D$10+'СЕТ СН'!$H$6-'СЕТ СН'!$H$22</f>
        <v>848.27674558000001</v>
      </c>
      <c r="N113" s="36">
        <f>SUMIFS(СВЦЭМ!$C$39:$C$782,СВЦЭМ!$A$39:$A$782,$A113,СВЦЭМ!$B$39:$B$782,N$83)+'СЕТ СН'!$H$12+СВЦЭМ!$D$10+'СЕТ СН'!$H$6-'СЕТ СН'!$H$22</f>
        <v>911.13145832999999</v>
      </c>
      <c r="O113" s="36">
        <f>SUMIFS(СВЦЭМ!$C$39:$C$782,СВЦЭМ!$A$39:$A$782,$A113,СВЦЭМ!$B$39:$B$782,O$83)+'СЕТ СН'!$H$12+СВЦЭМ!$D$10+'СЕТ СН'!$H$6-'СЕТ СН'!$H$22</f>
        <v>945.48242349999998</v>
      </c>
      <c r="P113" s="36">
        <f>SUMIFS(СВЦЭМ!$C$39:$C$782,СВЦЭМ!$A$39:$A$782,$A113,СВЦЭМ!$B$39:$B$782,P$83)+'СЕТ СН'!$H$12+СВЦЭМ!$D$10+'СЕТ СН'!$H$6-'СЕТ СН'!$H$22</f>
        <v>963.79450186999998</v>
      </c>
      <c r="Q113" s="36">
        <f>SUMIFS(СВЦЭМ!$C$39:$C$782,СВЦЭМ!$A$39:$A$782,$A113,СВЦЭМ!$B$39:$B$782,Q$83)+'СЕТ СН'!$H$12+СВЦЭМ!$D$10+'СЕТ СН'!$H$6-'СЕТ СН'!$H$22</f>
        <v>956.95496980999997</v>
      </c>
      <c r="R113" s="36">
        <f>SUMIFS(СВЦЭМ!$C$39:$C$782,СВЦЭМ!$A$39:$A$782,$A113,СВЦЭМ!$B$39:$B$782,R$83)+'СЕТ СН'!$H$12+СВЦЭМ!$D$10+'СЕТ СН'!$H$6-'СЕТ СН'!$H$22</f>
        <v>937.48643263999998</v>
      </c>
      <c r="S113" s="36">
        <f>SUMIFS(СВЦЭМ!$C$39:$C$782,СВЦЭМ!$A$39:$A$782,$A113,СВЦЭМ!$B$39:$B$782,S$83)+'СЕТ СН'!$H$12+СВЦЭМ!$D$10+'СЕТ СН'!$H$6-'СЕТ СН'!$H$22</f>
        <v>909.83033010999998</v>
      </c>
      <c r="T113" s="36">
        <f>SUMIFS(СВЦЭМ!$C$39:$C$782,СВЦЭМ!$A$39:$A$782,$A113,СВЦЭМ!$B$39:$B$782,T$83)+'СЕТ СН'!$H$12+СВЦЭМ!$D$10+'СЕТ СН'!$H$6-'СЕТ СН'!$H$22</f>
        <v>860.88734384999998</v>
      </c>
      <c r="U113" s="36">
        <f>SUMIFS(СВЦЭМ!$C$39:$C$782,СВЦЭМ!$A$39:$A$782,$A113,СВЦЭМ!$B$39:$B$782,U$83)+'СЕТ СН'!$H$12+СВЦЭМ!$D$10+'СЕТ СН'!$H$6-'СЕТ СН'!$H$22</f>
        <v>839.14944877999994</v>
      </c>
      <c r="V113" s="36">
        <f>SUMIFS(СВЦЭМ!$C$39:$C$782,СВЦЭМ!$A$39:$A$782,$A113,СВЦЭМ!$B$39:$B$782,V$83)+'СЕТ СН'!$H$12+СВЦЭМ!$D$10+'СЕТ СН'!$H$6-'СЕТ СН'!$H$22</f>
        <v>852.83918831999995</v>
      </c>
      <c r="W113" s="36">
        <f>SUMIFS(СВЦЭМ!$C$39:$C$782,СВЦЭМ!$A$39:$A$782,$A113,СВЦЭМ!$B$39:$B$782,W$83)+'СЕТ СН'!$H$12+СВЦЭМ!$D$10+'СЕТ СН'!$H$6-'СЕТ СН'!$H$22</f>
        <v>896.11444064</v>
      </c>
      <c r="X113" s="36">
        <f>SUMIFS(СВЦЭМ!$C$39:$C$782,СВЦЭМ!$A$39:$A$782,$A113,СВЦЭМ!$B$39:$B$782,X$83)+'СЕТ СН'!$H$12+СВЦЭМ!$D$10+'СЕТ СН'!$H$6-'СЕТ СН'!$H$22</f>
        <v>856.49699610999994</v>
      </c>
      <c r="Y113" s="36">
        <f>SUMIFS(СВЦЭМ!$C$39:$C$782,СВЦЭМ!$A$39:$A$782,$A113,СВЦЭМ!$B$39:$B$782,Y$83)+'СЕТ СН'!$H$12+СВЦЭМ!$D$10+'СЕТ СН'!$H$6-'СЕТ СН'!$H$22</f>
        <v>839.65922902</v>
      </c>
      <c r="AA113" s="37"/>
    </row>
    <row r="114" spans="1:27" ht="15.75" x14ac:dyDescent="0.2">
      <c r="A114" s="35">
        <f t="shared" si="2"/>
        <v>44347</v>
      </c>
      <c r="B114" s="36">
        <f>SUMIFS(СВЦЭМ!$C$39:$C$782,СВЦЭМ!$A$39:$A$782,$A114,СВЦЭМ!$B$39:$B$782,B$83)+'СЕТ СН'!$H$12+СВЦЭМ!$D$10+'СЕТ СН'!$H$6-'СЕТ СН'!$H$22</f>
        <v>896.63611533999995</v>
      </c>
      <c r="C114" s="36">
        <f>SUMIFS(СВЦЭМ!$C$39:$C$782,СВЦЭМ!$A$39:$A$782,$A114,СВЦЭМ!$B$39:$B$782,C$83)+'СЕТ СН'!$H$12+СВЦЭМ!$D$10+'СЕТ СН'!$H$6-'СЕТ СН'!$H$22</f>
        <v>973.15963062000003</v>
      </c>
      <c r="D114" s="36">
        <f>SUMIFS(СВЦЭМ!$C$39:$C$782,СВЦЭМ!$A$39:$A$782,$A114,СВЦЭМ!$B$39:$B$782,D$83)+'СЕТ СН'!$H$12+СВЦЭМ!$D$10+'СЕТ СН'!$H$6-'СЕТ СН'!$H$22</f>
        <v>1012.96589655</v>
      </c>
      <c r="E114" s="36">
        <f>SUMIFS(СВЦЭМ!$C$39:$C$782,СВЦЭМ!$A$39:$A$782,$A114,СВЦЭМ!$B$39:$B$782,E$83)+'СЕТ СН'!$H$12+СВЦЭМ!$D$10+'СЕТ СН'!$H$6-'СЕТ СН'!$H$22</f>
        <v>1022.89389934</v>
      </c>
      <c r="F114" s="36">
        <f>SUMIFS(СВЦЭМ!$C$39:$C$782,СВЦЭМ!$A$39:$A$782,$A114,СВЦЭМ!$B$39:$B$782,F$83)+'СЕТ СН'!$H$12+СВЦЭМ!$D$10+'СЕТ СН'!$H$6-'СЕТ СН'!$H$22</f>
        <v>1042.27608863</v>
      </c>
      <c r="G114" s="36">
        <f>SUMIFS(СВЦЭМ!$C$39:$C$782,СВЦЭМ!$A$39:$A$782,$A114,СВЦЭМ!$B$39:$B$782,G$83)+'СЕТ СН'!$H$12+СВЦЭМ!$D$10+'СЕТ СН'!$H$6-'СЕТ СН'!$H$22</f>
        <v>1037.61895867</v>
      </c>
      <c r="H114" s="36">
        <f>SUMIFS(СВЦЭМ!$C$39:$C$782,СВЦЭМ!$A$39:$A$782,$A114,СВЦЭМ!$B$39:$B$782,H$83)+'СЕТ СН'!$H$12+СВЦЭМ!$D$10+'СЕТ СН'!$H$6-'СЕТ СН'!$H$22</f>
        <v>1023.72397955</v>
      </c>
      <c r="I114" s="36">
        <f>SUMIFS(СВЦЭМ!$C$39:$C$782,СВЦЭМ!$A$39:$A$782,$A114,СВЦЭМ!$B$39:$B$782,I$83)+'СЕТ СН'!$H$12+СВЦЭМ!$D$10+'СЕТ СН'!$H$6-'СЕТ СН'!$H$22</f>
        <v>1038.5450209400001</v>
      </c>
      <c r="J114" s="36">
        <f>SUMIFS(СВЦЭМ!$C$39:$C$782,СВЦЭМ!$A$39:$A$782,$A114,СВЦЭМ!$B$39:$B$782,J$83)+'СЕТ СН'!$H$12+СВЦЭМ!$D$10+'СЕТ СН'!$H$6-'СЕТ СН'!$H$22</f>
        <v>1033.50380638</v>
      </c>
      <c r="K114" s="36">
        <f>SUMIFS(СВЦЭМ!$C$39:$C$782,СВЦЭМ!$A$39:$A$782,$A114,СВЦЭМ!$B$39:$B$782,K$83)+'СЕТ СН'!$H$12+СВЦЭМ!$D$10+'СЕТ СН'!$H$6-'СЕТ СН'!$H$22</f>
        <v>1035.08654527</v>
      </c>
      <c r="L114" s="36">
        <f>SUMIFS(СВЦЭМ!$C$39:$C$782,СВЦЭМ!$A$39:$A$782,$A114,СВЦЭМ!$B$39:$B$782,L$83)+'СЕТ СН'!$H$12+СВЦЭМ!$D$10+'СЕТ СН'!$H$6-'СЕТ СН'!$H$22</f>
        <v>1035.9073132200001</v>
      </c>
      <c r="M114" s="36">
        <f>SUMIFS(СВЦЭМ!$C$39:$C$782,СВЦЭМ!$A$39:$A$782,$A114,СВЦЭМ!$B$39:$B$782,M$83)+'СЕТ СН'!$H$12+СВЦЭМ!$D$10+'СЕТ СН'!$H$6-'СЕТ СН'!$H$22</f>
        <v>1015.04818338</v>
      </c>
      <c r="N114" s="36">
        <f>SUMIFS(СВЦЭМ!$C$39:$C$782,СВЦЭМ!$A$39:$A$782,$A114,СВЦЭМ!$B$39:$B$782,N$83)+'СЕТ СН'!$H$12+СВЦЭМ!$D$10+'СЕТ СН'!$H$6-'СЕТ СН'!$H$22</f>
        <v>1038.4055212000001</v>
      </c>
      <c r="O114" s="36">
        <f>SUMIFS(СВЦЭМ!$C$39:$C$782,СВЦЭМ!$A$39:$A$782,$A114,СВЦЭМ!$B$39:$B$782,O$83)+'СЕТ СН'!$H$12+СВЦЭМ!$D$10+'СЕТ СН'!$H$6-'СЕТ СН'!$H$22</f>
        <v>1074.79539817</v>
      </c>
      <c r="P114" s="36">
        <f>SUMIFS(СВЦЭМ!$C$39:$C$782,СВЦЭМ!$A$39:$A$782,$A114,СВЦЭМ!$B$39:$B$782,P$83)+'СЕТ СН'!$H$12+СВЦЭМ!$D$10+'СЕТ СН'!$H$6-'СЕТ СН'!$H$22</f>
        <v>1086.81424666</v>
      </c>
      <c r="Q114" s="36">
        <f>SUMIFS(СВЦЭМ!$C$39:$C$782,СВЦЭМ!$A$39:$A$782,$A114,СВЦЭМ!$B$39:$B$782,Q$83)+'СЕТ СН'!$H$12+СВЦЭМ!$D$10+'СЕТ СН'!$H$6-'СЕТ СН'!$H$22</f>
        <v>1085.71284924</v>
      </c>
      <c r="R114" s="36">
        <f>SUMIFS(СВЦЭМ!$C$39:$C$782,СВЦЭМ!$A$39:$A$782,$A114,СВЦЭМ!$B$39:$B$782,R$83)+'СЕТ СН'!$H$12+СВЦЭМ!$D$10+'СЕТ СН'!$H$6-'СЕТ СН'!$H$22</f>
        <v>1076.48619285</v>
      </c>
      <c r="S114" s="36">
        <f>SUMIFS(СВЦЭМ!$C$39:$C$782,СВЦЭМ!$A$39:$A$782,$A114,СВЦЭМ!$B$39:$B$782,S$83)+'СЕТ СН'!$H$12+СВЦЭМ!$D$10+'СЕТ СН'!$H$6-'СЕТ СН'!$H$22</f>
        <v>1047.47405297</v>
      </c>
      <c r="T114" s="36">
        <f>SUMIFS(СВЦЭМ!$C$39:$C$782,СВЦЭМ!$A$39:$A$782,$A114,СВЦЭМ!$B$39:$B$782,T$83)+'СЕТ СН'!$H$12+СВЦЭМ!$D$10+'СЕТ СН'!$H$6-'СЕТ СН'!$H$22</f>
        <v>1006.69734654</v>
      </c>
      <c r="U114" s="36">
        <f>SUMIFS(СВЦЭМ!$C$39:$C$782,СВЦЭМ!$A$39:$A$782,$A114,СВЦЭМ!$B$39:$B$782,U$83)+'СЕТ СН'!$H$12+СВЦЭМ!$D$10+'СЕТ СН'!$H$6-'СЕТ СН'!$H$22</f>
        <v>977.28646613000001</v>
      </c>
      <c r="V114" s="36">
        <f>SUMIFS(СВЦЭМ!$C$39:$C$782,СВЦЭМ!$A$39:$A$782,$A114,СВЦЭМ!$B$39:$B$782,V$83)+'СЕТ СН'!$H$12+СВЦЭМ!$D$10+'СЕТ СН'!$H$6-'СЕТ СН'!$H$22</f>
        <v>971.16170092000004</v>
      </c>
      <c r="W114" s="36">
        <f>SUMIFS(СВЦЭМ!$C$39:$C$782,СВЦЭМ!$A$39:$A$782,$A114,СВЦЭМ!$B$39:$B$782,W$83)+'СЕТ СН'!$H$12+СВЦЭМ!$D$10+'СЕТ СН'!$H$6-'СЕТ СН'!$H$22</f>
        <v>1007.49327142</v>
      </c>
      <c r="X114" s="36">
        <f>SUMIFS(СВЦЭМ!$C$39:$C$782,СВЦЭМ!$A$39:$A$782,$A114,СВЦЭМ!$B$39:$B$782,X$83)+'СЕТ СН'!$H$12+СВЦЭМ!$D$10+'СЕТ СН'!$H$6-'СЕТ СН'!$H$22</f>
        <v>984.98977376000005</v>
      </c>
      <c r="Y114" s="36">
        <f>SUMIFS(СВЦЭМ!$C$39:$C$782,СВЦЭМ!$A$39:$A$782,$A114,СВЦЭМ!$B$39:$B$782,Y$83)+'СЕТ СН'!$H$12+СВЦЭМ!$D$10+'СЕТ СН'!$H$6-'СЕТ СН'!$H$22</f>
        <v>943.29870517999996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01.05.2021</v>
      </c>
      <c r="B120" s="36">
        <f>SUMIFS(СВЦЭМ!$C$39:$C$782,СВЦЭМ!$A$39:$A$782,$A120,СВЦЭМ!$B$39:$B$782,B$119)+'СЕТ СН'!$I$12+СВЦЭМ!$D$10+'СЕТ СН'!$I$6-'СЕТ СН'!$I$22</f>
        <v>1570.7378596999997</v>
      </c>
      <c r="C120" s="36">
        <f>SUMIFS(СВЦЭМ!$C$39:$C$782,СВЦЭМ!$A$39:$A$782,$A120,СВЦЭМ!$B$39:$B$782,C$119)+'СЕТ СН'!$I$12+СВЦЭМ!$D$10+'СЕТ СН'!$I$6-'СЕТ СН'!$I$22</f>
        <v>1621.3796109299997</v>
      </c>
      <c r="D120" s="36">
        <f>SUMIFS(СВЦЭМ!$C$39:$C$782,СВЦЭМ!$A$39:$A$782,$A120,СВЦЭМ!$B$39:$B$782,D$119)+'СЕТ СН'!$I$12+СВЦЭМ!$D$10+'СЕТ СН'!$I$6-'СЕТ СН'!$I$22</f>
        <v>1660.7602435199997</v>
      </c>
      <c r="E120" s="36">
        <f>SUMIFS(СВЦЭМ!$C$39:$C$782,СВЦЭМ!$A$39:$A$782,$A120,СВЦЭМ!$B$39:$B$782,E$119)+'СЕТ СН'!$I$12+СВЦЭМ!$D$10+'СЕТ СН'!$I$6-'СЕТ СН'!$I$22</f>
        <v>1660.5449937200001</v>
      </c>
      <c r="F120" s="36">
        <f>SUMIFS(СВЦЭМ!$C$39:$C$782,СВЦЭМ!$A$39:$A$782,$A120,СВЦЭМ!$B$39:$B$782,F$119)+'СЕТ СН'!$I$12+СВЦЭМ!$D$10+'СЕТ СН'!$I$6-'СЕТ СН'!$I$22</f>
        <v>1674.27336655</v>
      </c>
      <c r="G120" s="36">
        <f>SUMIFS(СВЦЭМ!$C$39:$C$782,СВЦЭМ!$A$39:$A$782,$A120,СВЦЭМ!$B$39:$B$782,G$119)+'СЕТ СН'!$I$12+СВЦЭМ!$D$10+'СЕТ СН'!$I$6-'СЕТ СН'!$I$22</f>
        <v>1671.8838289</v>
      </c>
      <c r="H120" s="36">
        <f>SUMIFS(СВЦЭМ!$C$39:$C$782,СВЦЭМ!$A$39:$A$782,$A120,СВЦЭМ!$B$39:$B$782,H$119)+'СЕТ СН'!$I$12+СВЦЭМ!$D$10+'СЕТ СН'!$I$6-'СЕТ СН'!$I$22</f>
        <v>1668.0132969799997</v>
      </c>
      <c r="I120" s="36">
        <f>SUMIFS(СВЦЭМ!$C$39:$C$782,СВЦЭМ!$A$39:$A$782,$A120,СВЦЭМ!$B$39:$B$782,I$119)+'СЕТ СН'!$I$12+СВЦЭМ!$D$10+'СЕТ СН'!$I$6-'СЕТ СН'!$I$22</f>
        <v>1635.8793996199997</v>
      </c>
      <c r="J120" s="36">
        <f>SUMIFS(СВЦЭМ!$C$39:$C$782,СВЦЭМ!$A$39:$A$782,$A120,СВЦЭМ!$B$39:$B$782,J$119)+'СЕТ СН'!$I$12+СВЦЭМ!$D$10+'СЕТ СН'!$I$6-'СЕТ СН'!$I$22</f>
        <v>1599.0063563199997</v>
      </c>
      <c r="K120" s="36">
        <f>SUMIFS(СВЦЭМ!$C$39:$C$782,СВЦЭМ!$A$39:$A$782,$A120,СВЦЭМ!$B$39:$B$782,K$119)+'СЕТ СН'!$I$12+СВЦЭМ!$D$10+'СЕТ СН'!$I$6-'СЕТ СН'!$I$22</f>
        <v>1533.76468118</v>
      </c>
      <c r="L120" s="36">
        <f>SUMIFS(СВЦЭМ!$C$39:$C$782,СВЦЭМ!$A$39:$A$782,$A120,СВЦЭМ!$B$39:$B$782,L$119)+'СЕТ СН'!$I$12+СВЦЭМ!$D$10+'СЕТ СН'!$I$6-'СЕТ СН'!$I$22</f>
        <v>1497.6227884899999</v>
      </c>
      <c r="M120" s="36">
        <f>SUMIFS(СВЦЭМ!$C$39:$C$782,СВЦЭМ!$A$39:$A$782,$A120,СВЦЭМ!$B$39:$B$782,M$119)+'СЕТ СН'!$I$12+СВЦЭМ!$D$10+'СЕТ СН'!$I$6-'СЕТ СН'!$I$22</f>
        <v>1497.1981503299999</v>
      </c>
      <c r="N120" s="36">
        <f>SUMIFS(СВЦЭМ!$C$39:$C$782,СВЦЭМ!$A$39:$A$782,$A120,СВЦЭМ!$B$39:$B$782,N$119)+'СЕТ СН'!$I$12+СВЦЭМ!$D$10+'СЕТ СН'!$I$6-'СЕТ СН'!$I$22</f>
        <v>1569.0385483800001</v>
      </c>
      <c r="O120" s="36">
        <f>SUMIFS(СВЦЭМ!$C$39:$C$782,СВЦЭМ!$A$39:$A$782,$A120,СВЦЭМ!$B$39:$B$782,O$119)+'СЕТ СН'!$I$12+СВЦЭМ!$D$10+'СЕТ СН'!$I$6-'СЕТ СН'!$I$22</f>
        <v>1578.9343513499998</v>
      </c>
      <c r="P120" s="36">
        <f>SUMIFS(СВЦЭМ!$C$39:$C$782,СВЦЭМ!$A$39:$A$782,$A120,СВЦЭМ!$B$39:$B$782,P$119)+'СЕТ СН'!$I$12+СВЦЭМ!$D$10+'СЕТ СН'!$I$6-'СЕТ СН'!$I$22</f>
        <v>1597.7397024699999</v>
      </c>
      <c r="Q120" s="36">
        <f>SUMIFS(СВЦЭМ!$C$39:$C$782,СВЦЭМ!$A$39:$A$782,$A120,СВЦЭМ!$B$39:$B$782,Q$119)+'СЕТ СН'!$I$12+СВЦЭМ!$D$10+'СЕТ СН'!$I$6-'СЕТ СН'!$I$22</f>
        <v>1609.8993840600001</v>
      </c>
      <c r="R120" s="36">
        <f>SUMIFS(СВЦЭМ!$C$39:$C$782,СВЦЭМ!$A$39:$A$782,$A120,СВЦЭМ!$B$39:$B$782,R$119)+'СЕТ СН'!$I$12+СВЦЭМ!$D$10+'СЕТ СН'!$I$6-'СЕТ СН'!$I$22</f>
        <v>1602.0876260099999</v>
      </c>
      <c r="S120" s="36">
        <f>SUMIFS(СВЦЭМ!$C$39:$C$782,СВЦЭМ!$A$39:$A$782,$A120,СВЦЭМ!$B$39:$B$782,S$119)+'СЕТ СН'!$I$12+СВЦЭМ!$D$10+'СЕТ СН'!$I$6-'СЕТ СН'!$I$22</f>
        <v>1591.3374452799999</v>
      </c>
      <c r="T120" s="36">
        <f>SUMIFS(СВЦЭМ!$C$39:$C$782,СВЦЭМ!$A$39:$A$782,$A120,СВЦЭМ!$B$39:$B$782,T$119)+'СЕТ СН'!$I$12+СВЦЭМ!$D$10+'СЕТ СН'!$I$6-'СЕТ СН'!$I$22</f>
        <v>1545.3024818700001</v>
      </c>
      <c r="U120" s="36">
        <f>SUMIFS(СВЦЭМ!$C$39:$C$782,СВЦЭМ!$A$39:$A$782,$A120,СВЦЭМ!$B$39:$B$782,U$119)+'СЕТ СН'!$I$12+СВЦЭМ!$D$10+'СЕТ СН'!$I$6-'СЕТ СН'!$I$22</f>
        <v>1516.8566206800001</v>
      </c>
      <c r="V120" s="36">
        <f>SUMIFS(СВЦЭМ!$C$39:$C$782,СВЦЭМ!$A$39:$A$782,$A120,СВЦЭМ!$B$39:$B$782,V$119)+'СЕТ СН'!$I$12+СВЦЭМ!$D$10+'СЕТ СН'!$I$6-'СЕТ СН'!$I$22</f>
        <v>1488.04665987</v>
      </c>
      <c r="W120" s="36">
        <f>SUMIFS(СВЦЭМ!$C$39:$C$782,СВЦЭМ!$A$39:$A$782,$A120,СВЦЭМ!$B$39:$B$782,W$119)+'СЕТ СН'!$I$12+СВЦЭМ!$D$10+'СЕТ СН'!$I$6-'СЕТ СН'!$I$22</f>
        <v>1479.9553636999999</v>
      </c>
      <c r="X120" s="36">
        <f>SUMIFS(СВЦЭМ!$C$39:$C$782,СВЦЭМ!$A$39:$A$782,$A120,СВЦЭМ!$B$39:$B$782,X$119)+'СЕТ СН'!$I$12+СВЦЭМ!$D$10+'СЕТ СН'!$I$6-'СЕТ СН'!$I$22</f>
        <v>1493.8487591200001</v>
      </c>
      <c r="Y120" s="36">
        <f>SUMIFS(СВЦЭМ!$C$39:$C$782,СВЦЭМ!$A$39:$A$782,$A120,СВЦЭМ!$B$39:$B$782,Y$119)+'СЕТ СН'!$I$12+СВЦЭМ!$D$10+'СЕТ СН'!$I$6-'СЕТ СН'!$I$22</f>
        <v>1567.54934731</v>
      </c>
    </row>
    <row r="121" spans="1:27" ht="15.75" x14ac:dyDescent="0.2">
      <c r="A121" s="35">
        <f>A120+1</f>
        <v>44318</v>
      </c>
      <c r="B121" s="36">
        <f>SUMIFS(СВЦЭМ!$C$39:$C$782,СВЦЭМ!$A$39:$A$782,$A121,СВЦЭМ!$B$39:$B$782,B$119)+'СЕТ СН'!$I$12+СВЦЭМ!$D$10+'СЕТ СН'!$I$6-'СЕТ СН'!$I$22</f>
        <v>1541.9278364399997</v>
      </c>
      <c r="C121" s="36">
        <f>SUMIFS(СВЦЭМ!$C$39:$C$782,СВЦЭМ!$A$39:$A$782,$A121,СВЦЭМ!$B$39:$B$782,C$119)+'СЕТ СН'!$I$12+СВЦЭМ!$D$10+'СЕТ СН'!$I$6-'СЕТ СН'!$I$22</f>
        <v>1586.8164934900001</v>
      </c>
      <c r="D121" s="36">
        <f>SUMIFS(СВЦЭМ!$C$39:$C$782,СВЦЭМ!$A$39:$A$782,$A121,СВЦЭМ!$B$39:$B$782,D$119)+'СЕТ СН'!$I$12+СВЦЭМ!$D$10+'СЕТ СН'!$I$6-'СЕТ СН'!$I$22</f>
        <v>1638.79725452</v>
      </c>
      <c r="E121" s="36">
        <f>SUMIFS(СВЦЭМ!$C$39:$C$782,СВЦЭМ!$A$39:$A$782,$A121,СВЦЭМ!$B$39:$B$782,E$119)+'СЕТ СН'!$I$12+СВЦЭМ!$D$10+'СЕТ СН'!$I$6-'СЕТ СН'!$I$22</f>
        <v>1657.8213056999998</v>
      </c>
      <c r="F121" s="36">
        <f>SUMIFS(СВЦЭМ!$C$39:$C$782,СВЦЭМ!$A$39:$A$782,$A121,СВЦЭМ!$B$39:$B$782,F$119)+'СЕТ СН'!$I$12+СВЦЭМ!$D$10+'СЕТ СН'!$I$6-'СЕТ СН'!$I$22</f>
        <v>1666.7069225</v>
      </c>
      <c r="G121" s="36">
        <f>SUMIFS(СВЦЭМ!$C$39:$C$782,СВЦЭМ!$A$39:$A$782,$A121,СВЦЭМ!$B$39:$B$782,G$119)+'СЕТ СН'!$I$12+СВЦЭМ!$D$10+'СЕТ СН'!$I$6-'СЕТ СН'!$I$22</f>
        <v>1670.0115911299999</v>
      </c>
      <c r="H121" s="36">
        <f>SUMIFS(СВЦЭМ!$C$39:$C$782,СВЦЭМ!$A$39:$A$782,$A121,СВЦЭМ!$B$39:$B$782,H$119)+'СЕТ СН'!$I$12+СВЦЭМ!$D$10+'СЕТ СН'!$I$6-'СЕТ СН'!$I$22</f>
        <v>1681.06668218</v>
      </c>
      <c r="I121" s="36">
        <f>SUMIFS(СВЦЭМ!$C$39:$C$782,СВЦЭМ!$A$39:$A$782,$A121,СВЦЭМ!$B$39:$B$782,I$119)+'СЕТ СН'!$I$12+СВЦЭМ!$D$10+'СЕТ СН'!$I$6-'СЕТ СН'!$I$22</f>
        <v>1643.6798012599997</v>
      </c>
      <c r="J121" s="36">
        <f>SUMIFS(СВЦЭМ!$C$39:$C$782,СВЦЭМ!$A$39:$A$782,$A121,СВЦЭМ!$B$39:$B$782,J$119)+'СЕТ СН'!$I$12+СВЦЭМ!$D$10+'СЕТ СН'!$I$6-'СЕТ СН'!$I$22</f>
        <v>1572.0446098799998</v>
      </c>
      <c r="K121" s="36">
        <f>SUMIFS(СВЦЭМ!$C$39:$C$782,СВЦЭМ!$A$39:$A$782,$A121,СВЦЭМ!$B$39:$B$782,K$119)+'СЕТ СН'!$I$12+СВЦЭМ!$D$10+'СЕТ СН'!$I$6-'СЕТ СН'!$I$22</f>
        <v>1526.88806795</v>
      </c>
      <c r="L121" s="36">
        <f>SUMIFS(СВЦЭМ!$C$39:$C$782,СВЦЭМ!$A$39:$A$782,$A121,СВЦЭМ!$B$39:$B$782,L$119)+'СЕТ СН'!$I$12+СВЦЭМ!$D$10+'СЕТ СН'!$I$6-'СЕТ СН'!$I$22</f>
        <v>1477.83378318</v>
      </c>
      <c r="M121" s="36">
        <f>SUMIFS(СВЦЭМ!$C$39:$C$782,СВЦЭМ!$A$39:$A$782,$A121,СВЦЭМ!$B$39:$B$782,M$119)+'СЕТ СН'!$I$12+СВЦЭМ!$D$10+'СЕТ СН'!$I$6-'СЕТ СН'!$I$22</f>
        <v>1472.37569282</v>
      </c>
      <c r="N121" s="36">
        <f>SUMIFS(СВЦЭМ!$C$39:$C$782,СВЦЭМ!$A$39:$A$782,$A121,СВЦЭМ!$B$39:$B$782,N$119)+'СЕТ СН'!$I$12+СВЦЭМ!$D$10+'СЕТ СН'!$I$6-'СЕТ СН'!$I$22</f>
        <v>1554.8611434899999</v>
      </c>
      <c r="O121" s="36">
        <f>SUMIFS(СВЦЭМ!$C$39:$C$782,СВЦЭМ!$A$39:$A$782,$A121,СВЦЭМ!$B$39:$B$782,O$119)+'СЕТ СН'!$I$12+СВЦЭМ!$D$10+'СЕТ СН'!$I$6-'СЕТ СН'!$I$22</f>
        <v>1570.8367557699999</v>
      </c>
      <c r="P121" s="36">
        <f>SUMIFS(СВЦЭМ!$C$39:$C$782,СВЦЭМ!$A$39:$A$782,$A121,СВЦЭМ!$B$39:$B$782,P$119)+'СЕТ СН'!$I$12+СВЦЭМ!$D$10+'СЕТ СН'!$I$6-'СЕТ СН'!$I$22</f>
        <v>1595.6907418999999</v>
      </c>
      <c r="Q121" s="36">
        <f>SUMIFS(СВЦЭМ!$C$39:$C$782,СВЦЭМ!$A$39:$A$782,$A121,СВЦЭМ!$B$39:$B$782,Q$119)+'СЕТ СН'!$I$12+СВЦЭМ!$D$10+'СЕТ СН'!$I$6-'СЕТ СН'!$I$22</f>
        <v>1594.55624747</v>
      </c>
      <c r="R121" s="36">
        <f>SUMIFS(СВЦЭМ!$C$39:$C$782,СВЦЭМ!$A$39:$A$782,$A121,СВЦЭМ!$B$39:$B$782,R$119)+'СЕТ СН'!$I$12+СВЦЭМ!$D$10+'СЕТ СН'!$I$6-'СЕТ СН'!$I$22</f>
        <v>1579.8184938999998</v>
      </c>
      <c r="S121" s="36">
        <f>SUMIFS(СВЦЭМ!$C$39:$C$782,СВЦЭМ!$A$39:$A$782,$A121,СВЦЭМ!$B$39:$B$782,S$119)+'СЕТ СН'!$I$12+СВЦЭМ!$D$10+'СЕТ СН'!$I$6-'СЕТ СН'!$I$22</f>
        <v>1572.0072433</v>
      </c>
      <c r="T121" s="36">
        <f>SUMIFS(СВЦЭМ!$C$39:$C$782,СВЦЭМ!$A$39:$A$782,$A121,СВЦЭМ!$B$39:$B$782,T$119)+'СЕТ СН'!$I$12+СВЦЭМ!$D$10+'СЕТ СН'!$I$6-'СЕТ СН'!$I$22</f>
        <v>1522.6542141099999</v>
      </c>
      <c r="U121" s="36">
        <f>SUMIFS(СВЦЭМ!$C$39:$C$782,СВЦЭМ!$A$39:$A$782,$A121,СВЦЭМ!$B$39:$B$782,U$119)+'СЕТ СН'!$I$12+СВЦЭМ!$D$10+'СЕТ СН'!$I$6-'СЕТ СН'!$I$22</f>
        <v>1494.8168909000001</v>
      </c>
      <c r="V121" s="36">
        <f>SUMIFS(СВЦЭМ!$C$39:$C$782,СВЦЭМ!$A$39:$A$782,$A121,СВЦЭМ!$B$39:$B$782,V$119)+'СЕТ СН'!$I$12+СВЦЭМ!$D$10+'СЕТ СН'!$I$6-'СЕТ СН'!$I$22</f>
        <v>1462.3214226300001</v>
      </c>
      <c r="W121" s="36">
        <f>SUMIFS(СВЦЭМ!$C$39:$C$782,СВЦЭМ!$A$39:$A$782,$A121,СВЦЭМ!$B$39:$B$782,W$119)+'СЕТ СН'!$I$12+СВЦЭМ!$D$10+'СЕТ СН'!$I$6-'СЕТ СН'!$I$22</f>
        <v>1456.8130289000001</v>
      </c>
      <c r="X121" s="36">
        <f>SUMIFS(СВЦЭМ!$C$39:$C$782,СВЦЭМ!$A$39:$A$782,$A121,СВЦЭМ!$B$39:$B$782,X$119)+'СЕТ СН'!$I$12+СВЦЭМ!$D$10+'СЕТ СН'!$I$6-'СЕТ СН'!$I$22</f>
        <v>1495.0867767899999</v>
      </c>
      <c r="Y121" s="36">
        <f>SUMIFS(СВЦЭМ!$C$39:$C$782,СВЦЭМ!$A$39:$A$782,$A121,СВЦЭМ!$B$39:$B$782,Y$119)+'СЕТ СН'!$I$12+СВЦЭМ!$D$10+'СЕТ СН'!$I$6-'СЕТ СН'!$I$22</f>
        <v>1554.9461343499997</v>
      </c>
    </row>
    <row r="122" spans="1:27" ht="15.75" x14ac:dyDescent="0.2">
      <c r="A122" s="35">
        <f t="shared" ref="A122:A150" si="3">A121+1</f>
        <v>44319</v>
      </c>
      <c r="B122" s="36">
        <f>SUMIFS(СВЦЭМ!$C$39:$C$782,СВЦЭМ!$A$39:$A$782,$A122,СВЦЭМ!$B$39:$B$782,B$119)+'СЕТ СН'!$I$12+СВЦЭМ!$D$10+'СЕТ СН'!$I$6-'СЕТ СН'!$I$22</f>
        <v>1535.4504004099999</v>
      </c>
      <c r="C122" s="36">
        <f>SUMIFS(СВЦЭМ!$C$39:$C$782,СВЦЭМ!$A$39:$A$782,$A122,СВЦЭМ!$B$39:$B$782,C$119)+'СЕТ СН'!$I$12+СВЦЭМ!$D$10+'СЕТ СН'!$I$6-'СЕТ СН'!$I$22</f>
        <v>1613.4882069699997</v>
      </c>
      <c r="D122" s="36">
        <f>SUMIFS(СВЦЭМ!$C$39:$C$782,СВЦЭМ!$A$39:$A$782,$A122,СВЦЭМ!$B$39:$B$782,D$119)+'СЕТ СН'!$I$12+СВЦЭМ!$D$10+'СЕТ СН'!$I$6-'СЕТ СН'!$I$22</f>
        <v>1647.4316018</v>
      </c>
      <c r="E122" s="36">
        <f>SUMIFS(СВЦЭМ!$C$39:$C$782,СВЦЭМ!$A$39:$A$782,$A122,СВЦЭМ!$B$39:$B$782,E$119)+'СЕТ СН'!$I$12+СВЦЭМ!$D$10+'СЕТ СН'!$I$6-'СЕТ СН'!$I$22</f>
        <v>1663.2820837499999</v>
      </c>
      <c r="F122" s="36">
        <f>SUMIFS(СВЦЭМ!$C$39:$C$782,СВЦЭМ!$A$39:$A$782,$A122,СВЦЭМ!$B$39:$B$782,F$119)+'СЕТ СН'!$I$12+СВЦЭМ!$D$10+'СЕТ СН'!$I$6-'СЕТ СН'!$I$22</f>
        <v>1675.4078142999997</v>
      </c>
      <c r="G122" s="36">
        <f>SUMIFS(СВЦЭМ!$C$39:$C$782,СВЦЭМ!$A$39:$A$782,$A122,СВЦЭМ!$B$39:$B$782,G$119)+'СЕТ СН'!$I$12+СВЦЭМ!$D$10+'СЕТ СН'!$I$6-'СЕТ СН'!$I$22</f>
        <v>1678.52356323</v>
      </c>
      <c r="H122" s="36">
        <f>SUMIFS(СВЦЭМ!$C$39:$C$782,СВЦЭМ!$A$39:$A$782,$A122,СВЦЭМ!$B$39:$B$782,H$119)+'СЕТ СН'!$I$12+СВЦЭМ!$D$10+'СЕТ СН'!$I$6-'СЕТ СН'!$I$22</f>
        <v>1676.31625837</v>
      </c>
      <c r="I122" s="36">
        <f>SUMIFS(СВЦЭМ!$C$39:$C$782,СВЦЭМ!$A$39:$A$782,$A122,СВЦЭМ!$B$39:$B$782,I$119)+'СЕТ СН'!$I$12+СВЦЭМ!$D$10+'СЕТ СН'!$I$6-'СЕТ СН'!$I$22</f>
        <v>1642.5842050299998</v>
      </c>
      <c r="J122" s="36">
        <f>SUMIFS(СВЦЭМ!$C$39:$C$782,СВЦЭМ!$A$39:$A$782,$A122,СВЦЭМ!$B$39:$B$782,J$119)+'СЕТ СН'!$I$12+СВЦЭМ!$D$10+'СЕТ СН'!$I$6-'СЕТ СН'!$I$22</f>
        <v>1579.9055315400001</v>
      </c>
      <c r="K122" s="36">
        <f>SUMIFS(СВЦЭМ!$C$39:$C$782,СВЦЭМ!$A$39:$A$782,$A122,СВЦЭМ!$B$39:$B$782,K$119)+'СЕТ СН'!$I$12+СВЦЭМ!$D$10+'СЕТ СН'!$I$6-'СЕТ СН'!$I$22</f>
        <v>1537.78144634</v>
      </c>
      <c r="L122" s="36">
        <f>SUMIFS(СВЦЭМ!$C$39:$C$782,СВЦЭМ!$A$39:$A$782,$A122,СВЦЭМ!$B$39:$B$782,L$119)+'СЕТ СН'!$I$12+СВЦЭМ!$D$10+'СЕТ СН'!$I$6-'СЕТ СН'!$I$22</f>
        <v>1517.0197626300001</v>
      </c>
      <c r="M122" s="36">
        <f>SUMIFS(СВЦЭМ!$C$39:$C$782,СВЦЭМ!$A$39:$A$782,$A122,СВЦЭМ!$B$39:$B$782,M$119)+'СЕТ СН'!$I$12+СВЦЭМ!$D$10+'СЕТ СН'!$I$6-'СЕТ СН'!$I$22</f>
        <v>1485.8910256200002</v>
      </c>
      <c r="N122" s="36">
        <f>SUMIFS(СВЦЭМ!$C$39:$C$782,СВЦЭМ!$A$39:$A$782,$A122,СВЦЭМ!$B$39:$B$782,N$119)+'СЕТ СН'!$I$12+СВЦЭМ!$D$10+'СЕТ СН'!$I$6-'СЕТ СН'!$I$22</f>
        <v>1541.9443008600001</v>
      </c>
      <c r="O122" s="36">
        <f>SUMIFS(СВЦЭМ!$C$39:$C$782,СВЦЭМ!$A$39:$A$782,$A122,СВЦЭМ!$B$39:$B$782,O$119)+'СЕТ СН'!$I$12+СВЦЭМ!$D$10+'СЕТ СН'!$I$6-'СЕТ СН'!$I$22</f>
        <v>1569.2421803399998</v>
      </c>
      <c r="P122" s="36">
        <f>SUMIFS(СВЦЭМ!$C$39:$C$782,СВЦЭМ!$A$39:$A$782,$A122,СВЦЭМ!$B$39:$B$782,P$119)+'СЕТ СН'!$I$12+СВЦЭМ!$D$10+'СЕТ СН'!$I$6-'СЕТ СН'!$I$22</f>
        <v>1586.8166439799998</v>
      </c>
      <c r="Q122" s="36">
        <f>SUMIFS(СВЦЭМ!$C$39:$C$782,СВЦЭМ!$A$39:$A$782,$A122,СВЦЭМ!$B$39:$B$782,Q$119)+'СЕТ СН'!$I$12+СВЦЭМ!$D$10+'СЕТ СН'!$I$6-'СЕТ СН'!$I$22</f>
        <v>1596.9512681900001</v>
      </c>
      <c r="R122" s="36">
        <f>SUMIFS(СВЦЭМ!$C$39:$C$782,СВЦЭМ!$A$39:$A$782,$A122,СВЦЭМ!$B$39:$B$782,R$119)+'СЕТ СН'!$I$12+СВЦЭМ!$D$10+'СЕТ СН'!$I$6-'СЕТ СН'!$I$22</f>
        <v>1589.1462763599998</v>
      </c>
      <c r="S122" s="36">
        <f>SUMIFS(СВЦЭМ!$C$39:$C$782,СВЦЭМ!$A$39:$A$782,$A122,СВЦЭМ!$B$39:$B$782,S$119)+'СЕТ СН'!$I$12+СВЦЭМ!$D$10+'СЕТ СН'!$I$6-'СЕТ СН'!$I$22</f>
        <v>1563.7581323700001</v>
      </c>
      <c r="T122" s="36">
        <f>SUMIFS(СВЦЭМ!$C$39:$C$782,СВЦЭМ!$A$39:$A$782,$A122,СВЦЭМ!$B$39:$B$782,T$119)+'СЕТ СН'!$I$12+СВЦЭМ!$D$10+'СЕТ СН'!$I$6-'СЕТ СН'!$I$22</f>
        <v>1522.3739043</v>
      </c>
      <c r="U122" s="36">
        <f>SUMIFS(СВЦЭМ!$C$39:$C$782,СВЦЭМ!$A$39:$A$782,$A122,СВЦЭМ!$B$39:$B$782,U$119)+'СЕТ СН'!$I$12+СВЦЭМ!$D$10+'СЕТ СН'!$I$6-'СЕТ СН'!$I$22</f>
        <v>1500.3129686699999</v>
      </c>
      <c r="V122" s="36">
        <f>SUMIFS(СВЦЭМ!$C$39:$C$782,СВЦЭМ!$A$39:$A$782,$A122,СВЦЭМ!$B$39:$B$782,V$119)+'СЕТ СН'!$I$12+СВЦЭМ!$D$10+'СЕТ СН'!$I$6-'СЕТ СН'!$I$22</f>
        <v>1485.96752621</v>
      </c>
      <c r="W122" s="36">
        <f>SUMIFS(СВЦЭМ!$C$39:$C$782,СВЦЭМ!$A$39:$A$782,$A122,СВЦЭМ!$B$39:$B$782,W$119)+'СЕТ СН'!$I$12+СВЦЭМ!$D$10+'СЕТ СН'!$I$6-'СЕТ СН'!$I$22</f>
        <v>1489.7084800100001</v>
      </c>
      <c r="X122" s="36">
        <f>SUMIFS(СВЦЭМ!$C$39:$C$782,СВЦЭМ!$A$39:$A$782,$A122,СВЦЭМ!$B$39:$B$782,X$119)+'СЕТ СН'!$I$12+СВЦЭМ!$D$10+'СЕТ СН'!$I$6-'СЕТ СН'!$I$22</f>
        <v>1478.0867566500001</v>
      </c>
      <c r="Y122" s="36">
        <f>SUMIFS(СВЦЭМ!$C$39:$C$782,СВЦЭМ!$A$39:$A$782,$A122,СВЦЭМ!$B$39:$B$782,Y$119)+'СЕТ СН'!$I$12+СВЦЭМ!$D$10+'СЕТ СН'!$I$6-'СЕТ СН'!$I$22</f>
        <v>1485.1735474299999</v>
      </c>
    </row>
    <row r="123" spans="1:27" ht="15.75" x14ac:dyDescent="0.2">
      <c r="A123" s="35">
        <f t="shared" si="3"/>
        <v>44320</v>
      </c>
      <c r="B123" s="36">
        <f>SUMIFS(СВЦЭМ!$C$39:$C$782,СВЦЭМ!$A$39:$A$782,$A123,СВЦЭМ!$B$39:$B$782,B$119)+'СЕТ СН'!$I$12+СВЦЭМ!$D$10+'СЕТ СН'!$I$6-'СЕТ СН'!$I$22</f>
        <v>1498.0879641000001</v>
      </c>
      <c r="C123" s="36">
        <f>SUMIFS(СВЦЭМ!$C$39:$C$782,СВЦЭМ!$A$39:$A$782,$A123,СВЦЭМ!$B$39:$B$782,C$119)+'СЕТ СН'!$I$12+СВЦЭМ!$D$10+'СЕТ СН'!$I$6-'СЕТ СН'!$I$22</f>
        <v>1558.0492214599999</v>
      </c>
      <c r="D123" s="36">
        <f>SUMIFS(СВЦЭМ!$C$39:$C$782,СВЦЭМ!$A$39:$A$782,$A123,СВЦЭМ!$B$39:$B$782,D$119)+'СЕТ СН'!$I$12+СВЦЭМ!$D$10+'СЕТ СН'!$I$6-'СЕТ СН'!$I$22</f>
        <v>1576.3618769499999</v>
      </c>
      <c r="E123" s="36">
        <f>SUMIFS(СВЦЭМ!$C$39:$C$782,СВЦЭМ!$A$39:$A$782,$A123,СВЦЭМ!$B$39:$B$782,E$119)+'СЕТ СН'!$I$12+СВЦЭМ!$D$10+'СЕТ СН'!$I$6-'СЕТ СН'!$I$22</f>
        <v>1589.2509411799997</v>
      </c>
      <c r="F123" s="36">
        <f>SUMIFS(СВЦЭМ!$C$39:$C$782,СВЦЭМ!$A$39:$A$782,$A123,СВЦЭМ!$B$39:$B$782,F$119)+'СЕТ СН'!$I$12+СВЦЭМ!$D$10+'СЕТ СН'!$I$6-'СЕТ СН'!$I$22</f>
        <v>1604.1199256299997</v>
      </c>
      <c r="G123" s="36">
        <f>SUMIFS(СВЦЭМ!$C$39:$C$782,СВЦЭМ!$A$39:$A$782,$A123,СВЦЭМ!$B$39:$B$782,G$119)+'СЕТ СН'!$I$12+СВЦЭМ!$D$10+'СЕТ СН'!$I$6-'СЕТ СН'!$I$22</f>
        <v>1600.6080533700001</v>
      </c>
      <c r="H123" s="36">
        <f>SUMIFS(СВЦЭМ!$C$39:$C$782,СВЦЭМ!$A$39:$A$782,$A123,СВЦЭМ!$B$39:$B$782,H$119)+'СЕТ СН'!$I$12+СВЦЭМ!$D$10+'СЕТ СН'!$I$6-'СЕТ СН'!$I$22</f>
        <v>1572.0188303499999</v>
      </c>
      <c r="I123" s="36">
        <f>SUMIFS(СВЦЭМ!$C$39:$C$782,СВЦЭМ!$A$39:$A$782,$A123,СВЦЭМ!$B$39:$B$782,I$119)+'СЕТ СН'!$I$12+СВЦЭМ!$D$10+'СЕТ СН'!$I$6-'СЕТ СН'!$I$22</f>
        <v>1547.2665838299999</v>
      </c>
      <c r="J123" s="36">
        <f>SUMIFS(СВЦЭМ!$C$39:$C$782,СВЦЭМ!$A$39:$A$782,$A123,СВЦЭМ!$B$39:$B$782,J$119)+'СЕТ СН'!$I$12+СВЦЭМ!$D$10+'СЕТ СН'!$I$6-'СЕТ СН'!$I$22</f>
        <v>1512.98468761</v>
      </c>
      <c r="K123" s="36">
        <f>SUMIFS(СВЦЭМ!$C$39:$C$782,СВЦЭМ!$A$39:$A$782,$A123,СВЦЭМ!$B$39:$B$782,K$119)+'СЕТ СН'!$I$12+СВЦЭМ!$D$10+'СЕТ СН'!$I$6-'СЕТ СН'!$I$22</f>
        <v>1488.5054469299998</v>
      </c>
      <c r="L123" s="36">
        <f>SUMIFS(СВЦЭМ!$C$39:$C$782,СВЦЭМ!$A$39:$A$782,$A123,СВЦЭМ!$B$39:$B$782,L$119)+'СЕТ СН'!$I$12+СВЦЭМ!$D$10+'СЕТ СН'!$I$6-'СЕТ СН'!$I$22</f>
        <v>1484.2406378000001</v>
      </c>
      <c r="M123" s="36">
        <f>SUMIFS(СВЦЭМ!$C$39:$C$782,СВЦЭМ!$A$39:$A$782,$A123,СВЦЭМ!$B$39:$B$782,M$119)+'СЕТ СН'!$I$12+СВЦЭМ!$D$10+'СЕТ СН'!$I$6-'СЕТ СН'!$I$22</f>
        <v>1474.8010213500002</v>
      </c>
      <c r="N123" s="36">
        <f>SUMIFS(СВЦЭМ!$C$39:$C$782,СВЦЭМ!$A$39:$A$782,$A123,СВЦЭМ!$B$39:$B$782,N$119)+'СЕТ СН'!$I$12+СВЦЭМ!$D$10+'СЕТ СН'!$I$6-'СЕТ СН'!$I$22</f>
        <v>1490.91669727</v>
      </c>
      <c r="O123" s="36">
        <f>SUMIFS(СВЦЭМ!$C$39:$C$782,СВЦЭМ!$A$39:$A$782,$A123,СВЦЭМ!$B$39:$B$782,O$119)+'СЕТ СН'!$I$12+СВЦЭМ!$D$10+'СЕТ СН'!$I$6-'СЕТ СН'!$I$22</f>
        <v>1494.29981043</v>
      </c>
      <c r="P123" s="36">
        <f>SUMIFS(СВЦЭМ!$C$39:$C$782,СВЦЭМ!$A$39:$A$782,$A123,СВЦЭМ!$B$39:$B$782,P$119)+'СЕТ СН'!$I$12+СВЦЭМ!$D$10+'СЕТ СН'!$I$6-'СЕТ СН'!$I$22</f>
        <v>1504.2848704799999</v>
      </c>
      <c r="Q123" s="36">
        <f>SUMIFS(СВЦЭМ!$C$39:$C$782,СВЦЭМ!$A$39:$A$782,$A123,СВЦЭМ!$B$39:$B$782,Q$119)+'СЕТ СН'!$I$12+СВЦЭМ!$D$10+'СЕТ СН'!$I$6-'СЕТ СН'!$I$22</f>
        <v>1506.3928351499999</v>
      </c>
      <c r="R123" s="36">
        <f>SUMIFS(СВЦЭМ!$C$39:$C$782,СВЦЭМ!$A$39:$A$782,$A123,СВЦЭМ!$B$39:$B$782,R$119)+'СЕТ СН'!$I$12+СВЦЭМ!$D$10+'СЕТ СН'!$I$6-'СЕТ СН'!$I$22</f>
        <v>1512.05386178</v>
      </c>
      <c r="S123" s="36">
        <f>SUMIFS(СВЦЭМ!$C$39:$C$782,СВЦЭМ!$A$39:$A$782,$A123,СВЦЭМ!$B$39:$B$782,S$119)+'СЕТ СН'!$I$12+СВЦЭМ!$D$10+'СЕТ СН'!$I$6-'СЕТ СН'!$I$22</f>
        <v>1522.7421364500001</v>
      </c>
      <c r="T123" s="36">
        <f>SUMIFS(СВЦЭМ!$C$39:$C$782,СВЦЭМ!$A$39:$A$782,$A123,СВЦЭМ!$B$39:$B$782,T$119)+'СЕТ СН'!$I$12+СВЦЭМ!$D$10+'СЕТ СН'!$I$6-'СЕТ СН'!$I$22</f>
        <v>1498.3026913799999</v>
      </c>
      <c r="U123" s="36">
        <f>SUMIFS(СВЦЭМ!$C$39:$C$782,СВЦЭМ!$A$39:$A$782,$A123,СВЦЭМ!$B$39:$B$782,U$119)+'СЕТ СН'!$I$12+СВЦЭМ!$D$10+'СЕТ СН'!$I$6-'СЕТ СН'!$I$22</f>
        <v>1467.49912122</v>
      </c>
      <c r="V123" s="36">
        <f>SUMIFS(СВЦЭМ!$C$39:$C$782,СВЦЭМ!$A$39:$A$782,$A123,СВЦЭМ!$B$39:$B$782,V$119)+'СЕТ СН'!$I$12+СВЦЭМ!$D$10+'СЕТ СН'!$I$6-'СЕТ СН'!$I$22</f>
        <v>1434.8105664</v>
      </c>
      <c r="W123" s="36">
        <f>SUMIFS(СВЦЭМ!$C$39:$C$782,СВЦЭМ!$A$39:$A$782,$A123,СВЦЭМ!$B$39:$B$782,W$119)+'СЕТ СН'!$I$12+СВЦЭМ!$D$10+'СЕТ СН'!$I$6-'СЕТ СН'!$I$22</f>
        <v>1452.8014880999999</v>
      </c>
      <c r="X123" s="36">
        <f>SUMIFS(СВЦЭМ!$C$39:$C$782,СВЦЭМ!$A$39:$A$782,$A123,СВЦЭМ!$B$39:$B$782,X$119)+'СЕТ СН'!$I$12+СВЦЭМ!$D$10+'СЕТ СН'!$I$6-'СЕТ СН'!$I$22</f>
        <v>1472.98002301</v>
      </c>
      <c r="Y123" s="36">
        <f>SUMIFS(СВЦЭМ!$C$39:$C$782,СВЦЭМ!$A$39:$A$782,$A123,СВЦЭМ!$B$39:$B$782,Y$119)+'СЕТ СН'!$I$12+СВЦЭМ!$D$10+'СЕТ СН'!$I$6-'СЕТ СН'!$I$22</f>
        <v>1495.8417024599999</v>
      </c>
    </row>
    <row r="124" spans="1:27" ht="15.75" x14ac:dyDescent="0.2">
      <c r="A124" s="35">
        <f t="shared" si="3"/>
        <v>44321</v>
      </c>
      <c r="B124" s="36">
        <f>SUMIFS(СВЦЭМ!$C$39:$C$782,СВЦЭМ!$A$39:$A$782,$A124,СВЦЭМ!$B$39:$B$782,B$119)+'СЕТ СН'!$I$12+СВЦЭМ!$D$10+'СЕТ СН'!$I$6-'СЕТ СН'!$I$22</f>
        <v>1517.31473983</v>
      </c>
      <c r="C124" s="36">
        <f>SUMIFS(СВЦЭМ!$C$39:$C$782,СВЦЭМ!$A$39:$A$782,$A124,СВЦЭМ!$B$39:$B$782,C$119)+'СЕТ СН'!$I$12+СВЦЭМ!$D$10+'СЕТ СН'!$I$6-'СЕТ СН'!$I$22</f>
        <v>1559.1852782000001</v>
      </c>
      <c r="D124" s="36">
        <f>SUMIFS(СВЦЭМ!$C$39:$C$782,СВЦЭМ!$A$39:$A$782,$A124,СВЦЭМ!$B$39:$B$782,D$119)+'СЕТ СН'!$I$12+СВЦЭМ!$D$10+'СЕТ СН'!$I$6-'СЕТ СН'!$I$22</f>
        <v>1581.6203899399998</v>
      </c>
      <c r="E124" s="36">
        <f>SUMIFS(СВЦЭМ!$C$39:$C$782,СВЦЭМ!$A$39:$A$782,$A124,СВЦЭМ!$B$39:$B$782,E$119)+'СЕТ СН'!$I$12+СВЦЭМ!$D$10+'СЕТ СН'!$I$6-'СЕТ СН'!$I$22</f>
        <v>1596.01342944</v>
      </c>
      <c r="F124" s="36">
        <f>SUMIFS(СВЦЭМ!$C$39:$C$782,СВЦЭМ!$A$39:$A$782,$A124,СВЦЭМ!$B$39:$B$782,F$119)+'СЕТ СН'!$I$12+СВЦЭМ!$D$10+'СЕТ СН'!$I$6-'СЕТ СН'!$I$22</f>
        <v>1612.09965926</v>
      </c>
      <c r="G124" s="36">
        <f>SUMIFS(СВЦЭМ!$C$39:$C$782,СВЦЭМ!$A$39:$A$782,$A124,СВЦЭМ!$B$39:$B$782,G$119)+'СЕТ СН'!$I$12+СВЦЭМ!$D$10+'СЕТ СН'!$I$6-'СЕТ СН'!$I$22</f>
        <v>1600.1281304999998</v>
      </c>
      <c r="H124" s="36">
        <f>SUMIFS(СВЦЭМ!$C$39:$C$782,СВЦЭМ!$A$39:$A$782,$A124,СВЦЭМ!$B$39:$B$782,H$119)+'СЕТ СН'!$I$12+СВЦЭМ!$D$10+'СЕТ СН'!$I$6-'СЕТ СН'!$I$22</f>
        <v>1563.5230649999999</v>
      </c>
      <c r="I124" s="36">
        <f>SUMIFS(СВЦЭМ!$C$39:$C$782,СВЦЭМ!$A$39:$A$782,$A124,СВЦЭМ!$B$39:$B$782,I$119)+'СЕТ СН'!$I$12+СВЦЭМ!$D$10+'СЕТ СН'!$I$6-'СЕТ СН'!$I$22</f>
        <v>1543.1243786999999</v>
      </c>
      <c r="J124" s="36">
        <f>SUMIFS(СВЦЭМ!$C$39:$C$782,СВЦЭМ!$A$39:$A$782,$A124,СВЦЭМ!$B$39:$B$782,J$119)+'СЕТ СН'!$I$12+СВЦЭМ!$D$10+'СЕТ СН'!$I$6-'СЕТ СН'!$I$22</f>
        <v>1502.52308862</v>
      </c>
      <c r="K124" s="36">
        <f>SUMIFS(СВЦЭМ!$C$39:$C$782,СВЦЭМ!$A$39:$A$782,$A124,СВЦЭМ!$B$39:$B$782,K$119)+'СЕТ СН'!$I$12+СВЦЭМ!$D$10+'СЕТ СН'!$I$6-'СЕТ СН'!$I$22</f>
        <v>1479.73332931</v>
      </c>
      <c r="L124" s="36">
        <f>SUMIFS(СВЦЭМ!$C$39:$C$782,СВЦЭМ!$A$39:$A$782,$A124,СВЦЭМ!$B$39:$B$782,L$119)+'СЕТ СН'!$I$12+СВЦЭМ!$D$10+'СЕТ СН'!$I$6-'СЕТ СН'!$I$22</f>
        <v>1458.59846298</v>
      </c>
      <c r="M124" s="36">
        <f>SUMIFS(СВЦЭМ!$C$39:$C$782,СВЦЭМ!$A$39:$A$782,$A124,СВЦЭМ!$B$39:$B$782,M$119)+'СЕТ СН'!$I$12+СВЦЭМ!$D$10+'СЕТ СН'!$I$6-'СЕТ СН'!$I$22</f>
        <v>1450.73889704</v>
      </c>
      <c r="N124" s="36">
        <f>SUMIFS(СВЦЭМ!$C$39:$C$782,СВЦЭМ!$A$39:$A$782,$A124,СВЦЭМ!$B$39:$B$782,N$119)+'СЕТ СН'!$I$12+СВЦЭМ!$D$10+'СЕТ СН'!$I$6-'СЕТ СН'!$I$22</f>
        <v>1483.2252218399999</v>
      </c>
      <c r="O124" s="36">
        <f>SUMIFS(СВЦЭМ!$C$39:$C$782,СВЦЭМ!$A$39:$A$782,$A124,СВЦЭМ!$B$39:$B$782,O$119)+'СЕТ СН'!$I$12+СВЦЭМ!$D$10+'СЕТ СН'!$I$6-'СЕТ СН'!$I$22</f>
        <v>1477.73894666</v>
      </c>
      <c r="P124" s="36">
        <f>SUMIFS(СВЦЭМ!$C$39:$C$782,СВЦЭМ!$A$39:$A$782,$A124,СВЦЭМ!$B$39:$B$782,P$119)+'СЕТ СН'!$I$12+СВЦЭМ!$D$10+'СЕТ СН'!$I$6-'СЕТ СН'!$I$22</f>
        <v>1482.0706563700001</v>
      </c>
      <c r="Q124" s="36">
        <f>SUMIFS(СВЦЭМ!$C$39:$C$782,СВЦЭМ!$A$39:$A$782,$A124,СВЦЭМ!$B$39:$B$782,Q$119)+'СЕТ СН'!$I$12+СВЦЭМ!$D$10+'СЕТ СН'!$I$6-'СЕТ СН'!$I$22</f>
        <v>1488.1831774</v>
      </c>
      <c r="R124" s="36">
        <f>SUMIFS(СВЦЭМ!$C$39:$C$782,СВЦЭМ!$A$39:$A$782,$A124,СВЦЭМ!$B$39:$B$782,R$119)+'СЕТ СН'!$I$12+СВЦЭМ!$D$10+'СЕТ СН'!$I$6-'СЕТ СН'!$I$22</f>
        <v>1489.2799119400001</v>
      </c>
      <c r="S124" s="36">
        <f>SUMIFS(СВЦЭМ!$C$39:$C$782,СВЦЭМ!$A$39:$A$782,$A124,СВЦЭМ!$B$39:$B$782,S$119)+'СЕТ СН'!$I$12+СВЦЭМ!$D$10+'СЕТ СН'!$I$6-'СЕТ СН'!$I$22</f>
        <v>1496.57574804</v>
      </c>
      <c r="T124" s="36">
        <f>SUMIFS(СВЦЭМ!$C$39:$C$782,СВЦЭМ!$A$39:$A$782,$A124,СВЦЭМ!$B$39:$B$782,T$119)+'СЕТ СН'!$I$12+СВЦЭМ!$D$10+'СЕТ СН'!$I$6-'СЕТ СН'!$I$22</f>
        <v>1491.66365092</v>
      </c>
      <c r="U124" s="36">
        <f>SUMIFS(СВЦЭМ!$C$39:$C$782,СВЦЭМ!$A$39:$A$782,$A124,СВЦЭМ!$B$39:$B$782,U$119)+'СЕТ СН'!$I$12+СВЦЭМ!$D$10+'СЕТ СН'!$I$6-'СЕТ СН'!$I$22</f>
        <v>1479.35510415</v>
      </c>
      <c r="V124" s="36">
        <f>SUMIFS(СВЦЭМ!$C$39:$C$782,СВЦЭМ!$A$39:$A$782,$A124,СВЦЭМ!$B$39:$B$782,V$119)+'СЕТ СН'!$I$12+СВЦЭМ!$D$10+'СЕТ СН'!$I$6-'СЕТ СН'!$I$22</f>
        <v>1464.7349752999999</v>
      </c>
      <c r="W124" s="36">
        <f>SUMIFS(СВЦЭМ!$C$39:$C$782,СВЦЭМ!$A$39:$A$782,$A124,СВЦЭМ!$B$39:$B$782,W$119)+'СЕТ СН'!$I$12+СВЦЭМ!$D$10+'СЕТ СН'!$I$6-'СЕТ СН'!$I$22</f>
        <v>1469.8396105299998</v>
      </c>
      <c r="X124" s="36">
        <f>SUMIFS(СВЦЭМ!$C$39:$C$782,СВЦЭМ!$A$39:$A$782,$A124,СВЦЭМ!$B$39:$B$782,X$119)+'СЕТ СН'!$I$12+СВЦЭМ!$D$10+'СЕТ СН'!$I$6-'СЕТ СН'!$I$22</f>
        <v>1482.93293326</v>
      </c>
      <c r="Y124" s="36">
        <f>SUMIFS(СВЦЭМ!$C$39:$C$782,СВЦЭМ!$A$39:$A$782,$A124,СВЦЭМ!$B$39:$B$782,Y$119)+'СЕТ СН'!$I$12+СВЦЭМ!$D$10+'СЕТ СН'!$I$6-'СЕТ СН'!$I$22</f>
        <v>1523.6602893499999</v>
      </c>
    </row>
    <row r="125" spans="1:27" ht="15.75" x14ac:dyDescent="0.2">
      <c r="A125" s="35">
        <f t="shared" si="3"/>
        <v>44322</v>
      </c>
      <c r="B125" s="36">
        <f>SUMIFS(СВЦЭМ!$C$39:$C$782,СВЦЭМ!$A$39:$A$782,$A125,СВЦЭМ!$B$39:$B$782,B$119)+'СЕТ СН'!$I$12+СВЦЭМ!$D$10+'СЕТ СН'!$I$6-'СЕТ СН'!$I$22</f>
        <v>1506.76301122</v>
      </c>
      <c r="C125" s="36">
        <f>SUMIFS(СВЦЭМ!$C$39:$C$782,СВЦЭМ!$A$39:$A$782,$A125,СВЦЭМ!$B$39:$B$782,C$119)+'СЕТ СН'!$I$12+СВЦЭМ!$D$10+'СЕТ СН'!$I$6-'СЕТ СН'!$I$22</f>
        <v>1542.8449338299997</v>
      </c>
      <c r="D125" s="36">
        <f>SUMIFS(СВЦЭМ!$C$39:$C$782,СВЦЭМ!$A$39:$A$782,$A125,СВЦЭМ!$B$39:$B$782,D$119)+'СЕТ СН'!$I$12+СВЦЭМ!$D$10+'СЕТ СН'!$I$6-'СЕТ СН'!$I$22</f>
        <v>1563.4805731400002</v>
      </c>
      <c r="E125" s="36">
        <f>SUMIFS(СВЦЭМ!$C$39:$C$782,СВЦЭМ!$A$39:$A$782,$A125,СВЦЭМ!$B$39:$B$782,E$119)+'СЕТ СН'!$I$12+СВЦЭМ!$D$10+'СЕТ СН'!$I$6-'СЕТ СН'!$I$22</f>
        <v>1585.9155166299997</v>
      </c>
      <c r="F125" s="36">
        <f>SUMIFS(СВЦЭМ!$C$39:$C$782,СВЦЭМ!$A$39:$A$782,$A125,СВЦЭМ!$B$39:$B$782,F$119)+'СЕТ СН'!$I$12+СВЦЭМ!$D$10+'СЕТ СН'!$I$6-'СЕТ СН'!$I$22</f>
        <v>1596.8319310699999</v>
      </c>
      <c r="G125" s="36">
        <f>SUMIFS(СВЦЭМ!$C$39:$C$782,СВЦЭМ!$A$39:$A$782,$A125,СВЦЭМ!$B$39:$B$782,G$119)+'СЕТ СН'!$I$12+СВЦЭМ!$D$10+'СЕТ СН'!$I$6-'СЕТ СН'!$I$22</f>
        <v>1591.7490619999999</v>
      </c>
      <c r="H125" s="36">
        <f>SUMIFS(СВЦЭМ!$C$39:$C$782,СВЦЭМ!$A$39:$A$782,$A125,СВЦЭМ!$B$39:$B$782,H$119)+'СЕТ СН'!$I$12+СВЦЭМ!$D$10+'СЕТ СН'!$I$6-'СЕТ СН'!$I$22</f>
        <v>1555.3686255600001</v>
      </c>
      <c r="I125" s="36">
        <f>SUMIFS(СВЦЭМ!$C$39:$C$782,СВЦЭМ!$A$39:$A$782,$A125,СВЦЭМ!$B$39:$B$782,I$119)+'СЕТ СН'!$I$12+СВЦЭМ!$D$10+'СЕТ СН'!$I$6-'СЕТ СН'!$I$22</f>
        <v>1527.5483025600001</v>
      </c>
      <c r="J125" s="36">
        <f>SUMIFS(СВЦЭМ!$C$39:$C$782,СВЦЭМ!$A$39:$A$782,$A125,СВЦЭМ!$B$39:$B$782,J$119)+'СЕТ СН'!$I$12+СВЦЭМ!$D$10+'СЕТ СН'!$I$6-'СЕТ СН'!$I$22</f>
        <v>1489.5680693499999</v>
      </c>
      <c r="K125" s="36">
        <f>SUMIFS(СВЦЭМ!$C$39:$C$782,СВЦЭМ!$A$39:$A$782,$A125,СВЦЭМ!$B$39:$B$782,K$119)+'СЕТ СН'!$I$12+СВЦЭМ!$D$10+'СЕТ СН'!$I$6-'СЕТ СН'!$I$22</f>
        <v>1429.7622427000001</v>
      </c>
      <c r="L125" s="36">
        <f>SUMIFS(СВЦЭМ!$C$39:$C$782,СВЦЭМ!$A$39:$A$782,$A125,СВЦЭМ!$B$39:$B$782,L$119)+'СЕТ СН'!$I$12+СВЦЭМ!$D$10+'СЕТ СН'!$I$6-'СЕТ СН'!$I$22</f>
        <v>1416.4704395600002</v>
      </c>
      <c r="M125" s="36">
        <f>SUMIFS(СВЦЭМ!$C$39:$C$782,СВЦЭМ!$A$39:$A$782,$A125,СВЦЭМ!$B$39:$B$782,M$119)+'СЕТ СН'!$I$12+СВЦЭМ!$D$10+'СЕТ СН'!$I$6-'СЕТ СН'!$I$22</f>
        <v>1417.5853382599998</v>
      </c>
      <c r="N125" s="36">
        <f>SUMIFS(СВЦЭМ!$C$39:$C$782,СВЦЭМ!$A$39:$A$782,$A125,СВЦЭМ!$B$39:$B$782,N$119)+'СЕТ СН'!$I$12+СВЦЭМ!$D$10+'СЕТ СН'!$I$6-'СЕТ СН'!$I$22</f>
        <v>1464.35952978</v>
      </c>
      <c r="O125" s="36">
        <f>SUMIFS(СВЦЭМ!$C$39:$C$782,СВЦЭМ!$A$39:$A$782,$A125,СВЦЭМ!$B$39:$B$782,O$119)+'СЕТ СН'!$I$12+СВЦЭМ!$D$10+'СЕТ СН'!$I$6-'СЕТ СН'!$I$22</f>
        <v>1473.5915695399999</v>
      </c>
      <c r="P125" s="36">
        <f>SUMIFS(СВЦЭМ!$C$39:$C$782,СВЦЭМ!$A$39:$A$782,$A125,СВЦЭМ!$B$39:$B$782,P$119)+'СЕТ СН'!$I$12+СВЦЭМ!$D$10+'СЕТ СН'!$I$6-'СЕТ СН'!$I$22</f>
        <v>1497.07906991</v>
      </c>
      <c r="Q125" s="36">
        <f>SUMIFS(СВЦЭМ!$C$39:$C$782,СВЦЭМ!$A$39:$A$782,$A125,СВЦЭМ!$B$39:$B$782,Q$119)+'СЕТ СН'!$I$12+СВЦЭМ!$D$10+'СЕТ СН'!$I$6-'СЕТ СН'!$I$22</f>
        <v>1507.79535179</v>
      </c>
      <c r="R125" s="36">
        <f>SUMIFS(СВЦЭМ!$C$39:$C$782,СВЦЭМ!$A$39:$A$782,$A125,СВЦЭМ!$B$39:$B$782,R$119)+'СЕТ СН'!$I$12+СВЦЭМ!$D$10+'СЕТ СН'!$I$6-'СЕТ СН'!$I$22</f>
        <v>1493.2884502100001</v>
      </c>
      <c r="S125" s="36">
        <f>SUMIFS(СВЦЭМ!$C$39:$C$782,СВЦЭМ!$A$39:$A$782,$A125,СВЦЭМ!$B$39:$B$782,S$119)+'СЕТ СН'!$I$12+СВЦЭМ!$D$10+'СЕТ СН'!$I$6-'СЕТ СН'!$I$22</f>
        <v>1498.1418605600002</v>
      </c>
      <c r="T125" s="36">
        <f>SUMIFS(СВЦЭМ!$C$39:$C$782,СВЦЭМ!$A$39:$A$782,$A125,СВЦЭМ!$B$39:$B$782,T$119)+'СЕТ СН'!$I$12+СВЦЭМ!$D$10+'СЕТ СН'!$I$6-'СЕТ СН'!$I$22</f>
        <v>1479.40427886</v>
      </c>
      <c r="U125" s="36">
        <f>SUMIFS(СВЦЭМ!$C$39:$C$782,СВЦЭМ!$A$39:$A$782,$A125,СВЦЭМ!$B$39:$B$782,U$119)+'СЕТ СН'!$I$12+СВЦЭМ!$D$10+'СЕТ СН'!$I$6-'СЕТ СН'!$I$22</f>
        <v>1443.11025516</v>
      </c>
      <c r="V125" s="36">
        <f>SUMIFS(СВЦЭМ!$C$39:$C$782,СВЦЭМ!$A$39:$A$782,$A125,СВЦЭМ!$B$39:$B$782,V$119)+'СЕТ СН'!$I$12+СВЦЭМ!$D$10+'СЕТ СН'!$I$6-'СЕТ СН'!$I$22</f>
        <v>1387.75922896</v>
      </c>
      <c r="W125" s="36">
        <f>SUMIFS(СВЦЭМ!$C$39:$C$782,СВЦЭМ!$A$39:$A$782,$A125,СВЦЭМ!$B$39:$B$782,W$119)+'СЕТ СН'!$I$12+СВЦЭМ!$D$10+'СЕТ СН'!$I$6-'СЕТ СН'!$I$22</f>
        <v>1417.1293024900001</v>
      </c>
      <c r="X125" s="36">
        <f>SUMIFS(СВЦЭМ!$C$39:$C$782,СВЦЭМ!$A$39:$A$782,$A125,СВЦЭМ!$B$39:$B$782,X$119)+'СЕТ СН'!$I$12+СВЦЭМ!$D$10+'СЕТ СН'!$I$6-'СЕТ СН'!$I$22</f>
        <v>1440.8254541000001</v>
      </c>
      <c r="Y125" s="36">
        <f>SUMIFS(СВЦЭМ!$C$39:$C$782,СВЦЭМ!$A$39:$A$782,$A125,СВЦЭМ!$B$39:$B$782,Y$119)+'СЕТ СН'!$I$12+СВЦЭМ!$D$10+'СЕТ СН'!$I$6-'СЕТ СН'!$I$22</f>
        <v>1497.0233995600001</v>
      </c>
    </row>
    <row r="126" spans="1:27" ht="15.75" x14ac:dyDescent="0.2">
      <c r="A126" s="35">
        <f t="shared" si="3"/>
        <v>44323</v>
      </c>
      <c r="B126" s="36">
        <f>SUMIFS(СВЦЭМ!$C$39:$C$782,СВЦЭМ!$A$39:$A$782,$A126,СВЦЭМ!$B$39:$B$782,B$119)+'СЕТ СН'!$I$12+СВЦЭМ!$D$10+'СЕТ СН'!$I$6-'СЕТ СН'!$I$22</f>
        <v>1504.2637908000002</v>
      </c>
      <c r="C126" s="36">
        <f>SUMIFS(СВЦЭМ!$C$39:$C$782,СВЦЭМ!$A$39:$A$782,$A126,СВЦЭМ!$B$39:$B$782,C$119)+'СЕТ СН'!$I$12+СВЦЭМ!$D$10+'СЕТ СН'!$I$6-'СЕТ СН'!$I$22</f>
        <v>1507.4539327</v>
      </c>
      <c r="D126" s="36">
        <f>SUMIFS(СВЦЭМ!$C$39:$C$782,СВЦЭМ!$A$39:$A$782,$A126,СВЦЭМ!$B$39:$B$782,D$119)+'СЕТ СН'!$I$12+СВЦЭМ!$D$10+'СЕТ СН'!$I$6-'СЕТ СН'!$I$22</f>
        <v>1565.4189965099999</v>
      </c>
      <c r="E126" s="36">
        <f>SUMIFS(СВЦЭМ!$C$39:$C$782,СВЦЭМ!$A$39:$A$782,$A126,СВЦЭМ!$B$39:$B$782,E$119)+'СЕТ СН'!$I$12+СВЦЭМ!$D$10+'СЕТ СН'!$I$6-'СЕТ СН'!$I$22</f>
        <v>1584.53410042</v>
      </c>
      <c r="F126" s="36">
        <f>SUMIFS(СВЦЭМ!$C$39:$C$782,СВЦЭМ!$A$39:$A$782,$A126,СВЦЭМ!$B$39:$B$782,F$119)+'СЕТ СН'!$I$12+СВЦЭМ!$D$10+'СЕТ СН'!$I$6-'СЕТ СН'!$I$22</f>
        <v>1599.6582392299997</v>
      </c>
      <c r="G126" s="36">
        <f>SUMIFS(СВЦЭМ!$C$39:$C$782,СВЦЭМ!$A$39:$A$782,$A126,СВЦЭМ!$B$39:$B$782,G$119)+'СЕТ СН'!$I$12+СВЦЭМ!$D$10+'СЕТ СН'!$I$6-'СЕТ СН'!$I$22</f>
        <v>1584.25463068</v>
      </c>
      <c r="H126" s="36">
        <f>SUMIFS(СВЦЭМ!$C$39:$C$782,СВЦЭМ!$A$39:$A$782,$A126,СВЦЭМ!$B$39:$B$782,H$119)+'СЕТ СН'!$I$12+СВЦЭМ!$D$10+'СЕТ СН'!$I$6-'СЕТ СН'!$I$22</f>
        <v>1529.66219181</v>
      </c>
      <c r="I126" s="36">
        <f>SUMIFS(СВЦЭМ!$C$39:$C$782,СВЦЭМ!$A$39:$A$782,$A126,СВЦЭМ!$B$39:$B$782,I$119)+'СЕТ СН'!$I$12+СВЦЭМ!$D$10+'СЕТ СН'!$I$6-'СЕТ СН'!$I$22</f>
        <v>1499.0007721699999</v>
      </c>
      <c r="J126" s="36">
        <f>SUMIFS(СВЦЭМ!$C$39:$C$782,СВЦЭМ!$A$39:$A$782,$A126,СВЦЭМ!$B$39:$B$782,J$119)+'СЕТ СН'!$I$12+СВЦЭМ!$D$10+'СЕТ СН'!$I$6-'СЕТ СН'!$I$22</f>
        <v>1474.8597588100001</v>
      </c>
      <c r="K126" s="36">
        <f>SUMIFS(СВЦЭМ!$C$39:$C$782,СВЦЭМ!$A$39:$A$782,$A126,СВЦЭМ!$B$39:$B$782,K$119)+'СЕТ СН'!$I$12+СВЦЭМ!$D$10+'СЕТ СН'!$I$6-'СЕТ СН'!$I$22</f>
        <v>1479.51194457</v>
      </c>
      <c r="L126" s="36">
        <f>SUMIFS(СВЦЭМ!$C$39:$C$782,СВЦЭМ!$A$39:$A$782,$A126,СВЦЭМ!$B$39:$B$782,L$119)+'СЕТ СН'!$I$12+СВЦЭМ!$D$10+'СЕТ СН'!$I$6-'СЕТ СН'!$I$22</f>
        <v>1469.30576935</v>
      </c>
      <c r="M126" s="36">
        <f>SUMIFS(СВЦЭМ!$C$39:$C$782,СВЦЭМ!$A$39:$A$782,$A126,СВЦЭМ!$B$39:$B$782,M$119)+'СЕТ СН'!$I$12+СВЦЭМ!$D$10+'СЕТ СН'!$I$6-'СЕТ СН'!$I$22</f>
        <v>1458.2877516600001</v>
      </c>
      <c r="N126" s="36">
        <f>SUMIFS(СВЦЭМ!$C$39:$C$782,СВЦЭМ!$A$39:$A$782,$A126,СВЦЭМ!$B$39:$B$782,N$119)+'СЕТ СН'!$I$12+СВЦЭМ!$D$10+'СЕТ СН'!$I$6-'СЕТ СН'!$I$22</f>
        <v>1460.8354677299999</v>
      </c>
      <c r="O126" s="36">
        <f>SUMIFS(СВЦЭМ!$C$39:$C$782,СВЦЭМ!$A$39:$A$782,$A126,СВЦЭМ!$B$39:$B$782,O$119)+'СЕТ СН'!$I$12+СВЦЭМ!$D$10+'СЕТ СН'!$I$6-'СЕТ СН'!$I$22</f>
        <v>1461.06555936</v>
      </c>
      <c r="P126" s="36">
        <f>SUMIFS(СВЦЭМ!$C$39:$C$782,СВЦЭМ!$A$39:$A$782,$A126,СВЦЭМ!$B$39:$B$782,P$119)+'СЕТ СН'!$I$12+СВЦЭМ!$D$10+'СЕТ СН'!$I$6-'СЕТ СН'!$I$22</f>
        <v>1465.5268922099999</v>
      </c>
      <c r="Q126" s="36">
        <f>SUMIFS(СВЦЭМ!$C$39:$C$782,СВЦЭМ!$A$39:$A$782,$A126,СВЦЭМ!$B$39:$B$782,Q$119)+'СЕТ СН'!$I$12+СВЦЭМ!$D$10+'СЕТ СН'!$I$6-'СЕТ СН'!$I$22</f>
        <v>1467.0707652999999</v>
      </c>
      <c r="R126" s="36">
        <f>SUMIFS(СВЦЭМ!$C$39:$C$782,СВЦЭМ!$A$39:$A$782,$A126,СВЦЭМ!$B$39:$B$782,R$119)+'СЕТ СН'!$I$12+СВЦЭМ!$D$10+'СЕТ СН'!$I$6-'СЕТ СН'!$I$22</f>
        <v>1455.0450404799999</v>
      </c>
      <c r="S126" s="36">
        <f>SUMIFS(СВЦЭМ!$C$39:$C$782,СВЦЭМ!$A$39:$A$782,$A126,СВЦЭМ!$B$39:$B$782,S$119)+'СЕТ СН'!$I$12+СВЦЭМ!$D$10+'СЕТ СН'!$I$6-'СЕТ СН'!$I$22</f>
        <v>1467.2895616400001</v>
      </c>
      <c r="T126" s="36">
        <f>SUMIFS(СВЦЭМ!$C$39:$C$782,СВЦЭМ!$A$39:$A$782,$A126,СВЦЭМ!$B$39:$B$782,T$119)+'СЕТ СН'!$I$12+СВЦЭМ!$D$10+'СЕТ СН'!$I$6-'СЕТ СН'!$I$22</f>
        <v>1471.0995966599999</v>
      </c>
      <c r="U126" s="36">
        <f>SUMIFS(СВЦЭМ!$C$39:$C$782,СВЦЭМ!$A$39:$A$782,$A126,СВЦЭМ!$B$39:$B$782,U$119)+'СЕТ СН'!$I$12+СВЦЭМ!$D$10+'СЕТ СН'!$I$6-'СЕТ СН'!$I$22</f>
        <v>1474.48111208</v>
      </c>
      <c r="V126" s="36">
        <f>SUMIFS(СВЦЭМ!$C$39:$C$782,СВЦЭМ!$A$39:$A$782,$A126,СВЦЭМ!$B$39:$B$782,V$119)+'СЕТ СН'!$I$12+СВЦЭМ!$D$10+'СЕТ СН'!$I$6-'СЕТ СН'!$I$22</f>
        <v>1460.9779566299999</v>
      </c>
      <c r="W126" s="36">
        <f>SUMIFS(СВЦЭМ!$C$39:$C$782,СВЦЭМ!$A$39:$A$782,$A126,СВЦЭМ!$B$39:$B$782,W$119)+'СЕТ СН'!$I$12+СВЦЭМ!$D$10+'СЕТ СН'!$I$6-'СЕТ СН'!$I$22</f>
        <v>1456.3809709100001</v>
      </c>
      <c r="X126" s="36">
        <f>SUMIFS(СВЦЭМ!$C$39:$C$782,СВЦЭМ!$A$39:$A$782,$A126,СВЦЭМ!$B$39:$B$782,X$119)+'СЕТ СН'!$I$12+СВЦЭМ!$D$10+'СЕТ СН'!$I$6-'СЕТ СН'!$I$22</f>
        <v>1440.75646865</v>
      </c>
      <c r="Y126" s="36">
        <f>SUMIFS(СВЦЭМ!$C$39:$C$782,СВЦЭМ!$A$39:$A$782,$A126,СВЦЭМ!$B$39:$B$782,Y$119)+'СЕТ СН'!$I$12+СВЦЭМ!$D$10+'СЕТ СН'!$I$6-'СЕТ СН'!$I$22</f>
        <v>1438.2325994799999</v>
      </c>
    </row>
    <row r="127" spans="1:27" ht="15.75" x14ac:dyDescent="0.2">
      <c r="A127" s="35">
        <f t="shared" si="3"/>
        <v>44324</v>
      </c>
      <c r="B127" s="36">
        <f>SUMIFS(СВЦЭМ!$C$39:$C$782,СВЦЭМ!$A$39:$A$782,$A127,СВЦЭМ!$B$39:$B$782,B$119)+'СЕТ СН'!$I$12+СВЦЭМ!$D$10+'СЕТ СН'!$I$6-'СЕТ СН'!$I$22</f>
        <v>1479.47495933</v>
      </c>
      <c r="C127" s="36">
        <f>SUMIFS(СВЦЭМ!$C$39:$C$782,СВЦЭМ!$A$39:$A$782,$A127,СВЦЭМ!$B$39:$B$782,C$119)+'СЕТ СН'!$I$12+СВЦЭМ!$D$10+'СЕТ СН'!$I$6-'СЕТ СН'!$I$22</f>
        <v>1528.37882023</v>
      </c>
      <c r="D127" s="36">
        <f>SUMIFS(СВЦЭМ!$C$39:$C$782,СВЦЭМ!$A$39:$A$782,$A127,СВЦЭМ!$B$39:$B$782,D$119)+'СЕТ СН'!$I$12+СВЦЭМ!$D$10+'СЕТ СН'!$I$6-'СЕТ СН'!$I$22</f>
        <v>1530.07908241</v>
      </c>
      <c r="E127" s="36">
        <f>SUMIFS(СВЦЭМ!$C$39:$C$782,СВЦЭМ!$A$39:$A$782,$A127,СВЦЭМ!$B$39:$B$782,E$119)+'СЕТ СН'!$I$12+СВЦЭМ!$D$10+'СЕТ СН'!$I$6-'СЕТ СН'!$I$22</f>
        <v>1537.67943874</v>
      </c>
      <c r="F127" s="36">
        <f>SUMIFS(СВЦЭМ!$C$39:$C$782,СВЦЭМ!$A$39:$A$782,$A127,СВЦЭМ!$B$39:$B$782,F$119)+'СЕТ СН'!$I$12+СВЦЭМ!$D$10+'СЕТ СН'!$I$6-'СЕТ СН'!$I$22</f>
        <v>1549.5156972999998</v>
      </c>
      <c r="G127" s="36">
        <f>SUMIFS(СВЦЭМ!$C$39:$C$782,СВЦЭМ!$A$39:$A$782,$A127,СВЦЭМ!$B$39:$B$782,G$119)+'СЕТ СН'!$I$12+СВЦЭМ!$D$10+'СЕТ СН'!$I$6-'СЕТ СН'!$I$22</f>
        <v>1542.8691888600001</v>
      </c>
      <c r="H127" s="36">
        <f>SUMIFS(СВЦЭМ!$C$39:$C$782,СВЦЭМ!$A$39:$A$782,$A127,СВЦЭМ!$B$39:$B$782,H$119)+'СЕТ СН'!$I$12+СВЦЭМ!$D$10+'СЕТ СН'!$I$6-'СЕТ СН'!$I$22</f>
        <v>1510.30333576</v>
      </c>
      <c r="I127" s="36">
        <f>SUMIFS(СВЦЭМ!$C$39:$C$782,СВЦЭМ!$A$39:$A$782,$A127,СВЦЭМ!$B$39:$B$782,I$119)+'СЕТ СН'!$I$12+СВЦЭМ!$D$10+'СЕТ СН'!$I$6-'СЕТ СН'!$I$22</f>
        <v>1502.8910878199999</v>
      </c>
      <c r="J127" s="36">
        <f>SUMIFS(СВЦЭМ!$C$39:$C$782,СВЦЭМ!$A$39:$A$782,$A127,СВЦЭМ!$B$39:$B$782,J$119)+'СЕТ СН'!$I$12+СВЦЭМ!$D$10+'СЕТ СН'!$I$6-'СЕТ СН'!$I$22</f>
        <v>1474.75422796</v>
      </c>
      <c r="K127" s="36">
        <f>SUMIFS(СВЦЭМ!$C$39:$C$782,СВЦЭМ!$A$39:$A$782,$A127,СВЦЭМ!$B$39:$B$782,K$119)+'СЕТ СН'!$I$12+СВЦЭМ!$D$10+'СЕТ СН'!$I$6-'СЕТ СН'!$I$22</f>
        <v>1444.87139697</v>
      </c>
      <c r="L127" s="36">
        <f>SUMIFS(СВЦЭМ!$C$39:$C$782,СВЦЭМ!$A$39:$A$782,$A127,СВЦЭМ!$B$39:$B$782,L$119)+'СЕТ СН'!$I$12+СВЦЭМ!$D$10+'СЕТ СН'!$I$6-'СЕТ СН'!$I$22</f>
        <v>1416.1125353100001</v>
      </c>
      <c r="M127" s="36">
        <f>SUMIFS(СВЦЭМ!$C$39:$C$782,СВЦЭМ!$A$39:$A$782,$A127,СВЦЭМ!$B$39:$B$782,M$119)+'СЕТ СН'!$I$12+СВЦЭМ!$D$10+'СЕТ СН'!$I$6-'СЕТ СН'!$I$22</f>
        <v>1412.9857970600001</v>
      </c>
      <c r="N127" s="36">
        <f>SUMIFS(СВЦЭМ!$C$39:$C$782,СВЦЭМ!$A$39:$A$782,$A127,СВЦЭМ!$B$39:$B$782,N$119)+'СЕТ СН'!$I$12+СВЦЭМ!$D$10+'СЕТ СН'!$I$6-'СЕТ СН'!$I$22</f>
        <v>1447.82028006</v>
      </c>
      <c r="O127" s="36">
        <f>SUMIFS(СВЦЭМ!$C$39:$C$782,СВЦЭМ!$A$39:$A$782,$A127,СВЦЭМ!$B$39:$B$782,O$119)+'СЕТ СН'!$I$12+СВЦЭМ!$D$10+'СЕТ СН'!$I$6-'СЕТ СН'!$I$22</f>
        <v>1436.02021373</v>
      </c>
      <c r="P127" s="36">
        <f>SUMIFS(СВЦЭМ!$C$39:$C$782,СВЦЭМ!$A$39:$A$782,$A127,СВЦЭМ!$B$39:$B$782,P$119)+'СЕТ СН'!$I$12+СВЦЭМ!$D$10+'СЕТ СН'!$I$6-'СЕТ СН'!$I$22</f>
        <v>1458.73009536</v>
      </c>
      <c r="Q127" s="36">
        <f>SUMIFS(СВЦЭМ!$C$39:$C$782,СВЦЭМ!$A$39:$A$782,$A127,СВЦЭМ!$B$39:$B$782,Q$119)+'СЕТ СН'!$I$12+СВЦЭМ!$D$10+'СЕТ СН'!$I$6-'СЕТ СН'!$I$22</f>
        <v>1463.2346541000002</v>
      </c>
      <c r="R127" s="36">
        <f>SUMIFS(СВЦЭМ!$C$39:$C$782,СВЦЭМ!$A$39:$A$782,$A127,СВЦЭМ!$B$39:$B$782,R$119)+'СЕТ СН'!$I$12+СВЦЭМ!$D$10+'СЕТ СН'!$I$6-'СЕТ СН'!$I$22</f>
        <v>1456.7528010999999</v>
      </c>
      <c r="S127" s="36">
        <f>SUMIFS(СВЦЭМ!$C$39:$C$782,СВЦЭМ!$A$39:$A$782,$A127,СВЦЭМ!$B$39:$B$782,S$119)+'СЕТ СН'!$I$12+СВЦЭМ!$D$10+'СЕТ СН'!$I$6-'СЕТ СН'!$I$22</f>
        <v>1463.9805497299999</v>
      </c>
      <c r="T127" s="36">
        <f>SUMIFS(СВЦЭМ!$C$39:$C$782,СВЦЭМ!$A$39:$A$782,$A127,СВЦЭМ!$B$39:$B$782,T$119)+'СЕТ СН'!$I$12+СВЦЭМ!$D$10+'СЕТ СН'!$I$6-'СЕТ СН'!$I$22</f>
        <v>1450.20775815</v>
      </c>
      <c r="U127" s="36">
        <f>SUMIFS(СВЦЭМ!$C$39:$C$782,СВЦЭМ!$A$39:$A$782,$A127,СВЦЭМ!$B$39:$B$782,U$119)+'СЕТ СН'!$I$12+СВЦЭМ!$D$10+'СЕТ СН'!$I$6-'СЕТ СН'!$I$22</f>
        <v>1429.9871142500001</v>
      </c>
      <c r="V127" s="36">
        <f>SUMIFS(СВЦЭМ!$C$39:$C$782,СВЦЭМ!$A$39:$A$782,$A127,СВЦЭМ!$B$39:$B$782,V$119)+'СЕТ СН'!$I$12+СВЦЭМ!$D$10+'СЕТ СН'!$I$6-'СЕТ СН'!$I$22</f>
        <v>1411.2236674400001</v>
      </c>
      <c r="W127" s="36">
        <f>SUMIFS(СВЦЭМ!$C$39:$C$782,СВЦЭМ!$A$39:$A$782,$A127,СВЦЭМ!$B$39:$B$782,W$119)+'СЕТ СН'!$I$12+СВЦЭМ!$D$10+'СЕТ СН'!$I$6-'СЕТ СН'!$I$22</f>
        <v>1395.21645229</v>
      </c>
      <c r="X127" s="36">
        <f>SUMIFS(СВЦЭМ!$C$39:$C$782,СВЦЭМ!$A$39:$A$782,$A127,СВЦЭМ!$B$39:$B$782,X$119)+'СЕТ СН'!$I$12+СВЦЭМ!$D$10+'СЕТ СН'!$I$6-'СЕТ СН'!$I$22</f>
        <v>1415.4266427</v>
      </c>
      <c r="Y127" s="36">
        <f>SUMIFS(СВЦЭМ!$C$39:$C$782,СВЦЭМ!$A$39:$A$782,$A127,СВЦЭМ!$B$39:$B$782,Y$119)+'СЕТ СН'!$I$12+СВЦЭМ!$D$10+'СЕТ СН'!$I$6-'СЕТ СН'!$I$22</f>
        <v>1435.6441385799999</v>
      </c>
    </row>
    <row r="128" spans="1:27" ht="15.75" x14ac:dyDescent="0.2">
      <c r="A128" s="35">
        <f t="shared" si="3"/>
        <v>44325</v>
      </c>
      <c r="B128" s="36">
        <f>SUMIFS(СВЦЭМ!$C$39:$C$782,СВЦЭМ!$A$39:$A$782,$A128,СВЦЭМ!$B$39:$B$782,B$119)+'СЕТ СН'!$I$12+СВЦЭМ!$D$10+'СЕТ СН'!$I$6-'СЕТ СН'!$I$22</f>
        <v>1415.0217081999999</v>
      </c>
      <c r="C128" s="36">
        <f>SUMIFS(СВЦЭМ!$C$39:$C$782,СВЦЭМ!$A$39:$A$782,$A128,СВЦЭМ!$B$39:$B$782,C$119)+'СЕТ СН'!$I$12+СВЦЭМ!$D$10+'СЕТ СН'!$I$6-'СЕТ СН'!$I$22</f>
        <v>1447.8457051099999</v>
      </c>
      <c r="D128" s="36">
        <f>SUMIFS(СВЦЭМ!$C$39:$C$782,СВЦЭМ!$A$39:$A$782,$A128,СВЦЭМ!$B$39:$B$782,D$119)+'СЕТ СН'!$I$12+СВЦЭМ!$D$10+'СЕТ СН'!$I$6-'СЕТ СН'!$I$22</f>
        <v>1468.5698670699999</v>
      </c>
      <c r="E128" s="36">
        <f>SUMIFS(СВЦЭМ!$C$39:$C$782,СВЦЭМ!$A$39:$A$782,$A128,СВЦЭМ!$B$39:$B$782,E$119)+'СЕТ СН'!$I$12+СВЦЭМ!$D$10+'СЕТ СН'!$I$6-'СЕТ СН'!$I$22</f>
        <v>1490.86493511</v>
      </c>
      <c r="F128" s="36">
        <f>SUMIFS(СВЦЭМ!$C$39:$C$782,СВЦЭМ!$A$39:$A$782,$A128,СВЦЭМ!$B$39:$B$782,F$119)+'СЕТ СН'!$I$12+СВЦЭМ!$D$10+'СЕТ СН'!$I$6-'СЕТ СН'!$I$22</f>
        <v>1502.9358528</v>
      </c>
      <c r="G128" s="36">
        <f>SUMIFS(СВЦЭМ!$C$39:$C$782,СВЦЭМ!$A$39:$A$782,$A128,СВЦЭМ!$B$39:$B$782,G$119)+'СЕТ СН'!$I$12+СВЦЭМ!$D$10+'СЕТ СН'!$I$6-'СЕТ СН'!$I$22</f>
        <v>1500.9062832499999</v>
      </c>
      <c r="H128" s="36">
        <f>SUMIFS(СВЦЭМ!$C$39:$C$782,СВЦЭМ!$A$39:$A$782,$A128,СВЦЭМ!$B$39:$B$782,H$119)+'СЕТ СН'!$I$12+СВЦЭМ!$D$10+'СЕТ СН'!$I$6-'СЕТ СН'!$I$22</f>
        <v>1486.3046541799999</v>
      </c>
      <c r="I128" s="36">
        <f>SUMIFS(СВЦЭМ!$C$39:$C$782,СВЦЭМ!$A$39:$A$782,$A128,СВЦЭМ!$B$39:$B$782,I$119)+'СЕТ СН'!$I$12+СВЦЭМ!$D$10+'СЕТ СН'!$I$6-'СЕТ СН'!$I$22</f>
        <v>1470.1943241200001</v>
      </c>
      <c r="J128" s="36">
        <f>SUMIFS(СВЦЭМ!$C$39:$C$782,СВЦЭМ!$A$39:$A$782,$A128,СВЦЭМ!$B$39:$B$782,J$119)+'СЕТ СН'!$I$12+СВЦЭМ!$D$10+'СЕТ СН'!$I$6-'СЕТ СН'!$I$22</f>
        <v>1445.30255812</v>
      </c>
      <c r="K128" s="36">
        <f>SUMIFS(СВЦЭМ!$C$39:$C$782,СВЦЭМ!$A$39:$A$782,$A128,СВЦЭМ!$B$39:$B$782,K$119)+'СЕТ СН'!$I$12+СВЦЭМ!$D$10+'СЕТ СН'!$I$6-'СЕТ СН'!$I$22</f>
        <v>1411.3949854799998</v>
      </c>
      <c r="L128" s="36">
        <f>SUMIFS(СВЦЭМ!$C$39:$C$782,СВЦЭМ!$A$39:$A$782,$A128,СВЦЭМ!$B$39:$B$782,L$119)+'СЕТ СН'!$I$12+СВЦЭМ!$D$10+'СЕТ СН'!$I$6-'СЕТ СН'!$I$22</f>
        <v>1404.73058537</v>
      </c>
      <c r="M128" s="36">
        <f>SUMIFS(СВЦЭМ!$C$39:$C$782,СВЦЭМ!$A$39:$A$782,$A128,СВЦЭМ!$B$39:$B$782,M$119)+'СЕТ СН'!$I$12+СВЦЭМ!$D$10+'СЕТ СН'!$I$6-'СЕТ СН'!$I$22</f>
        <v>1400.3502661500002</v>
      </c>
      <c r="N128" s="36">
        <f>SUMIFS(СВЦЭМ!$C$39:$C$782,СВЦЭМ!$A$39:$A$782,$A128,СВЦЭМ!$B$39:$B$782,N$119)+'СЕТ СН'!$I$12+СВЦЭМ!$D$10+'СЕТ СН'!$I$6-'СЕТ СН'!$I$22</f>
        <v>1425.7252705800001</v>
      </c>
      <c r="O128" s="36">
        <f>SUMIFS(СВЦЭМ!$C$39:$C$782,СВЦЭМ!$A$39:$A$782,$A128,СВЦЭМ!$B$39:$B$782,O$119)+'СЕТ СН'!$I$12+СВЦЭМ!$D$10+'СЕТ СН'!$I$6-'СЕТ СН'!$I$22</f>
        <v>1432.1101884899999</v>
      </c>
      <c r="P128" s="36">
        <f>SUMIFS(СВЦЭМ!$C$39:$C$782,СВЦЭМ!$A$39:$A$782,$A128,СВЦЭМ!$B$39:$B$782,P$119)+'СЕТ СН'!$I$12+СВЦЭМ!$D$10+'СЕТ СН'!$I$6-'СЕТ СН'!$I$22</f>
        <v>1445.6844536200001</v>
      </c>
      <c r="Q128" s="36">
        <f>SUMIFS(СВЦЭМ!$C$39:$C$782,СВЦЭМ!$A$39:$A$782,$A128,СВЦЭМ!$B$39:$B$782,Q$119)+'СЕТ СН'!$I$12+СВЦЭМ!$D$10+'СЕТ СН'!$I$6-'СЕТ СН'!$I$22</f>
        <v>1449.96652475</v>
      </c>
      <c r="R128" s="36">
        <f>SUMIFS(СВЦЭМ!$C$39:$C$782,СВЦЭМ!$A$39:$A$782,$A128,СВЦЭМ!$B$39:$B$782,R$119)+'СЕТ СН'!$I$12+СВЦЭМ!$D$10+'СЕТ СН'!$I$6-'СЕТ СН'!$I$22</f>
        <v>1446.50090998</v>
      </c>
      <c r="S128" s="36">
        <f>SUMIFS(СВЦЭМ!$C$39:$C$782,СВЦЭМ!$A$39:$A$782,$A128,СВЦЭМ!$B$39:$B$782,S$119)+'СЕТ СН'!$I$12+СВЦЭМ!$D$10+'СЕТ СН'!$I$6-'СЕТ СН'!$I$22</f>
        <v>1442.0838090100001</v>
      </c>
      <c r="T128" s="36">
        <f>SUMIFS(СВЦЭМ!$C$39:$C$782,СВЦЭМ!$A$39:$A$782,$A128,СВЦЭМ!$B$39:$B$782,T$119)+'СЕТ СН'!$I$12+СВЦЭМ!$D$10+'СЕТ СН'!$I$6-'СЕТ СН'!$I$22</f>
        <v>1425.5554275</v>
      </c>
      <c r="U128" s="36">
        <f>SUMIFS(СВЦЭМ!$C$39:$C$782,СВЦЭМ!$A$39:$A$782,$A128,СВЦЭМ!$B$39:$B$782,U$119)+'СЕТ СН'!$I$12+СВЦЭМ!$D$10+'СЕТ СН'!$I$6-'СЕТ СН'!$I$22</f>
        <v>1421.30662719</v>
      </c>
      <c r="V128" s="36">
        <f>SUMIFS(СВЦЭМ!$C$39:$C$782,СВЦЭМ!$A$39:$A$782,$A128,СВЦЭМ!$B$39:$B$782,V$119)+'СЕТ СН'!$I$12+СВЦЭМ!$D$10+'СЕТ СН'!$I$6-'СЕТ СН'!$I$22</f>
        <v>1381.2160202999999</v>
      </c>
      <c r="W128" s="36">
        <f>SUMIFS(СВЦЭМ!$C$39:$C$782,СВЦЭМ!$A$39:$A$782,$A128,СВЦЭМ!$B$39:$B$782,W$119)+'СЕТ СН'!$I$12+СВЦЭМ!$D$10+'СЕТ СН'!$I$6-'СЕТ СН'!$I$22</f>
        <v>1389.0877823000001</v>
      </c>
      <c r="X128" s="36">
        <f>SUMIFS(СВЦЭМ!$C$39:$C$782,СВЦЭМ!$A$39:$A$782,$A128,СВЦЭМ!$B$39:$B$782,X$119)+'СЕТ СН'!$I$12+СВЦЭМ!$D$10+'СЕТ СН'!$I$6-'СЕТ СН'!$I$22</f>
        <v>1402.62520363</v>
      </c>
      <c r="Y128" s="36">
        <f>SUMIFS(СВЦЭМ!$C$39:$C$782,СВЦЭМ!$A$39:$A$782,$A128,СВЦЭМ!$B$39:$B$782,Y$119)+'СЕТ СН'!$I$12+СВЦЭМ!$D$10+'СЕТ СН'!$I$6-'СЕТ СН'!$I$22</f>
        <v>1416.05044795</v>
      </c>
    </row>
    <row r="129" spans="1:25" ht="15.75" x14ac:dyDescent="0.2">
      <c r="A129" s="35">
        <f t="shared" si="3"/>
        <v>44326</v>
      </c>
      <c r="B129" s="36">
        <f>SUMIFS(СВЦЭМ!$C$39:$C$782,СВЦЭМ!$A$39:$A$782,$A129,СВЦЭМ!$B$39:$B$782,B$119)+'СЕТ СН'!$I$12+СВЦЭМ!$D$10+'СЕТ СН'!$I$6-'СЕТ СН'!$I$22</f>
        <v>1450.9217273700001</v>
      </c>
      <c r="C129" s="36">
        <f>SUMIFS(СВЦЭМ!$C$39:$C$782,СВЦЭМ!$A$39:$A$782,$A129,СВЦЭМ!$B$39:$B$782,C$119)+'СЕТ СН'!$I$12+СВЦЭМ!$D$10+'СЕТ СН'!$I$6-'СЕТ СН'!$I$22</f>
        <v>1500.9237514000001</v>
      </c>
      <c r="D129" s="36">
        <f>SUMIFS(СВЦЭМ!$C$39:$C$782,СВЦЭМ!$A$39:$A$782,$A129,СВЦЭМ!$B$39:$B$782,D$119)+'СЕТ СН'!$I$12+СВЦЭМ!$D$10+'СЕТ СН'!$I$6-'СЕТ СН'!$I$22</f>
        <v>1525.72011451</v>
      </c>
      <c r="E129" s="36">
        <f>SUMIFS(СВЦЭМ!$C$39:$C$782,СВЦЭМ!$A$39:$A$782,$A129,СВЦЭМ!$B$39:$B$782,E$119)+'СЕТ СН'!$I$12+СВЦЭМ!$D$10+'СЕТ СН'!$I$6-'СЕТ СН'!$I$22</f>
        <v>1541.95787754</v>
      </c>
      <c r="F129" s="36">
        <f>SUMIFS(СВЦЭМ!$C$39:$C$782,СВЦЭМ!$A$39:$A$782,$A129,СВЦЭМ!$B$39:$B$782,F$119)+'СЕТ СН'!$I$12+СВЦЭМ!$D$10+'СЕТ СН'!$I$6-'СЕТ СН'!$I$22</f>
        <v>1553.53185674</v>
      </c>
      <c r="G129" s="36">
        <f>SUMIFS(СВЦЭМ!$C$39:$C$782,СВЦЭМ!$A$39:$A$782,$A129,СВЦЭМ!$B$39:$B$782,G$119)+'СЕТ СН'!$I$12+СВЦЭМ!$D$10+'СЕТ СН'!$I$6-'СЕТ СН'!$I$22</f>
        <v>1554.4893041199998</v>
      </c>
      <c r="H129" s="36">
        <f>SUMIFS(СВЦЭМ!$C$39:$C$782,СВЦЭМ!$A$39:$A$782,$A129,СВЦЭМ!$B$39:$B$782,H$119)+'СЕТ СН'!$I$12+СВЦЭМ!$D$10+'СЕТ СН'!$I$6-'СЕТ СН'!$I$22</f>
        <v>1529.8695256800002</v>
      </c>
      <c r="I129" s="36">
        <f>SUMIFS(СВЦЭМ!$C$39:$C$782,СВЦЭМ!$A$39:$A$782,$A129,СВЦЭМ!$B$39:$B$782,I$119)+'СЕТ СН'!$I$12+СВЦЭМ!$D$10+'СЕТ СН'!$I$6-'СЕТ СН'!$I$22</f>
        <v>1510.11170365</v>
      </c>
      <c r="J129" s="36">
        <f>SUMIFS(СВЦЭМ!$C$39:$C$782,СВЦЭМ!$A$39:$A$782,$A129,СВЦЭМ!$B$39:$B$782,J$119)+'СЕТ СН'!$I$12+СВЦЭМ!$D$10+'СЕТ СН'!$I$6-'СЕТ СН'!$I$22</f>
        <v>1465.2380631000001</v>
      </c>
      <c r="K129" s="36">
        <f>SUMIFS(СВЦЭМ!$C$39:$C$782,СВЦЭМ!$A$39:$A$782,$A129,СВЦЭМ!$B$39:$B$782,K$119)+'СЕТ СН'!$I$12+СВЦЭМ!$D$10+'СЕТ СН'!$I$6-'СЕТ СН'!$I$22</f>
        <v>1421.6303795399999</v>
      </c>
      <c r="L129" s="36">
        <f>SUMIFS(СВЦЭМ!$C$39:$C$782,СВЦЭМ!$A$39:$A$782,$A129,СВЦЭМ!$B$39:$B$782,L$119)+'СЕТ СН'!$I$12+СВЦЭМ!$D$10+'СЕТ СН'!$I$6-'СЕТ СН'!$I$22</f>
        <v>1388.0017619499999</v>
      </c>
      <c r="M129" s="36">
        <f>SUMIFS(СВЦЭМ!$C$39:$C$782,СВЦЭМ!$A$39:$A$782,$A129,СВЦЭМ!$B$39:$B$782,M$119)+'СЕТ СН'!$I$12+СВЦЭМ!$D$10+'СЕТ СН'!$I$6-'СЕТ СН'!$I$22</f>
        <v>1380.0945154400001</v>
      </c>
      <c r="N129" s="36">
        <f>SUMIFS(СВЦЭМ!$C$39:$C$782,СВЦЭМ!$A$39:$A$782,$A129,СВЦЭМ!$B$39:$B$782,N$119)+'СЕТ СН'!$I$12+СВЦЭМ!$D$10+'СЕТ СН'!$I$6-'СЕТ СН'!$I$22</f>
        <v>1405.2615854000001</v>
      </c>
      <c r="O129" s="36">
        <f>SUMIFS(СВЦЭМ!$C$39:$C$782,СВЦЭМ!$A$39:$A$782,$A129,СВЦЭМ!$B$39:$B$782,O$119)+'СЕТ СН'!$I$12+СВЦЭМ!$D$10+'СЕТ СН'!$I$6-'СЕТ СН'!$I$22</f>
        <v>1406.09519239</v>
      </c>
      <c r="P129" s="36">
        <f>SUMIFS(СВЦЭМ!$C$39:$C$782,СВЦЭМ!$A$39:$A$782,$A129,СВЦЭМ!$B$39:$B$782,P$119)+'СЕТ СН'!$I$12+СВЦЭМ!$D$10+'СЕТ СН'!$I$6-'СЕТ СН'!$I$22</f>
        <v>1422.0273998299999</v>
      </c>
      <c r="Q129" s="36">
        <f>SUMIFS(СВЦЭМ!$C$39:$C$782,СВЦЭМ!$A$39:$A$782,$A129,СВЦЭМ!$B$39:$B$782,Q$119)+'СЕТ СН'!$I$12+СВЦЭМ!$D$10+'СЕТ СН'!$I$6-'СЕТ СН'!$I$22</f>
        <v>1427.95675446</v>
      </c>
      <c r="R129" s="36">
        <f>SUMIFS(СВЦЭМ!$C$39:$C$782,СВЦЭМ!$A$39:$A$782,$A129,СВЦЭМ!$B$39:$B$782,R$119)+'СЕТ СН'!$I$12+СВЦЭМ!$D$10+'СЕТ СН'!$I$6-'СЕТ СН'!$I$22</f>
        <v>1423.2466469999999</v>
      </c>
      <c r="S129" s="36">
        <f>SUMIFS(СВЦЭМ!$C$39:$C$782,СВЦЭМ!$A$39:$A$782,$A129,СВЦЭМ!$B$39:$B$782,S$119)+'СЕТ СН'!$I$12+СВЦЭМ!$D$10+'СЕТ СН'!$I$6-'СЕТ СН'!$I$22</f>
        <v>1413.93090011</v>
      </c>
      <c r="T129" s="36">
        <f>SUMIFS(СВЦЭМ!$C$39:$C$782,СВЦЭМ!$A$39:$A$782,$A129,СВЦЭМ!$B$39:$B$782,T$119)+'СЕТ СН'!$I$12+СВЦЭМ!$D$10+'СЕТ СН'!$I$6-'СЕТ СН'!$I$22</f>
        <v>1413.05871351</v>
      </c>
      <c r="U129" s="36">
        <f>SUMIFS(СВЦЭМ!$C$39:$C$782,СВЦЭМ!$A$39:$A$782,$A129,СВЦЭМ!$B$39:$B$782,U$119)+'СЕТ СН'!$I$12+СВЦЭМ!$D$10+'СЕТ СН'!$I$6-'СЕТ СН'!$I$22</f>
        <v>1395.6530028299999</v>
      </c>
      <c r="V129" s="36">
        <f>SUMIFS(СВЦЭМ!$C$39:$C$782,СВЦЭМ!$A$39:$A$782,$A129,СВЦЭМ!$B$39:$B$782,V$119)+'СЕТ СН'!$I$12+СВЦЭМ!$D$10+'СЕТ СН'!$I$6-'СЕТ СН'!$I$22</f>
        <v>1355.08066758</v>
      </c>
      <c r="W129" s="36">
        <f>SUMIFS(СВЦЭМ!$C$39:$C$782,СВЦЭМ!$A$39:$A$782,$A129,СВЦЭМ!$B$39:$B$782,W$119)+'СЕТ СН'!$I$12+СВЦЭМ!$D$10+'СЕТ СН'!$I$6-'СЕТ СН'!$I$22</f>
        <v>1358.9005744999999</v>
      </c>
      <c r="X129" s="36">
        <f>SUMIFS(СВЦЭМ!$C$39:$C$782,СВЦЭМ!$A$39:$A$782,$A129,СВЦЭМ!$B$39:$B$782,X$119)+'СЕТ СН'!$I$12+СВЦЭМ!$D$10+'СЕТ СН'!$I$6-'СЕТ СН'!$I$22</f>
        <v>1373.9750662199999</v>
      </c>
      <c r="Y129" s="36">
        <f>SUMIFS(СВЦЭМ!$C$39:$C$782,СВЦЭМ!$A$39:$A$782,$A129,СВЦЭМ!$B$39:$B$782,Y$119)+'СЕТ СН'!$I$12+СВЦЭМ!$D$10+'СЕТ СН'!$I$6-'СЕТ СН'!$I$22</f>
        <v>1410.66905561</v>
      </c>
    </row>
    <row r="130" spans="1:25" ht="15.75" x14ac:dyDescent="0.2">
      <c r="A130" s="35">
        <f t="shared" si="3"/>
        <v>44327</v>
      </c>
      <c r="B130" s="36">
        <f>SUMIFS(СВЦЭМ!$C$39:$C$782,СВЦЭМ!$A$39:$A$782,$A130,СВЦЭМ!$B$39:$B$782,B$119)+'СЕТ СН'!$I$12+СВЦЭМ!$D$10+'СЕТ СН'!$I$6-'СЕТ СН'!$I$22</f>
        <v>1483.1849773599999</v>
      </c>
      <c r="C130" s="36">
        <f>SUMIFS(СВЦЭМ!$C$39:$C$782,СВЦЭМ!$A$39:$A$782,$A130,СВЦЭМ!$B$39:$B$782,C$119)+'СЕТ СН'!$I$12+СВЦЭМ!$D$10+'СЕТ СН'!$I$6-'СЕТ СН'!$I$22</f>
        <v>1485.7001451199999</v>
      </c>
      <c r="D130" s="36">
        <f>SUMIFS(СВЦЭМ!$C$39:$C$782,СВЦЭМ!$A$39:$A$782,$A130,СВЦЭМ!$B$39:$B$782,D$119)+'СЕТ СН'!$I$12+СВЦЭМ!$D$10+'СЕТ СН'!$I$6-'СЕТ СН'!$I$22</f>
        <v>1478.28489412</v>
      </c>
      <c r="E130" s="36">
        <f>SUMIFS(СВЦЭМ!$C$39:$C$782,СВЦЭМ!$A$39:$A$782,$A130,СВЦЭМ!$B$39:$B$782,E$119)+'СЕТ СН'!$I$12+СВЦЭМ!$D$10+'СЕТ СН'!$I$6-'СЕТ СН'!$I$22</f>
        <v>1503.3660986300001</v>
      </c>
      <c r="F130" s="36">
        <f>SUMIFS(СВЦЭМ!$C$39:$C$782,СВЦЭМ!$A$39:$A$782,$A130,СВЦЭМ!$B$39:$B$782,F$119)+'СЕТ СН'!$I$12+СВЦЭМ!$D$10+'СЕТ СН'!$I$6-'СЕТ СН'!$I$22</f>
        <v>1524.823261</v>
      </c>
      <c r="G130" s="36">
        <f>SUMIFS(СВЦЭМ!$C$39:$C$782,СВЦЭМ!$A$39:$A$782,$A130,СВЦЭМ!$B$39:$B$782,G$119)+'СЕТ СН'!$I$12+СВЦЭМ!$D$10+'СЕТ СН'!$I$6-'СЕТ СН'!$I$22</f>
        <v>1511.74530701</v>
      </c>
      <c r="H130" s="36">
        <f>SUMIFS(СВЦЭМ!$C$39:$C$782,СВЦЭМ!$A$39:$A$782,$A130,СВЦЭМ!$B$39:$B$782,H$119)+'СЕТ СН'!$I$12+СВЦЭМ!$D$10+'СЕТ СН'!$I$6-'СЕТ СН'!$I$22</f>
        <v>1476.9807958199999</v>
      </c>
      <c r="I130" s="36">
        <f>SUMIFS(СВЦЭМ!$C$39:$C$782,СВЦЭМ!$A$39:$A$782,$A130,СВЦЭМ!$B$39:$B$782,I$119)+'СЕТ СН'!$I$12+СВЦЭМ!$D$10+'СЕТ СН'!$I$6-'СЕТ СН'!$I$22</f>
        <v>1456.1230522800001</v>
      </c>
      <c r="J130" s="36">
        <f>SUMIFS(СВЦЭМ!$C$39:$C$782,СВЦЭМ!$A$39:$A$782,$A130,СВЦЭМ!$B$39:$B$782,J$119)+'СЕТ СН'!$I$12+СВЦЭМ!$D$10+'СЕТ СН'!$I$6-'СЕТ СН'!$I$22</f>
        <v>1428.5893965300002</v>
      </c>
      <c r="K130" s="36">
        <f>SUMIFS(СВЦЭМ!$C$39:$C$782,СВЦЭМ!$A$39:$A$782,$A130,СВЦЭМ!$B$39:$B$782,K$119)+'СЕТ СН'!$I$12+СВЦЭМ!$D$10+'СЕТ СН'!$I$6-'СЕТ СН'!$I$22</f>
        <v>1396.62168649</v>
      </c>
      <c r="L130" s="36">
        <f>SUMIFS(СВЦЭМ!$C$39:$C$782,СВЦЭМ!$A$39:$A$782,$A130,СВЦЭМ!$B$39:$B$782,L$119)+'СЕТ СН'!$I$12+СВЦЭМ!$D$10+'СЕТ СН'!$I$6-'СЕТ СН'!$I$22</f>
        <v>1411.3997584899998</v>
      </c>
      <c r="M130" s="36">
        <f>SUMIFS(СВЦЭМ!$C$39:$C$782,СВЦЭМ!$A$39:$A$782,$A130,СВЦЭМ!$B$39:$B$782,M$119)+'СЕТ СН'!$I$12+СВЦЭМ!$D$10+'СЕТ СН'!$I$6-'СЕТ СН'!$I$22</f>
        <v>1438.8610257</v>
      </c>
      <c r="N130" s="36">
        <f>SUMIFS(СВЦЭМ!$C$39:$C$782,СВЦЭМ!$A$39:$A$782,$A130,СВЦЭМ!$B$39:$B$782,N$119)+'СЕТ СН'!$I$12+СВЦЭМ!$D$10+'СЕТ СН'!$I$6-'СЕТ СН'!$I$22</f>
        <v>1481.34338873</v>
      </c>
      <c r="O130" s="36">
        <f>SUMIFS(СВЦЭМ!$C$39:$C$782,СВЦЭМ!$A$39:$A$782,$A130,СВЦЭМ!$B$39:$B$782,O$119)+'СЕТ СН'!$I$12+СВЦЭМ!$D$10+'СЕТ СН'!$I$6-'СЕТ СН'!$I$22</f>
        <v>1462.42330975</v>
      </c>
      <c r="P130" s="36">
        <f>SUMIFS(СВЦЭМ!$C$39:$C$782,СВЦЭМ!$A$39:$A$782,$A130,СВЦЭМ!$B$39:$B$782,P$119)+'СЕТ СН'!$I$12+СВЦЭМ!$D$10+'СЕТ СН'!$I$6-'СЕТ СН'!$I$22</f>
        <v>1474.7892316100001</v>
      </c>
      <c r="Q130" s="36">
        <f>SUMIFS(СВЦЭМ!$C$39:$C$782,СВЦЭМ!$A$39:$A$782,$A130,СВЦЭМ!$B$39:$B$782,Q$119)+'СЕТ СН'!$I$12+СВЦЭМ!$D$10+'СЕТ СН'!$I$6-'СЕТ СН'!$I$22</f>
        <v>1488.83308844</v>
      </c>
      <c r="R130" s="36">
        <f>SUMIFS(СВЦЭМ!$C$39:$C$782,СВЦЭМ!$A$39:$A$782,$A130,СВЦЭМ!$B$39:$B$782,R$119)+'СЕТ СН'!$I$12+СВЦЭМ!$D$10+'СЕТ СН'!$I$6-'СЕТ СН'!$I$22</f>
        <v>1486.9336706200002</v>
      </c>
      <c r="S130" s="36">
        <f>SUMIFS(СВЦЭМ!$C$39:$C$782,СВЦЭМ!$A$39:$A$782,$A130,СВЦЭМ!$B$39:$B$782,S$119)+'СЕТ СН'!$I$12+СВЦЭМ!$D$10+'СЕТ СН'!$I$6-'СЕТ СН'!$I$22</f>
        <v>1498.73638716</v>
      </c>
      <c r="T130" s="36">
        <f>SUMIFS(СВЦЭМ!$C$39:$C$782,СВЦЭМ!$A$39:$A$782,$A130,СВЦЭМ!$B$39:$B$782,T$119)+'СЕТ СН'!$I$12+СВЦЭМ!$D$10+'СЕТ СН'!$I$6-'СЕТ СН'!$I$22</f>
        <v>1485.52983642</v>
      </c>
      <c r="U130" s="36">
        <f>SUMIFS(СВЦЭМ!$C$39:$C$782,СВЦЭМ!$A$39:$A$782,$A130,СВЦЭМ!$B$39:$B$782,U$119)+'СЕТ СН'!$I$12+СВЦЭМ!$D$10+'СЕТ СН'!$I$6-'СЕТ СН'!$I$22</f>
        <v>1469.0321492799999</v>
      </c>
      <c r="V130" s="36">
        <f>SUMIFS(СВЦЭМ!$C$39:$C$782,СВЦЭМ!$A$39:$A$782,$A130,СВЦЭМ!$B$39:$B$782,V$119)+'СЕТ СН'!$I$12+СВЦЭМ!$D$10+'СЕТ СН'!$I$6-'СЕТ СН'!$I$22</f>
        <v>1435.8627432799999</v>
      </c>
      <c r="W130" s="36">
        <f>SUMIFS(СВЦЭМ!$C$39:$C$782,СВЦЭМ!$A$39:$A$782,$A130,СВЦЭМ!$B$39:$B$782,W$119)+'СЕТ СН'!$I$12+СВЦЭМ!$D$10+'СЕТ СН'!$I$6-'СЕТ СН'!$I$22</f>
        <v>1450.8506849800001</v>
      </c>
      <c r="X130" s="36">
        <f>SUMIFS(СВЦЭМ!$C$39:$C$782,СВЦЭМ!$A$39:$A$782,$A130,СВЦЭМ!$B$39:$B$782,X$119)+'СЕТ СН'!$I$12+СВЦЭМ!$D$10+'СЕТ СН'!$I$6-'СЕТ СН'!$I$22</f>
        <v>1469.77037346</v>
      </c>
      <c r="Y130" s="36">
        <f>SUMIFS(СВЦЭМ!$C$39:$C$782,СВЦЭМ!$A$39:$A$782,$A130,СВЦЭМ!$B$39:$B$782,Y$119)+'СЕТ СН'!$I$12+СВЦЭМ!$D$10+'СЕТ СН'!$I$6-'СЕТ СН'!$I$22</f>
        <v>1512.9348400700001</v>
      </c>
    </row>
    <row r="131" spans="1:25" ht="15.75" x14ac:dyDescent="0.2">
      <c r="A131" s="35">
        <f t="shared" si="3"/>
        <v>44328</v>
      </c>
      <c r="B131" s="36">
        <f>SUMIFS(СВЦЭМ!$C$39:$C$782,СВЦЭМ!$A$39:$A$782,$A131,СВЦЭМ!$B$39:$B$782,B$119)+'СЕТ СН'!$I$12+СВЦЭМ!$D$10+'СЕТ СН'!$I$6-'СЕТ СН'!$I$22</f>
        <v>1517.74703991</v>
      </c>
      <c r="C131" s="36">
        <f>SUMIFS(СВЦЭМ!$C$39:$C$782,СВЦЭМ!$A$39:$A$782,$A131,СВЦЭМ!$B$39:$B$782,C$119)+'СЕТ СН'!$I$12+СВЦЭМ!$D$10+'СЕТ СН'!$I$6-'СЕТ СН'!$I$22</f>
        <v>1550.3813550700002</v>
      </c>
      <c r="D131" s="36">
        <f>SUMIFS(СВЦЭМ!$C$39:$C$782,СВЦЭМ!$A$39:$A$782,$A131,СВЦЭМ!$B$39:$B$782,D$119)+'СЕТ СН'!$I$12+СВЦЭМ!$D$10+'СЕТ СН'!$I$6-'СЕТ СН'!$I$22</f>
        <v>1535.7081579699998</v>
      </c>
      <c r="E131" s="36">
        <f>SUMIFS(СВЦЭМ!$C$39:$C$782,СВЦЭМ!$A$39:$A$782,$A131,СВЦЭМ!$B$39:$B$782,E$119)+'СЕТ СН'!$I$12+СВЦЭМ!$D$10+'СЕТ СН'!$I$6-'СЕТ СН'!$I$22</f>
        <v>1531.0066836599999</v>
      </c>
      <c r="F131" s="36">
        <f>SUMIFS(СВЦЭМ!$C$39:$C$782,СВЦЭМ!$A$39:$A$782,$A131,СВЦЭМ!$B$39:$B$782,F$119)+'СЕТ СН'!$I$12+СВЦЭМ!$D$10+'СЕТ СН'!$I$6-'СЕТ СН'!$I$22</f>
        <v>1522.6231605799999</v>
      </c>
      <c r="G131" s="36">
        <f>SUMIFS(СВЦЭМ!$C$39:$C$782,СВЦЭМ!$A$39:$A$782,$A131,СВЦЭМ!$B$39:$B$782,G$119)+'СЕТ СН'!$I$12+СВЦЭМ!$D$10+'СЕТ СН'!$I$6-'СЕТ СН'!$I$22</f>
        <v>1534.7737544900001</v>
      </c>
      <c r="H131" s="36">
        <f>SUMIFS(СВЦЭМ!$C$39:$C$782,СВЦЭМ!$A$39:$A$782,$A131,СВЦЭМ!$B$39:$B$782,H$119)+'СЕТ СН'!$I$12+СВЦЭМ!$D$10+'СЕТ СН'!$I$6-'СЕТ СН'!$I$22</f>
        <v>1520.7559311300001</v>
      </c>
      <c r="I131" s="36">
        <f>SUMIFS(СВЦЭМ!$C$39:$C$782,СВЦЭМ!$A$39:$A$782,$A131,СВЦЭМ!$B$39:$B$782,I$119)+'СЕТ СН'!$I$12+СВЦЭМ!$D$10+'СЕТ СН'!$I$6-'СЕТ СН'!$I$22</f>
        <v>1482.21884292</v>
      </c>
      <c r="J131" s="36">
        <f>SUMIFS(СВЦЭМ!$C$39:$C$782,СВЦЭМ!$A$39:$A$782,$A131,СВЦЭМ!$B$39:$B$782,J$119)+'СЕТ СН'!$I$12+СВЦЭМ!$D$10+'СЕТ СН'!$I$6-'СЕТ СН'!$I$22</f>
        <v>1448.3097024399999</v>
      </c>
      <c r="K131" s="36">
        <f>SUMIFS(СВЦЭМ!$C$39:$C$782,СВЦЭМ!$A$39:$A$782,$A131,СВЦЭМ!$B$39:$B$782,K$119)+'СЕТ СН'!$I$12+СВЦЭМ!$D$10+'СЕТ СН'!$I$6-'СЕТ СН'!$I$22</f>
        <v>1422.6612679700002</v>
      </c>
      <c r="L131" s="36">
        <f>SUMIFS(СВЦЭМ!$C$39:$C$782,СВЦЭМ!$A$39:$A$782,$A131,СВЦЭМ!$B$39:$B$782,L$119)+'СЕТ СН'!$I$12+СВЦЭМ!$D$10+'СЕТ СН'!$I$6-'СЕТ СН'!$I$22</f>
        <v>1405.04435132</v>
      </c>
      <c r="M131" s="36">
        <f>SUMIFS(СВЦЭМ!$C$39:$C$782,СВЦЭМ!$A$39:$A$782,$A131,СВЦЭМ!$B$39:$B$782,M$119)+'СЕТ СН'!$I$12+СВЦЭМ!$D$10+'СЕТ СН'!$I$6-'СЕТ СН'!$I$22</f>
        <v>1410.5951689399999</v>
      </c>
      <c r="N131" s="36">
        <f>SUMIFS(СВЦЭМ!$C$39:$C$782,СВЦЭМ!$A$39:$A$782,$A131,СВЦЭМ!$B$39:$B$782,N$119)+'СЕТ СН'!$I$12+СВЦЭМ!$D$10+'СЕТ СН'!$I$6-'СЕТ СН'!$I$22</f>
        <v>1425.7404342899999</v>
      </c>
      <c r="O131" s="36">
        <f>SUMIFS(СВЦЭМ!$C$39:$C$782,СВЦЭМ!$A$39:$A$782,$A131,СВЦЭМ!$B$39:$B$782,O$119)+'СЕТ СН'!$I$12+СВЦЭМ!$D$10+'СЕТ СН'!$I$6-'СЕТ СН'!$I$22</f>
        <v>1428.48534617</v>
      </c>
      <c r="P131" s="36">
        <f>SUMIFS(СВЦЭМ!$C$39:$C$782,СВЦЭМ!$A$39:$A$782,$A131,СВЦЭМ!$B$39:$B$782,P$119)+'СЕТ СН'!$I$12+СВЦЭМ!$D$10+'СЕТ СН'!$I$6-'СЕТ СН'!$I$22</f>
        <v>1435.9195435699999</v>
      </c>
      <c r="Q131" s="36">
        <f>SUMIFS(СВЦЭМ!$C$39:$C$782,СВЦЭМ!$A$39:$A$782,$A131,СВЦЭМ!$B$39:$B$782,Q$119)+'СЕТ СН'!$I$12+СВЦЭМ!$D$10+'СЕТ СН'!$I$6-'СЕТ СН'!$I$22</f>
        <v>1445.1989964300001</v>
      </c>
      <c r="R131" s="36">
        <f>SUMIFS(СВЦЭМ!$C$39:$C$782,СВЦЭМ!$A$39:$A$782,$A131,СВЦЭМ!$B$39:$B$782,R$119)+'СЕТ СН'!$I$12+СВЦЭМ!$D$10+'СЕТ СН'!$I$6-'СЕТ СН'!$I$22</f>
        <v>1436.9780617699998</v>
      </c>
      <c r="S131" s="36">
        <f>SUMIFS(СВЦЭМ!$C$39:$C$782,СВЦЭМ!$A$39:$A$782,$A131,СВЦЭМ!$B$39:$B$782,S$119)+'СЕТ СН'!$I$12+СВЦЭМ!$D$10+'СЕТ СН'!$I$6-'СЕТ СН'!$I$22</f>
        <v>1440.1828143799999</v>
      </c>
      <c r="T131" s="36">
        <f>SUMIFS(СВЦЭМ!$C$39:$C$782,СВЦЭМ!$A$39:$A$782,$A131,СВЦЭМ!$B$39:$B$782,T$119)+'СЕТ СН'!$I$12+СВЦЭМ!$D$10+'СЕТ СН'!$I$6-'СЕТ СН'!$I$22</f>
        <v>1433.8888394099999</v>
      </c>
      <c r="U131" s="36">
        <f>SUMIFS(СВЦЭМ!$C$39:$C$782,СВЦЭМ!$A$39:$A$782,$A131,СВЦЭМ!$B$39:$B$782,U$119)+'СЕТ СН'!$I$12+СВЦЭМ!$D$10+'СЕТ СН'!$I$6-'СЕТ СН'!$I$22</f>
        <v>1425.03150512</v>
      </c>
      <c r="V131" s="36">
        <f>SUMIFS(СВЦЭМ!$C$39:$C$782,СВЦЭМ!$A$39:$A$782,$A131,СВЦЭМ!$B$39:$B$782,V$119)+'СЕТ СН'!$I$12+СВЦЭМ!$D$10+'СЕТ СН'!$I$6-'СЕТ СН'!$I$22</f>
        <v>1403.57730623</v>
      </c>
      <c r="W131" s="36">
        <f>SUMIFS(СВЦЭМ!$C$39:$C$782,СВЦЭМ!$A$39:$A$782,$A131,СВЦЭМ!$B$39:$B$782,W$119)+'СЕТ СН'!$I$12+СВЦЭМ!$D$10+'СЕТ СН'!$I$6-'СЕТ СН'!$I$22</f>
        <v>1420.63966602</v>
      </c>
      <c r="X131" s="36">
        <f>SUMIFS(СВЦЭМ!$C$39:$C$782,СВЦЭМ!$A$39:$A$782,$A131,СВЦЭМ!$B$39:$B$782,X$119)+'СЕТ СН'!$I$12+СВЦЭМ!$D$10+'СЕТ СН'!$I$6-'СЕТ СН'!$I$22</f>
        <v>1424.96859307</v>
      </c>
      <c r="Y131" s="36">
        <f>SUMIFS(СВЦЭМ!$C$39:$C$782,СВЦЭМ!$A$39:$A$782,$A131,СВЦЭМ!$B$39:$B$782,Y$119)+'СЕТ СН'!$I$12+СВЦЭМ!$D$10+'СЕТ СН'!$I$6-'СЕТ СН'!$I$22</f>
        <v>1445.4047056099998</v>
      </c>
    </row>
    <row r="132" spans="1:25" ht="15.75" x14ac:dyDescent="0.2">
      <c r="A132" s="35">
        <f t="shared" si="3"/>
        <v>44329</v>
      </c>
      <c r="B132" s="36">
        <f>SUMIFS(СВЦЭМ!$C$39:$C$782,СВЦЭМ!$A$39:$A$782,$A132,СВЦЭМ!$B$39:$B$782,B$119)+'СЕТ СН'!$I$12+СВЦЭМ!$D$10+'СЕТ СН'!$I$6-'СЕТ СН'!$I$22</f>
        <v>1519.87833413</v>
      </c>
      <c r="C132" s="36">
        <f>SUMIFS(СВЦЭМ!$C$39:$C$782,СВЦЭМ!$A$39:$A$782,$A132,СВЦЭМ!$B$39:$B$782,C$119)+'СЕТ СН'!$I$12+СВЦЭМ!$D$10+'СЕТ СН'!$I$6-'СЕТ СН'!$I$22</f>
        <v>1563.09982924</v>
      </c>
      <c r="D132" s="36">
        <f>SUMIFS(СВЦЭМ!$C$39:$C$782,СВЦЭМ!$A$39:$A$782,$A132,СВЦЭМ!$B$39:$B$782,D$119)+'СЕТ СН'!$I$12+СВЦЭМ!$D$10+'СЕТ СН'!$I$6-'СЕТ СН'!$I$22</f>
        <v>1576.1561425</v>
      </c>
      <c r="E132" s="36">
        <f>SUMIFS(СВЦЭМ!$C$39:$C$782,СВЦЭМ!$A$39:$A$782,$A132,СВЦЭМ!$B$39:$B$782,E$119)+'СЕТ СН'!$I$12+СВЦЭМ!$D$10+'СЕТ СН'!$I$6-'СЕТ СН'!$I$22</f>
        <v>1571.5313956499999</v>
      </c>
      <c r="F132" s="36">
        <f>SUMIFS(СВЦЭМ!$C$39:$C$782,СВЦЭМ!$A$39:$A$782,$A132,СВЦЭМ!$B$39:$B$782,F$119)+'СЕТ СН'!$I$12+СВЦЭМ!$D$10+'СЕТ СН'!$I$6-'СЕТ СН'!$I$22</f>
        <v>1568.0142298400001</v>
      </c>
      <c r="G132" s="36">
        <f>SUMIFS(СВЦЭМ!$C$39:$C$782,СВЦЭМ!$A$39:$A$782,$A132,СВЦЭМ!$B$39:$B$782,G$119)+'СЕТ СН'!$I$12+СВЦЭМ!$D$10+'СЕТ СН'!$I$6-'СЕТ СН'!$I$22</f>
        <v>1573.9257242600002</v>
      </c>
      <c r="H132" s="36">
        <f>SUMIFS(СВЦЭМ!$C$39:$C$782,СВЦЭМ!$A$39:$A$782,$A132,СВЦЭМ!$B$39:$B$782,H$119)+'СЕТ СН'!$I$12+СВЦЭМ!$D$10+'СЕТ СН'!$I$6-'СЕТ СН'!$I$22</f>
        <v>1534.5287347799999</v>
      </c>
      <c r="I132" s="36">
        <f>SUMIFS(СВЦЭМ!$C$39:$C$782,СВЦЭМ!$A$39:$A$782,$A132,СВЦЭМ!$B$39:$B$782,I$119)+'СЕТ СН'!$I$12+СВЦЭМ!$D$10+'СЕТ СН'!$I$6-'СЕТ СН'!$I$22</f>
        <v>1478.5974547599999</v>
      </c>
      <c r="J132" s="36">
        <f>SUMIFS(СВЦЭМ!$C$39:$C$782,СВЦЭМ!$A$39:$A$782,$A132,СВЦЭМ!$B$39:$B$782,J$119)+'СЕТ СН'!$I$12+СВЦЭМ!$D$10+'СЕТ СН'!$I$6-'СЕТ СН'!$I$22</f>
        <v>1452.44233196</v>
      </c>
      <c r="K132" s="36">
        <f>SUMIFS(СВЦЭМ!$C$39:$C$782,СВЦЭМ!$A$39:$A$782,$A132,СВЦЭМ!$B$39:$B$782,K$119)+'СЕТ СН'!$I$12+СВЦЭМ!$D$10+'СЕТ СН'!$I$6-'СЕТ СН'!$I$22</f>
        <v>1425.8945067099999</v>
      </c>
      <c r="L132" s="36">
        <f>SUMIFS(СВЦЭМ!$C$39:$C$782,СВЦЭМ!$A$39:$A$782,$A132,СВЦЭМ!$B$39:$B$782,L$119)+'СЕТ СН'!$I$12+СВЦЭМ!$D$10+'СЕТ СН'!$I$6-'СЕТ СН'!$I$22</f>
        <v>1383.35195208</v>
      </c>
      <c r="M132" s="36">
        <f>SUMIFS(СВЦЭМ!$C$39:$C$782,СВЦЭМ!$A$39:$A$782,$A132,СВЦЭМ!$B$39:$B$782,M$119)+'СЕТ СН'!$I$12+СВЦЭМ!$D$10+'СЕТ СН'!$I$6-'СЕТ СН'!$I$22</f>
        <v>1401.9968646699999</v>
      </c>
      <c r="N132" s="36">
        <f>SUMIFS(СВЦЭМ!$C$39:$C$782,СВЦЭМ!$A$39:$A$782,$A132,СВЦЭМ!$B$39:$B$782,N$119)+'СЕТ СН'!$I$12+СВЦЭМ!$D$10+'СЕТ СН'!$I$6-'СЕТ СН'!$I$22</f>
        <v>1438.6602107200001</v>
      </c>
      <c r="O132" s="36">
        <f>SUMIFS(СВЦЭМ!$C$39:$C$782,СВЦЭМ!$A$39:$A$782,$A132,СВЦЭМ!$B$39:$B$782,O$119)+'СЕТ СН'!$I$12+СВЦЭМ!$D$10+'СЕТ СН'!$I$6-'СЕТ СН'!$I$22</f>
        <v>1437.1814457400001</v>
      </c>
      <c r="P132" s="36">
        <f>SUMIFS(СВЦЭМ!$C$39:$C$782,СВЦЭМ!$A$39:$A$782,$A132,СВЦЭМ!$B$39:$B$782,P$119)+'СЕТ СН'!$I$12+СВЦЭМ!$D$10+'СЕТ СН'!$I$6-'СЕТ СН'!$I$22</f>
        <v>1461.33615074</v>
      </c>
      <c r="Q132" s="36">
        <f>SUMIFS(СВЦЭМ!$C$39:$C$782,СВЦЭМ!$A$39:$A$782,$A132,СВЦЭМ!$B$39:$B$782,Q$119)+'СЕТ СН'!$I$12+СВЦЭМ!$D$10+'СЕТ СН'!$I$6-'СЕТ СН'!$I$22</f>
        <v>1472.4424160600001</v>
      </c>
      <c r="R132" s="36">
        <f>SUMIFS(СВЦЭМ!$C$39:$C$782,СВЦЭМ!$A$39:$A$782,$A132,СВЦЭМ!$B$39:$B$782,R$119)+'СЕТ СН'!$I$12+СВЦЭМ!$D$10+'СЕТ СН'!$I$6-'СЕТ СН'!$I$22</f>
        <v>1476.7192175300002</v>
      </c>
      <c r="S132" s="36">
        <f>SUMIFS(СВЦЭМ!$C$39:$C$782,СВЦЭМ!$A$39:$A$782,$A132,СВЦЭМ!$B$39:$B$782,S$119)+'СЕТ СН'!$I$12+СВЦЭМ!$D$10+'СЕТ СН'!$I$6-'СЕТ СН'!$I$22</f>
        <v>1487.74767522</v>
      </c>
      <c r="T132" s="36">
        <f>SUMIFS(СВЦЭМ!$C$39:$C$782,СВЦЭМ!$A$39:$A$782,$A132,СВЦЭМ!$B$39:$B$782,T$119)+'СЕТ СН'!$I$12+СВЦЭМ!$D$10+'СЕТ СН'!$I$6-'СЕТ СН'!$I$22</f>
        <v>1472.97753287</v>
      </c>
      <c r="U132" s="36">
        <f>SUMIFS(СВЦЭМ!$C$39:$C$782,СВЦЭМ!$A$39:$A$782,$A132,СВЦЭМ!$B$39:$B$782,U$119)+'СЕТ СН'!$I$12+СВЦЭМ!$D$10+'СЕТ СН'!$I$6-'СЕТ СН'!$I$22</f>
        <v>1453.7933211099999</v>
      </c>
      <c r="V132" s="36">
        <f>SUMIFS(СВЦЭМ!$C$39:$C$782,СВЦЭМ!$A$39:$A$782,$A132,СВЦЭМ!$B$39:$B$782,V$119)+'СЕТ СН'!$I$12+СВЦЭМ!$D$10+'СЕТ СН'!$I$6-'СЕТ СН'!$I$22</f>
        <v>1429.9164812200002</v>
      </c>
      <c r="W132" s="36">
        <f>SUMIFS(СВЦЭМ!$C$39:$C$782,СВЦЭМ!$A$39:$A$782,$A132,СВЦЭМ!$B$39:$B$782,W$119)+'СЕТ СН'!$I$12+СВЦЭМ!$D$10+'СЕТ СН'!$I$6-'СЕТ СН'!$I$22</f>
        <v>1433.79429753</v>
      </c>
      <c r="X132" s="36">
        <f>SUMIFS(СВЦЭМ!$C$39:$C$782,СВЦЭМ!$A$39:$A$782,$A132,СВЦЭМ!$B$39:$B$782,X$119)+'СЕТ СН'!$I$12+СВЦЭМ!$D$10+'СЕТ СН'!$I$6-'СЕТ СН'!$I$22</f>
        <v>1449.2164162399999</v>
      </c>
      <c r="Y132" s="36">
        <f>SUMIFS(СВЦЭМ!$C$39:$C$782,СВЦЭМ!$A$39:$A$782,$A132,СВЦЭМ!$B$39:$B$782,Y$119)+'СЕТ СН'!$I$12+СВЦЭМ!$D$10+'СЕТ СН'!$I$6-'СЕТ СН'!$I$22</f>
        <v>1488.82831713</v>
      </c>
    </row>
    <row r="133" spans="1:25" ht="15.75" x14ac:dyDescent="0.2">
      <c r="A133" s="35">
        <f t="shared" si="3"/>
        <v>44330</v>
      </c>
      <c r="B133" s="36">
        <f>SUMIFS(СВЦЭМ!$C$39:$C$782,СВЦЭМ!$A$39:$A$782,$A133,СВЦЭМ!$B$39:$B$782,B$119)+'СЕТ СН'!$I$12+СВЦЭМ!$D$10+'СЕТ СН'!$I$6-'СЕТ СН'!$I$22</f>
        <v>1516.1343360400001</v>
      </c>
      <c r="C133" s="36">
        <f>SUMIFS(СВЦЭМ!$C$39:$C$782,СВЦЭМ!$A$39:$A$782,$A133,СВЦЭМ!$B$39:$B$782,C$119)+'СЕТ СН'!$I$12+СВЦЭМ!$D$10+'СЕТ СН'!$I$6-'СЕТ СН'!$I$22</f>
        <v>1534.04760885</v>
      </c>
      <c r="D133" s="36">
        <f>SUMIFS(СВЦЭМ!$C$39:$C$782,СВЦЭМ!$A$39:$A$782,$A133,СВЦЭМ!$B$39:$B$782,D$119)+'СЕТ СН'!$I$12+СВЦЭМ!$D$10+'СЕТ СН'!$I$6-'СЕТ СН'!$I$22</f>
        <v>1554.6414610100001</v>
      </c>
      <c r="E133" s="36">
        <f>SUMIFS(СВЦЭМ!$C$39:$C$782,СВЦЭМ!$A$39:$A$782,$A133,СВЦЭМ!$B$39:$B$782,E$119)+'СЕТ СН'!$I$12+СВЦЭМ!$D$10+'СЕТ СН'!$I$6-'СЕТ СН'!$I$22</f>
        <v>1563.7843275599998</v>
      </c>
      <c r="F133" s="36">
        <f>SUMIFS(СВЦЭМ!$C$39:$C$782,СВЦЭМ!$A$39:$A$782,$A133,СВЦЭМ!$B$39:$B$782,F$119)+'СЕТ СН'!$I$12+СВЦЭМ!$D$10+'СЕТ СН'!$I$6-'СЕТ СН'!$I$22</f>
        <v>1578.3747974499997</v>
      </c>
      <c r="G133" s="36">
        <f>SUMIFS(СВЦЭМ!$C$39:$C$782,СВЦЭМ!$A$39:$A$782,$A133,СВЦЭМ!$B$39:$B$782,G$119)+'СЕТ СН'!$I$12+СВЦЭМ!$D$10+'СЕТ СН'!$I$6-'СЕТ СН'!$I$22</f>
        <v>1557.81181573</v>
      </c>
      <c r="H133" s="36">
        <f>SUMIFS(СВЦЭМ!$C$39:$C$782,СВЦЭМ!$A$39:$A$782,$A133,СВЦЭМ!$B$39:$B$782,H$119)+'СЕТ СН'!$I$12+СВЦЭМ!$D$10+'СЕТ СН'!$I$6-'СЕТ СН'!$I$22</f>
        <v>1508.6614973000001</v>
      </c>
      <c r="I133" s="36">
        <f>SUMIFS(СВЦЭМ!$C$39:$C$782,СВЦЭМ!$A$39:$A$782,$A133,СВЦЭМ!$B$39:$B$782,I$119)+'СЕТ СН'!$I$12+СВЦЭМ!$D$10+'СЕТ СН'!$I$6-'СЕТ СН'!$I$22</f>
        <v>1449.5737754699999</v>
      </c>
      <c r="J133" s="36">
        <f>SUMIFS(СВЦЭМ!$C$39:$C$782,СВЦЭМ!$A$39:$A$782,$A133,СВЦЭМ!$B$39:$B$782,J$119)+'СЕТ СН'!$I$12+СВЦЭМ!$D$10+'СЕТ СН'!$I$6-'СЕТ СН'!$I$22</f>
        <v>1412.94823634</v>
      </c>
      <c r="K133" s="36">
        <f>SUMIFS(СВЦЭМ!$C$39:$C$782,СВЦЭМ!$A$39:$A$782,$A133,СВЦЭМ!$B$39:$B$782,K$119)+'СЕТ СН'!$I$12+СВЦЭМ!$D$10+'СЕТ СН'!$I$6-'СЕТ СН'!$I$22</f>
        <v>1385.44960894</v>
      </c>
      <c r="L133" s="36">
        <f>SUMIFS(СВЦЭМ!$C$39:$C$782,СВЦЭМ!$A$39:$A$782,$A133,СВЦЭМ!$B$39:$B$782,L$119)+'СЕТ СН'!$I$12+СВЦЭМ!$D$10+'СЕТ СН'!$I$6-'СЕТ СН'!$I$22</f>
        <v>1371.92446621</v>
      </c>
      <c r="M133" s="36">
        <f>SUMIFS(СВЦЭМ!$C$39:$C$782,СВЦЭМ!$A$39:$A$782,$A133,СВЦЭМ!$B$39:$B$782,M$119)+'СЕТ СН'!$I$12+СВЦЭМ!$D$10+'СЕТ СН'!$I$6-'СЕТ СН'!$I$22</f>
        <v>1382.44192241</v>
      </c>
      <c r="N133" s="36">
        <f>SUMIFS(СВЦЭМ!$C$39:$C$782,СВЦЭМ!$A$39:$A$782,$A133,СВЦЭМ!$B$39:$B$782,N$119)+'СЕТ СН'!$I$12+СВЦЭМ!$D$10+'СЕТ СН'!$I$6-'СЕТ СН'!$I$22</f>
        <v>1419.0415842</v>
      </c>
      <c r="O133" s="36">
        <f>SUMIFS(СВЦЭМ!$C$39:$C$782,СВЦЭМ!$A$39:$A$782,$A133,СВЦЭМ!$B$39:$B$782,O$119)+'СЕТ СН'!$I$12+СВЦЭМ!$D$10+'СЕТ СН'!$I$6-'СЕТ СН'!$I$22</f>
        <v>1421.4915480300001</v>
      </c>
      <c r="P133" s="36">
        <f>SUMIFS(СВЦЭМ!$C$39:$C$782,СВЦЭМ!$A$39:$A$782,$A133,СВЦЭМ!$B$39:$B$782,P$119)+'СЕТ СН'!$I$12+СВЦЭМ!$D$10+'СЕТ СН'!$I$6-'СЕТ СН'!$I$22</f>
        <v>1434.35252459</v>
      </c>
      <c r="Q133" s="36">
        <f>SUMIFS(СВЦЭМ!$C$39:$C$782,СВЦЭМ!$A$39:$A$782,$A133,СВЦЭМ!$B$39:$B$782,Q$119)+'СЕТ СН'!$I$12+СВЦЭМ!$D$10+'СЕТ СН'!$I$6-'СЕТ СН'!$I$22</f>
        <v>1449.35843482</v>
      </c>
      <c r="R133" s="36">
        <f>SUMIFS(СВЦЭМ!$C$39:$C$782,СВЦЭМ!$A$39:$A$782,$A133,СВЦЭМ!$B$39:$B$782,R$119)+'СЕТ СН'!$I$12+СВЦЭМ!$D$10+'СЕТ СН'!$I$6-'СЕТ СН'!$I$22</f>
        <v>1448.7245209</v>
      </c>
      <c r="S133" s="36">
        <f>SUMIFS(СВЦЭМ!$C$39:$C$782,СВЦЭМ!$A$39:$A$782,$A133,СВЦЭМ!$B$39:$B$782,S$119)+'СЕТ СН'!$I$12+СВЦЭМ!$D$10+'СЕТ СН'!$I$6-'СЕТ СН'!$I$22</f>
        <v>1454.1350453700002</v>
      </c>
      <c r="T133" s="36">
        <f>SUMIFS(СВЦЭМ!$C$39:$C$782,СВЦЭМ!$A$39:$A$782,$A133,СВЦЭМ!$B$39:$B$782,T$119)+'СЕТ СН'!$I$12+СВЦЭМ!$D$10+'СЕТ СН'!$I$6-'СЕТ СН'!$I$22</f>
        <v>1440.6994295700001</v>
      </c>
      <c r="U133" s="36">
        <f>SUMIFS(СВЦЭМ!$C$39:$C$782,СВЦЭМ!$A$39:$A$782,$A133,СВЦЭМ!$B$39:$B$782,U$119)+'СЕТ СН'!$I$12+СВЦЭМ!$D$10+'СЕТ СН'!$I$6-'СЕТ СН'!$I$22</f>
        <v>1435.6617681799999</v>
      </c>
      <c r="V133" s="36">
        <f>SUMIFS(СВЦЭМ!$C$39:$C$782,СВЦЭМ!$A$39:$A$782,$A133,СВЦЭМ!$B$39:$B$782,V$119)+'СЕТ СН'!$I$12+СВЦЭМ!$D$10+'СЕТ СН'!$I$6-'СЕТ СН'!$I$22</f>
        <v>1446.7531783300001</v>
      </c>
      <c r="W133" s="36">
        <f>SUMIFS(СВЦЭМ!$C$39:$C$782,СВЦЭМ!$A$39:$A$782,$A133,СВЦЭМ!$B$39:$B$782,W$119)+'СЕТ СН'!$I$12+СВЦЭМ!$D$10+'СЕТ СН'!$I$6-'СЕТ СН'!$I$22</f>
        <v>1448.70433761</v>
      </c>
      <c r="X133" s="36">
        <f>SUMIFS(СВЦЭМ!$C$39:$C$782,СВЦЭМ!$A$39:$A$782,$A133,СВЦЭМ!$B$39:$B$782,X$119)+'СЕТ СН'!$I$12+СВЦЭМ!$D$10+'СЕТ СН'!$I$6-'СЕТ СН'!$I$22</f>
        <v>1456.8792677500001</v>
      </c>
      <c r="Y133" s="36">
        <f>SUMIFS(СВЦЭМ!$C$39:$C$782,СВЦЭМ!$A$39:$A$782,$A133,СВЦЭМ!$B$39:$B$782,Y$119)+'СЕТ СН'!$I$12+СВЦЭМ!$D$10+'СЕТ СН'!$I$6-'СЕТ СН'!$I$22</f>
        <v>1460.0773041899999</v>
      </c>
    </row>
    <row r="134" spans="1:25" ht="15.75" x14ac:dyDescent="0.2">
      <c r="A134" s="35">
        <f t="shared" si="3"/>
        <v>44331</v>
      </c>
      <c r="B134" s="36">
        <f>SUMIFS(СВЦЭМ!$C$39:$C$782,СВЦЭМ!$A$39:$A$782,$A134,СВЦЭМ!$B$39:$B$782,B$119)+'СЕТ СН'!$I$12+СВЦЭМ!$D$10+'СЕТ СН'!$I$6-'СЕТ СН'!$I$22</f>
        <v>1472.7050792800001</v>
      </c>
      <c r="C134" s="36">
        <f>SUMIFS(СВЦЭМ!$C$39:$C$782,СВЦЭМ!$A$39:$A$782,$A134,СВЦЭМ!$B$39:$B$782,C$119)+'СЕТ СН'!$I$12+СВЦЭМ!$D$10+'СЕТ СН'!$I$6-'СЕТ СН'!$I$22</f>
        <v>1487.5276037399999</v>
      </c>
      <c r="D134" s="36">
        <f>SUMIFS(СВЦЭМ!$C$39:$C$782,СВЦЭМ!$A$39:$A$782,$A134,СВЦЭМ!$B$39:$B$782,D$119)+'СЕТ СН'!$I$12+СВЦЭМ!$D$10+'СЕТ СН'!$I$6-'СЕТ СН'!$I$22</f>
        <v>1515.05048523</v>
      </c>
      <c r="E134" s="36">
        <f>SUMIFS(СВЦЭМ!$C$39:$C$782,СВЦЭМ!$A$39:$A$782,$A134,СВЦЭМ!$B$39:$B$782,E$119)+'СЕТ СН'!$I$12+СВЦЭМ!$D$10+'СЕТ СН'!$I$6-'СЕТ СН'!$I$22</f>
        <v>1534.6842235700001</v>
      </c>
      <c r="F134" s="36">
        <f>SUMIFS(СВЦЭМ!$C$39:$C$782,СВЦЭМ!$A$39:$A$782,$A134,СВЦЭМ!$B$39:$B$782,F$119)+'СЕТ СН'!$I$12+СВЦЭМ!$D$10+'СЕТ СН'!$I$6-'СЕТ СН'!$I$22</f>
        <v>1540.68017943</v>
      </c>
      <c r="G134" s="36">
        <f>SUMIFS(СВЦЭМ!$C$39:$C$782,СВЦЭМ!$A$39:$A$782,$A134,СВЦЭМ!$B$39:$B$782,G$119)+'СЕТ СН'!$I$12+СВЦЭМ!$D$10+'СЕТ СН'!$I$6-'СЕТ СН'!$I$22</f>
        <v>1523.22333755</v>
      </c>
      <c r="H134" s="36">
        <f>SUMIFS(СВЦЭМ!$C$39:$C$782,СВЦЭМ!$A$39:$A$782,$A134,СВЦЭМ!$B$39:$B$782,H$119)+'СЕТ СН'!$I$12+СВЦЭМ!$D$10+'СЕТ СН'!$I$6-'СЕТ СН'!$I$22</f>
        <v>1476.79770401</v>
      </c>
      <c r="I134" s="36">
        <f>SUMIFS(СВЦЭМ!$C$39:$C$782,СВЦЭМ!$A$39:$A$782,$A134,СВЦЭМ!$B$39:$B$782,I$119)+'СЕТ СН'!$I$12+СВЦЭМ!$D$10+'СЕТ СН'!$I$6-'СЕТ СН'!$I$22</f>
        <v>1423.6486985000001</v>
      </c>
      <c r="J134" s="36">
        <f>SUMIFS(СВЦЭМ!$C$39:$C$782,СВЦЭМ!$A$39:$A$782,$A134,СВЦЭМ!$B$39:$B$782,J$119)+'СЕТ СН'!$I$12+СВЦЭМ!$D$10+'СЕТ СН'!$I$6-'СЕТ СН'!$I$22</f>
        <v>1437.1991749899998</v>
      </c>
      <c r="K134" s="36">
        <f>SUMIFS(СВЦЭМ!$C$39:$C$782,СВЦЭМ!$A$39:$A$782,$A134,СВЦЭМ!$B$39:$B$782,K$119)+'СЕТ СН'!$I$12+СВЦЭМ!$D$10+'СЕТ СН'!$I$6-'СЕТ СН'!$I$22</f>
        <v>1421.2721352200001</v>
      </c>
      <c r="L134" s="36">
        <f>SUMIFS(СВЦЭМ!$C$39:$C$782,СВЦЭМ!$A$39:$A$782,$A134,СВЦЭМ!$B$39:$B$782,L$119)+'СЕТ СН'!$I$12+СВЦЭМ!$D$10+'СЕТ СН'!$I$6-'СЕТ СН'!$I$22</f>
        <v>1405.22737706</v>
      </c>
      <c r="M134" s="36">
        <f>SUMIFS(СВЦЭМ!$C$39:$C$782,СВЦЭМ!$A$39:$A$782,$A134,СВЦЭМ!$B$39:$B$782,M$119)+'СЕТ СН'!$I$12+СВЦЭМ!$D$10+'СЕТ СН'!$I$6-'СЕТ СН'!$I$22</f>
        <v>1412.3731562</v>
      </c>
      <c r="N134" s="36">
        <f>SUMIFS(СВЦЭМ!$C$39:$C$782,СВЦЭМ!$A$39:$A$782,$A134,СВЦЭМ!$B$39:$B$782,N$119)+'СЕТ СН'!$I$12+СВЦЭМ!$D$10+'СЕТ СН'!$I$6-'СЕТ СН'!$I$22</f>
        <v>1425.8128323800001</v>
      </c>
      <c r="O134" s="36">
        <f>SUMIFS(СВЦЭМ!$C$39:$C$782,СВЦЭМ!$A$39:$A$782,$A134,СВЦЭМ!$B$39:$B$782,O$119)+'СЕТ СН'!$I$12+СВЦЭМ!$D$10+'СЕТ СН'!$I$6-'СЕТ СН'!$I$22</f>
        <v>1433.7159106499998</v>
      </c>
      <c r="P134" s="36">
        <f>SUMIFS(СВЦЭМ!$C$39:$C$782,СВЦЭМ!$A$39:$A$782,$A134,СВЦЭМ!$B$39:$B$782,P$119)+'СЕТ СН'!$I$12+СВЦЭМ!$D$10+'СЕТ СН'!$I$6-'СЕТ СН'!$I$22</f>
        <v>1460.51617151</v>
      </c>
      <c r="Q134" s="36">
        <f>SUMIFS(СВЦЭМ!$C$39:$C$782,СВЦЭМ!$A$39:$A$782,$A134,СВЦЭМ!$B$39:$B$782,Q$119)+'СЕТ СН'!$I$12+СВЦЭМ!$D$10+'СЕТ СН'!$I$6-'СЕТ СН'!$I$22</f>
        <v>1456.34315651</v>
      </c>
      <c r="R134" s="36">
        <f>SUMIFS(СВЦЭМ!$C$39:$C$782,СВЦЭМ!$A$39:$A$782,$A134,СВЦЭМ!$B$39:$B$782,R$119)+'СЕТ СН'!$I$12+СВЦЭМ!$D$10+'СЕТ СН'!$I$6-'СЕТ СН'!$I$22</f>
        <v>1438.8967868099999</v>
      </c>
      <c r="S134" s="36">
        <f>SUMIFS(СВЦЭМ!$C$39:$C$782,СВЦЭМ!$A$39:$A$782,$A134,СВЦЭМ!$B$39:$B$782,S$119)+'СЕТ СН'!$I$12+СВЦЭМ!$D$10+'СЕТ СН'!$I$6-'СЕТ СН'!$I$22</f>
        <v>1433.0710868199999</v>
      </c>
      <c r="T134" s="36">
        <f>SUMIFS(СВЦЭМ!$C$39:$C$782,СВЦЭМ!$A$39:$A$782,$A134,СВЦЭМ!$B$39:$B$782,T$119)+'СЕТ СН'!$I$12+СВЦЭМ!$D$10+'СЕТ СН'!$I$6-'СЕТ СН'!$I$22</f>
        <v>1409.1071766</v>
      </c>
      <c r="U134" s="36">
        <f>SUMIFS(СВЦЭМ!$C$39:$C$782,СВЦЭМ!$A$39:$A$782,$A134,СВЦЭМ!$B$39:$B$782,U$119)+'СЕТ СН'!$I$12+СВЦЭМ!$D$10+'СЕТ СН'!$I$6-'СЕТ СН'!$I$22</f>
        <v>1384.19001942</v>
      </c>
      <c r="V134" s="36">
        <f>SUMIFS(СВЦЭМ!$C$39:$C$782,СВЦЭМ!$A$39:$A$782,$A134,СВЦЭМ!$B$39:$B$782,V$119)+'СЕТ СН'!$I$12+СВЦЭМ!$D$10+'СЕТ СН'!$I$6-'СЕТ СН'!$I$22</f>
        <v>1357.87283669</v>
      </c>
      <c r="W134" s="36">
        <f>SUMIFS(СВЦЭМ!$C$39:$C$782,СВЦЭМ!$A$39:$A$782,$A134,СВЦЭМ!$B$39:$B$782,W$119)+'СЕТ СН'!$I$12+СВЦЭМ!$D$10+'СЕТ СН'!$I$6-'СЕТ СН'!$I$22</f>
        <v>1355.28599962</v>
      </c>
      <c r="X134" s="36">
        <f>SUMIFS(СВЦЭМ!$C$39:$C$782,СВЦЭМ!$A$39:$A$782,$A134,СВЦЭМ!$B$39:$B$782,X$119)+'СЕТ СН'!$I$12+СВЦЭМ!$D$10+'СЕТ СН'!$I$6-'СЕТ СН'!$I$22</f>
        <v>1359.32545366</v>
      </c>
      <c r="Y134" s="36">
        <f>SUMIFS(СВЦЭМ!$C$39:$C$782,СВЦЭМ!$A$39:$A$782,$A134,СВЦЭМ!$B$39:$B$782,Y$119)+'СЕТ СН'!$I$12+СВЦЭМ!$D$10+'СЕТ СН'!$I$6-'СЕТ СН'!$I$22</f>
        <v>1386.1482134299999</v>
      </c>
    </row>
    <row r="135" spans="1:25" ht="15.75" x14ac:dyDescent="0.2">
      <c r="A135" s="35">
        <f t="shared" si="3"/>
        <v>44332</v>
      </c>
      <c r="B135" s="36">
        <f>SUMIFS(СВЦЭМ!$C$39:$C$782,СВЦЭМ!$A$39:$A$782,$A135,СВЦЭМ!$B$39:$B$782,B$119)+'СЕТ СН'!$I$12+СВЦЭМ!$D$10+'СЕТ СН'!$I$6-'СЕТ СН'!$I$22</f>
        <v>1391.1209265799998</v>
      </c>
      <c r="C135" s="36">
        <f>SUMIFS(СВЦЭМ!$C$39:$C$782,СВЦЭМ!$A$39:$A$782,$A135,СВЦЭМ!$B$39:$B$782,C$119)+'СЕТ СН'!$I$12+СВЦЭМ!$D$10+'СЕТ СН'!$I$6-'СЕТ СН'!$I$22</f>
        <v>1385.51410326</v>
      </c>
      <c r="D135" s="36">
        <f>SUMIFS(СВЦЭМ!$C$39:$C$782,СВЦЭМ!$A$39:$A$782,$A135,СВЦЭМ!$B$39:$B$782,D$119)+'СЕТ СН'!$I$12+СВЦЭМ!$D$10+'СЕТ СН'!$I$6-'СЕТ СН'!$I$22</f>
        <v>1371.0407276400001</v>
      </c>
      <c r="E135" s="36">
        <f>SUMIFS(СВЦЭМ!$C$39:$C$782,СВЦЭМ!$A$39:$A$782,$A135,СВЦЭМ!$B$39:$B$782,E$119)+'СЕТ СН'!$I$12+СВЦЭМ!$D$10+'СЕТ СН'!$I$6-'СЕТ СН'!$I$22</f>
        <v>1367.00635835</v>
      </c>
      <c r="F135" s="36">
        <f>SUMIFS(СВЦЭМ!$C$39:$C$782,СВЦЭМ!$A$39:$A$782,$A135,СВЦЭМ!$B$39:$B$782,F$119)+'СЕТ СН'!$I$12+СВЦЭМ!$D$10+'СЕТ СН'!$I$6-'СЕТ СН'!$I$22</f>
        <v>1363.7425155999999</v>
      </c>
      <c r="G135" s="36">
        <f>SUMIFS(СВЦЭМ!$C$39:$C$782,СВЦЭМ!$A$39:$A$782,$A135,СВЦЭМ!$B$39:$B$782,G$119)+'СЕТ СН'!$I$12+СВЦЭМ!$D$10+'СЕТ СН'!$I$6-'СЕТ СН'!$I$22</f>
        <v>1362.4205640499999</v>
      </c>
      <c r="H135" s="36">
        <f>SUMIFS(СВЦЭМ!$C$39:$C$782,СВЦЭМ!$A$39:$A$782,$A135,СВЦЭМ!$B$39:$B$782,H$119)+'СЕТ СН'!$I$12+СВЦЭМ!$D$10+'СЕТ СН'!$I$6-'СЕТ СН'!$I$22</f>
        <v>1372.66935644</v>
      </c>
      <c r="I135" s="36">
        <f>SUMIFS(СВЦЭМ!$C$39:$C$782,СВЦЭМ!$A$39:$A$782,$A135,СВЦЭМ!$B$39:$B$782,I$119)+'СЕТ СН'!$I$12+СВЦЭМ!$D$10+'СЕТ СН'!$I$6-'СЕТ СН'!$I$22</f>
        <v>1356.53379464</v>
      </c>
      <c r="J135" s="36">
        <f>SUMIFS(СВЦЭМ!$C$39:$C$782,СВЦЭМ!$A$39:$A$782,$A135,СВЦЭМ!$B$39:$B$782,J$119)+'СЕТ СН'!$I$12+СВЦЭМ!$D$10+'СЕТ СН'!$I$6-'СЕТ СН'!$I$22</f>
        <v>1326.4142282100001</v>
      </c>
      <c r="K135" s="36">
        <f>SUMIFS(СВЦЭМ!$C$39:$C$782,СВЦЭМ!$A$39:$A$782,$A135,СВЦЭМ!$B$39:$B$782,K$119)+'СЕТ СН'!$I$12+СВЦЭМ!$D$10+'СЕТ СН'!$I$6-'СЕТ СН'!$I$22</f>
        <v>1365.51448671</v>
      </c>
      <c r="L135" s="36">
        <f>SUMIFS(СВЦЭМ!$C$39:$C$782,СВЦЭМ!$A$39:$A$782,$A135,СВЦЭМ!$B$39:$B$782,L$119)+'СЕТ СН'!$I$12+СВЦЭМ!$D$10+'СЕТ СН'!$I$6-'СЕТ СН'!$I$22</f>
        <v>1377.4316140999999</v>
      </c>
      <c r="M135" s="36">
        <f>SUMIFS(СВЦЭМ!$C$39:$C$782,СВЦЭМ!$A$39:$A$782,$A135,СВЦЭМ!$B$39:$B$782,M$119)+'СЕТ СН'!$I$12+СВЦЭМ!$D$10+'СЕТ СН'!$I$6-'СЕТ СН'!$I$22</f>
        <v>1379.09419546</v>
      </c>
      <c r="N135" s="36">
        <f>SUMIFS(СВЦЭМ!$C$39:$C$782,СВЦЭМ!$A$39:$A$782,$A135,СВЦЭМ!$B$39:$B$782,N$119)+'СЕТ СН'!$I$12+СВЦЭМ!$D$10+'СЕТ СН'!$I$6-'СЕТ СН'!$I$22</f>
        <v>1371.18933993</v>
      </c>
      <c r="O135" s="36">
        <f>SUMIFS(СВЦЭМ!$C$39:$C$782,СВЦЭМ!$A$39:$A$782,$A135,СВЦЭМ!$B$39:$B$782,O$119)+'СЕТ СН'!$I$12+СВЦЭМ!$D$10+'СЕТ СН'!$I$6-'СЕТ СН'!$I$22</f>
        <v>1350.8832173000001</v>
      </c>
      <c r="P135" s="36">
        <f>SUMIFS(СВЦЭМ!$C$39:$C$782,СВЦЭМ!$A$39:$A$782,$A135,СВЦЭМ!$B$39:$B$782,P$119)+'СЕТ СН'!$I$12+СВЦЭМ!$D$10+'СЕТ СН'!$I$6-'СЕТ СН'!$I$22</f>
        <v>1353.2259079999999</v>
      </c>
      <c r="Q135" s="36">
        <f>SUMIFS(СВЦЭМ!$C$39:$C$782,СВЦЭМ!$A$39:$A$782,$A135,СВЦЭМ!$B$39:$B$782,Q$119)+'СЕТ СН'!$I$12+СВЦЭМ!$D$10+'СЕТ СН'!$I$6-'СЕТ СН'!$I$22</f>
        <v>1346.33869817</v>
      </c>
      <c r="R135" s="36">
        <f>SUMIFS(СВЦЭМ!$C$39:$C$782,СВЦЭМ!$A$39:$A$782,$A135,СВЦЭМ!$B$39:$B$782,R$119)+'СЕТ СН'!$I$12+СВЦЭМ!$D$10+'СЕТ СН'!$I$6-'СЕТ СН'!$I$22</f>
        <v>1337.9793669000001</v>
      </c>
      <c r="S135" s="36">
        <f>SUMIFS(СВЦЭМ!$C$39:$C$782,СВЦЭМ!$A$39:$A$782,$A135,СВЦЭМ!$B$39:$B$782,S$119)+'СЕТ СН'!$I$12+СВЦЭМ!$D$10+'СЕТ СН'!$I$6-'СЕТ СН'!$I$22</f>
        <v>1347.9991515000002</v>
      </c>
      <c r="T135" s="36">
        <f>SUMIFS(СВЦЭМ!$C$39:$C$782,СВЦЭМ!$A$39:$A$782,$A135,СВЦЭМ!$B$39:$B$782,T$119)+'СЕТ СН'!$I$12+СВЦЭМ!$D$10+'СЕТ СН'!$I$6-'СЕТ СН'!$I$22</f>
        <v>1364.7909000700001</v>
      </c>
      <c r="U135" s="36">
        <f>SUMIFS(СВЦЭМ!$C$39:$C$782,СВЦЭМ!$A$39:$A$782,$A135,СВЦЭМ!$B$39:$B$782,U$119)+'СЕТ СН'!$I$12+СВЦЭМ!$D$10+'СЕТ СН'!$I$6-'СЕТ СН'!$I$22</f>
        <v>1373.28883982</v>
      </c>
      <c r="V135" s="36">
        <f>SUMIFS(СВЦЭМ!$C$39:$C$782,СВЦЭМ!$A$39:$A$782,$A135,СВЦЭМ!$B$39:$B$782,V$119)+'СЕТ СН'!$I$12+СВЦЭМ!$D$10+'СЕТ СН'!$I$6-'СЕТ СН'!$I$22</f>
        <v>1335.2332583899999</v>
      </c>
      <c r="W135" s="36">
        <f>SUMIFS(СВЦЭМ!$C$39:$C$782,СВЦЭМ!$A$39:$A$782,$A135,СВЦЭМ!$B$39:$B$782,W$119)+'СЕТ СН'!$I$12+СВЦЭМ!$D$10+'СЕТ СН'!$I$6-'СЕТ СН'!$I$22</f>
        <v>1321.9751894199999</v>
      </c>
      <c r="X135" s="36">
        <f>SUMIFS(СВЦЭМ!$C$39:$C$782,СВЦЭМ!$A$39:$A$782,$A135,СВЦЭМ!$B$39:$B$782,X$119)+'СЕТ СН'!$I$12+СВЦЭМ!$D$10+'СЕТ СН'!$I$6-'СЕТ СН'!$I$22</f>
        <v>1322.5139334</v>
      </c>
      <c r="Y135" s="36">
        <f>SUMIFS(СВЦЭМ!$C$39:$C$782,СВЦЭМ!$A$39:$A$782,$A135,СВЦЭМ!$B$39:$B$782,Y$119)+'СЕТ СН'!$I$12+СВЦЭМ!$D$10+'СЕТ СН'!$I$6-'СЕТ СН'!$I$22</f>
        <v>1309.4596944899999</v>
      </c>
    </row>
    <row r="136" spans="1:25" ht="15.75" x14ac:dyDescent="0.2">
      <c r="A136" s="35">
        <f t="shared" si="3"/>
        <v>44333</v>
      </c>
      <c r="B136" s="36">
        <f>SUMIFS(СВЦЭМ!$C$39:$C$782,СВЦЭМ!$A$39:$A$782,$A136,СВЦЭМ!$B$39:$B$782,B$119)+'СЕТ СН'!$I$12+СВЦЭМ!$D$10+'СЕТ СН'!$I$6-'СЕТ СН'!$I$22</f>
        <v>1338.9128813299999</v>
      </c>
      <c r="C136" s="36">
        <f>SUMIFS(СВЦЭМ!$C$39:$C$782,СВЦЭМ!$A$39:$A$782,$A136,СВЦЭМ!$B$39:$B$782,C$119)+'СЕТ СН'!$I$12+СВЦЭМ!$D$10+'СЕТ СН'!$I$6-'СЕТ СН'!$I$22</f>
        <v>1375.07337287</v>
      </c>
      <c r="D136" s="36">
        <f>SUMIFS(СВЦЭМ!$C$39:$C$782,СВЦЭМ!$A$39:$A$782,$A136,СВЦЭМ!$B$39:$B$782,D$119)+'СЕТ СН'!$I$12+СВЦЭМ!$D$10+'СЕТ СН'!$I$6-'СЕТ СН'!$I$22</f>
        <v>1405.4077197000001</v>
      </c>
      <c r="E136" s="36">
        <f>SUMIFS(СВЦЭМ!$C$39:$C$782,СВЦЭМ!$A$39:$A$782,$A136,СВЦЭМ!$B$39:$B$782,E$119)+'СЕТ СН'!$I$12+СВЦЭМ!$D$10+'СЕТ СН'!$I$6-'СЕТ СН'!$I$22</f>
        <v>1419.79072752</v>
      </c>
      <c r="F136" s="36">
        <f>SUMIFS(СВЦЭМ!$C$39:$C$782,СВЦЭМ!$A$39:$A$782,$A136,СВЦЭМ!$B$39:$B$782,F$119)+'СЕТ СН'!$I$12+СВЦЭМ!$D$10+'СЕТ СН'!$I$6-'СЕТ СН'!$I$22</f>
        <v>1448.4707953500001</v>
      </c>
      <c r="G136" s="36">
        <f>SUMIFS(СВЦЭМ!$C$39:$C$782,СВЦЭМ!$A$39:$A$782,$A136,СВЦЭМ!$B$39:$B$782,G$119)+'СЕТ СН'!$I$12+СВЦЭМ!$D$10+'СЕТ СН'!$I$6-'СЕТ СН'!$I$22</f>
        <v>1429.77944695</v>
      </c>
      <c r="H136" s="36">
        <f>SUMIFS(СВЦЭМ!$C$39:$C$782,СВЦЭМ!$A$39:$A$782,$A136,СВЦЭМ!$B$39:$B$782,H$119)+'СЕТ СН'!$I$12+СВЦЭМ!$D$10+'СЕТ СН'!$I$6-'СЕТ СН'!$I$22</f>
        <v>1385.3276339399999</v>
      </c>
      <c r="I136" s="36">
        <f>SUMIFS(СВЦЭМ!$C$39:$C$782,СВЦЭМ!$A$39:$A$782,$A136,СВЦЭМ!$B$39:$B$782,I$119)+'СЕТ СН'!$I$12+СВЦЭМ!$D$10+'СЕТ СН'!$I$6-'СЕТ СН'!$I$22</f>
        <v>1357.57005523</v>
      </c>
      <c r="J136" s="36">
        <f>SUMIFS(СВЦЭМ!$C$39:$C$782,СВЦЭМ!$A$39:$A$782,$A136,СВЦЭМ!$B$39:$B$782,J$119)+'СЕТ СН'!$I$12+СВЦЭМ!$D$10+'СЕТ СН'!$I$6-'СЕТ СН'!$I$22</f>
        <v>1409.8362134700001</v>
      </c>
      <c r="K136" s="36">
        <f>SUMIFS(СВЦЭМ!$C$39:$C$782,СВЦЭМ!$A$39:$A$782,$A136,СВЦЭМ!$B$39:$B$782,K$119)+'СЕТ СН'!$I$12+СВЦЭМ!$D$10+'СЕТ СН'!$I$6-'СЕТ СН'!$I$22</f>
        <v>1326.9522906699999</v>
      </c>
      <c r="L136" s="36">
        <f>SUMIFS(СВЦЭМ!$C$39:$C$782,СВЦЭМ!$A$39:$A$782,$A136,СВЦЭМ!$B$39:$B$782,L$119)+'СЕТ СН'!$I$12+СВЦЭМ!$D$10+'СЕТ СН'!$I$6-'СЕТ СН'!$I$22</f>
        <v>1316.85021725</v>
      </c>
      <c r="M136" s="36">
        <f>SUMIFS(СВЦЭМ!$C$39:$C$782,СВЦЭМ!$A$39:$A$782,$A136,СВЦЭМ!$B$39:$B$782,M$119)+'СЕТ СН'!$I$12+СВЦЭМ!$D$10+'СЕТ СН'!$I$6-'СЕТ СН'!$I$22</f>
        <v>1312.9641255000001</v>
      </c>
      <c r="N136" s="36">
        <f>SUMIFS(СВЦЭМ!$C$39:$C$782,СВЦЭМ!$A$39:$A$782,$A136,СВЦЭМ!$B$39:$B$782,N$119)+'СЕТ СН'!$I$12+СВЦЭМ!$D$10+'СЕТ СН'!$I$6-'СЕТ СН'!$I$22</f>
        <v>1303.6307679000001</v>
      </c>
      <c r="O136" s="36">
        <f>SUMIFS(СВЦЭМ!$C$39:$C$782,СВЦЭМ!$A$39:$A$782,$A136,СВЦЭМ!$B$39:$B$782,O$119)+'СЕТ СН'!$I$12+СВЦЭМ!$D$10+'СЕТ СН'!$I$6-'СЕТ СН'!$I$22</f>
        <v>1306.4619029400001</v>
      </c>
      <c r="P136" s="36">
        <f>SUMIFS(СВЦЭМ!$C$39:$C$782,СВЦЭМ!$A$39:$A$782,$A136,СВЦЭМ!$B$39:$B$782,P$119)+'СЕТ СН'!$I$12+СВЦЭМ!$D$10+'СЕТ СН'!$I$6-'СЕТ СН'!$I$22</f>
        <v>1322.73004696</v>
      </c>
      <c r="Q136" s="36">
        <f>SUMIFS(СВЦЭМ!$C$39:$C$782,СВЦЭМ!$A$39:$A$782,$A136,СВЦЭМ!$B$39:$B$782,Q$119)+'СЕТ СН'!$I$12+СВЦЭМ!$D$10+'СЕТ СН'!$I$6-'СЕТ СН'!$I$22</f>
        <v>1333.20872609</v>
      </c>
      <c r="R136" s="36">
        <f>SUMIFS(СВЦЭМ!$C$39:$C$782,СВЦЭМ!$A$39:$A$782,$A136,СВЦЭМ!$B$39:$B$782,R$119)+'СЕТ СН'!$I$12+СВЦЭМ!$D$10+'СЕТ СН'!$I$6-'СЕТ СН'!$I$22</f>
        <v>1334.1503742499999</v>
      </c>
      <c r="S136" s="36">
        <f>SUMIFS(СВЦЭМ!$C$39:$C$782,СВЦЭМ!$A$39:$A$782,$A136,СВЦЭМ!$B$39:$B$782,S$119)+'СЕТ СН'!$I$12+СВЦЭМ!$D$10+'СЕТ СН'!$I$6-'СЕТ СН'!$I$22</f>
        <v>1339.8854189899998</v>
      </c>
      <c r="T136" s="36">
        <f>SUMIFS(СВЦЭМ!$C$39:$C$782,СВЦЭМ!$A$39:$A$782,$A136,СВЦЭМ!$B$39:$B$782,T$119)+'СЕТ СН'!$I$12+СВЦЭМ!$D$10+'СЕТ СН'!$I$6-'СЕТ СН'!$I$22</f>
        <v>1328.8464439300001</v>
      </c>
      <c r="U136" s="36">
        <f>SUMIFS(СВЦЭМ!$C$39:$C$782,СВЦЭМ!$A$39:$A$782,$A136,СВЦЭМ!$B$39:$B$782,U$119)+'СЕТ СН'!$I$12+СВЦЭМ!$D$10+'СЕТ СН'!$I$6-'СЕТ СН'!$I$22</f>
        <v>1335.2606292400001</v>
      </c>
      <c r="V136" s="36">
        <f>SUMIFS(СВЦЭМ!$C$39:$C$782,СВЦЭМ!$A$39:$A$782,$A136,СВЦЭМ!$B$39:$B$782,V$119)+'СЕТ СН'!$I$12+СВЦЭМ!$D$10+'СЕТ СН'!$I$6-'СЕТ СН'!$I$22</f>
        <v>1308.7177292000001</v>
      </c>
      <c r="W136" s="36">
        <f>SUMIFS(СВЦЭМ!$C$39:$C$782,СВЦЭМ!$A$39:$A$782,$A136,СВЦЭМ!$B$39:$B$782,W$119)+'СЕТ СН'!$I$12+СВЦЭМ!$D$10+'СЕТ СН'!$I$6-'СЕТ СН'!$I$22</f>
        <v>1304.668977</v>
      </c>
      <c r="X136" s="36">
        <f>SUMIFS(СВЦЭМ!$C$39:$C$782,СВЦЭМ!$A$39:$A$782,$A136,СВЦЭМ!$B$39:$B$782,X$119)+'СЕТ СН'!$I$12+СВЦЭМ!$D$10+'СЕТ СН'!$I$6-'СЕТ СН'!$I$22</f>
        <v>1302.2963902500001</v>
      </c>
      <c r="Y136" s="36">
        <f>SUMIFS(СВЦЭМ!$C$39:$C$782,СВЦЭМ!$A$39:$A$782,$A136,СВЦЭМ!$B$39:$B$782,Y$119)+'СЕТ СН'!$I$12+СВЦЭМ!$D$10+'СЕТ СН'!$I$6-'СЕТ СН'!$I$22</f>
        <v>1316.01700633</v>
      </c>
    </row>
    <row r="137" spans="1:25" ht="15.75" x14ac:dyDescent="0.2">
      <c r="A137" s="35">
        <f t="shared" si="3"/>
        <v>44334</v>
      </c>
      <c r="B137" s="36">
        <f>SUMIFS(СВЦЭМ!$C$39:$C$782,СВЦЭМ!$A$39:$A$782,$A137,СВЦЭМ!$B$39:$B$782,B$119)+'СЕТ СН'!$I$12+СВЦЭМ!$D$10+'СЕТ СН'!$I$6-'СЕТ СН'!$I$22</f>
        <v>1343.2322920399999</v>
      </c>
      <c r="C137" s="36">
        <f>SUMIFS(СВЦЭМ!$C$39:$C$782,СВЦЭМ!$A$39:$A$782,$A137,СВЦЭМ!$B$39:$B$782,C$119)+'СЕТ СН'!$I$12+СВЦЭМ!$D$10+'СЕТ СН'!$I$6-'СЕТ СН'!$I$22</f>
        <v>1372.6244648000002</v>
      </c>
      <c r="D137" s="36">
        <f>SUMIFS(СВЦЭМ!$C$39:$C$782,СВЦЭМ!$A$39:$A$782,$A137,СВЦЭМ!$B$39:$B$782,D$119)+'СЕТ СН'!$I$12+СВЦЭМ!$D$10+'СЕТ СН'!$I$6-'СЕТ СН'!$I$22</f>
        <v>1395.75331121</v>
      </c>
      <c r="E137" s="36">
        <f>SUMIFS(СВЦЭМ!$C$39:$C$782,СВЦЭМ!$A$39:$A$782,$A137,СВЦЭМ!$B$39:$B$782,E$119)+'СЕТ СН'!$I$12+СВЦЭМ!$D$10+'СЕТ СН'!$I$6-'СЕТ СН'!$I$22</f>
        <v>1408.7092659099999</v>
      </c>
      <c r="F137" s="36">
        <f>SUMIFS(СВЦЭМ!$C$39:$C$782,СВЦЭМ!$A$39:$A$782,$A137,СВЦЭМ!$B$39:$B$782,F$119)+'СЕТ СН'!$I$12+СВЦЭМ!$D$10+'СЕТ СН'!$I$6-'СЕТ СН'!$I$22</f>
        <v>1409.2085950199998</v>
      </c>
      <c r="G137" s="36">
        <f>SUMIFS(СВЦЭМ!$C$39:$C$782,СВЦЭМ!$A$39:$A$782,$A137,СВЦЭМ!$B$39:$B$782,G$119)+'СЕТ СН'!$I$12+СВЦЭМ!$D$10+'СЕТ СН'!$I$6-'СЕТ СН'!$I$22</f>
        <v>1387.10565978</v>
      </c>
      <c r="H137" s="36">
        <f>SUMIFS(СВЦЭМ!$C$39:$C$782,СВЦЭМ!$A$39:$A$782,$A137,СВЦЭМ!$B$39:$B$782,H$119)+'СЕТ СН'!$I$12+СВЦЭМ!$D$10+'СЕТ СН'!$I$6-'СЕТ СН'!$I$22</f>
        <v>1353.46498993</v>
      </c>
      <c r="I137" s="36">
        <f>SUMIFS(СВЦЭМ!$C$39:$C$782,СВЦЭМ!$A$39:$A$782,$A137,СВЦЭМ!$B$39:$B$782,I$119)+'СЕТ СН'!$I$12+СВЦЭМ!$D$10+'СЕТ СН'!$I$6-'СЕТ СН'!$I$22</f>
        <v>1329.06517444</v>
      </c>
      <c r="J137" s="36">
        <f>SUMIFS(СВЦЭМ!$C$39:$C$782,СВЦЭМ!$A$39:$A$782,$A137,СВЦЭМ!$B$39:$B$782,J$119)+'СЕТ СН'!$I$12+СВЦЭМ!$D$10+'СЕТ СН'!$I$6-'СЕТ СН'!$I$22</f>
        <v>1299.0475419700001</v>
      </c>
      <c r="K137" s="36">
        <f>SUMIFS(СВЦЭМ!$C$39:$C$782,СВЦЭМ!$A$39:$A$782,$A137,СВЦЭМ!$B$39:$B$782,K$119)+'СЕТ СН'!$I$12+СВЦЭМ!$D$10+'СЕТ СН'!$I$6-'СЕТ СН'!$I$22</f>
        <v>1291.4495695400001</v>
      </c>
      <c r="L137" s="36">
        <f>SUMIFS(СВЦЭМ!$C$39:$C$782,СВЦЭМ!$A$39:$A$782,$A137,СВЦЭМ!$B$39:$B$782,L$119)+'СЕТ СН'!$I$12+СВЦЭМ!$D$10+'СЕТ СН'!$I$6-'СЕТ СН'!$I$22</f>
        <v>1284.2317254300001</v>
      </c>
      <c r="M137" s="36">
        <f>SUMIFS(СВЦЭМ!$C$39:$C$782,СВЦЭМ!$A$39:$A$782,$A137,СВЦЭМ!$B$39:$B$782,M$119)+'СЕТ СН'!$I$12+СВЦЭМ!$D$10+'СЕТ СН'!$I$6-'СЕТ СН'!$I$22</f>
        <v>1296.9927192300001</v>
      </c>
      <c r="N137" s="36">
        <f>SUMIFS(СВЦЭМ!$C$39:$C$782,СВЦЭМ!$A$39:$A$782,$A137,СВЦЭМ!$B$39:$B$782,N$119)+'СЕТ СН'!$I$12+СВЦЭМ!$D$10+'СЕТ СН'!$I$6-'СЕТ СН'!$I$22</f>
        <v>1305.8830513399998</v>
      </c>
      <c r="O137" s="36">
        <f>SUMIFS(СВЦЭМ!$C$39:$C$782,СВЦЭМ!$A$39:$A$782,$A137,СВЦЭМ!$B$39:$B$782,O$119)+'СЕТ СН'!$I$12+СВЦЭМ!$D$10+'СЕТ СН'!$I$6-'СЕТ СН'!$I$22</f>
        <v>1335.7986392799999</v>
      </c>
      <c r="P137" s="36">
        <f>SUMIFS(СВЦЭМ!$C$39:$C$782,СВЦЭМ!$A$39:$A$782,$A137,СВЦЭМ!$B$39:$B$782,P$119)+'СЕТ СН'!$I$12+СВЦЭМ!$D$10+'СЕТ СН'!$I$6-'СЕТ СН'!$I$22</f>
        <v>1344.3419487800002</v>
      </c>
      <c r="Q137" s="36">
        <f>SUMIFS(СВЦЭМ!$C$39:$C$782,СВЦЭМ!$A$39:$A$782,$A137,СВЦЭМ!$B$39:$B$782,Q$119)+'СЕТ СН'!$I$12+СВЦЭМ!$D$10+'СЕТ СН'!$I$6-'СЕТ СН'!$I$22</f>
        <v>1347.6082716999999</v>
      </c>
      <c r="R137" s="36">
        <f>SUMIFS(СВЦЭМ!$C$39:$C$782,СВЦЭМ!$A$39:$A$782,$A137,СВЦЭМ!$B$39:$B$782,R$119)+'СЕТ СН'!$I$12+СВЦЭМ!$D$10+'СЕТ СН'!$I$6-'СЕТ СН'!$I$22</f>
        <v>1340.96011542</v>
      </c>
      <c r="S137" s="36">
        <f>SUMIFS(СВЦЭМ!$C$39:$C$782,СВЦЭМ!$A$39:$A$782,$A137,СВЦЭМ!$B$39:$B$782,S$119)+'СЕТ СН'!$I$12+СВЦЭМ!$D$10+'СЕТ СН'!$I$6-'СЕТ СН'!$I$22</f>
        <v>1331.4056272600001</v>
      </c>
      <c r="T137" s="36">
        <f>SUMIFS(СВЦЭМ!$C$39:$C$782,СВЦЭМ!$A$39:$A$782,$A137,СВЦЭМ!$B$39:$B$782,T$119)+'СЕТ СН'!$I$12+СВЦЭМ!$D$10+'СЕТ СН'!$I$6-'СЕТ СН'!$I$22</f>
        <v>1334.3111169899998</v>
      </c>
      <c r="U137" s="36">
        <f>SUMIFS(СВЦЭМ!$C$39:$C$782,СВЦЭМ!$A$39:$A$782,$A137,СВЦЭМ!$B$39:$B$782,U$119)+'СЕТ СН'!$I$12+СВЦЭМ!$D$10+'СЕТ СН'!$I$6-'СЕТ СН'!$I$22</f>
        <v>1319.85290016</v>
      </c>
      <c r="V137" s="36">
        <f>SUMIFS(СВЦЭМ!$C$39:$C$782,СВЦЭМ!$A$39:$A$782,$A137,СВЦЭМ!$B$39:$B$782,V$119)+'СЕТ СН'!$I$12+СВЦЭМ!$D$10+'СЕТ СН'!$I$6-'СЕТ СН'!$I$22</f>
        <v>1296.4492172999999</v>
      </c>
      <c r="W137" s="36">
        <f>SUMIFS(СВЦЭМ!$C$39:$C$782,СВЦЭМ!$A$39:$A$782,$A137,СВЦЭМ!$B$39:$B$782,W$119)+'СЕТ СН'!$I$12+СВЦЭМ!$D$10+'СЕТ СН'!$I$6-'СЕТ СН'!$I$22</f>
        <v>1291.2149517100002</v>
      </c>
      <c r="X137" s="36">
        <f>SUMIFS(СВЦЭМ!$C$39:$C$782,СВЦЭМ!$A$39:$A$782,$A137,СВЦЭМ!$B$39:$B$782,X$119)+'СЕТ СН'!$I$12+СВЦЭМ!$D$10+'СЕТ СН'!$I$6-'СЕТ СН'!$I$22</f>
        <v>1309.58236969</v>
      </c>
      <c r="Y137" s="36">
        <f>SUMIFS(СВЦЭМ!$C$39:$C$782,СВЦЭМ!$A$39:$A$782,$A137,СВЦЭМ!$B$39:$B$782,Y$119)+'СЕТ СН'!$I$12+СВЦЭМ!$D$10+'СЕТ СН'!$I$6-'СЕТ СН'!$I$22</f>
        <v>1347.8717329599999</v>
      </c>
    </row>
    <row r="138" spans="1:25" ht="15.75" x14ac:dyDescent="0.2">
      <c r="A138" s="35">
        <f t="shared" si="3"/>
        <v>44335</v>
      </c>
      <c r="B138" s="36">
        <f>SUMIFS(СВЦЭМ!$C$39:$C$782,СВЦЭМ!$A$39:$A$782,$A138,СВЦЭМ!$B$39:$B$782,B$119)+'СЕТ СН'!$I$12+СВЦЭМ!$D$10+'СЕТ СН'!$I$6-'СЕТ СН'!$I$22</f>
        <v>1393.7379466500001</v>
      </c>
      <c r="C138" s="36">
        <f>SUMIFS(СВЦЭМ!$C$39:$C$782,СВЦЭМ!$A$39:$A$782,$A138,СВЦЭМ!$B$39:$B$782,C$119)+'СЕТ СН'!$I$12+СВЦЭМ!$D$10+'СЕТ СН'!$I$6-'СЕТ СН'!$I$22</f>
        <v>1408.37782924</v>
      </c>
      <c r="D138" s="36">
        <f>SUMIFS(СВЦЭМ!$C$39:$C$782,СВЦЭМ!$A$39:$A$782,$A138,СВЦЭМ!$B$39:$B$782,D$119)+'СЕТ СН'!$I$12+СВЦЭМ!$D$10+'СЕТ СН'!$I$6-'СЕТ СН'!$I$22</f>
        <v>1426.0232496799999</v>
      </c>
      <c r="E138" s="36">
        <f>SUMIFS(СВЦЭМ!$C$39:$C$782,СВЦЭМ!$A$39:$A$782,$A138,СВЦЭМ!$B$39:$B$782,E$119)+'СЕТ СН'!$I$12+СВЦЭМ!$D$10+'СЕТ СН'!$I$6-'СЕТ СН'!$I$22</f>
        <v>1444.75165803</v>
      </c>
      <c r="F138" s="36">
        <f>SUMIFS(СВЦЭМ!$C$39:$C$782,СВЦЭМ!$A$39:$A$782,$A138,СВЦЭМ!$B$39:$B$782,F$119)+'СЕТ СН'!$I$12+СВЦЭМ!$D$10+'СЕТ СН'!$I$6-'СЕТ СН'!$I$22</f>
        <v>1442.0820757500001</v>
      </c>
      <c r="G138" s="36">
        <f>SUMIFS(СВЦЭМ!$C$39:$C$782,СВЦЭМ!$A$39:$A$782,$A138,СВЦЭМ!$B$39:$B$782,G$119)+'СЕТ СН'!$I$12+СВЦЭМ!$D$10+'СЕТ СН'!$I$6-'СЕТ СН'!$I$22</f>
        <v>1428.5308505799999</v>
      </c>
      <c r="H138" s="36">
        <f>SUMIFS(СВЦЭМ!$C$39:$C$782,СВЦЭМ!$A$39:$A$782,$A138,СВЦЭМ!$B$39:$B$782,H$119)+'СЕТ СН'!$I$12+СВЦЭМ!$D$10+'СЕТ СН'!$I$6-'СЕТ СН'!$I$22</f>
        <v>1384.7831309600001</v>
      </c>
      <c r="I138" s="36">
        <f>SUMIFS(СВЦЭМ!$C$39:$C$782,СВЦЭМ!$A$39:$A$782,$A138,СВЦЭМ!$B$39:$B$782,I$119)+'СЕТ СН'!$I$12+СВЦЭМ!$D$10+'СЕТ СН'!$I$6-'СЕТ СН'!$I$22</f>
        <v>1346.24003651</v>
      </c>
      <c r="J138" s="36">
        <f>SUMIFS(СВЦЭМ!$C$39:$C$782,СВЦЭМ!$A$39:$A$782,$A138,СВЦЭМ!$B$39:$B$782,J$119)+'СЕТ СН'!$I$12+СВЦЭМ!$D$10+'СЕТ СН'!$I$6-'СЕТ СН'!$I$22</f>
        <v>1332.4520412100001</v>
      </c>
      <c r="K138" s="36">
        <f>SUMIFS(СВЦЭМ!$C$39:$C$782,СВЦЭМ!$A$39:$A$782,$A138,СВЦЭМ!$B$39:$B$782,K$119)+'СЕТ СН'!$I$12+СВЦЭМ!$D$10+'СЕТ СН'!$I$6-'СЕТ СН'!$I$22</f>
        <v>1326.2234833799998</v>
      </c>
      <c r="L138" s="36">
        <f>SUMIFS(СВЦЭМ!$C$39:$C$782,СВЦЭМ!$A$39:$A$782,$A138,СВЦЭМ!$B$39:$B$782,L$119)+'СЕТ СН'!$I$12+СВЦЭМ!$D$10+'СЕТ СН'!$I$6-'СЕТ СН'!$I$22</f>
        <v>1332.0174616899999</v>
      </c>
      <c r="M138" s="36">
        <f>SUMIFS(СВЦЭМ!$C$39:$C$782,СВЦЭМ!$A$39:$A$782,$A138,СВЦЭМ!$B$39:$B$782,M$119)+'СЕТ СН'!$I$12+СВЦЭМ!$D$10+'СЕТ СН'!$I$6-'СЕТ СН'!$I$22</f>
        <v>1357.3924787000001</v>
      </c>
      <c r="N138" s="36">
        <f>SUMIFS(СВЦЭМ!$C$39:$C$782,СВЦЭМ!$A$39:$A$782,$A138,СВЦЭМ!$B$39:$B$782,N$119)+'СЕТ СН'!$I$12+СВЦЭМ!$D$10+'СЕТ СН'!$I$6-'СЕТ СН'!$I$22</f>
        <v>1396.3312813500002</v>
      </c>
      <c r="O138" s="36">
        <f>SUMIFS(СВЦЭМ!$C$39:$C$782,СВЦЭМ!$A$39:$A$782,$A138,СВЦЭМ!$B$39:$B$782,O$119)+'СЕТ СН'!$I$12+СВЦЭМ!$D$10+'СЕТ СН'!$I$6-'СЕТ СН'!$I$22</f>
        <v>1434.30684496</v>
      </c>
      <c r="P138" s="36">
        <f>SUMIFS(СВЦЭМ!$C$39:$C$782,СВЦЭМ!$A$39:$A$782,$A138,СВЦЭМ!$B$39:$B$782,P$119)+'СЕТ СН'!$I$12+СВЦЭМ!$D$10+'СЕТ СН'!$I$6-'СЕТ СН'!$I$22</f>
        <v>1435.9930515900001</v>
      </c>
      <c r="Q138" s="36">
        <f>SUMIFS(СВЦЭМ!$C$39:$C$782,СВЦЭМ!$A$39:$A$782,$A138,СВЦЭМ!$B$39:$B$782,Q$119)+'СЕТ СН'!$I$12+СВЦЭМ!$D$10+'СЕТ СН'!$I$6-'СЕТ СН'!$I$22</f>
        <v>1436.40521745</v>
      </c>
      <c r="R138" s="36">
        <f>SUMIFS(СВЦЭМ!$C$39:$C$782,СВЦЭМ!$A$39:$A$782,$A138,СВЦЭМ!$B$39:$B$782,R$119)+'СЕТ СН'!$I$12+СВЦЭМ!$D$10+'СЕТ СН'!$I$6-'СЕТ СН'!$I$22</f>
        <v>1419.4419719799998</v>
      </c>
      <c r="S138" s="36">
        <f>SUMIFS(СВЦЭМ!$C$39:$C$782,СВЦЭМ!$A$39:$A$782,$A138,СВЦЭМ!$B$39:$B$782,S$119)+'СЕТ СН'!$I$12+СВЦЭМ!$D$10+'СЕТ СН'!$I$6-'СЕТ СН'!$I$22</f>
        <v>1397.5469339199999</v>
      </c>
      <c r="T138" s="36">
        <f>SUMIFS(СВЦЭМ!$C$39:$C$782,СВЦЭМ!$A$39:$A$782,$A138,СВЦЭМ!$B$39:$B$782,T$119)+'СЕТ СН'!$I$12+СВЦЭМ!$D$10+'СЕТ СН'!$I$6-'СЕТ СН'!$I$22</f>
        <v>1375.41312726</v>
      </c>
      <c r="U138" s="36">
        <f>SUMIFS(СВЦЭМ!$C$39:$C$782,СВЦЭМ!$A$39:$A$782,$A138,СВЦЭМ!$B$39:$B$782,U$119)+'СЕТ СН'!$I$12+СВЦЭМ!$D$10+'СЕТ СН'!$I$6-'СЕТ СН'!$I$22</f>
        <v>1356.3726231999999</v>
      </c>
      <c r="V138" s="36">
        <f>SUMIFS(СВЦЭМ!$C$39:$C$782,СВЦЭМ!$A$39:$A$782,$A138,СВЦЭМ!$B$39:$B$782,V$119)+'СЕТ СН'!$I$12+СВЦЭМ!$D$10+'СЕТ СН'!$I$6-'СЕТ СН'!$I$22</f>
        <v>1331.9441276</v>
      </c>
      <c r="W138" s="36">
        <f>SUMIFS(СВЦЭМ!$C$39:$C$782,СВЦЭМ!$A$39:$A$782,$A138,СВЦЭМ!$B$39:$B$782,W$119)+'СЕТ СН'!$I$12+СВЦЭМ!$D$10+'СЕТ СН'!$I$6-'СЕТ СН'!$I$22</f>
        <v>1310.9124238300001</v>
      </c>
      <c r="X138" s="36">
        <f>SUMIFS(СВЦЭМ!$C$39:$C$782,СВЦЭМ!$A$39:$A$782,$A138,СВЦЭМ!$B$39:$B$782,X$119)+'СЕТ СН'!$I$12+СВЦЭМ!$D$10+'СЕТ СН'!$I$6-'СЕТ СН'!$I$22</f>
        <v>1280.80259187</v>
      </c>
      <c r="Y138" s="36">
        <f>SUMIFS(СВЦЭМ!$C$39:$C$782,СВЦЭМ!$A$39:$A$782,$A138,СВЦЭМ!$B$39:$B$782,Y$119)+'СЕТ СН'!$I$12+СВЦЭМ!$D$10+'СЕТ СН'!$I$6-'СЕТ СН'!$I$22</f>
        <v>1334.4698105699999</v>
      </c>
    </row>
    <row r="139" spans="1:25" ht="15.75" x14ac:dyDescent="0.2">
      <c r="A139" s="35">
        <f t="shared" si="3"/>
        <v>44336</v>
      </c>
      <c r="B139" s="36">
        <f>SUMIFS(СВЦЭМ!$C$39:$C$782,СВЦЭМ!$A$39:$A$782,$A139,СВЦЭМ!$B$39:$B$782,B$119)+'СЕТ СН'!$I$12+СВЦЭМ!$D$10+'СЕТ СН'!$I$6-'СЕТ СН'!$I$22</f>
        <v>1408.8651056899998</v>
      </c>
      <c r="C139" s="36">
        <f>SUMIFS(СВЦЭМ!$C$39:$C$782,СВЦЭМ!$A$39:$A$782,$A139,СВЦЭМ!$B$39:$B$782,C$119)+'СЕТ СН'!$I$12+СВЦЭМ!$D$10+'СЕТ СН'!$I$6-'СЕТ СН'!$I$22</f>
        <v>1440.6696000100001</v>
      </c>
      <c r="D139" s="36">
        <f>SUMIFS(СВЦЭМ!$C$39:$C$782,СВЦЭМ!$A$39:$A$782,$A139,СВЦЭМ!$B$39:$B$782,D$119)+'СЕТ СН'!$I$12+СВЦЭМ!$D$10+'СЕТ СН'!$I$6-'СЕТ СН'!$I$22</f>
        <v>1447.2015245500002</v>
      </c>
      <c r="E139" s="36">
        <f>SUMIFS(СВЦЭМ!$C$39:$C$782,СВЦЭМ!$A$39:$A$782,$A139,СВЦЭМ!$B$39:$B$782,E$119)+'СЕТ СН'!$I$12+СВЦЭМ!$D$10+'СЕТ СН'!$I$6-'СЕТ СН'!$I$22</f>
        <v>1457.7454297700001</v>
      </c>
      <c r="F139" s="36">
        <f>SUMIFS(СВЦЭМ!$C$39:$C$782,СВЦЭМ!$A$39:$A$782,$A139,СВЦЭМ!$B$39:$B$782,F$119)+'СЕТ СН'!$I$12+СВЦЭМ!$D$10+'СЕТ СН'!$I$6-'СЕТ СН'!$I$22</f>
        <v>1467.8684471000001</v>
      </c>
      <c r="G139" s="36">
        <f>SUMIFS(СВЦЭМ!$C$39:$C$782,СВЦЭМ!$A$39:$A$782,$A139,СВЦЭМ!$B$39:$B$782,G$119)+'СЕТ СН'!$I$12+СВЦЭМ!$D$10+'СЕТ СН'!$I$6-'СЕТ СН'!$I$22</f>
        <v>1449.3345090100001</v>
      </c>
      <c r="H139" s="36">
        <f>SUMIFS(СВЦЭМ!$C$39:$C$782,СВЦЭМ!$A$39:$A$782,$A139,СВЦЭМ!$B$39:$B$782,H$119)+'СЕТ СН'!$I$12+СВЦЭМ!$D$10+'СЕТ СН'!$I$6-'СЕТ СН'!$I$22</f>
        <v>1425.0004240799999</v>
      </c>
      <c r="I139" s="36">
        <f>SUMIFS(СВЦЭМ!$C$39:$C$782,СВЦЭМ!$A$39:$A$782,$A139,СВЦЭМ!$B$39:$B$782,I$119)+'СЕТ СН'!$I$12+СВЦЭМ!$D$10+'СЕТ СН'!$I$6-'СЕТ СН'!$I$22</f>
        <v>1359.8919797999999</v>
      </c>
      <c r="J139" s="36">
        <f>SUMIFS(СВЦЭМ!$C$39:$C$782,СВЦЭМ!$A$39:$A$782,$A139,СВЦЭМ!$B$39:$B$782,J$119)+'СЕТ СН'!$I$12+СВЦЭМ!$D$10+'СЕТ СН'!$I$6-'СЕТ СН'!$I$22</f>
        <v>1297.1824134600001</v>
      </c>
      <c r="K139" s="36">
        <f>SUMIFS(СВЦЭМ!$C$39:$C$782,СВЦЭМ!$A$39:$A$782,$A139,СВЦЭМ!$B$39:$B$782,K$119)+'СЕТ СН'!$I$12+СВЦЭМ!$D$10+'СЕТ СН'!$I$6-'СЕТ СН'!$I$22</f>
        <v>1269.2701634300001</v>
      </c>
      <c r="L139" s="36">
        <f>SUMIFS(СВЦЭМ!$C$39:$C$782,СВЦЭМ!$A$39:$A$782,$A139,СВЦЭМ!$B$39:$B$782,L$119)+'СЕТ СН'!$I$12+СВЦЭМ!$D$10+'СЕТ СН'!$I$6-'СЕТ СН'!$I$22</f>
        <v>1269.9188858</v>
      </c>
      <c r="M139" s="36">
        <f>SUMIFS(СВЦЭМ!$C$39:$C$782,СВЦЭМ!$A$39:$A$782,$A139,СВЦЭМ!$B$39:$B$782,M$119)+'СЕТ СН'!$I$12+СВЦЭМ!$D$10+'СЕТ СН'!$I$6-'СЕТ СН'!$I$22</f>
        <v>1264.36306511</v>
      </c>
      <c r="N139" s="36">
        <f>SUMIFS(СВЦЭМ!$C$39:$C$782,СВЦЭМ!$A$39:$A$782,$A139,СВЦЭМ!$B$39:$B$782,N$119)+'СЕТ СН'!$I$12+СВЦЭМ!$D$10+'СЕТ СН'!$I$6-'СЕТ СН'!$I$22</f>
        <v>1304.3144561300001</v>
      </c>
      <c r="O139" s="36">
        <f>SUMIFS(СВЦЭМ!$C$39:$C$782,СВЦЭМ!$A$39:$A$782,$A139,СВЦЭМ!$B$39:$B$782,O$119)+'СЕТ СН'!$I$12+СВЦЭМ!$D$10+'СЕТ СН'!$I$6-'СЕТ СН'!$I$22</f>
        <v>1336.5795853</v>
      </c>
      <c r="P139" s="36">
        <f>SUMIFS(СВЦЭМ!$C$39:$C$782,СВЦЭМ!$A$39:$A$782,$A139,СВЦЭМ!$B$39:$B$782,P$119)+'СЕТ СН'!$I$12+СВЦЭМ!$D$10+'СЕТ СН'!$I$6-'СЕТ СН'!$I$22</f>
        <v>1352.2474792200001</v>
      </c>
      <c r="Q139" s="36">
        <f>SUMIFS(СВЦЭМ!$C$39:$C$782,СВЦЭМ!$A$39:$A$782,$A139,СВЦЭМ!$B$39:$B$782,Q$119)+'СЕТ СН'!$I$12+СВЦЭМ!$D$10+'СЕТ СН'!$I$6-'СЕТ СН'!$I$22</f>
        <v>1356.3035349000002</v>
      </c>
      <c r="R139" s="36">
        <f>SUMIFS(СВЦЭМ!$C$39:$C$782,СВЦЭМ!$A$39:$A$782,$A139,СВЦЭМ!$B$39:$B$782,R$119)+'СЕТ СН'!$I$12+СВЦЭМ!$D$10+'СЕТ СН'!$I$6-'СЕТ СН'!$I$22</f>
        <v>1349.76488797</v>
      </c>
      <c r="S139" s="36">
        <f>SUMIFS(СВЦЭМ!$C$39:$C$782,СВЦЭМ!$A$39:$A$782,$A139,СВЦЭМ!$B$39:$B$782,S$119)+'СЕТ СН'!$I$12+СВЦЭМ!$D$10+'СЕТ СН'!$I$6-'СЕТ СН'!$I$22</f>
        <v>1337.3560325399999</v>
      </c>
      <c r="T139" s="36">
        <f>SUMIFS(СВЦЭМ!$C$39:$C$782,СВЦЭМ!$A$39:$A$782,$A139,СВЦЭМ!$B$39:$B$782,T$119)+'СЕТ СН'!$I$12+СВЦЭМ!$D$10+'СЕТ СН'!$I$6-'СЕТ СН'!$I$22</f>
        <v>1294.77338184</v>
      </c>
      <c r="U139" s="36">
        <f>SUMIFS(СВЦЭМ!$C$39:$C$782,СВЦЭМ!$A$39:$A$782,$A139,СВЦЭМ!$B$39:$B$782,U$119)+'СЕТ СН'!$I$12+СВЦЭМ!$D$10+'СЕТ СН'!$I$6-'СЕТ СН'!$I$22</f>
        <v>1288.4832434700002</v>
      </c>
      <c r="V139" s="36">
        <f>SUMIFS(СВЦЭМ!$C$39:$C$782,СВЦЭМ!$A$39:$A$782,$A139,СВЦЭМ!$B$39:$B$782,V$119)+'СЕТ СН'!$I$12+СВЦЭМ!$D$10+'СЕТ СН'!$I$6-'СЕТ СН'!$I$22</f>
        <v>1300.10590187</v>
      </c>
      <c r="W139" s="36">
        <f>SUMIFS(СВЦЭМ!$C$39:$C$782,СВЦЭМ!$A$39:$A$782,$A139,СВЦЭМ!$B$39:$B$782,W$119)+'СЕТ СН'!$I$12+СВЦЭМ!$D$10+'СЕТ СН'!$I$6-'СЕТ СН'!$I$22</f>
        <v>1320.71185016</v>
      </c>
      <c r="X139" s="36">
        <f>SUMIFS(СВЦЭМ!$C$39:$C$782,СВЦЭМ!$A$39:$A$782,$A139,СВЦЭМ!$B$39:$B$782,X$119)+'СЕТ СН'!$I$12+СВЦЭМ!$D$10+'СЕТ СН'!$I$6-'СЕТ СН'!$I$22</f>
        <v>1301.1274265500001</v>
      </c>
      <c r="Y139" s="36">
        <f>SUMIFS(СВЦЭМ!$C$39:$C$782,СВЦЭМ!$A$39:$A$782,$A139,СВЦЭМ!$B$39:$B$782,Y$119)+'СЕТ СН'!$I$12+СВЦЭМ!$D$10+'СЕТ СН'!$I$6-'СЕТ СН'!$I$22</f>
        <v>1273.77510241</v>
      </c>
    </row>
    <row r="140" spans="1:25" ht="15.75" x14ac:dyDescent="0.2">
      <c r="A140" s="35">
        <f t="shared" si="3"/>
        <v>44337</v>
      </c>
      <c r="B140" s="36">
        <f>SUMIFS(СВЦЭМ!$C$39:$C$782,СВЦЭМ!$A$39:$A$782,$A140,СВЦЭМ!$B$39:$B$782,B$119)+'СЕТ СН'!$I$12+СВЦЭМ!$D$10+'СЕТ СН'!$I$6-'СЕТ СН'!$I$22</f>
        <v>1296.7570353199999</v>
      </c>
      <c r="C140" s="36">
        <f>SUMIFS(СВЦЭМ!$C$39:$C$782,СВЦЭМ!$A$39:$A$782,$A140,СВЦЭМ!$B$39:$B$782,C$119)+'СЕТ СН'!$I$12+СВЦЭМ!$D$10+'СЕТ СН'!$I$6-'СЕТ СН'!$I$22</f>
        <v>1353.84924843</v>
      </c>
      <c r="D140" s="36">
        <f>SUMIFS(СВЦЭМ!$C$39:$C$782,СВЦЭМ!$A$39:$A$782,$A140,СВЦЭМ!$B$39:$B$782,D$119)+'СЕТ СН'!$I$12+СВЦЭМ!$D$10+'СЕТ СН'!$I$6-'СЕТ СН'!$I$22</f>
        <v>1398.3007402600001</v>
      </c>
      <c r="E140" s="36">
        <f>SUMIFS(СВЦЭМ!$C$39:$C$782,СВЦЭМ!$A$39:$A$782,$A140,СВЦЭМ!$B$39:$B$782,E$119)+'СЕТ СН'!$I$12+СВЦЭМ!$D$10+'СЕТ СН'!$I$6-'СЕТ СН'!$I$22</f>
        <v>1392.0445597600001</v>
      </c>
      <c r="F140" s="36">
        <f>SUMIFS(СВЦЭМ!$C$39:$C$782,СВЦЭМ!$A$39:$A$782,$A140,СВЦЭМ!$B$39:$B$782,F$119)+'СЕТ СН'!$I$12+СВЦЭМ!$D$10+'СЕТ СН'!$I$6-'СЕТ СН'!$I$22</f>
        <v>1413.32605545</v>
      </c>
      <c r="G140" s="36">
        <f>SUMIFS(СВЦЭМ!$C$39:$C$782,СВЦЭМ!$A$39:$A$782,$A140,СВЦЭМ!$B$39:$B$782,G$119)+'СЕТ СН'!$I$12+СВЦЭМ!$D$10+'СЕТ СН'!$I$6-'СЕТ СН'!$I$22</f>
        <v>1419.15025051</v>
      </c>
      <c r="H140" s="36">
        <f>SUMIFS(СВЦЭМ!$C$39:$C$782,СВЦЭМ!$A$39:$A$782,$A140,СВЦЭМ!$B$39:$B$782,H$119)+'СЕТ СН'!$I$12+СВЦЭМ!$D$10+'СЕТ СН'!$I$6-'СЕТ СН'!$I$22</f>
        <v>1390.16765087</v>
      </c>
      <c r="I140" s="36">
        <f>SUMIFS(СВЦЭМ!$C$39:$C$782,СВЦЭМ!$A$39:$A$782,$A140,СВЦЭМ!$B$39:$B$782,I$119)+'СЕТ СН'!$I$12+СВЦЭМ!$D$10+'СЕТ СН'!$I$6-'СЕТ СН'!$I$22</f>
        <v>1341.52149697</v>
      </c>
      <c r="J140" s="36">
        <f>SUMIFS(СВЦЭМ!$C$39:$C$782,СВЦЭМ!$A$39:$A$782,$A140,СВЦЭМ!$B$39:$B$782,J$119)+'СЕТ СН'!$I$12+СВЦЭМ!$D$10+'СЕТ СН'!$I$6-'СЕТ СН'!$I$22</f>
        <v>1295.44584119</v>
      </c>
      <c r="K140" s="36">
        <f>SUMIFS(СВЦЭМ!$C$39:$C$782,СВЦЭМ!$A$39:$A$782,$A140,СВЦЭМ!$B$39:$B$782,K$119)+'СЕТ СН'!$I$12+СВЦЭМ!$D$10+'СЕТ СН'!$I$6-'СЕТ СН'!$I$22</f>
        <v>1250.13678035</v>
      </c>
      <c r="L140" s="36">
        <f>SUMIFS(СВЦЭМ!$C$39:$C$782,СВЦЭМ!$A$39:$A$782,$A140,СВЦЭМ!$B$39:$B$782,L$119)+'СЕТ СН'!$I$12+СВЦЭМ!$D$10+'СЕТ СН'!$I$6-'СЕТ СН'!$I$22</f>
        <v>1246.2633448399999</v>
      </c>
      <c r="M140" s="36">
        <f>SUMIFS(СВЦЭМ!$C$39:$C$782,СВЦЭМ!$A$39:$A$782,$A140,СВЦЭМ!$B$39:$B$782,M$119)+'СЕТ СН'!$I$12+СВЦЭМ!$D$10+'СЕТ СН'!$I$6-'СЕТ СН'!$I$22</f>
        <v>1270.2649655999999</v>
      </c>
      <c r="N140" s="36">
        <f>SUMIFS(СВЦЭМ!$C$39:$C$782,СВЦЭМ!$A$39:$A$782,$A140,СВЦЭМ!$B$39:$B$782,N$119)+'СЕТ СН'!$I$12+СВЦЭМ!$D$10+'СЕТ СН'!$I$6-'СЕТ СН'!$I$22</f>
        <v>1328.7933341399998</v>
      </c>
      <c r="O140" s="36">
        <f>SUMIFS(СВЦЭМ!$C$39:$C$782,СВЦЭМ!$A$39:$A$782,$A140,СВЦЭМ!$B$39:$B$782,O$119)+'СЕТ СН'!$I$12+СВЦЭМ!$D$10+'СЕТ СН'!$I$6-'СЕТ СН'!$I$22</f>
        <v>1364.2669611599999</v>
      </c>
      <c r="P140" s="36">
        <f>SUMIFS(СВЦЭМ!$C$39:$C$782,СВЦЭМ!$A$39:$A$782,$A140,СВЦЭМ!$B$39:$B$782,P$119)+'СЕТ СН'!$I$12+СВЦЭМ!$D$10+'СЕТ СН'!$I$6-'СЕТ СН'!$I$22</f>
        <v>1373.3834241300001</v>
      </c>
      <c r="Q140" s="36">
        <f>SUMIFS(СВЦЭМ!$C$39:$C$782,СВЦЭМ!$A$39:$A$782,$A140,СВЦЭМ!$B$39:$B$782,Q$119)+'СЕТ СН'!$I$12+СВЦЭМ!$D$10+'СЕТ СН'!$I$6-'СЕТ СН'!$I$22</f>
        <v>1369.19403042</v>
      </c>
      <c r="R140" s="36">
        <f>SUMIFS(СВЦЭМ!$C$39:$C$782,СВЦЭМ!$A$39:$A$782,$A140,СВЦЭМ!$B$39:$B$782,R$119)+'СЕТ СН'!$I$12+СВЦЭМ!$D$10+'СЕТ СН'!$I$6-'СЕТ СН'!$I$22</f>
        <v>1360.4665017500001</v>
      </c>
      <c r="S140" s="36">
        <f>SUMIFS(СВЦЭМ!$C$39:$C$782,СВЦЭМ!$A$39:$A$782,$A140,СВЦЭМ!$B$39:$B$782,S$119)+'СЕТ СН'!$I$12+СВЦЭМ!$D$10+'СЕТ СН'!$I$6-'СЕТ СН'!$I$22</f>
        <v>1353.0506989099999</v>
      </c>
      <c r="T140" s="36">
        <f>SUMIFS(СВЦЭМ!$C$39:$C$782,СВЦЭМ!$A$39:$A$782,$A140,СВЦЭМ!$B$39:$B$782,T$119)+'СЕТ СН'!$I$12+СВЦЭМ!$D$10+'СЕТ СН'!$I$6-'СЕТ СН'!$I$22</f>
        <v>1314.5393820899999</v>
      </c>
      <c r="U140" s="36">
        <f>SUMIFS(СВЦЭМ!$C$39:$C$782,СВЦЭМ!$A$39:$A$782,$A140,СВЦЭМ!$B$39:$B$782,U$119)+'СЕТ СН'!$I$12+СВЦЭМ!$D$10+'СЕТ СН'!$I$6-'СЕТ СН'!$I$22</f>
        <v>1259.81021833</v>
      </c>
      <c r="V140" s="36">
        <f>SUMIFS(СВЦЭМ!$C$39:$C$782,СВЦЭМ!$A$39:$A$782,$A140,СВЦЭМ!$B$39:$B$782,V$119)+'СЕТ СН'!$I$12+СВЦЭМ!$D$10+'СЕТ СН'!$I$6-'СЕТ СН'!$I$22</f>
        <v>1277.2827934500001</v>
      </c>
      <c r="W140" s="36">
        <f>SUMIFS(СВЦЭМ!$C$39:$C$782,СВЦЭМ!$A$39:$A$782,$A140,СВЦЭМ!$B$39:$B$782,W$119)+'СЕТ СН'!$I$12+СВЦЭМ!$D$10+'СЕТ СН'!$I$6-'СЕТ СН'!$I$22</f>
        <v>1289.5442699800001</v>
      </c>
      <c r="X140" s="36">
        <f>SUMIFS(СВЦЭМ!$C$39:$C$782,СВЦЭМ!$A$39:$A$782,$A140,СВЦЭМ!$B$39:$B$782,X$119)+'СЕТ СН'!$I$12+СВЦЭМ!$D$10+'СЕТ СН'!$I$6-'СЕТ СН'!$I$22</f>
        <v>1309.3121729499999</v>
      </c>
      <c r="Y140" s="36">
        <f>SUMIFS(СВЦЭМ!$C$39:$C$782,СВЦЭМ!$A$39:$A$782,$A140,СВЦЭМ!$B$39:$B$782,Y$119)+'СЕТ СН'!$I$12+СВЦЭМ!$D$10+'СЕТ СН'!$I$6-'СЕТ СН'!$I$22</f>
        <v>1279.04270795</v>
      </c>
    </row>
    <row r="141" spans="1:25" ht="15.75" x14ac:dyDescent="0.2">
      <c r="A141" s="35">
        <f t="shared" si="3"/>
        <v>44338</v>
      </c>
      <c r="B141" s="36">
        <f>SUMIFS(СВЦЭМ!$C$39:$C$782,СВЦЭМ!$A$39:$A$782,$A141,СВЦЭМ!$B$39:$B$782,B$119)+'СЕТ СН'!$I$12+СВЦЭМ!$D$10+'СЕТ СН'!$I$6-'СЕТ СН'!$I$22</f>
        <v>1320.7201512199999</v>
      </c>
      <c r="C141" s="36">
        <f>SUMIFS(СВЦЭМ!$C$39:$C$782,СВЦЭМ!$A$39:$A$782,$A141,СВЦЭМ!$B$39:$B$782,C$119)+'СЕТ СН'!$I$12+СВЦЭМ!$D$10+'СЕТ СН'!$I$6-'СЕТ СН'!$I$22</f>
        <v>1326.41926289</v>
      </c>
      <c r="D141" s="36">
        <f>SUMIFS(СВЦЭМ!$C$39:$C$782,СВЦЭМ!$A$39:$A$782,$A141,СВЦЭМ!$B$39:$B$782,D$119)+'СЕТ СН'!$I$12+СВЦЭМ!$D$10+'СЕТ СН'!$I$6-'СЕТ СН'!$I$22</f>
        <v>1356.5949949599999</v>
      </c>
      <c r="E141" s="36">
        <f>SUMIFS(СВЦЭМ!$C$39:$C$782,СВЦЭМ!$A$39:$A$782,$A141,СВЦЭМ!$B$39:$B$782,E$119)+'СЕТ СН'!$I$12+СВЦЭМ!$D$10+'СЕТ СН'!$I$6-'СЕТ СН'!$I$22</f>
        <v>1377.48988317</v>
      </c>
      <c r="F141" s="36">
        <f>SUMIFS(СВЦЭМ!$C$39:$C$782,СВЦЭМ!$A$39:$A$782,$A141,СВЦЭМ!$B$39:$B$782,F$119)+'СЕТ СН'!$I$12+СВЦЭМ!$D$10+'СЕТ СН'!$I$6-'СЕТ СН'!$I$22</f>
        <v>1380.96823008</v>
      </c>
      <c r="G141" s="36">
        <f>SUMIFS(СВЦЭМ!$C$39:$C$782,СВЦЭМ!$A$39:$A$782,$A141,СВЦЭМ!$B$39:$B$782,G$119)+'СЕТ СН'!$I$12+СВЦЭМ!$D$10+'СЕТ СН'!$I$6-'СЕТ СН'!$I$22</f>
        <v>1377.63070604</v>
      </c>
      <c r="H141" s="36">
        <f>SUMIFS(СВЦЭМ!$C$39:$C$782,СВЦЭМ!$A$39:$A$782,$A141,СВЦЭМ!$B$39:$B$782,H$119)+'СЕТ СН'!$I$12+СВЦЭМ!$D$10+'СЕТ СН'!$I$6-'СЕТ СН'!$I$22</f>
        <v>1363.5456257999999</v>
      </c>
      <c r="I141" s="36">
        <f>SUMIFS(СВЦЭМ!$C$39:$C$782,СВЦЭМ!$A$39:$A$782,$A141,СВЦЭМ!$B$39:$B$782,I$119)+'СЕТ СН'!$I$12+СВЦЭМ!$D$10+'СЕТ СН'!$I$6-'СЕТ СН'!$I$22</f>
        <v>1288.56451158</v>
      </c>
      <c r="J141" s="36">
        <f>SUMIFS(СВЦЭМ!$C$39:$C$782,СВЦЭМ!$A$39:$A$782,$A141,СВЦЭМ!$B$39:$B$782,J$119)+'СЕТ СН'!$I$12+СВЦЭМ!$D$10+'СЕТ СН'!$I$6-'СЕТ СН'!$I$22</f>
        <v>1250.6076976899999</v>
      </c>
      <c r="K141" s="36">
        <f>SUMIFS(СВЦЭМ!$C$39:$C$782,СВЦЭМ!$A$39:$A$782,$A141,СВЦЭМ!$B$39:$B$782,K$119)+'СЕТ СН'!$I$12+СВЦЭМ!$D$10+'СЕТ СН'!$I$6-'СЕТ СН'!$I$22</f>
        <v>1201.83185946</v>
      </c>
      <c r="L141" s="36">
        <f>SUMIFS(СВЦЭМ!$C$39:$C$782,СВЦЭМ!$A$39:$A$782,$A141,СВЦЭМ!$B$39:$B$782,L$119)+'СЕТ СН'!$I$12+СВЦЭМ!$D$10+'СЕТ СН'!$I$6-'СЕТ СН'!$I$22</f>
        <v>1197.41134476</v>
      </c>
      <c r="M141" s="36">
        <f>SUMIFS(СВЦЭМ!$C$39:$C$782,СВЦЭМ!$A$39:$A$782,$A141,СВЦЭМ!$B$39:$B$782,M$119)+'СЕТ СН'!$I$12+СВЦЭМ!$D$10+'СЕТ СН'!$I$6-'СЕТ СН'!$I$22</f>
        <v>1215.30161015</v>
      </c>
      <c r="N141" s="36">
        <f>SUMIFS(СВЦЭМ!$C$39:$C$782,СВЦЭМ!$A$39:$A$782,$A141,СВЦЭМ!$B$39:$B$782,N$119)+'СЕТ СН'!$I$12+СВЦЭМ!$D$10+'СЕТ СН'!$I$6-'СЕТ СН'!$I$22</f>
        <v>1272.34666113</v>
      </c>
      <c r="O141" s="36">
        <f>SUMIFS(СВЦЭМ!$C$39:$C$782,СВЦЭМ!$A$39:$A$782,$A141,СВЦЭМ!$B$39:$B$782,O$119)+'СЕТ СН'!$I$12+СВЦЭМ!$D$10+'СЕТ СН'!$I$6-'СЕТ СН'!$I$22</f>
        <v>1316.89362824</v>
      </c>
      <c r="P141" s="36">
        <f>SUMIFS(СВЦЭМ!$C$39:$C$782,СВЦЭМ!$A$39:$A$782,$A141,СВЦЭМ!$B$39:$B$782,P$119)+'СЕТ СН'!$I$12+СВЦЭМ!$D$10+'СЕТ СН'!$I$6-'СЕТ СН'!$I$22</f>
        <v>1338.8225229700001</v>
      </c>
      <c r="Q141" s="36">
        <f>SUMIFS(СВЦЭМ!$C$39:$C$782,СВЦЭМ!$A$39:$A$782,$A141,СВЦЭМ!$B$39:$B$782,Q$119)+'СЕТ СН'!$I$12+СВЦЭМ!$D$10+'СЕТ СН'!$I$6-'СЕТ СН'!$I$22</f>
        <v>1331.23091763</v>
      </c>
      <c r="R141" s="36">
        <f>SUMIFS(СВЦЭМ!$C$39:$C$782,СВЦЭМ!$A$39:$A$782,$A141,СВЦЭМ!$B$39:$B$782,R$119)+'СЕТ СН'!$I$12+СВЦЭМ!$D$10+'СЕТ СН'!$I$6-'СЕТ СН'!$I$22</f>
        <v>1323.13386956</v>
      </c>
      <c r="S141" s="36">
        <f>SUMIFS(СВЦЭМ!$C$39:$C$782,СВЦЭМ!$A$39:$A$782,$A141,СВЦЭМ!$B$39:$B$782,S$119)+'СЕТ СН'!$I$12+СВЦЭМ!$D$10+'СЕТ СН'!$I$6-'СЕТ СН'!$I$22</f>
        <v>1296.9606954599999</v>
      </c>
      <c r="T141" s="36">
        <f>SUMIFS(СВЦЭМ!$C$39:$C$782,СВЦЭМ!$A$39:$A$782,$A141,СВЦЭМ!$B$39:$B$782,T$119)+'СЕТ СН'!$I$12+СВЦЭМ!$D$10+'СЕТ СН'!$I$6-'СЕТ СН'!$I$22</f>
        <v>1245.3901464999999</v>
      </c>
      <c r="U141" s="36">
        <f>SUMIFS(СВЦЭМ!$C$39:$C$782,СВЦЭМ!$A$39:$A$782,$A141,СВЦЭМ!$B$39:$B$782,U$119)+'СЕТ СН'!$I$12+СВЦЭМ!$D$10+'СЕТ СН'!$I$6-'СЕТ СН'!$I$22</f>
        <v>1219.7662673099999</v>
      </c>
      <c r="V141" s="36">
        <f>SUMIFS(СВЦЭМ!$C$39:$C$782,СВЦЭМ!$A$39:$A$782,$A141,СВЦЭМ!$B$39:$B$782,V$119)+'СЕТ СН'!$I$12+СВЦЭМ!$D$10+'СЕТ СН'!$I$6-'СЕТ СН'!$I$22</f>
        <v>1222.7112555899998</v>
      </c>
      <c r="W141" s="36">
        <f>SUMIFS(СВЦЭМ!$C$39:$C$782,СВЦЭМ!$A$39:$A$782,$A141,СВЦЭМ!$B$39:$B$782,W$119)+'СЕТ СН'!$I$12+СВЦЭМ!$D$10+'СЕТ СН'!$I$6-'СЕТ СН'!$I$22</f>
        <v>1253.0800041100001</v>
      </c>
      <c r="X141" s="36">
        <f>SUMIFS(СВЦЭМ!$C$39:$C$782,СВЦЭМ!$A$39:$A$782,$A141,СВЦЭМ!$B$39:$B$782,X$119)+'СЕТ СН'!$I$12+СВЦЭМ!$D$10+'СЕТ СН'!$I$6-'СЕТ СН'!$I$22</f>
        <v>1225.80259112</v>
      </c>
      <c r="Y141" s="36">
        <f>SUMIFS(СВЦЭМ!$C$39:$C$782,СВЦЭМ!$A$39:$A$782,$A141,СВЦЭМ!$B$39:$B$782,Y$119)+'СЕТ СН'!$I$12+СВЦЭМ!$D$10+'СЕТ СН'!$I$6-'СЕТ СН'!$I$22</f>
        <v>1220.3001134000001</v>
      </c>
    </row>
    <row r="142" spans="1:25" ht="15.75" x14ac:dyDescent="0.2">
      <c r="A142" s="35">
        <f t="shared" si="3"/>
        <v>44339</v>
      </c>
      <c r="B142" s="36">
        <f>SUMIFS(СВЦЭМ!$C$39:$C$782,СВЦЭМ!$A$39:$A$782,$A142,СВЦЭМ!$B$39:$B$782,B$119)+'СЕТ СН'!$I$12+СВЦЭМ!$D$10+'СЕТ СН'!$I$6-'СЕТ СН'!$I$22</f>
        <v>1300.2426814599999</v>
      </c>
      <c r="C142" s="36">
        <f>SUMIFS(СВЦЭМ!$C$39:$C$782,СВЦЭМ!$A$39:$A$782,$A142,СВЦЭМ!$B$39:$B$782,C$119)+'СЕТ СН'!$I$12+СВЦЭМ!$D$10+'СЕТ СН'!$I$6-'СЕТ СН'!$I$22</f>
        <v>1356.8801726500001</v>
      </c>
      <c r="D142" s="36">
        <f>SUMIFS(СВЦЭМ!$C$39:$C$782,СВЦЭМ!$A$39:$A$782,$A142,СВЦЭМ!$B$39:$B$782,D$119)+'СЕТ СН'!$I$12+СВЦЭМ!$D$10+'СЕТ СН'!$I$6-'СЕТ СН'!$I$22</f>
        <v>1378.3628371</v>
      </c>
      <c r="E142" s="36">
        <f>SUMIFS(СВЦЭМ!$C$39:$C$782,СВЦЭМ!$A$39:$A$782,$A142,СВЦЭМ!$B$39:$B$782,E$119)+'СЕТ СН'!$I$12+СВЦЭМ!$D$10+'СЕТ СН'!$I$6-'СЕТ СН'!$I$22</f>
        <v>1385.99814924</v>
      </c>
      <c r="F142" s="36">
        <f>SUMIFS(СВЦЭМ!$C$39:$C$782,СВЦЭМ!$A$39:$A$782,$A142,СВЦЭМ!$B$39:$B$782,F$119)+'СЕТ СН'!$I$12+СВЦЭМ!$D$10+'СЕТ СН'!$I$6-'СЕТ СН'!$I$22</f>
        <v>1414.8470644899999</v>
      </c>
      <c r="G142" s="36">
        <f>SUMIFS(СВЦЭМ!$C$39:$C$782,СВЦЭМ!$A$39:$A$782,$A142,СВЦЭМ!$B$39:$B$782,G$119)+'СЕТ СН'!$I$12+СВЦЭМ!$D$10+'СЕТ СН'!$I$6-'СЕТ СН'!$I$22</f>
        <v>1413.8778344</v>
      </c>
      <c r="H142" s="36">
        <f>SUMIFS(СВЦЭМ!$C$39:$C$782,СВЦЭМ!$A$39:$A$782,$A142,СВЦЭМ!$B$39:$B$782,H$119)+'СЕТ СН'!$I$12+СВЦЭМ!$D$10+'СЕТ СН'!$I$6-'СЕТ СН'!$I$22</f>
        <v>1415.7908761399999</v>
      </c>
      <c r="I142" s="36">
        <f>SUMIFS(СВЦЭМ!$C$39:$C$782,СВЦЭМ!$A$39:$A$782,$A142,СВЦЭМ!$B$39:$B$782,I$119)+'СЕТ СН'!$I$12+СВЦЭМ!$D$10+'СЕТ СН'!$I$6-'СЕТ СН'!$I$22</f>
        <v>1339.7900818399999</v>
      </c>
      <c r="J142" s="36">
        <f>SUMIFS(СВЦЭМ!$C$39:$C$782,СВЦЭМ!$A$39:$A$782,$A142,СВЦЭМ!$B$39:$B$782,J$119)+'СЕТ СН'!$I$12+СВЦЭМ!$D$10+'СЕТ СН'!$I$6-'СЕТ СН'!$I$22</f>
        <v>1304.9649992499999</v>
      </c>
      <c r="K142" s="36">
        <f>SUMIFS(СВЦЭМ!$C$39:$C$782,СВЦЭМ!$A$39:$A$782,$A142,СВЦЭМ!$B$39:$B$782,K$119)+'СЕТ СН'!$I$12+СВЦЭМ!$D$10+'СЕТ СН'!$I$6-'СЕТ СН'!$I$22</f>
        <v>1248.2363485599999</v>
      </c>
      <c r="L142" s="36">
        <f>SUMIFS(СВЦЭМ!$C$39:$C$782,СВЦЭМ!$A$39:$A$782,$A142,СВЦЭМ!$B$39:$B$782,L$119)+'СЕТ СН'!$I$12+СВЦЭМ!$D$10+'СЕТ СН'!$I$6-'СЕТ СН'!$I$22</f>
        <v>1224.4731159299999</v>
      </c>
      <c r="M142" s="36">
        <f>SUMIFS(СВЦЭМ!$C$39:$C$782,СВЦЭМ!$A$39:$A$782,$A142,СВЦЭМ!$B$39:$B$782,M$119)+'СЕТ СН'!$I$12+СВЦЭМ!$D$10+'СЕТ СН'!$I$6-'СЕТ СН'!$I$22</f>
        <v>1238.26880959</v>
      </c>
      <c r="N142" s="36">
        <f>SUMIFS(СВЦЭМ!$C$39:$C$782,СВЦЭМ!$A$39:$A$782,$A142,СВЦЭМ!$B$39:$B$782,N$119)+'СЕТ СН'!$I$12+СВЦЭМ!$D$10+'СЕТ СН'!$I$6-'СЕТ СН'!$I$22</f>
        <v>1277.01881082</v>
      </c>
      <c r="O142" s="36">
        <f>SUMIFS(СВЦЭМ!$C$39:$C$782,СВЦЭМ!$A$39:$A$782,$A142,СВЦЭМ!$B$39:$B$782,O$119)+'СЕТ СН'!$I$12+СВЦЭМ!$D$10+'СЕТ СН'!$I$6-'СЕТ СН'!$I$22</f>
        <v>1320.4238619400001</v>
      </c>
      <c r="P142" s="36">
        <f>SUMIFS(СВЦЭМ!$C$39:$C$782,СВЦЭМ!$A$39:$A$782,$A142,СВЦЭМ!$B$39:$B$782,P$119)+'СЕТ СН'!$I$12+СВЦЭМ!$D$10+'СЕТ СН'!$I$6-'СЕТ СН'!$I$22</f>
        <v>1350.4818835199999</v>
      </c>
      <c r="Q142" s="36">
        <f>SUMIFS(СВЦЭМ!$C$39:$C$782,СВЦЭМ!$A$39:$A$782,$A142,СВЦЭМ!$B$39:$B$782,Q$119)+'СЕТ СН'!$I$12+СВЦЭМ!$D$10+'СЕТ СН'!$I$6-'СЕТ СН'!$I$22</f>
        <v>1363.0613015700001</v>
      </c>
      <c r="R142" s="36">
        <f>SUMIFS(СВЦЭМ!$C$39:$C$782,СВЦЭМ!$A$39:$A$782,$A142,СВЦЭМ!$B$39:$B$782,R$119)+'СЕТ СН'!$I$12+СВЦЭМ!$D$10+'СЕТ СН'!$I$6-'СЕТ СН'!$I$22</f>
        <v>1350.02524988</v>
      </c>
      <c r="S142" s="36">
        <f>SUMIFS(СВЦЭМ!$C$39:$C$782,СВЦЭМ!$A$39:$A$782,$A142,СВЦЭМ!$B$39:$B$782,S$119)+'СЕТ СН'!$I$12+СВЦЭМ!$D$10+'СЕТ СН'!$I$6-'СЕТ СН'!$I$22</f>
        <v>1327.4953928899999</v>
      </c>
      <c r="T142" s="36">
        <f>SUMIFS(СВЦЭМ!$C$39:$C$782,СВЦЭМ!$A$39:$A$782,$A142,СВЦЭМ!$B$39:$B$782,T$119)+'СЕТ СН'!$I$12+СВЦЭМ!$D$10+'СЕТ СН'!$I$6-'СЕТ СН'!$I$22</f>
        <v>1284.2376646100001</v>
      </c>
      <c r="U142" s="36">
        <f>SUMIFS(СВЦЭМ!$C$39:$C$782,СВЦЭМ!$A$39:$A$782,$A142,СВЦЭМ!$B$39:$B$782,U$119)+'СЕТ СН'!$I$12+СВЦЭМ!$D$10+'СЕТ СН'!$I$6-'СЕТ СН'!$I$22</f>
        <v>1238.16537894</v>
      </c>
      <c r="V142" s="36">
        <f>SUMIFS(СВЦЭМ!$C$39:$C$782,СВЦЭМ!$A$39:$A$782,$A142,СВЦЭМ!$B$39:$B$782,V$119)+'СЕТ СН'!$I$12+СВЦЭМ!$D$10+'СЕТ СН'!$I$6-'СЕТ СН'!$I$22</f>
        <v>1222.50174569</v>
      </c>
      <c r="W142" s="36">
        <f>SUMIFS(СВЦЭМ!$C$39:$C$782,СВЦЭМ!$A$39:$A$782,$A142,СВЦЭМ!$B$39:$B$782,W$119)+'СЕТ СН'!$I$12+СВЦЭМ!$D$10+'СЕТ СН'!$I$6-'СЕТ СН'!$I$22</f>
        <v>1199.6155404599999</v>
      </c>
      <c r="X142" s="36">
        <f>SUMIFS(СВЦЭМ!$C$39:$C$782,СВЦЭМ!$A$39:$A$782,$A142,СВЦЭМ!$B$39:$B$782,X$119)+'СЕТ СН'!$I$12+СВЦЭМ!$D$10+'СЕТ СН'!$I$6-'СЕТ СН'!$I$22</f>
        <v>1288.09596347</v>
      </c>
      <c r="Y142" s="36">
        <f>SUMIFS(СВЦЭМ!$C$39:$C$782,СВЦЭМ!$A$39:$A$782,$A142,СВЦЭМ!$B$39:$B$782,Y$119)+'СЕТ СН'!$I$12+СВЦЭМ!$D$10+'СЕТ СН'!$I$6-'СЕТ СН'!$I$22</f>
        <v>1278.48635964</v>
      </c>
    </row>
    <row r="143" spans="1:25" ht="15.75" x14ac:dyDescent="0.2">
      <c r="A143" s="35">
        <f t="shared" si="3"/>
        <v>44340</v>
      </c>
      <c r="B143" s="36">
        <f>SUMIFS(СВЦЭМ!$C$39:$C$782,СВЦЭМ!$A$39:$A$782,$A143,СВЦЭМ!$B$39:$B$782,B$119)+'СЕТ СН'!$I$12+СВЦЭМ!$D$10+'СЕТ СН'!$I$6-'СЕТ СН'!$I$22</f>
        <v>1364.6097318500001</v>
      </c>
      <c r="C143" s="36">
        <f>SUMIFS(СВЦЭМ!$C$39:$C$782,СВЦЭМ!$A$39:$A$782,$A143,СВЦЭМ!$B$39:$B$782,C$119)+'СЕТ СН'!$I$12+СВЦЭМ!$D$10+'СЕТ СН'!$I$6-'СЕТ СН'!$I$22</f>
        <v>1434.82613565</v>
      </c>
      <c r="D143" s="36">
        <f>SUMIFS(СВЦЭМ!$C$39:$C$782,СВЦЭМ!$A$39:$A$782,$A143,СВЦЭМ!$B$39:$B$782,D$119)+'СЕТ СН'!$I$12+СВЦЭМ!$D$10+'СЕТ СН'!$I$6-'СЕТ СН'!$I$22</f>
        <v>1485.1021987200002</v>
      </c>
      <c r="E143" s="36">
        <f>SUMIFS(СВЦЭМ!$C$39:$C$782,СВЦЭМ!$A$39:$A$782,$A143,СВЦЭМ!$B$39:$B$782,E$119)+'СЕТ СН'!$I$12+СВЦЭМ!$D$10+'СЕТ СН'!$I$6-'СЕТ СН'!$I$22</f>
        <v>1494.4778092900001</v>
      </c>
      <c r="F143" s="36">
        <f>SUMIFS(СВЦЭМ!$C$39:$C$782,СВЦЭМ!$A$39:$A$782,$A143,СВЦЭМ!$B$39:$B$782,F$119)+'СЕТ СН'!$I$12+СВЦЭМ!$D$10+'СЕТ СН'!$I$6-'СЕТ СН'!$I$22</f>
        <v>1518.31591843</v>
      </c>
      <c r="G143" s="36">
        <f>SUMIFS(СВЦЭМ!$C$39:$C$782,СВЦЭМ!$A$39:$A$782,$A143,СВЦЭМ!$B$39:$B$782,G$119)+'СЕТ СН'!$I$12+СВЦЭМ!$D$10+'СЕТ СН'!$I$6-'СЕТ СН'!$I$22</f>
        <v>1480.7235380100001</v>
      </c>
      <c r="H143" s="36">
        <f>SUMIFS(СВЦЭМ!$C$39:$C$782,СВЦЭМ!$A$39:$A$782,$A143,СВЦЭМ!$B$39:$B$782,H$119)+'СЕТ СН'!$I$12+СВЦЭМ!$D$10+'СЕТ СН'!$I$6-'СЕТ СН'!$I$22</f>
        <v>1421.8404298400001</v>
      </c>
      <c r="I143" s="36">
        <f>SUMIFS(СВЦЭМ!$C$39:$C$782,СВЦЭМ!$A$39:$A$782,$A143,СВЦЭМ!$B$39:$B$782,I$119)+'СЕТ СН'!$I$12+СВЦЭМ!$D$10+'СЕТ СН'!$I$6-'СЕТ СН'!$I$22</f>
        <v>1341.72151474</v>
      </c>
      <c r="J143" s="36">
        <f>SUMIFS(СВЦЭМ!$C$39:$C$782,СВЦЭМ!$A$39:$A$782,$A143,СВЦЭМ!$B$39:$B$782,J$119)+'СЕТ СН'!$I$12+СВЦЭМ!$D$10+'СЕТ СН'!$I$6-'СЕТ СН'!$I$22</f>
        <v>1297.48473967</v>
      </c>
      <c r="K143" s="36">
        <f>SUMIFS(СВЦЭМ!$C$39:$C$782,СВЦЭМ!$A$39:$A$782,$A143,СВЦЭМ!$B$39:$B$782,K$119)+'СЕТ СН'!$I$12+СВЦЭМ!$D$10+'СЕТ СН'!$I$6-'СЕТ СН'!$I$22</f>
        <v>1244.88522231</v>
      </c>
      <c r="L143" s="36">
        <f>SUMIFS(СВЦЭМ!$C$39:$C$782,СВЦЭМ!$A$39:$A$782,$A143,СВЦЭМ!$B$39:$B$782,L$119)+'СЕТ СН'!$I$12+СВЦЭМ!$D$10+'СЕТ СН'!$I$6-'СЕТ СН'!$I$22</f>
        <v>1235.0746243600001</v>
      </c>
      <c r="M143" s="36">
        <f>SUMIFS(СВЦЭМ!$C$39:$C$782,СВЦЭМ!$A$39:$A$782,$A143,СВЦЭМ!$B$39:$B$782,M$119)+'СЕТ СН'!$I$12+СВЦЭМ!$D$10+'СЕТ СН'!$I$6-'СЕТ СН'!$I$22</f>
        <v>1235.3936691899999</v>
      </c>
      <c r="N143" s="36">
        <f>SUMIFS(СВЦЭМ!$C$39:$C$782,СВЦЭМ!$A$39:$A$782,$A143,СВЦЭМ!$B$39:$B$782,N$119)+'СЕТ СН'!$I$12+СВЦЭМ!$D$10+'СЕТ СН'!$I$6-'СЕТ СН'!$I$22</f>
        <v>1274.83791529</v>
      </c>
      <c r="O143" s="36">
        <f>SUMIFS(СВЦЭМ!$C$39:$C$782,СВЦЭМ!$A$39:$A$782,$A143,СВЦЭМ!$B$39:$B$782,O$119)+'СЕТ СН'!$I$12+СВЦЭМ!$D$10+'СЕТ СН'!$I$6-'СЕТ СН'!$I$22</f>
        <v>1307.2893188100002</v>
      </c>
      <c r="P143" s="36">
        <f>SUMIFS(СВЦЭМ!$C$39:$C$782,СВЦЭМ!$A$39:$A$782,$A143,СВЦЭМ!$B$39:$B$782,P$119)+'СЕТ СН'!$I$12+СВЦЭМ!$D$10+'СЕТ СН'!$I$6-'СЕТ СН'!$I$22</f>
        <v>1322.3559727299998</v>
      </c>
      <c r="Q143" s="36">
        <f>SUMIFS(СВЦЭМ!$C$39:$C$782,СВЦЭМ!$A$39:$A$782,$A143,СВЦЭМ!$B$39:$B$782,Q$119)+'СЕТ СН'!$I$12+СВЦЭМ!$D$10+'СЕТ СН'!$I$6-'СЕТ СН'!$I$22</f>
        <v>1319.3514785900002</v>
      </c>
      <c r="R143" s="36">
        <f>SUMIFS(СВЦЭМ!$C$39:$C$782,СВЦЭМ!$A$39:$A$782,$A143,СВЦЭМ!$B$39:$B$782,R$119)+'СЕТ СН'!$I$12+СВЦЭМ!$D$10+'СЕТ СН'!$I$6-'СЕТ СН'!$I$22</f>
        <v>1299.50787259</v>
      </c>
      <c r="S143" s="36">
        <f>SUMIFS(СВЦЭМ!$C$39:$C$782,СВЦЭМ!$A$39:$A$782,$A143,СВЦЭМ!$B$39:$B$782,S$119)+'СЕТ СН'!$I$12+СВЦЭМ!$D$10+'СЕТ СН'!$I$6-'СЕТ СН'!$I$22</f>
        <v>1272.09100388</v>
      </c>
      <c r="T143" s="36">
        <f>SUMIFS(СВЦЭМ!$C$39:$C$782,СВЦЭМ!$A$39:$A$782,$A143,СВЦЭМ!$B$39:$B$782,T$119)+'СЕТ СН'!$I$12+СВЦЭМ!$D$10+'СЕТ СН'!$I$6-'СЕТ СН'!$I$22</f>
        <v>1250.14889371</v>
      </c>
      <c r="U143" s="36">
        <f>SUMIFS(СВЦЭМ!$C$39:$C$782,СВЦЭМ!$A$39:$A$782,$A143,СВЦЭМ!$B$39:$B$782,U$119)+'СЕТ СН'!$I$12+СВЦЭМ!$D$10+'СЕТ СН'!$I$6-'СЕТ СН'!$I$22</f>
        <v>1221.02622905</v>
      </c>
      <c r="V143" s="36">
        <f>SUMIFS(СВЦЭМ!$C$39:$C$782,СВЦЭМ!$A$39:$A$782,$A143,СВЦЭМ!$B$39:$B$782,V$119)+'СЕТ СН'!$I$12+СВЦЭМ!$D$10+'СЕТ СН'!$I$6-'СЕТ СН'!$I$22</f>
        <v>1231.9721973000001</v>
      </c>
      <c r="W143" s="36">
        <f>SUMIFS(СВЦЭМ!$C$39:$C$782,СВЦЭМ!$A$39:$A$782,$A143,СВЦЭМ!$B$39:$B$782,W$119)+'СЕТ СН'!$I$12+СВЦЭМ!$D$10+'СЕТ СН'!$I$6-'СЕТ СН'!$I$22</f>
        <v>1253.2122859599999</v>
      </c>
      <c r="X143" s="36">
        <f>SUMIFS(СВЦЭМ!$C$39:$C$782,СВЦЭМ!$A$39:$A$782,$A143,СВЦЭМ!$B$39:$B$782,X$119)+'СЕТ СН'!$I$12+СВЦЭМ!$D$10+'СЕТ СН'!$I$6-'СЕТ СН'!$I$22</f>
        <v>1227.6096213199999</v>
      </c>
      <c r="Y143" s="36">
        <f>SUMIFS(СВЦЭМ!$C$39:$C$782,СВЦЭМ!$A$39:$A$782,$A143,СВЦЭМ!$B$39:$B$782,Y$119)+'СЕТ СН'!$I$12+СВЦЭМ!$D$10+'СЕТ СН'!$I$6-'СЕТ СН'!$I$22</f>
        <v>1249.13271085</v>
      </c>
    </row>
    <row r="144" spans="1:25" ht="15.75" x14ac:dyDescent="0.2">
      <c r="A144" s="35">
        <f t="shared" si="3"/>
        <v>44341</v>
      </c>
      <c r="B144" s="36">
        <f>SUMIFS(СВЦЭМ!$C$39:$C$782,СВЦЭМ!$A$39:$A$782,$A144,СВЦЭМ!$B$39:$B$782,B$119)+'СЕТ СН'!$I$12+СВЦЭМ!$D$10+'СЕТ СН'!$I$6-'СЕТ СН'!$I$22</f>
        <v>1358.51778651</v>
      </c>
      <c r="C144" s="36">
        <f>SUMIFS(СВЦЭМ!$C$39:$C$782,СВЦЭМ!$A$39:$A$782,$A144,СВЦЭМ!$B$39:$B$782,C$119)+'СЕТ СН'!$I$12+СВЦЭМ!$D$10+'СЕТ СН'!$I$6-'СЕТ СН'!$I$22</f>
        <v>1412.2610557600001</v>
      </c>
      <c r="D144" s="36">
        <f>SUMIFS(СВЦЭМ!$C$39:$C$782,СВЦЭМ!$A$39:$A$782,$A144,СВЦЭМ!$B$39:$B$782,D$119)+'СЕТ СН'!$I$12+СВЦЭМ!$D$10+'СЕТ СН'!$I$6-'СЕТ СН'!$I$22</f>
        <v>1437.5816642499999</v>
      </c>
      <c r="E144" s="36">
        <f>SUMIFS(СВЦЭМ!$C$39:$C$782,СВЦЭМ!$A$39:$A$782,$A144,СВЦЭМ!$B$39:$B$782,E$119)+'СЕТ СН'!$I$12+СВЦЭМ!$D$10+'СЕТ СН'!$I$6-'СЕТ СН'!$I$22</f>
        <v>1432.92430642</v>
      </c>
      <c r="F144" s="36">
        <f>SUMIFS(СВЦЭМ!$C$39:$C$782,СВЦЭМ!$A$39:$A$782,$A144,СВЦЭМ!$B$39:$B$782,F$119)+'СЕТ СН'!$I$12+СВЦЭМ!$D$10+'СЕТ СН'!$I$6-'СЕТ СН'!$I$22</f>
        <v>1439.9896313899999</v>
      </c>
      <c r="G144" s="36">
        <f>SUMIFS(СВЦЭМ!$C$39:$C$782,СВЦЭМ!$A$39:$A$782,$A144,СВЦЭМ!$B$39:$B$782,G$119)+'СЕТ СН'!$I$12+СВЦЭМ!$D$10+'СЕТ СН'!$I$6-'СЕТ СН'!$I$22</f>
        <v>1433.65717924</v>
      </c>
      <c r="H144" s="36">
        <f>SUMIFS(СВЦЭМ!$C$39:$C$782,СВЦЭМ!$A$39:$A$782,$A144,СВЦЭМ!$B$39:$B$782,H$119)+'СЕТ СН'!$I$12+СВЦЭМ!$D$10+'СЕТ СН'!$I$6-'СЕТ СН'!$I$22</f>
        <v>1387.9164929399999</v>
      </c>
      <c r="I144" s="36">
        <f>SUMIFS(СВЦЭМ!$C$39:$C$782,СВЦЭМ!$A$39:$A$782,$A144,СВЦЭМ!$B$39:$B$782,I$119)+'СЕТ СН'!$I$12+СВЦЭМ!$D$10+'СЕТ СН'!$I$6-'СЕТ СН'!$I$22</f>
        <v>1300.5422018300001</v>
      </c>
      <c r="J144" s="36">
        <f>SUMIFS(СВЦЭМ!$C$39:$C$782,СВЦЭМ!$A$39:$A$782,$A144,СВЦЭМ!$B$39:$B$782,J$119)+'СЕТ СН'!$I$12+СВЦЭМ!$D$10+'СЕТ СН'!$I$6-'СЕТ СН'!$I$22</f>
        <v>1215.1480323999999</v>
      </c>
      <c r="K144" s="36">
        <f>SUMIFS(СВЦЭМ!$C$39:$C$782,СВЦЭМ!$A$39:$A$782,$A144,СВЦЭМ!$B$39:$B$782,K$119)+'СЕТ СН'!$I$12+СВЦЭМ!$D$10+'СЕТ СН'!$I$6-'СЕТ СН'!$I$22</f>
        <v>1180.6830582100001</v>
      </c>
      <c r="L144" s="36">
        <f>SUMIFS(СВЦЭМ!$C$39:$C$782,СВЦЭМ!$A$39:$A$782,$A144,СВЦЭМ!$B$39:$B$782,L$119)+'СЕТ СН'!$I$12+СВЦЭМ!$D$10+'СЕТ СН'!$I$6-'СЕТ СН'!$I$22</f>
        <v>1181.7135521999999</v>
      </c>
      <c r="M144" s="36">
        <f>SUMIFS(СВЦЭМ!$C$39:$C$782,СВЦЭМ!$A$39:$A$782,$A144,СВЦЭМ!$B$39:$B$782,M$119)+'СЕТ СН'!$I$12+СВЦЭМ!$D$10+'СЕТ СН'!$I$6-'СЕТ СН'!$I$22</f>
        <v>1175.425702</v>
      </c>
      <c r="N144" s="36">
        <f>SUMIFS(СВЦЭМ!$C$39:$C$782,СВЦЭМ!$A$39:$A$782,$A144,СВЦЭМ!$B$39:$B$782,N$119)+'СЕТ СН'!$I$12+СВЦЭМ!$D$10+'СЕТ СН'!$I$6-'СЕТ СН'!$I$22</f>
        <v>1232.7931263599999</v>
      </c>
      <c r="O144" s="36">
        <f>SUMIFS(СВЦЭМ!$C$39:$C$782,СВЦЭМ!$A$39:$A$782,$A144,СВЦЭМ!$B$39:$B$782,O$119)+'СЕТ СН'!$I$12+СВЦЭМ!$D$10+'СЕТ СН'!$I$6-'СЕТ СН'!$I$22</f>
        <v>1288.1562238000001</v>
      </c>
      <c r="P144" s="36">
        <f>SUMIFS(СВЦЭМ!$C$39:$C$782,СВЦЭМ!$A$39:$A$782,$A144,СВЦЭМ!$B$39:$B$782,P$119)+'СЕТ СН'!$I$12+СВЦЭМ!$D$10+'СЕТ СН'!$I$6-'СЕТ СН'!$I$22</f>
        <v>1312.0288315</v>
      </c>
      <c r="Q144" s="36">
        <f>SUMIFS(СВЦЭМ!$C$39:$C$782,СВЦЭМ!$A$39:$A$782,$A144,СВЦЭМ!$B$39:$B$782,Q$119)+'СЕТ СН'!$I$12+СВЦЭМ!$D$10+'СЕТ СН'!$I$6-'СЕТ СН'!$I$22</f>
        <v>1313.37169743</v>
      </c>
      <c r="R144" s="36">
        <f>SUMIFS(СВЦЭМ!$C$39:$C$782,СВЦЭМ!$A$39:$A$782,$A144,СВЦЭМ!$B$39:$B$782,R$119)+'СЕТ СН'!$I$12+СВЦЭМ!$D$10+'СЕТ СН'!$I$6-'СЕТ СН'!$I$22</f>
        <v>1297.8068925100001</v>
      </c>
      <c r="S144" s="36">
        <f>SUMIFS(СВЦЭМ!$C$39:$C$782,СВЦЭМ!$A$39:$A$782,$A144,СВЦЭМ!$B$39:$B$782,S$119)+'СЕТ СН'!$I$12+СВЦЭМ!$D$10+'СЕТ СН'!$I$6-'СЕТ СН'!$I$22</f>
        <v>1268.85521593</v>
      </c>
      <c r="T144" s="36">
        <f>SUMIFS(СВЦЭМ!$C$39:$C$782,СВЦЭМ!$A$39:$A$782,$A144,СВЦЭМ!$B$39:$B$782,T$119)+'СЕТ СН'!$I$12+СВЦЭМ!$D$10+'СЕТ СН'!$I$6-'СЕТ СН'!$I$22</f>
        <v>1218.8365197600001</v>
      </c>
      <c r="U144" s="36">
        <f>SUMIFS(СВЦЭМ!$C$39:$C$782,СВЦЭМ!$A$39:$A$782,$A144,СВЦЭМ!$B$39:$B$782,U$119)+'СЕТ СН'!$I$12+СВЦЭМ!$D$10+'СЕТ СН'!$I$6-'СЕТ СН'!$I$22</f>
        <v>1198.3372940199999</v>
      </c>
      <c r="V144" s="36">
        <f>SUMIFS(СВЦЭМ!$C$39:$C$782,СВЦЭМ!$A$39:$A$782,$A144,СВЦЭМ!$B$39:$B$782,V$119)+'СЕТ СН'!$I$12+СВЦЭМ!$D$10+'СЕТ СН'!$I$6-'СЕТ СН'!$I$22</f>
        <v>1211.1559638799999</v>
      </c>
      <c r="W144" s="36">
        <f>SUMIFS(СВЦЭМ!$C$39:$C$782,СВЦЭМ!$A$39:$A$782,$A144,СВЦЭМ!$B$39:$B$782,W$119)+'СЕТ СН'!$I$12+СВЦЭМ!$D$10+'СЕТ СН'!$I$6-'СЕТ СН'!$I$22</f>
        <v>1241.7494210999998</v>
      </c>
      <c r="X144" s="36">
        <f>SUMIFS(СВЦЭМ!$C$39:$C$782,СВЦЭМ!$A$39:$A$782,$A144,СВЦЭМ!$B$39:$B$782,X$119)+'СЕТ СН'!$I$12+СВЦЭМ!$D$10+'СЕТ СН'!$I$6-'СЕТ СН'!$I$22</f>
        <v>1214.14652671</v>
      </c>
      <c r="Y144" s="36">
        <f>SUMIFS(СВЦЭМ!$C$39:$C$782,СВЦЭМ!$A$39:$A$782,$A144,СВЦЭМ!$B$39:$B$782,Y$119)+'СЕТ СН'!$I$12+СВЦЭМ!$D$10+'СЕТ СН'!$I$6-'СЕТ СН'!$I$22</f>
        <v>1232.14941428</v>
      </c>
    </row>
    <row r="145" spans="1:26" ht="15.75" x14ac:dyDescent="0.2">
      <c r="A145" s="35">
        <f t="shared" si="3"/>
        <v>44342</v>
      </c>
      <c r="B145" s="36">
        <f>SUMIFS(СВЦЭМ!$C$39:$C$782,СВЦЭМ!$A$39:$A$782,$A145,СВЦЭМ!$B$39:$B$782,B$119)+'СЕТ СН'!$I$12+СВЦЭМ!$D$10+'СЕТ СН'!$I$6-'СЕТ СН'!$I$22</f>
        <v>1350.74920367</v>
      </c>
      <c r="C145" s="36">
        <f>SUMIFS(СВЦЭМ!$C$39:$C$782,СВЦЭМ!$A$39:$A$782,$A145,СВЦЭМ!$B$39:$B$782,C$119)+'СЕТ СН'!$I$12+СВЦЭМ!$D$10+'СЕТ СН'!$I$6-'СЕТ СН'!$I$22</f>
        <v>1415.25413394</v>
      </c>
      <c r="D145" s="36">
        <f>SUMIFS(СВЦЭМ!$C$39:$C$782,СВЦЭМ!$A$39:$A$782,$A145,СВЦЭМ!$B$39:$B$782,D$119)+'СЕТ СН'!$I$12+СВЦЭМ!$D$10+'СЕТ СН'!$I$6-'СЕТ СН'!$I$22</f>
        <v>1462.5819643999998</v>
      </c>
      <c r="E145" s="36">
        <f>SUMIFS(СВЦЭМ!$C$39:$C$782,СВЦЭМ!$A$39:$A$782,$A145,СВЦЭМ!$B$39:$B$782,E$119)+'СЕТ СН'!$I$12+СВЦЭМ!$D$10+'СЕТ СН'!$I$6-'СЕТ СН'!$I$22</f>
        <v>1478.70198314</v>
      </c>
      <c r="F145" s="36">
        <f>SUMIFS(СВЦЭМ!$C$39:$C$782,СВЦЭМ!$A$39:$A$782,$A145,СВЦЭМ!$B$39:$B$782,F$119)+'СЕТ СН'!$I$12+СВЦЭМ!$D$10+'СЕТ СН'!$I$6-'СЕТ СН'!$I$22</f>
        <v>1496.4841574</v>
      </c>
      <c r="G145" s="36">
        <f>SUMIFS(СВЦЭМ!$C$39:$C$782,СВЦЭМ!$A$39:$A$782,$A145,СВЦЭМ!$B$39:$B$782,G$119)+'СЕТ СН'!$I$12+СВЦЭМ!$D$10+'СЕТ СН'!$I$6-'СЕТ СН'!$I$22</f>
        <v>1468.62832338</v>
      </c>
      <c r="H145" s="36">
        <f>SUMIFS(СВЦЭМ!$C$39:$C$782,СВЦЭМ!$A$39:$A$782,$A145,СВЦЭМ!$B$39:$B$782,H$119)+'СЕТ СН'!$I$12+СВЦЭМ!$D$10+'СЕТ СН'!$I$6-'СЕТ СН'!$I$22</f>
        <v>1414.9053073999999</v>
      </c>
      <c r="I145" s="36">
        <f>SUMIFS(СВЦЭМ!$C$39:$C$782,СВЦЭМ!$A$39:$A$782,$A145,СВЦЭМ!$B$39:$B$782,I$119)+'СЕТ СН'!$I$12+СВЦЭМ!$D$10+'СЕТ СН'!$I$6-'СЕТ СН'!$I$22</f>
        <v>1319.9560185300002</v>
      </c>
      <c r="J145" s="36">
        <f>SUMIFS(СВЦЭМ!$C$39:$C$782,СВЦЭМ!$A$39:$A$782,$A145,СВЦЭМ!$B$39:$B$782,J$119)+'СЕТ СН'!$I$12+СВЦЭМ!$D$10+'СЕТ СН'!$I$6-'СЕТ СН'!$I$22</f>
        <v>1268.78434593</v>
      </c>
      <c r="K145" s="36">
        <f>SUMIFS(СВЦЭМ!$C$39:$C$782,СВЦЭМ!$A$39:$A$782,$A145,СВЦЭМ!$B$39:$B$782,K$119)+'СЕТ СН'!$I$12+СВЦЭМ!$D$10+'СЕТ СН'!$I$6-'СЕТ СН'!$I$22</f>
        <v>1218.6820873299998</v>
      </c>
      <c r="L145" s="36">
        <f>SUMIFS(СВЦЭМ!$C$39:$C$782,СВЦЭМ!$A$39:$A$782,$A145,СВЦЭМ!$B$39:$B$782,L$119)+'СЕТ СН'!$I$12+СВЦЭМ!$D$10+'СЕТ СН'!$I$6-'СЕТ СН'!$I$22</f>
        <v>1216.7774901400001</v>
      </c>
      <c r="M145" s="36">
        <f>SUMIFS(СВЦЭМ!$C$39:$C$782,СВЦЭМ!$A$39:$A$782,$A145,СВЦЭМ!$B$39:$B$782,M$119)+'СЕТ СН'!$I$12+СВЦЭМ!$D$10+'СЕТ СН'!$I$6-'СЕТ СН'!$I$22</f>
        <v>1221.7283802500001</v>
      </c>
      <c r="N145" s="36">
        <f>SUMIFS(СВЦЭМ!$C$39:$C$782,СВЦЭМ!$A$39:$A$782,$A145,СВЦЭМ!$B$39:$B$782,N$119)+'СЕТ СН'!$I$12+СВЦЭМ!$D$10+'СЕТ СН'!$I$6-'СЕТ СН'!$I$22</f>
        <v>1270.9207024500001</v>
      </c>
      <c r="O145" s="36">
        <f>SUMIFS(СВЦЭМ!$C$39:$C$782,СВЦЭМ!$A$39:$A$782,$A145,СВЦЭМ!$B$39:$B$782,O$119)+'СЕТ СН'!$I$12+СВЦЭМ!$D$10+'СЕТ СН'!$I$6-'СЕТ СН'!$I$22</f>
        <v>1310.7673329100001</v>
      </c>
      <c r="P145" s="36">
        <f>SUMIFS(СВЦЭМ!$C$39:$C$782,СВЦЭМ!$A$39:$A$782,$A145,СВЦЭМ!$B$39:$B$782,P$119)+'СЕТ СН'!$I$12+СВЦЭМ!$D$10+'СЕТ СН'!$I$6-'СЕТ СН'!$I$22</f>
        <v>1319.38528748</v>
      </c>
      <c r="Q145" s="36">
        <f>SUMIFS(СВЦЭМ!$C$39:$C$782,СВЦЭМ!$A$39:$A$782,$A145,СВЦЭМ!$B$39:$B$782,Q$119)+'СЕТ СН'!$I$12+СВЦЭМ!$D$10+'СЕТ СН'!$I$6-'СЕТ СН'!$I$22</f>
        <v>1316.26034626</v>
      </c>
      <c r="R145" s="36">
        <f>SUMIFS(СВЦЭМ!$C$39:$C$782,СВЦЭМ!$A$39:$A$782,$A145,СВЦЭМ!$B$39:$B$782,R$119)+'СЕТ СН'!$I$12+СВЦЭМ!$D$10+'СЕТ СН'!$I$6-'СЕТ СН'!$I$22</f>
        <v>1301.7576717100001</v>
      </c>
      <c r="S145" s="36">
        <f>SUMIFS(СВЦЭМ!$C$39:$C$782,СВЦЭМ!$A$39:$A$782,$A145,СВЦЭМ!$B$39:$B$782,S$119)+'СЕТ СН'!$I$12+СВЦЭМ!$D$10+'СЕТ СН'!$I$6-'СЕТ СН'!$I$22</f>
        <v>1280.9384105700001</v>
      </c>
      <c r="T145" s="36">
        <f>SUMIFS(СВЦЭМ!$C$39:$C$782,СВЦЭМ!$A$39:$A$782,$A145,СВЦЭМ!$B$39:$B$782,T$119)+'СЕТ СН'!$I$12+СВЦЭМ!$D$10+'СЕТ СН'!$I$6-'СЕТ СН'!$I$22</f>
        <v>1229.2024239100001</v>
      </c>
      <c r="U145" s="36">
        <f>SUMIFS(СВЦЭМ!$C$39:$C$782,СВЦЭМ!$A$39:$A$782,$A145,СВЦЭМ!$B$39:$B$782,U$119)+'СЕТ СН'!$I$12+СВЦЭМ!$D$10+'СЕТ СН'!$I$6-'СЕТ СН'!$I$22</f>
        <v>1197.80245676</v>
      </c>
      <c r="V145" s="36">
        <f>SUMIFS(СВЦЭМ!$C$39:$C$782,СВЦЭМ!$A$39:$A$782,$A145,СВЦЭМ!$B$39:$B$782,V$119)+'СЕТ СН'!$I$12+СВЦЭМ!$D$10+'СЕТ СН'!$I$6-'СЕТ СН'!$I$22</f>
        <v>1202.0524915400001</v>
      </c>
      <c r="W145" s="36">
        <f>SUMIFS(СВЦЭМ!$C$39:$C$782,СВЦЭМ!$A$39:$A$782,$A145,СВЦЭМ!$B$39:$B$782,W$119)+'СЕТ СН'!$I$12+СВЦЭМ!$D$10+'СЕТ СН'!$I$6-'СЕТ СН'!$I$22</f>
        <v>1216.5016616600001</v>
      </c>
      <c r="X145" s="36">
        <f>SUMIFS(СВЦЭМ!$C$39:$C$782,СВЦЭМ!$A$39:$A$782,$A145,СВЦЭМ!$B$39:$B$782,X$119)+'СЕТ СН'!$I$12+СВЦЭМ!$D$10+'СЕТ СН'!$I$6-'СЕТ СН'!$I$22</f>
        <v>1212.93944205</v>
      </c>
      <c r="Y145" s="36">
        <f>SUMIFS(СВЦЭМ!$C$39:$C$782,СВЦЭМ!$A$39:$A$782,$A145,СВЦЭМ!$B$39:$B$782,Y$119)+'СЕТ СН'!$I$12+СВЦЭМ!$D$10+'СЕТ СН'!$I$6-'СЕТ СН'!$I$22</f>
        <v>1240.2843371700001</v>
      </c>
    </row>
    <row r="146" spans="1:26" ht="15.75" x14ac:dyDescent="0.2">
      <c r="A146" s="35">
        <f t="shared" si="3"/>
        <v>44343</v>
      </c>
      <c r="B146" s="36">
        <f>SUMIFS(СВЦЭМ!$C$39:$C$782,СВЦЭМ!$A$39:$A$782,$A146,СВЦЭМ!$B$39:$B$782,B$119)+'СЕТ СН'!$I$12+СВЦЭМ!$D$10+'СЕТ СН'!$I$6-'СЕТ СН'!$I$22</f>
        <v>1254.6903674</v>
      </c>
      <c r="C146" s="36">
        <f>SUMIFS(СВЦЭМ!$C$39:$C$782,СВЦЭМ!$A$39:$A$782,$A146,СВЦЭМ!$B$39:$B$782,C$119)+'СЕТ СН'!$I$12+СВЦЭМ!$D$10+'СЕТ СН'!$I$6-'СЕТ СН'!$I$22</f>
        <v>1320.2318949099999</v>
      </c>
      <c r="D146" s="36">
        <f>SUMIFS(СВЦЭМ!$C$39:$C$782,СВЦЭМ!$A$39:$A$782,$A146,СВЦЭМ!$B$39:$B$782,D$119)+'СЕТ СН'!$I$12+СВЦЭМ!$D$10+'СЕТ СН'!$I$6-'СЕТ СН'!$I$22</f>
        <v>1364.2183597200001</v>
      </c>
      <c r="E146" s="36">
        <f>SUMIFS(СВЦЭМ!$C$39:$C$782,СВЦЭМ!$A$39:$A$782,$A146,СВЦЭМ!$B$39:$B$782,E$119)+'СЕТ СН'!$I$12+СВЦЭМ!$D$10+'СЕТ СН'!$I$6-'СЕТ СН'!$I$22</f>
        <v>1382.6862447600001</v>
      </c>
      <c r="F146" s="36">
        <f>SUMIFS(СВЦЭМ!$C$39:$C$782,СВЦЭМ!$A$39:$A$782,$A146,СВЦЭМ!$B$39:$B$782,F$119)+'СЕТ СН'!$I$12+СВЦЭМ!$D$10+'СЕТ СН'!$I$6-'СЕТ СН'!$I$22</f>
        <v>1385.95933586</v>
      </c>
      <c r="G146" s="36">
        <f>SUMIFS(СВЦЭМ!$C$39:$C$782,СВЦЭМ!$A$39:$A$782,$A146,СВЦЭМ!$B$39:$B$782,G$119)+'СЕТ СН'!$I$12+СВЦЭМ!$D$10+'СЕТ СН'!$I$6-'СЕТ СН'!$I$22</f>
        <v>1365.88230742</v>
      </c>
      <c r="H146" s="36">
        <f>SUMIFS(СВЦЭМ!$C$39:$C$782,СВЦЭМ!$A$39:$A$782,$A146,СВЦЭМ!$B$39:$B$782,H$119)+'СЕТ СН'!$I$12+СВЦЭМ!$D$10+'СЕТ СН'!$I$6-'СЕТ СН'!$I$22</f>
        <v>1326.3286321199998</v>
      </c>
      <c r="I146" s="36">
        <f>SUMIFS(СВЦЭМ!$C$39:$C$782,СВЦЭМ!$A$39:$A$782,$A146,СВЦЭМ!$B$39:$B$782,I$119)+'СЕТ СН'!$I$12+СВЦЭМ!$D$10+'СЕТ СН'!$I$6-'СЕТ СН'!$I$22</f>
        <v>1261.6293750300001</v>
      </c>
      <c r="J146" s="36">
        <f>SUMIFS(СВЦЭМ!$C$39:$C$782,СВЦЭМ!$A$39:$A$782,$A146,СВЦЭМ!$B$39:$B$782,J$119)+'СЕТ СН'!$I$12+СВЦЭМ!$D$10+'СЕТ СН'!$I$6-'СЕТ СН'!$I$22</f>
        <v>1227.8053373799999</v>
      </c>
      <c r="K146" s="36">
        <f>SUMIFS(СВЦЭМ!$C$39:$C$782,СВЦЭМ!$A$39:$A$782,$A146,СВЦЭМ!$B$39:$B$782,K$119)+'СЕТ СН'!$I$12+СВЦЭМ!$D$10+'СЕТ СН'!$I$6-'СЕТ СН'!$I$22</f>
        <v>1220.9365201599999</v>
      </c>
      <c r="L146" s="36">
        <f>SUMIFS(СВЦЭМ!$C$39:$C$782,СВЦЭМ!$A$39:$A$782,$A146,СВЦЭМ!$B$39:$B$782,L$119)+'СЕТ СН'!$I$12+СВЦЭМ!$D$10+'СЕТ СН'!$I$6-'СЕТ СН'!$I$22</f>
        <v>1231.3960019900001</v>
      </c>
      <c r="M146" s="36">
        <f>SUMIFS(СВЦЭМ!$C$39:$C$782,СВЦЭМ!$A$39:$A$782,$A146,СВЦЭМ!$B$39:$B$782,M$119)+'СЕТ СН'!$I$12+СВЦЭМ!$D$10+'СЕТ СН'!$I$6-'СЕТ СН'!$I$22</f>
        <v>1239.6955579099999</v>
      </c>
      <c r="N146" s="36">
        <f>SUMIFS(СВЦЭМ!$C$39:$C$782,СВЦЭМ!$A$39:$A$782,$A146,СВЦЭМ!$B$39:$B$782,N$119)+'СЕТ СН'!$I$12+СВЦЭМ!$D$10+'СЕТ СН'!$I$6-'СЕТ СН'!$I$22</f>
        <v>1288.1663342299998</v>
      </c>
      <c r="O146" s="36">
        <f>SUMIFS(СВЦЭМ!$C$39:$C$782,СВЦЭМ!$A$39:$A$782,$A146,СВЦЭМ!$B$39:$B$782,O$119)+'СЕТ СН'!$I$12+СВЦЭМ!$D$10+'СЕТ СН'!$I$6-'СЕТ СН'!$I$22</f>
        <v>1333.35101872</v>
      </c>
      <c r="P146" s="36">
        <f>SUMIFS(СВЦЭМ!$C$39:$C$782,СВЦЭМ!$A$39:$A$782,$A146,СВЦЭМ!$B$39:$B$782,P$119)+'СЕТ СН'!$I$12+СВЦЭМ!$D$10+'СЕТ СН'!$I$6-'СЕТ СН'!$I$22</f>
        <v>1347.93850883</v>
      </c>
      <c r="Q146" s="36">
        <f>SUMIFS(СВЦЭМ!$C$39:$C$782,СВЦЭМ!$A$39:$A$782,$A146,СВЦЭМ!$B$39:$B$782,Q$119)+'СЕТ СН'!$I$12+СВЦЭМ!$D$10+'СЕТ СН'!$I$6-'СЕТ СН'!$I$22</f>
        <v>1346.6962607800001</v>
      </c>
      <c r="R146" s="36">
        <f>SUMIFS(СВЦЭМ!$C$39:$C$782,СВЦЭМ!$A$39:$A$782,$A146,СВЦЭМ!$B$39:$B$782,R$119)+'СЕТ СН'!$I$12+СВЦЭМ!$D$10+'СЕТ СН'!$I$6-'СЕТ СН'!$I$22</f>
        <v>1339.3028491099999</v>
      </c>
      <c r="S146" s="36">
        <f>SUMIFS(СВЦЭМ!$C$39:$C$782,СВЦЭМ!$A$39:$A$782,$A146,СВЦЭМ!$B$39:$B$782,S$119)+'СЕТ СН'!$I$12+СВЦЭМ!$D$10+'СЕТ СН'!$I$6-'СЕТ СН'!$I$22</f>
        <v>1311.9979487099999</v>
      </c>
      <c r="T146" s="36">
        <f>SUMIFS(СВЦЭМ!$C$39:$C$782,СВЦЭМ!$A$39:$A$782,$A146,СВЦЭМ!$B$39:$B$782,T$119)+'СЕТ СН'!$I$12+СВЦЭМ!$D$10+'СЕТ СН'!$I$6-'СЕТ СН'!$I$22</f>
        <v>1258.4665258499999</v>
      </c>
      <c r="U146" s="36">
        <f>SUMIFS(СВЦЭМ!$C$39:$C$782,СВЦЭМ!$A$39:$A$782,$A146,СВЦЭМ!$B$39:$B$782,U$119)+'СЕТ СН'!$I$12+СВЦЭМ!$D$10+'СЕТ СН'!$I$6-'СЕТ СН'!$I$22</f>
        <v>1219.0585164200002</v>
      </c>
      <c r="V146" s="36">
        <f>SUMIFS(СВЦЭМ!$C$39:$C$782,СВЦЭМ!$A$39:$A$782,$A146,СВЦЭМ!$B$39:$B$782,V$119)+'СЕТ СН'!$I$12+СВЦЭМ!$D$10+'СЕТ СН'!$I$6-'СЕТ СН'!$I$22</f>
        <v>1241.5172828499999</v>
      </c>
      <c r="W146" s="36">
        <f>SUMIFS(СВЦЭМ!$C$39:$C$782,СВЦЭМ!$A$39:$A$782,$A146,СВЦЭМ!$B$39:$B$782,W$119)+'СЕТ СН'!$I$12+СВЦЭМ!$D$10+'СЕТ СН'!$I$6-'СЕТ СН'!$I$22</f>
        <v>1267.6311389100001</v>
      </c>
      <c r="X146" s="36">
        <f>SUMIFS(СВЦЭМ!$C$39:$C$782,СВЦЭМ!$A$39:$A$782,$A146,СВЦЭМ!$B$39:$B$782,X$119)+'СЕТ СН'!$I$12+СВЦЭМ!$D$10+'СЕТ СН'!$I$6-'СЕТ СН'!$I$22</f>
        <v>1257.8214876699999</v>
      </c>
      <c r="Y146" s="36">
        <f>SUMIFS(СВЦЭМ!$C$39:$C$782,СВЦЭМ!$A$39:$A$782,$A146,СВЦЭМ!$B$39:$B$782,Y$119)+'СЕТ СН'!$I$12+СВЦЭМ!$D$10+'СЕТ СН'!$I$6-'СЕТ СН'!$I$22</f>
        <v>1261.43704652</v>
      </c>
    </row>
    <row r="147" spans="1:26" ht="15.75" x14ac:dyDescent="0.2">
      <c r="A147" s="35">
        <f t="shared" si="3"/>
        <v>44344</v>
      </c>
      <c r="B147" s="36">
        <f>SUMIFS(СВЦЭМ!$C$39:$C$782,СВЦЭМ!$A$39:$A$782,$A147,СВЦЭМ!$B$39:$B$782,B$119)+'СЕТ СН'!$I$12+СВЦЭМ!$D$10+'СЕТ СН'!$I$6-'СЕТ СН'!$I$22</f>
        <v>1242.8592248300001</v>
      </c>
      <c r="C147" s="36">
        <f>SUMIFS(СВЦЭМ!$C$39:$C$782,СВЦЭМ!$A$39:$A$782,$A147,СВЦЭМ!$B$39:$B$782,C$119)+'СЕТ СН'!$I$12+СВЦЭМ!$D$10+'СЕТ СН'!$I$6-'СЕТ СН'!$I$22</f>
        <v>1300.7341477300001</v>
      </c>
      <c r="D147" s="36">
        <f>SUMIFS(СВЦЭМ!$C$39:$C$782,СВЦЭМ!$A$39:$A$782,$A147,СВЦЭМ!$B$39:$B$782,D$119)+'СЕТ СН'!$I$12+СВЦЭМ!$D$10+'СЕТ СН'!$I$6-'СЕТ СН'!$I$22</f>
        <v>1337.76719961</v>
      </c>
      <c r="E147" s="36">
        <f>SUMIFS(СВЦЭМ!$C$39:$C$782,СВЦЭМ!$A$39:$A$782,$A147,СВЦЭМ!$B$39:$B$782,E$119)+'СЕТ СН'!$I$12+СВЦЭМ!$D$10+'СЕТ СН'!$I$6-'СЕТ СН'!$I$22</f>
        <v>1352.5417301100001</v>
      </c>
      <c r="F147" s="36">
        <f>SUMIFS(СВЦЭМ!$C$39:$C$782,СВЦЭМ!$A$39:$A$782,$A147,СВЦЭМ!$B$39:$B$782,F$119)+'СЕТ СН'!$I$12+СВЦЭМ!$D$10+'СЕТ СН'!$I$6-'СЕТ СН'!$I$22</f>
        <v>1358.2079304399999</v>
      </c>
      <c r="G147" s="36">
        <f>SUMIFS(СВЦЭМ!$C$39:$C$782,СВЦЭМ!$A$39:$A$782,$A147,СВЦЭМ!$B$39:$B$782,G$119)+'СЕТ СН'!$I$12+СВЦЭМ!$D$10+'СЕТ СН'!$I$6-'СЕТ СН'!$I$22</f>
        <v>1337.9304720800001</v>
      </c>
      <c r="H147" s="36">
        <f>SUMIFS(СВЦЭМ!$C$39:$C$782,СВЦЭМ!$A$39:$A$782,$A147,СВЦЭМ!$B$39:$B$782,H$119)+'СЕТ СН'!$I$12+СВЦЭМ!$D$10+'СЕТ СН'!$I$6-'СЕТ СН'!$I$22</f>
        <v>1306.74913008</v>
      </c>
      <c r="I147" s="36">
        <f>SUMIFS(СВЦЭМ!$C$39:$C$782,СВЦЭМ!$A$39:$A$782,$A147,СВЦЭМ!$B$39:$B$782,I$119)+'СЕТ СН'!$I$12+СВЦЭМ!$D$10+'СЕТ СН'!$I$6-'СЕТ СН'!$I$22</f>
        <v>1229.63592632</v>
      </c>
      <c r="J147" s="36">
        <f>SUMIFS(СВЦЭМ!$C$39:$C$782,СВЦЭМ!$A$39:$A$782,$A147,СВЦЭМ!$B$39:$B$782,J$119)+'СЕТ СН'!$I$12+СВЦЭМ!$D$10+'СЕТ СН'!$I$6-'СЕТ СН'!$I$22</f>
        <v>1181.34513429</v>
      </c>
      <c r="K147" s="36">
        <f>SUMIFS(СВЦЭМ!$C$39:$C$782,СВЦЭМ!$A$39:$A$782,$A147,СВЦЭМ!$B$39:$B$782,K$119)+'СЕТ СН'!$I$12+СВЦЭМ!$D$10+'СЕТ СН'!$I$6-'СЕТ СН'!$I$22</f>
        <v>1211.8449669300001</v>
      </c>
      <c r="L147" s="36">
        <f>SUMIFS(СВЦЭМ!$C$39:$C$782,СВЦЭМ!$A$39:$A$782,$A147,СВЦЭМ!$B$39:$B$782,L$119)+'СЕТ СН'!$I$12+СВЦЭМ!$D$10+'СЕТ СН'!$I$6-'СЕТ СН'!$I$22</f>
        <v>1200.6685884600001</v>
      </c>
      <c r="M147" s="36">
        <f>SUMIFS(СВЦЭМ!$C$39:$C$782,СВЦЭМ!$A$39:$A$782,$A147,СВЦЭМ!$B$39:$B$782,M$119)+'СЕТ СН'!$I$12+СВЦЭМ!$D$10+'СЕТ СН'!$I$6-'СЕТ СН'!$I$22</f>
        <v>1196.38659418</v>
      </c>
      <c r="N147" s="36">
        <f>SUMIFS(СВЦЭМ!$C$39:$C$782,СВЦЭМ!$A$39:$A$782,$A147,СВЦЭМ!$B$39:$B$782,N$119)+'СЕТ СН'!$I$12+СВЦЭМ!$D$10+'СЕТ СН'!$I$6-'СЕТ СН'!$I$22</f>
        <v>1213.8154085800002</v>
      </c>
      <c r="O147" s="36">
        <f>SUMIFS(СВЦЭМ!$C$39:$C$782,СВЦЭМ!$A$39:$A$782,$A147,СВЦЭМ!$B$39:$B$782,O$119)+'СЕТ СН'!$I$12+СВЦЭМ!$D$10+'СЕТ СН'!$I$6-'СЕТ СН'!$I$22</f>
        <v>1261.8340889199999</v>
      </c>
      <c r="P147" s="36">
        <f>SUMIFS(СВЦЭМ!$C$39:$C$782,СВЦЭМ!$A$39:$A$782,$A147,СВЦЭМ!$B$39:$B$782,P$119)+'СЕТ СН'!$I$12+СВЦЭМ!$D$10+'СЕТ СН'!$I$6-'СЕТ СН'!$I$22</f>
        <v>1276.09766866</v>
      </c>
      <c r="Q147" s="36">
        <f>SUMIFS(СВЦЭМ!$C$39:$C$782,СВЦЭМ!$A$39:$A$782,$A147,СВЦЭМ!$B$39:$B$782,Q$119)+'СЕТ СН'!$I$12+СВЦЭМ!$D$10+'СЕТ СН'!$I$6-'СЕТ СН'!$I$22</f>
        <v>1278.3855416000001</v>
      </c>
      <c r="R147" s="36">
        <f>SUMIFS(СВЦЭМ!$C$39:$C$782,СВЦЭМ!$A$39:$A$782,$A147,СВЦЭМ!$B$39:$B$782,R$119)+'СЕТ СН'!$I$12+СВЦЭМ!$D$10+'СЕТ СН'!$I$6-'СЕТ СН'!$I$22</f>
        <v>1283.18010015</v>
      </c>
      <c r="S147" s="36">
        <f>SUMIFS(СВЦЭМ!$C$39:$C$782,СВЦЭМ!$A$39:$A$782,$A147,СВЦЭМ!$B$39:$B$782,S$119)+'СЕТ СН'!$I$12+СВЦЭМ!$D$10+'СЕТ СН'!$I$6-'СЕТ СН'!$I$22</f>
        <v>1271.2463411799999</v>
      </c>
      <c r="T147" s="36">
        <f>SUMIFS(СВЦЭМ!$C$39:$C$782,СВЦЭМ!$A$39:$A$782,$A147,СВЦЭМ!$B$39:$B$782,T$119)+'СЕТ СН'!$I$12+СВЦЭМ!$D$10+'СЕТ СН'!$I$6-'СЕТ СН'!$I$22</f>
        <v>1208.68073721</v>
      </c>
      <c r="U147" s="36">
        <f>SUMIFS(СВЦЭМ!$C$39:$C$782,СВЦЭМ!$A$39:$A$782,$A147,СВЦЭМ!$B$39:$B$782,U$119)+'СЕТ СН'!$I$12+СВЦЭМ!$D$10+'СЕТ СН'!$I$6-'СЕТ СН'!$I$22</f>
        <v>1218.74543292</v>
      </c>
      <c r="V147" s="36">
        <f>SUMIFS(СВЦЭМ!$C$39:$C$782,СВЦЭМ!$A$39:$A$782,$A147,СВЦЭМ!$B$39:$B$782,V$119)+'СЕТ СН'!$I$12+СВЦЭМ!$D$10+'СЕТ СН'!$I$6-'СЕТ СН'!$I$22</f>
        <v>1220.2023081299999</v>
      </c>
      <c r="W147" s="36">
        <f>SUMIFS(СВЦЭМ!$C$39:$C$782,СВЦЭМ!$A$39:$A$782,$A147,СВЦЭМ!$B$39:$B$782,W$119)+'СЕТ СН'!$I$12+СВЦЭМ!$D$10+'СЕТ СН'!$I$6-'СЕТ СН'!$I$22</f>
        <v>1245.74316206</v>
      </c>
      <c r="X147" s="36">
        <f>SUMIFS(СВЦЭМ!$C$39:$C$782,СВЦЭМ!$A$39:$A$782,$A147,СВЦЭМ!$B$39:$B$782,X$119)+'СЕТ СН'!$I$12+СВЦЭМ!$D$10+'СЕТ СН'!$I$6-'СЕТ СН'!$I$22</f>
        <v>1245.72928725</v>
      </c>
      <c r="Y147" s="36">
        <f>SUMIFS(СВЦЭМ!$C$39:$C$782,СВЦЭМ!$A$39:$A$782,$A147,СВЦЭМ!$B$39:$B$782,Y$119)+'СЕТ СН'!$I$12+СВЦЭМ!$D$10+'СЕТ СН'!$I$6-'СЕТ СН'!$I$22</f>
        <v>1198.2700641699998</v>
      </c>
    </row>
    <row r="148" spans="1:26" ht="15.75" x14ac:dyDescent="0.2">
      <c r="A148" s="35">
        <f t="shared" si="3"/>
        <v>44345</v>
      </c>
      <c r="B148" s="36">
        <f>SUMIFS(СВЦЭМ!$C$39:$C$782,СВЦЭМ!$A$39:$A$782,$A148,СВЦЭМ!$B$39:$B$782,B$119)+'СЕТ СН'!$I$12+СВЦЭМ!$D$10+'СЕТ СН'!$I$6-'СЕТ СН'!$I$22</f>
        <v>1246.13111931</v>
      </c>
      <c r="C148" s="36">
        <f>SUMIFS(СВЦЭМ!$C$39:$C$782,СВЦЭМ!$A$39:$A$782,$A148,СВЦЭМ!$B$39:$B$782,C$119)+'СЕТ СН'!$I$12+СВЦЭМ!$D$10+'СЕТ СН'!$I$6-'СЕТ СН'!$I$22</f>
        <v>1248.8056989500001</v>
      </c>
      <c r="D148" s="36">
        <f>SUMIFS(СВЦЭМ!$C$39:$C$782,СВЦЭМ!$A$39:$A$782,$A148,СВЦЭМ!$B$39:$B$782,D$119)+'СЕТ СН'!$I$12+СВЦЭМ!$D$10+'СЕТ СН'!$I$6-'СЕТ СН'!$I$22</f>
        <v>1297.11915176</v>
      </c>
      <c r="E148" s="36">
        <f>SUMIFS(СВЦЭМ!$C$39:$C$782,СВЦЭМ!$A$39:$A$782,$A148,СВЦЭМ!$B$39:$B$782,E$119)+'СЕТ СН'!$I$12+СВЦЭМ!$D$10+'СЕТ СН'!$I$6-'СЕТ СН'!$I$22</f>
        <v>1294.18885879</v>
      </c>
      <c r="F148" s="36">
        <f>SUMIFS(СВЦЭМ!$C$39:$C$782,СВЦЭМ!$A$39:$A$782,$A148,СВЦЭМ!$B$39:$B$782,F$119)+'СЕТ СН'!$I$12+СВЦЭМ!$D$10+'СЕТ СН'!$I$6-'СЕТ СН'!$I$22</f>
        <v>1290.27294153</v>
      </c>
      <c r="G148" s="36">
        <f>SUMIFS(СВЦЭМ!$C$39:$C$782,СВЦЭМ!$A$39:$A$782,$A148,СВЦЭМ!$B$39:$B$782,G$119)+'СЕТ СН'!$I$12+СВЦЭМ!$D$10+'СЕТ СН'!$I$6-'СЕТ СН'!$I$22</f>
        <v>1297.0550948999999</v>
      </c>
      <c r="H148" s="36">
        <f>SUMIFS(СВЦЭМ!$C$39:$C$782,СВЦЭМ!$A$39:$A$782,$A148,СВЦЭМ!$B$39:$B$782,H$119)+'СЕТ СН'!$I$12+СВЦЭМ!$D$10+'СЕТ СН'!$I$6-'СЕТ СН'!$I$22</f>
        <v>1293.3796291899998</v>
      </c>
      <c r="I148" s="36">
        <f>SUMIFS(СВЦЭМ!$C$39:$C$782,СВЦЭМ!$A$39:$A$782,$A148,СВЦЭМ!$B$39:$B$782,I$119)+'СЕТ СН'!$I$12+СВЦЭМ!$D$10+'СЕТ СН'!$I$6-'СЕТ СН'!$I$22</f>
        <v>1241.7189026800002</v>
      </c>
      <c r="J148" s="36">
        <f>SUMIFS(СВЦЭМ!$C$39:$C$782,СВЦЭМ!$A$39:$A$782,$A148,СВЦЭМ!$B$39:$B$782,J$119)+'СЕТ СН'!$I$12+СВЦЭМ!$D$10+'СЕТ СН'!$I$6-'СЕТ СН'!$I$22</f>
        <v>1173.7367216799998</v>
      </c>
      <c r="K148" s="36">
        <f>SUMIFS(СВЦЭМ!$C$39:$C$782,СВЦЭМ!$A$39:$A$782,$A148,СВЦЭМ!$B$39:$B$782,K$119)+'СЕТ СН'!$I$12+СВЦЭМ!$D$10+'СЕТ СН'!$I$6-'СЕТ СН'!$I$22</f>
        <v>1131.1761207</v>
      </c>
      <c r="L148" s="36">
        <f>SUMIFS(СВЦЭМ!$C$39:$C$782,СВЦЭМ!$A$39:$A$782,$A148,СВЦЭМ!$B$39:$B$782,L$119)+'СЕТ СН'!$I$12+СВЦЭМ!$D$10+'СЕТ СН'!$I$6-'СЕТ СН'!$I$22</f>
        <v>1124.43909562</v>
      </c>
      <c r="M148" s="36">
        <f>SUMIFS(СВЦЭМ!$C$39:$C$782,СВЦЭМ!$A$39:$A$782,$A148,СВЦЭМ!$B$39:$B$782,M$119)+'СЕТ СН'!$I$12+СВЦЭМ!$D$10+'СЕТ СН'!$I$6-'СЕТ СН'!$I$22</f>
        <v>1122.9010908300002</v>
      </c>
      <c r="N148" s="36">
        <f>SUMIFS(СВЦЭМ!$C$39:$C$782,СВЦЭМ!$A$39:$A$782,$A148,СВЦЭМ!$B$39:$B$782,N$119)+'СЕТ СН'!$I$12+СВЦЭМ!$D$10+'СЕТ СН'!$I$6-'СЕТ СН'!$I$22</f>
        <v>1182.96109441</v>
      </c>
      <c r="O148" s="36">
        <f>SUMIFS(СВЦЭМ!$C$39:$C$782,СВЦЭМ!$A$39:$A$782,$A148,СВЦЭМ!$B$39:$B$782,O$119)+'СЕТ СН'!$I$12+СВЦЭМ!$D$10+'СЕТ СН'!$I$6-'СЕТ СН'!$I$22</f>
        <v>1199.5906980099999</v>
      </c>
      <c r="P148" s="36">
        <f>SUMIFS(СВЦЭМ!$C$39:$C$782,СВЦЭМ!$A$39:$A$782,$A148,СВЦЭМ!$B$39:$B$782,P$119)+'СЕТ СН'!$I$12+СВЦЭМ!$D$10+'СЕТ СН'!$I$6-'СЕТ СН'!$I$22</f>
        <v>1222.8493432999999</v>
      </c>
      <c r="Q148" s="36">
        <f>SUMIFS(СВЦЭМ!$C$39:$C$782,СВЦЭМ!$A$39:$A$782,$A148,СВЦЭМ!$B$39:$B$782,Q$119)+'СЕТ СН'!$I$12+СВЦЭМ!$D$10+'СЕТ СН'!$I$6-'СЕТ СН'!$I$22</f>
        <v>1223.50578182</v>
      </c>
      <c r="R148" s="36">
        <f>SUMIFS(СВЦЭМ!$C$39:$C$782,СВЦЭМ!$A$39:$A$782,$A148,СВЦЭМ!$B$39:$B$782,R$119)+'СЕТ СН'!$I$12+СВЦЭМ!$D$10+'СЕТ СН'!$I$6-'СЕТ СН'!$I$22</f>
        <v>1219.7285503099999</v>
      </c>
      <c r="S148" s="36">
        <f>SUMIFS(СВЦЭМ!$C$39:$C$782,СВЦЭМ!$A$39:$A$782,$A148,СВЦЭМ!$B$39:$B$782,S$119)+'СЕТ СН'!$I$12+СВЦЭМ!$D$10+'СЕТ СН'!$I$6-'СЕТ СН'!$I$22</f>
        <v>1244.34172147</v>
      </c>
      <c r="T148" s="36">
        <f>SUMIFS(СВЦЭМ!$C$39:$C$782,СВЦЭМ!$A$39:$A$782,$A148,СВЦЭМ!$B$39:$B$782,T$119)+'СЕТ СН'!$I$12+СВЦЭМ!$D$10+'СЕТ СН'!$I$6-'СЕТ СН'!$I$22</f>
        <v>1203.35863965</v>
      </c>
      <c r="U148" s="36">
        <f>SUMIFS(СВЦЭМ!$C$39:$C$782,СВЦЭМ!$A$39:$A$782,$A148,СВЦЭМ!$B$39:$B$782,U$119)+'СЕТ СН'!$I$12+СВЦЭМ!$D$10+'СЕТ СН'!$I$6-'СЕТ СН'!$I$22</f>
        <v>1153.3591415400001</v>
      </c>
      <c r="V148" s="36">
        <f>SUMIFS(СВЦЭМ!$C$39:$C$782,СВЦЭМ!$A$39:$A$782,$A148,СВЦЭМ!$B$39:$B$782,V$119)+'СЕТ СН'!$I$12+СВЦЭМ!$D$10+'СЕТ СН'!$I$6-'СЕТ СН'!$I$22</f>
        <v>1124.2273953500001</v>
      </c>
      <c r="W148" s="36">
        <f>SUMIFS(СВЦЭМ!$C$39:$C$782,СВЦЭМ!$A$39:$A$782,$A148,СВЦЭМ!$B$39:$B$782,W$119)+'СЕТ СН'!$I$12+СВЦЭМ!$D$10+'СЕТ СН'!$I$6-'СЕТ СН'!$I$22</f>
        <v>1148.833918</v>
      </c>
      <c r="X148" s="36">
        <f>SUMIFS(СВЦЭМ!$C$39:$C$782,СВЦЭМ!$A$39:$A$782,$A148,СВЦЭМ!$B$39:$B$782,X$119)+'СЕТ СН'!$I$12+СВЦЭМ!$D$10+'СЕТ СН'!$I$6-'СЕТ СН'!$I$22</f>
        <v>1135.9026725200001</v>
      </c>
      <c r="Y148" s="36">
        <f>SUMIFS(СВЦЭМ!$C$39:$C$782,СВЦЭМ!$A$39:$A$782,$A148,СВЦЭМ!$B$39:$B$782,Y$119)+'СЕТ СН'!$I$12+СВЦЭМ!$D$10+'СЕТ СН'!$I$6-'СЕТ СН'!$I$22</f>
        <v>1129.28721767</v>
      </c>
    </row>
    <row r="149" spans="1:26" ht="15.75" x14ac:dyDescent="0.2">
      <c r="A149" s="35">
        <f t="shared" si="3"/>
        <v>44346</v>
      </c>
      <c r="B149" s="36">
        <f>SUMIFS(СВЦЭМ!$C$39:$C$782,СВЦЭМ!$A$39:$A$782,$A149,СВЦЭМ!$B$39:$B$782,B$119)+'СЕТ СН'!$I$12+СВЦЭМ!$D$10+'СЕТ СН'!$I$6-'СЕТ СН'!$I$22</f>
        <v>1169.4717484400001</v>
      </c>
      <c r="C149" s="36">
        <f>SUMIFS(СВЦЭМ!$C$39:$C$782,СВЦЭМ!$A$39:$A$782,$A149,СВЦЭМ!$B$39:$B$782,C$119)+'СЕТ СН'!$I$12+СВЦЭМ!$D$10+'СЕТ СН'!$I$6-'СЕТ СН'!$I$22</f>
        <v>1235.2052747299999</v>
      </c>
      <c r="D149" s="36">
        <f>SUMIFS(СВЦЭМ!$C$39:$C$782,СВЦЭМ!$A$39:$A$782,$A149,СВЦЭМ!$B$39:$B$782,D$119)+'СЕТ СН'!$I$12+СВЦЭМ!$D$10+'СЕТ СН'!$I$6-'СЕТ СН'!$I$22</f>
        <v>1284.5894618500001</v>
      </c>
      <c r="E149" s="36">
        <f>SUMIFS(СВЦЭМ!$C$39:$C$782,СВЦЭМ!$A$39:$A$782,$A149,СВЦЭМ!$B$39:$B$782,E$119)+'СЕТ СН'!$I$12+СВЦЭМ!$D$10+'СЕТ СН'!$I$6-'СЕТ СН'!$I$22</f>
        <v>1292.4060578200001</v>
      </c>
      <c r="F149" s="36">
        <f>SUMIFS(СВЦЭМ!$C$39:$C$782,СВЦЭМ!$A$39:$A$782,$A149,СВЦЭМ!$B$39:$B$782,F$119)+'СЕТ СН'!$I$12+СВЦЭМ!$D$10+'СЕТ СН'!$I$6-'СЕТ СН'!$I$22</f>
        <v>1317.74337627</v>
      </c>
      <c r="G149" s="36">
        <f>SUMIFS(СВЦЭМ!$C$39:$C$782,СВЦЭМ!$A$39:$A$782,$A149,СВЦЭМ!$B$39:$B$782,G$119)+'СЕТ СН'!$I$12+СВЦЭМ!$D$10+'СЕТ СН'!$I$6-'СЕТ СН'!$I$22</f>
        <v>1316.28585873</v>
      </c>
      <c r="H149" s="36">
        <f>SUMIFS(СВЦЭМ!$C$39:$C$782,СВЦЭМ!$A$39:$A$782,$A149,СВЦЭМ!$B$39:$B$782,H$119)+'СЕТ СН'!$I$12+СВЦЭМ!$D$10+'СЕТ СН'!$I$6-'СЕТ СН'!$I$22</f>
        <v>1300.4146365000001</v>
      </c>
      <c r="I149" s="36">
        <f>SUMIFS(СВЦЭМ!$C$39:$C$782,СВЦЭМ!$A$39:$A$782,$A149,СВЦЭМ!$B$39:$B$782,I$119)+'СЕТ СН'!$I$12+СВЦЭМ!$D$10+'СЕТ СН'!$I$6-'СЕТ СН'!$I$22</f>
        <v>1229.646258</v>
      </c>
      <c r="J149" s="36">
        <f>SUMIFS(СВЦЭМ!$C$39:$C$782,СВЦЭМ!$A$39:$A$782,$A149,СВЦЭМ!$B$39:$B$782,J$119)+'СЕТ СН'!$I$12+СВЦЭМ!$D$10+'СЕТ СН'!$I$6-'СЕТ СН'!$I$22</f>
        <v>1158.40480791</v>
      </c>
      <c r="K149" s="36">
        <f>SUMIFS(СВЦЭМ!$C$39:$C$782,СВЦЭМ!$A$39:$A$782,$A149,СВЦЭМ!$B$39:$B$782,K$119)+'СЕТ СН'!$I$12+СВЦЭМ!$D$10+'СЕТ СН'!$I$6-'СЕТ СН'!$I$22</f>
        <v>1110.2241334099999</v>
      </c>
      <c r="L149" s="36">
        <f>SUMIFS(СВЦЭМ!$C$39:$C$782,СВЦЭМ!$A$39:$A$782,$A149,СВЦЭМ!$B$39:$B$782,L$119)+'СЕТ СН'!$I$12+СВЦЭМ!$D$10+'СЕТ СН'!$I$6-'СЕТ СН'!$I$22</f>
        <v>1097.3040140799999</v>
      </c>
      <c r="M149" s="36">
        <f>SUMIFS(СВЦЭМ!$C$39:$C$782,СВЦЭМ!$A$39:$A$782,$A149,СВЦЭМ!$B$39:$B$782,M$119)+'СЕТ СН'!$I$12+СВЦЭМ!$D$10+'СЕТ СН'!$I$6-'СЕТ СН'!$I$22</f>
        <v>1108.2667455800001</v>
      </c>
      <c r="N149" s="36">
        <f>SUMIFS(СВЦЭМ!$C$39:$C$782,СВЦЭМ!$A$39:$A$782,$A149,СВЦЭМ!$B$39:$B$782,N$119)+'СЕТ СН'!$I$12+СВЦЭМ!$D$10+'СЕТ СН'!$I$6-'СЕТ СН'!$I$22</f>
        <v>1171.12145833</v>
      </c>
      <c r="O149" s="36">
        <f>SUMIFS(СВЦЭМ!$C$39:$C$782,СВЦЭМ!$A$39:$A$782,$A149,СВЦЭМ!$B$39:$B$782,O$119)+'СЕТ СН'!$I$12+СВЦЭМ!$D$10+'СЕТ СН'!$I$6-'СЕТ СН'!$I$22</f>
        <v>1205.4724234999999</v>
      </c>
      <c r="P149" s="36">
        <f>SUMIFS(СВЦЭМ!$C$39:$C$782,СВЦЭМ!$A$39:$A$782,$A149,СВЦЭМ!$B$39:$B$782,P$119)+'СЕТ СН'!$I$12+СВЦЭМ!$D$10+'СЕТ СН'!$I$6-'СЕТ СН'!$I$22</f>
        <v>1223.78450187</v>
      </c>
      <c r="Q149" s="36">
        <f>SUMIFS(СВЦЭМ!$C$39:$C$782,СВЦЭМ!$A$39:$A$782,$A149,СВЦЭМ!$B$39:$B$782,Q$119)+'СЕТ СН'!$I$12+СВЦЭМ!$D$10+'СЕТ СН'!$I$6-'СЕТ СН'!$I$22</f>
        <v>1216.94496981</v>
      </c>
      <c r="R149" s="36">
        <f>SUMIFS(СВЦЭМ!$C$39:$C$782,СВЦЭМ!$A$39:$A$782,$A149,СВЦЭМ!$B$39:$B$782,R$119)+'СЕТ СН'!$I$12+СВЦЭМ!$D$10+'СЕТ СН'!$I$6-'СЕТ СН'!$I$22</f>
        <v>1197.47643264</v>
      </c>
      <c r="S149" s="36">
        <f>SUMIFS(СВЦЭМ!$C$39:$C$782,СВЦЭМ!$A$39:$A$782,$A149,СВЦЭМ!$B$39:$B$782,S$119)+'СЕТ СН'!$I$12+СВЦЭМ!$D$10+'СЕТ СН'!$I$6-'СЕТ СН'!$I$22</f>
        <v>1169.82033011</v>
      </c>
      <c r="T149" s="36">
        <f>SUMIFS(СВЦЭМ!$C$39:$C$782,СВЦЭМ!$A$39:$A$782,$A149,СВЦЭМ!$B$39:$B$782,T$119)+'СЕТ СН'!$I$12+СВЦЭМ!$D$10+'СЕТ СН'!$I$6-'СЕТ СН'!$I$22</f>
        <v>1120.87734385</v>
      </c>
      <c r="U149" s="36">
        <f>SUMIFS(СВЦЭМ!$C$39:$C$782,СВЦЭМ!$A$39:$A$782,$A149,СВЦЭМ!$B$39:$B$782,U$119)+'СЕТ СН'!$I$12+СВЦЭМ!$D$10+'СЕТ СН'!$I$6-'СЕТ СН'!$I$22</f>
        <v>1099.1394487799998</v>
      </c>
      <c r="V149" s="36">
        <f>SUMIFS(СВЦЭМ!$C$39:$C$782,СВЦЭМ!$A$39:$A$782,$A149,СВЦЭМ!$B$39:$B$782,V$119)+'СЕТ СН'!$I$12+СВЦЭМ!$D$10+'СЕТ СН'!$I$6-'СЕТ СН'!$I$22</f>
        <v>1112.82918832</v>
      </c>
      <c r="W149" s="36">
        <f>SUMIFS(СВЦЭМ!$C$39:$C$782,СВЦЭМ!$A$39:$A$782,$A149,СВЦЭМ!$B$39:$B$782,W$119)+'СЕТ СН'!$I$12+СВЦЭМ!$D$10+'СЕТ СН'!$I$6-'СЕТ СН'!$I$22</f>
        <v>1156.1044406400001</v>
      </c>
      <c r="X149" s="36">
        <f>SUMIFS(СВЦЭМ!$C$39:$C$782,СВЦЭМ!$A$39:$A$782,$A149,СВЦЭМ!$B$39:$B$782,X$119)+'СЕТ СН'!$I$12+СВЦЭМ!$D$10+'СЕТ СН'!$I$6-'СЕТ СН'!$I$22</f>
        <v>1116.4869961099998</v>
      </c>
      <c r="Y149" s="36">
        <f>SUMIFS(СВЦЭМ!$C$39:$C$782,СВЦЭМ!$A$39:$A$782,$A149,СВЦЭМ!$B$39:$B$782,Y$119)+'СЕТ СН'!$I$12+СВЦЭМ!$D$10+'СЕТ СН'!$I$6-'СЕТ СН'!$I$22</f>
        <v>1099.6492290199999</v>
      </c>
    </row>
    <row r="150" spans="1:26" ht="15.75" x14ac:dyDescent="0.2">
      <c r="A150" s="35">
        <f t="shared" si="3"/>
        <v>44347</v>
      </c>
      <c r="B150" s="36">
        <f>SUMIFS(СВЦЭМ!$C$39:$C$782,СВЦЭМ!$A$39:$A$782,$A150,СВЦЭМ!$B$39:$B$782,B$119)+'СЕТ СН'!$I$12+СВЦЭМ!$D$10+'СЕТ СН'!$I$6-'СЕТ СН'!$I$22</f>
        <v>1156.6261153400001</v>
      </c>
      <c r="C150" s="36">
        <f>SUMIFS(СВЦЭМ!$C$39:$C$782,СВЦЭМ!$A$39:$A$782,$A150,СВЦЭМ!$B$39:$B$782,C$119)+'СЕТ СН'!$I$12+СВЦЭМ!$D$10+'СЕТ СН'!$I$6-'СЕТ СН'!$I$22</f>
        <v>1233.1496306200002</v>
      </c>
      <c r="D150" s="36">
        <f>SUMIFS(СВЦЭМ!$C$39:$C$782,СВЦЭМ!$A$39:$A$782,$A150,СВЦЭМ!$B$39:$B$782,D$119)+'СЕТ СН'!$I$12+СВЦЭМ!$D$10+'СЕТ СН'!$I$6-'СЕТ СН'!$I$22</f>
        <v>1272.95589655</v>
      </c>
      <c r="E150" s="36">
        <f>SUMIFS(СВЦЭМ!$C$39:$C$782,СВЦЭМ!$A$39:$A$782,$A150,СВЦЭМ!$B$39:$B$782,E$119)+'СЕТ СН'!$I$12+СВЦЭМ!$D$10+'СЕТ СН'!$I$6-'СЕТ СН'!$I$22</f>
        <v>1282.88389934</v>
      </c>
      <c r="F150" s="36">
        <f>SUMIFS(СВЦЭМ!$C$39:$C$782,СВЦЭМ!$A$39:$A$782,$A150,СВЦЭМ!$B$39:$B$782,F$119)+'СЕТ СН'!$I$12+СВЦЭМ!$D$10+'СЕТ СН'!$I$6-'СЕТ СН'!$I$22</f>
        <v>1302.26608863</v>
      </c>
      <c r="G150" s="36">
        <f>SUMIFS(СВЦЭМ!$C$39:$C$782,СВЦЭМ!$A$39:$A$782,$A150,СВЦЭМ!$B$39:$B$782,G$119)+'СЕТ СН'!$I$12+СВЦЭМ!$D$10+'СЕТ СН'!$I$6-'СЕТ СН'!$I$22</f>
        <v>1297.60895867</v>
      </c>
      <c r="H150" s="36">
        <f>SUMIFS(СВЦЭМ!$C$39:$C$782,СВЦЭМ!$A$39:$A$782,$A150,СВЦЭМ!$B$39:$B$782,H$119)+'СЕТ СН'!$I$12+СВЦЭМ!$D$10+'СЕТ СН'!$I$6-'СЕТ СН'!$I$22</f>
        <v>1283.71397955</v>
      </c>
      <c r="I150" s="36">
        <f>SUMIFS(СВЦЭМ!$C$39:$C$782,СВЦЭМ!$A$39:$A$782,$A150,СВЦЭМ!$B$39:$B$782,I$119)+'СЕТ СН'!$I$12+СВЦЭМ!$D$10+'СЕТ СН'!$I$6-'СЕТ СН'!$I$22</f>
        <v>1298.5350209399999</v>
      </c>
      <c r="J150" s="36">
        <f>SUMIFS(СВЦЭМ!$C$39:$C$782,СВЦЭМ!$A$39:$A$782,$A150,СВЦЭМ!$B$39:$B$782,J$119)+'СЕТ СН'!$I$12+СВЦЭМ!$D$10+'СЕТ СН'!$I$6-'СЕТ СН'!$I$22</f>
        <v>1293.49380638</v>
      </c>
      <c r="K150" s="36">
        <f>SUMIFS(СВЦЭМ!$C$39:$C$782,СВЦЭМ!$A$39:$A$782,$A150,СВЦЭМ!$B$39:$B$782,K$119)+'СЕТ СН'!$I$12+СВЦЭМ!$D$10+'СЕТ СН'!$I$6-'СЕТ СН'!$I$22</f>
        <v>1295.07654527</v>
      </c>
      <c r="L150" s="36">
        <f>SUMIFS(СВЦЭМ!$C$39:$C$782,СВЦЭМ!$A$39:$A$782,$A150,СВЦЭМ!$B$39:$B$782,L$119)+'СЕТ СН'!$I$12+СВЦЭМ!$D$10+'СЕТ СН'!$I$6-'СЕТ СН'!$I$22</f>
        <v>1295.8973132199999</v>
      </c>
      <c r="M150" s="36">
        <f>SUMIFS(СВЦЭМ!$C$39:$C$782,СВЦЭМ!$A$39:$A$782,$A150,СВЦЭМ!$B$39:$B$782,M$119)+'СЕТ СН'!$I$12+СВЦЭМ!$D$10+'СЕТ СН'!$I$6-'СЕТ СН'!$I$22</f>
        <v>1275.03818338</v>
      </c>
      <c r="N150" s="36">
        <f>SUMIFS(СВЦЭМ!$C$39:$C$782,СВЦЭМ!$A$39:$A$782,$A150,СВЦЭМ!$B$39:$B$782,N$119)+'СЕТ СН'!$I$12+СВЦЭМ!$D$10+'СЕТ СН'!$I$6-'СЕТ СН'!$I$22</f>
        <v>1298.3955212000001</v>
      </c>
      <c r="O150" s="36">
        <f>SUMIFS(СВЦЭМ!$C$39:$C$782,СВЦЭМ!$A$39:$A$782,$A150,СВЦЭМ!$B$39:$B$782,O$119)+'СЕТ СН'!$I$12+СВЦЭМ!$D$10+'СЕТ СН'!$I$6-'СЕТ СН'!$I$22</f>
        <v>1334.78539817</v>
      </c>
      <c r="P150" s="36">
        <f>SUMIFS(СВЦЭМ!$C$39:$C$782,СВЦЭМ!$A$39:$A$782,$A150,СВЦЭМ!$B$39:$B$782,P$119)+'СЕТ СН'!$I$12+СВЦЭМ!$D$10+'СЕТ СН'!$I$6-'СЕТ СН'!$I$22</f>
        <v>1346.80424666</v>
      </c>
      <c r="Q150" s="36">
        <f>SUMIFS(СВЦЭМ!$C$39:$C$782,СВЦЭМ!$A$39:$A$782,$A150,СВЦЭМ!$B$39:$B$782,Q$119)+'СЕТ СН'!$I$12+СВЦЭМ!$D$10+'СЕТ СН'!$I$6-'СЕТ СН'!$I$22</f>
        <v>1345.70284924</v>
      </c>
      <c r="R150" s="36">
        <f>SUMIFS(СВЦЭМ!$C$39:$C$782,СВЦЭМ!$A$39:$A$782,$A150,СВЦЭМ!$B$39:$B$782,R$119)+'СЕТ СН'!$I$12+СВЦЭМ!$D$10+'СЕТ СН'!$I$6-'СЕТ СН'!$I$22</f>
        <v>1336.47619285</v>
      </c>
      <c r="S150" s="36">
        <f>SUMIFS(СВЦЭМ!$C$39:$C$782,СВЦЭМ!$A$39:$A$782,$A150,СВЦЭМ!$B$39:$B$782,S$119)+'СЕТ СН'!$I$12+СВЦЭМ!$D$10+'СЕТ СН'!$I$6-'СЕТ СН'!$I$22</f>
        <v>1307.46405297</v>
      </c>
      <c r="T150" s="36">
        <f>SUMIFS(СВЦЭМ!$C$39:$C$782,СВЦЭМ!$A$39:$A$782,$A150,СВЦЭМ!$B$39:$B$782,T$119)+'СЕТ СН'!$I$12+СВЦЭМ!$D$10+'СЕТ СН'!$I$6-'СЕТ СН'!$I$22</f>
        <v>1266.6873465399999</v>
      </c>
      <c r="U150" s="36">
        <f>SUMIFS(СВЦЭМ!$C$39:$C$782,СВЦЭМ!$A$39:$A$782,$A150,СВЦЭМ!$B$39:$B$782,U$119)+'СЕТ СН'!$I$12+СВЦЭМ!$D$10+'СЕТ СН'!$I$6-'СЕТ СН'!$I$22</f>
        <v>1237.27646613</v>
      </c>
      <c r="V150" s="36">
        <f>SUMIFS(СВЦЭМ!$C$39:$C$782,СВЦЭМ!$A$39:$A$782,$A150,СВЦЭМ!$B$39:$B$782,V$119)+'СЕТ СН'!$I$12+СВЦЭМ!$D$10+'СЕТ СН'!$I$6-'СЕТ СН'!$I$22</f>
        <v>1231.1517009200002</v>
      </c>
      <c r="W150" s="36">
        <f>SUMIFS(СВЦЭМ!$C$39:$C$782,СВЦЭМ!$A$39:$A$782,$A150,СВЦЭМ!$B$39:$B$782,W$119)+'СЕТ СН'!$I$12+СВЦЭМ!$D$10+'СЕТ СН'!$I$6-'СЕТ СН'!$I$22</f>
        <v>1267.4832714200002</v>
      </c>
      <c r="X150" s="36">
        <f>SUMIFS(СВЦЭМ!$C$39:$C$782,СВЦЭМ!$A$39:$A$782,$A150,СВЦЭМ!$B$39:$B$782,X$119)+'СЕТ СН'!$I$12+СВЦЭМ!$D$10+'СЕТ СН'!$I$6-'СЕТ СН'!$I$22</f>
        <v>1244.9797737600002</v>
      </c>
      <c r="Y150" s="36">
        <f>SUMIFS(СВЦЭМ!$C$39:$C$782,СВЦЭМ!$A$39:$A$782,$A150,СВЦЭМ!$B$39:$B$782,Y$119)+'СЕТ СН'!$I$12+СВЦЭМ!$D$10+'СЕТ СН'!$I$6-'СЕТ СН'!$I$22</f>
        <v>1203.2887051799999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551878.33860759495</v>
      </c>
      <c r="O155" s="143"/>
      <c r="P155" s="142">
        <f>СВЦЭМ!$D$12+'СЕТ СН'!$F$13-'СЕТ СН'!$G$23</f>
        <v>551878.33860759495</v>
      </c>
      <c r="Q155" s="143"/>
      <c r="R155" s="142">
        <f>СВЦЭМ!$D$12+'СЕТ СН'!$F$13-'СЕТ СН'!$H$23</f>
        <v>551878.33860759495</v>
      </c>
      <c r="S155" s="143"/>
      <c r="T155" s="142">
        <f>СВЦЭМ!$D$12+'СЕТ СН'!$F$13-'СЕТ СН'!$I$23</f>
        <v>551878.33860759495</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509348.01</v>
      </c>
      <c r="O159" s="147"/>
      <c r="P159" s="147">
        <f>'СЕТ СН'!$G$7</f>
        <v>848174.03</v>
      </c>
      <c r="Q159" s="147"/>
      <c r="R159" s="147">
        <f>'СЕТ СН'!$H$7</f>
        <v>852515.41</v>
      </c>
      <c r="S159" s="147"/>
      <c r="T159" s="147">
        <f>'СЕТ СН'!$I$7</f>
        <v>580682.93000000005</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01.05.2021</v>
      </c>
      <c r="B12" s="36">
        <f>SUMIFS(СВЦЭМ!$D$39:$D$782,СВЦЭМ!$A$39:$A$782,$A12,СВЦЭМ!$B$39:$B$782,B$11)+'СЕТ СН'!$F$14+СВЦЭМ!$D$10+'СЕТ СН'!$F$5-'СЕТ СН'!$F$24</f>
        <v>2094.66765145</v>
      </c>
      <c r="C12" s="36">
        <f>SUMIFS(СВЦЭМ!$D$39:$D$782,СВЦЭМ!$A$39:$A$782,$A12,СВЦЭМ!$B$39:$B$782,C$11)+'СЕТ СН'!$F$14+СВЦЭМ!$D$10+'СЕТ СН'!$F$5-'СЕТ СН'!$F$24</f>
        <v>2142.8872187500001</v>
      </c>
      <c r="D12" s="36">
        <f>SUMIFS(СВЦЭМ!$D$39:$D$782,СВЦЭМ!$A$39:$A$782,$A12,СВЦЭМ!$B$39:$B$782,D$11)+'СЕТ СН'!$F$14+СВЦЭМ!$D$10+'СЕТ СН'!$F$5-'СЕТ СН'!$F$24</f>
        <v>2183.5882155999998</v>
      </c>
      <c r="E12" s="36">
        <f>SUMIFS(СВЦЭМ!$D$39:$D$782,СВЦЭМ!$A$39:$A$782,$A12,СВЦЭМ!$B$39:$B$782,E$11)+'СЕТ СН'!$F$14+СВЦЭМ!$D$10+'СЕТ СН'!$F$5-'СЕТ СН'!$F$24</f>
        <v>2186.6244637299997</v>
      </c>
      <c r="F12" s="36">
        <f>SUMIFS(СВЦЭМ!$D$39:$D$782,СВЦЭМ!$A$39:$A$782,$A12,СВЦЭМ!$B$39:$B$782,F$11)+'СЕТ СН'!$F$14+СВЦЭМ!$D$10+'СЕТ СН'!$F$5-'СЕТ СН'!$F$24</f>
        <v>2194.4541680699999</v>
      </c>
      <c r="G12" s="36">
        <f>SUMIFS(СВЦЭМ!$D$39:$D$782,СВЦЭМ!$A$39:$A$782,$A12,СВЦЭМ!$B$39:$B$782,G$11)+'СЕТ СН'!$F$14+СВЦЭМ!$D$10+'СЕТ СН'!$F$5-'СЕТ СН'!$F$24</f>
        <v>2191.7149328099999</v>
      </c>
      <c r="H12" s="36">
        <f>SUMIFS(СВЦЭМ!$D$39:$D$782,СВЦЭМ!$A$39:$A$782,$A12,СВЦЭМ!$B$39:$B$782,H$11)+'СЕТ СН'!$F$14+СВЦЭМ!$D$10+'СЕТ СН'!$F$5-'СЕТ СН'!$F$24</f>
        <v>2186.5228452399997</v>
      </c>
      <c r="I12" s="36">
        <f>SUMIFS(СВЦЭМ!$D$39:$D$782,СВЦЭМ!$A$39:$A$782,$A12,СВЦЭМ!$B$39:$B$782,I$11)+'СЕТ СН'!$F$14+СВЦЭМ!$D$10+'СЕТ СН'!$F$5-'СЕТ СН'!$F$24</f>
        <v>2148.3526240700003</v>
      </c>
      <c r="J12" s="36">
        <f>SUMIFS(СВЦЭМ!$D$39:$D$782,СВЦЭМ!$A$39:$A$782,$A12,СВЦЭМ!$B$39:$B$782,J$11)+'СЕТ СН'!$F$14+СВЦЭМ!$D$10+'СЕТ СН'!$F$5-'СЕТ СН'!$F$24</f>
        <v>2110.3188739400002</v>
      </c>
      <c r="K12" s="36">
        <f>SUMIFS(СВЦЭМ!$D$39:$D$782,СВЦЭМ!$A$39:$A$782,$A12,СВЦЭМ!$B$39:$B$782,K$11)+'СЕТ СН'!$F$14+СВЦЭМ!$D$10+'СЕТ СН'!$F$5-'СЕТ СН'!$F$24</f>
        <v>2051.5289766200003</v>
      </c>
      <c r="L12" s="36">
        <f>SUMIFS(СВЦЭМ!$D$39:$D$782,СВЦЭМ!$A$39:$A$782,$A12,СВЦЭМ!$B$39:$B$782,L$11)+'СЕТ СН'!$F$14+СВЦЭМ!$D$10+'СЕТ СН'!$F$5-'СЕТ СН'!$F$24</f>
        <v>2012.3932940200002</v>
      </c>
      <c r="M12" s="36">
        <f>SUMIFS(СВЦЭМ!$D$39:$D$782,СВЦЭМ!$A$39:$A$782,$A12,СВЦЭМ!$B$39:$B$782,M$11)+'СЕТ СН'!$F$14+СВЦЭМ!$D$10+'СЕТ СН'!$F$5-'СЕТ СН'!$F$24</f>
        <v>2017.6816788000001</v>
      </c>
      <c r="N12" s="36">
        <f>SUMIFS(СВЦЭМ!$D$39:$D$782,СВЦЭМ!$A$39:$A$782,$A12,СВЦЭМ!$B$39:$B$782,N$11)+'СЕТ СН'!$F$14+СВЦЭМ!$D$10+'СЕТ СН'!$F$5-'СЕТ СН'!$F$24</f>
        <v>2075.1785077900004</v>
      </c>
      <c r="O12" s="36">
        <f>SUMIFS(СВЦЭМ!$D$39:$D$782,СВЦЭМ!$A$39:$A$782,$A12,СВЦЭМ!$B$39:$B$782,O$11)+'СЕТ СН'!$F$14+СВЦЭМ!$D$10+'СЕТ СН'!$F$5-'СЕТ СН'!$F$24</f>
        <v>2094.8384283699997</v>
      </c>
      <c r="P12" s="36">
        <f>SUMIFS(СВЦЭМ!$D$39:$D$782,СВЦЭМ!$A$39:$A$782,$A12,СВЦЭМ!$B$39:$B$782,P$11)+'СЕТ СН'!$F$14+СВЦЭМ!$D$10+'СЕТ СН'!$F$5-'СЕТ СН'!$F$24</f>
        <v>2111.8105919</v>
      </c>
      <c r="Q12" s="36">
        <f>SUMIFS(СВЦЭМ!$D$39:$D$782,СВЦЭМ!$A$39:$A$782,$A12,СВЦЭМ!$B$39:$B$782,Q$11)+'СЕТ СН'!$F$14+СВЦЭМ!$D$10+'СЕТ СН'!$F$5-'СЕТ СН'!$F$24</f>
        <v>2120.3601792199997</v>
      </c>
      <c r="R12" s="36">
        <f>SUMIFS(СВЦЭМ!$D$39:$D$782,СВЦЭМ!$A$39:$A$782,$A12,СВЦЭМ!$B$39:$B$782,R$11)+'СЕТ СН'!$F$14+СВЦЭМ!$D$10+'СЕТ СН'!$F$5-'СЕТ СН'!$F$24</f>
        <v>2112.5245758900001</v>
      </c>
      <c r="S12" s="36">
        <f>SUMIFS(СВЦЭМ!$D$39:$D$782,СВЦЭМ!$A$39:$A$782,$A12,СВЦЭМ!$B$39:$B$782,S$11)+'СЕТ СН'!$F$14+СВЦЭМ!$D$10+'СЕТ СН'!$F$5-'СЕТ СН'!$F$24</f>
        <v>2103.1541217000004</v>
      </c>
      <c r="T12" s="36">
        <f>SUMIFS(СВЦЭМ!$D$39:$D$782,СВЦЭМ!$A$39:$A$782,$A12,СВЦЭМ!$B$39:$B$782,T$11)+'СЕТ СН'!$F$14+СВЦЭМ!$D$10+'СЕТ СН'!$F$5-'СЕТ СН'!$F$24</f>
        <v>2052.5291924200001</v>
      </c>
      <c r="U12" s="36">
        <f>SUMIFS(СВЦЭМ!$D$39:$D$782,СВЦЭМ!$A$39:$A$782,$A12,СВЦЭМ!$B$39:$B$782,U$11)+'СЕТ СН'!$F$14+СВЦЭМ!$D$10+'СЕТ СН'!$F$5-'СЕТ СН'!$F$24</f>
        <v>2030.55964546</v>
      </c>
      <c r="V12" s="36">
        <f>SUMIFS(СВЦЭМ!$D$39:$D$782,СВЦЭМ!$A$39:$A$782,$A12,СВЦЭМ!$B$39:$B$782,V$11)+'СЕТ СН'!$F$14+СВЦЭМ!$D$10+'СЕТ СН'!$F$5-'СЕТ СН'!$F$24</f>
        <v>2013.20904733</v>
      </c>
      <c r="W12" s="36">
        <f>SUMIFS(СВЦЭМ!$D$39:$D$782,СВЦЭМ!$A$39:$A$782,$A12,СВЦЭМ!$B$39:$B$782,W$11)+'СЕТ СН'!$F$14+СВЦЭМ!$D$10+'СЕТ СН'!$F$5-'СЕТ СН'!$F$24</f>
        <v>1999.34507966</v>
      </c>
      <c r="X12" s="36">
        <f>SUMIFS(СВЦЭМ!$D$39:$D$782,СВЦЭМ!$A$39:$A$782,$A12,СВЦЭМ!$B$39:$B$782,X$11)+'СЕТ СН'!$F$14+СВЦЭМ!$D$10+'СЕТ СН'!$F$5-'СЕТ СН'!$F$24</f>
        <v>2012.65041436</v>
      </c>
      <c r="Y12" s="36">
        <f>SUMIFS(СВЦЭМ!$D$39:$D$782,СВЦЭМ!$A$39:$A$782,$A12,СВЦЭМ!$B$39:$B$782,Y$11)+'СЕТ СН'!$F$14+СВЦЭМ!$D$10+'СЕТ СН'!$F$5-'СЕТ СН'!$F$24</f>
        <v>2086.1421779800003</v>
      </c>
      <c r="AA12" s="45"/>
    </row>
    <row r="13" spans="1:27" ht="15.75" x14ac:dyDescent="0.2">
      <c r="A13" s="35">
        <f>A12+1</f>
        <v>44318</v>
      </c>
      <c r="B13" s="36">
        <f>SUMIFS(СВЦЭМ!$D$39:$D$782,СВЦЭМ!$A$39:$A$782,$A13,СВЦЭМ!$B$39:$B$782,B$11)+'СЕТ СН'!$F$14+СВЦЭМ!$D$10+'СЕТ СН'!$F$5-'СЕТ СН'!$F$24</f>
        <v>2064.1714237700003</v>
      </c>
      <c r="C13" s="36">
        <f>SUMIFS(СВЦЭМ!$D$39:$D$782,СВЦЭМ!$A$39:$A$782,$A13,СВЦЭМ!$B$39:$B$782,C$11)+'СЕТ СН'!$F$14+СВЦЭМ!$D$10+'СЕТ СН'!$F$5-'СЕТ СН'!$F$24</f>
        <v>2104.8159163800001</v>
      </c>
      <c r="D13" s="36">
        <f>SUMIFS(СВЦЭМ!$D$39:$D$782,СВЦЭМ!$A$39:$A$782,$A13,СВЦЭМ!$B$39:$B$782,D$11)+'СЕТ СН'!$F$14+СВЦЭМ!$D$10+'СЕТ СН'!$F$5-'СЕТ СН'!$F$24</f>
        <v>2156.7032794899997</v>
      </c>
      <c r="E13" s="36">
        <f>SUMIFS(СВЦЭМ!$D$39:$D$782,СВЦЭМ!$A$39:$A$782,$A13,СВЦЭМ!$B$39:$B$782,E$11)+'СЕТ СН'!$F$14+СВЦЭМ!$D$10+'СЕТ СН'!$F$5-'СЕТ СН'!$F$24</f>
        <v>2175.7456047799997</v>
      </c>
      <c r="F13" s="36">
        <f>SUMIFS(СВЦЭМ!$D$39:$D$782,СВЦЭМ!$A$39:$A$782,$A13,СВЦЭМ!$B$39:$B$782,F$11)+'СЕТ СН'!$F$14+СВЦЭМ!$D$10+'СЕТ СН'!$F$5-'СЕТ СН'!$F$24</f>
        <v>2187.0959601899999</v>
      </c>
      <c r="G13" s="36">
        <f>SUMIFS(СВЦЭМ!$D$39:$D$782,СВЦЭМ!$A$39:$A$782,$A13,СВЦЭМ!$B$39:$B$782,G$11)+'СЕТ СН'!$F$14+СВЦЭМ!$D$10+'СЕТ СН'!$F$5-'СЕТ СН'!$F$24</f>
        <v>2184.71496063</v>
      </c>
      <c r="H13" s="36">
        <f>SUMIFS(СВЦЭМ!$D$39:$D$782,СВЦЭМ!$A$39:$A$782,$A13,СВЦЭМ!$B$39:$B$782,H$11)+'СЕТ СН'!$F$14+СВЦЭМ!$D$10+'СЕТ СН'!$F$5-'СЕТ СН'!$F$24</f>
        <v>2189.99808386</v>
      </c>
      <c r="I13" s="36">
        <f>SUMIFS(СВЦЭМ!$D$39:$D$782,СВЦЭМ!$A$39:$A$782,$A13,СВЦЭМ!$B$39:$B$782,I$11)+'СЕТ СН'!$F$14+СВЦЭМ!$D$10+'СЕТ СН'!$F$5-'СЕТ СН'!$F$24</f>
        <v>2159.4488636199999</v>
      </c>
      <c r="J13" s="36">
        <f>SUMIFS(СВЦЭМ!$D$39:$D$782,СВЦЭМ!$A$39:$A$782,$A13,СВЦЭМ!$B$39:$B$782,J$11)+'СЕТ СН'!$F$14+СВЦЭМ!$D$10+'СЕТ СН'!$F$5-'СЕТ СН'!$F$24</f>
        <v>2089.0147513499996</v>
      </c>
      <c r="K13" s="36">
        <f>SUMIFS(СВЦЭМ!$D$39:$D$782,СВЦЭМ!$A$39:$A$782,$A13,СВЦЭМ!$B$39:$B$782,K$11)+'СЕТ СН'!$F$14+СВЦЭМ!$D$10+'СЕТ СН'!$F$5-'СЕТ СН'!$F$24</f>
        <v>2047.79585189</v>
      </c>
      <c r="L13" s="36">
        <f>SUMIFS(СВЦЭМ!$D$39:$D$782,СВЦЭМ!$A$39:$A$782,$A13,СВЦЭМ!$B$39:$B$782,L$11)+'СЕТ СН'!$F$14+СВЦЭМ!$D$10+'СЕТ СН'!$F$5-'СЕТ СН'!$F$24</f>
        <v>2000.0839885</v>
      </c>
      <c r="M13" s="36">
        <f>SUMIFS(СВЦЭМ!$D$39:$D$782,СВЦЭМ!$A$39:$A$782,$A13,СВЦЭМ!$B$39:$B$782,M$11)+'СЕТ СН'!$F$14+СВЦЭМ!$D$10+'СЕТ СН'!$F$5-'СЕТ СН'!$F$24</f>
        <v>1999.5923778900001</v>
      </c>
      <c r="N13" s="36">
        <f>SUMIFS(СВЦЭМ!$D$39:$D$782,СВЦЭМ!$A$39:$A$782,$A13,СВЦЭМ!$B$39:$B$782,N$11)+'СЕТ СН'!$F$14+СВЦЭМ!$D$10+'СЕТ СН'!$F$5-'СЕТ СН'!$F$24</f>
        <v>2072.2480699300004</v>
      </c>
      <c r="O13" s="36">
        <f>SUMIFS(СВЦЭМ!$D$39:$D$782,СВЦЭМ!$A$39:$A$782,$A13,СВЦЭМ!$B$39:$B$782,O$11)+'СЕТ СН'!$F$14+СВЦЭМ!$D$10+'СЕТ СН'!$F$5-'СЕТ СН'!$F$24</f>
        <v>2086.37053324</v>
      </c>
      <c r="P13" s="36">
        <f>SUMIFS(СВЦЭМ!$D$39:$D$782,СВЦЭМ!$A$39:$A$782,$A13,СВЦЭМ!$B$39:$B$782,P$11)+'СЕТ СН'!$F$14+СВЦЭМ!$D$10+'СЕТ СН'!$F$5-'СЕТ СН'!$F$24</f>
        <v>2105.0378280799996</v>
      </c>
      <c r="Q13" s="36">
        <f>SUMIFS(СВЦЭМ!$D$39:$D$782,СВЦЭМ!$A$39:$A$782,$A13,СВЦЭМ!$B$39:$B$782,Q$11)+'СЕТ СН'!$F$14+СВЦЭМ!$D$10+'СЕТ СН'!$F$5-'СЕТ СН'!$F$24</f>
        <v>2104.75983976</v>
      </c>
      <c r="R13" s="36">
        <f>SUMIFS(СВЦЭМ!$D$39:$D$782,СВЦЭМ!$A$39:$A$782,$A13,СВЦЭМ!$B$39:$B$782,R$11)+'СЕТ СН'!$F$14+СВЦЭМ!$D$10+'СЕТ СН'!$F$5-'СЕТ СН'!$F$24</f>
        <v>2093.2678149100002</v>
      </c>
      <c r="S13" s="36">
        <f>SUMIFS(СВЦЭМ!$D$39:$D$782,СВЦЭМ!$A$39:$A$782,$A13,СВЦЭМ!$B$39:$B$782,S$11)+'СЕТ СН'!$F$14+СВЦЭМ!$D$10+'СЕТ СН'!$F$5-'СЕТ СН'!$F$24</f>
        <v>2083.52507152</v>
      </c>
      <c r="T13" s="36">
        <f>SUMIFS(СВЦЭМ!$D$39:$D$782,СВЦЭМ!$A$39:$A$782,$A13,СВЦЭМ!$B$39:$B$782,T$11)+'СЕТ СН'!$F$14+СВЦЭМ!$D$10+'СЕТ СН'!$F$5-'СЕТ СН'!$F$24</f>
        <v>2034.5559842100001</v>
      </c>
      <c r="U13" s="36">
        <f>SUMIFS(СВЦЭМ!$D$39:$D$782,СВЦЭМ!$A$39:$A$782,$A13,СВЦЭМ!$B$39:$B$782,U$11)+'СЕТ СН'!$F$14+СВЦЭМ!$D$10+'СЕТ СН'!$F$5-'СЕТ СН'!$F$24</f>
        <v>2010.2245684900001</v>
      </c>
      <c r="V13" s="36">
        <f>SUMIFS(СВЦЭМ!$D$39:$D$782,СВЦЭМ!$A$39:$A$782,$A13,СВЦЭМ!$B$39:$B$782,V$11)+'СЕТ СН'!$F$14+СВЦЭМ!$D$10+'СЕТ СН'!$F$5-'СЕТ СН'!$F$24</f>
        <v>1978.93697683</v>
      </c>
      <c r="W13" s="36">
        <f>SUMIFS(СВЦЭМ!$D$39:$D$782,СВЦЭМ!$A$39:$A$782,$A13,СВЦЭМ!$B$39:$B$782,W$11)+'СЕТ СН'!$F$14+СВЦЭМ!$D$10+'СЕТ СН'!$F$5-'СЕТ СН'!$F$24</f>
        <v>1976.0199942300001</v>
      </c>
      <c r="X13" s="36">
        <f>SUMIFS(СВЦЭМ!$D$39:$D$782,СВЦЭМ!$A$39:$A$782,$A13,СВЦЭМ!$B$39:$B$782,X$11)+'СЕТ СН'!$F$14+СВЦЭМ!$D$10+'СЕТ СН'!$F$5-'СЕТ СН'!$F$24</f>
        <v>2012.2880882200002</v>
      </c>
      <c r="Y13" s="36">
        <f>SUMIFS(СВЦЭМ!$D$39:$D$782,СВЦЭМ!$A$39:$A$782,$A13,СВЦЭМ!$B$39:$B$782,Y$11)+'СЕТ СН'!$F$14+СВЦЭМ!$D$10+'СЕТ СН'!$F$5-'СЕТ СН'!$F$24</f>
        <v>2072.8349801900004</v>
      </c>
    </row>
    <row r="14" spans="1:27" ht="15.75" x14ac:dyDescent="0.2">
      <c r="A14" s="35">
        <f t="shared" ref="A14:A42" si="0">A13+1</f>
        <v>44319</v>
      </c>
      <c r="B14" s="36">
        <f>SUMIFS(СВЦЭМ!$D$39:$D$782,СВЦЭМ!$A$39:$A$782,$A14,СВЦЭМ!$B$39:$B$782,B$11)+'СЕТ СН'!$F$14+СВЦЭМ!$D$10+'СЕТ СН'!$F$5-'СЕТ СН'!$F$24</f>
        <v>2057.5996109100001</v>
      </c>
      <c r="C14" s="36">
        <f>SUMIFS(СВЦЭМ!$D$39:$D$782,СВЦЭМ!$A$39:$A$782,$A14,СВЦЭМ!$B$39:$B$782,C$11)+'СЕТ СН'!$F$14+СВЦЭМ!$D$10+'СЕТ СН'!$F$5-'СЕТ СН'!$F$24</f>
        <v>2124.7666755400001</v>
      </c>
      <c r="D14" s="36">
        <f>SUMIFS(СВЦЭМ!$D$39:$D$782,СВЦЭМ!$A$39:$A$782,$A14,СВЦЭМ!$B$39:$B$782,D$11)+'СЕТ СН'!$F$14+СВЦЭМ!$D$10+'СЕТ СН'!$F$5-'СЕТ СН'!$F$24</f>
        <v>2163.9577497299997</v>
      </c>
      <c r="E14" s="36">
        <f>SUMIFS(СВЦЭМ!$D$39:$D$782,СВЦЭМ!$A$39:$A$782,$A14,СВЦЭМ!$B$39:$B$782,E$11)+'СЕТ СН'!$F$14+СВЦЭМ!$D$10+'СЕТ СН'!$F$5-'СЕТ СН'!$F$24</f>
        <v>2178.8724273099997</v>
      </c>
      <c r="F14" s="36">
        <f>SUMIFS(СВЦЭМ!$D$39:$D$782,СВЦЭМ!$A$39:$A$782,$A14,СВЦЭМ!$B$39:$B$782,F$11)+'СЕТ СН'!$F$14+СВЦЭМ!$D$10+'СЕТ СН'!$F$5-'СЕТ СН'!$F$24</f>
        <v>2190.8624104199998</v>
      </c>
      <c r="G14" s="36">
        <f>SUMIFS(СВЦЭМ!$D$39:$D$782,СВЦЭМ!$A$39:$A$782,$A14,СВЦЭМ!$B$39:$B$782,G$11)+'СЕТ СН'!$F$14+СВЦЭМ!$D$10+'СЕТ СН'!$F$5-'СЕТ СН'!$F$24</f>
        <v>2194.3529103599999</v>
      </c>
      <c r="H14" s="36">
        <f>SUMIFS(СВЦЭМ!$D$39:$D$782,СВЦЭМ!$A$39:$A$782,$A14,СВЦЭМ!$B$39:$B$782,H$11)+'СЕТ СН'!$F$14+СВЦЭМ!$D$10+'СЕТ СН'!$F$5-'СЕТ СН'!$F$24</f>
        <v>2196.1307236100001</v>
      </c>
      <c r="I14" s="36">
        <f>SUMIFS(СВЦЭМ!$D$39:$D$782,СВЦЭМ!$A$39:$A$782,$A14,СВЦЭМ!$B$39:$B$782,I$11)+'СЕТ СН'!$F$14+СВЦЭМ!$D$10+'СЕТ СН'!$F$5-'СЕТ СН'!$F$24</f>
        <v>2157.9933840900003</v>
      </c>
      <c r="J14" s="36">
        <f>SUMIFS(СВЦЭМ!$D$39:$D$782,СВЦЭМ!$A$39:$A$782,$A14,СВЦЭМ!$B$39:$B$782,J$11)+'СЕТ СН'!$F$14+СВЦЭМ!$D$10+'СЕТ СН'!$F$5-'СЕТ СН'!$F$24</f>
        <v>2096.6356280199998</v>
      </c>
      <c r="K14" s="36">
        <f>SUMIFS(СВЦЭМ!$D$39:$D$782,СВЦЭМ!$A$39:$A$782,$A14,СВЦЭМ!$B$39:$B$782,K$11)+'СЕТ СН'!$F$14+СВЦЭМ!$D$10+'СЕТ СН'!$F$5-'СЕТ СН'!$F$24</f>
        <v>2056.77339179</v>
      </c>
      <c r="L14" s="36">
        <f>SUMIFS(СВЦЭМ!$D$39:$D$782,СВЦЭМ!$A$39:$A$782,$A14,СВЦЭМ!$B$39:$B$782,L$11)+'СЕТ СН'!$F$14+СВЦЭМ!$D$10+'СЕТ СН'!$F$5-'СЕТ СН'!$F$24</f>
        <v>2033.94233196</v>
      </c>
      <c r="M14" s="36">
        <f>SUMIFS(СВЦЭМ!$D$39:$D$782,СВЦЭМ!$A$39:$A$782,$A14,СВЦЭМ!$B$39:$B$782,M$11)+'СЕТ СН'!$F$14+СВЦЭМ!$D$10+'СЕТ СН'!$F$5-'СЕТ СН'!$F$24</f>
        <v>2018.76465478</v>
      </c>
      <c r="N14" s="36">
        <f>SUMIFS(СВЦЭМ!$D$39:$D$782,СВЦЭМ!$A$39:$A$782,$A14,СВЦЭМ!$B$39:$B$782,N$11)+'СЕТ СН'!$F$14+СВЦЭМ!$D$10+'СЕТ СН'!$F$5-'СЕТ СН'!$F$24</f>
        <v>2051.76547661</v>
      </c>
      <c r="O14" s="36">
        <f>SUMIFS(СВЦЭМ!$D$39:$D$782,СВЦЭМ!$A$39:$A$782,$A14,СВЦЭМ!$B$39:$B$782,O$11)+'СЕТ СН'!$F$14+СВЦЭМ!$D$10+'СЕТ СН'!$F$5-'СЕТ СН'!$F$24</f>
        <v>2086.29746183</v>
      </c>
      <c r="P14" s="36">
        <f>SUMIFS(СВЦЭМ!$D$39:$D$782,СВЦЭМ!$A$39:$A$782,$A14,СВЦЭМ!$B$39:$B$782,P$11)+'СЕТ СН'!$F$14+СВЦЭМ!$D$10+'СЕТ СН'!$F$5-'СЕТ СН'!$F$24</f>
        <v>2105.2902692300004</v>
      </c>
      <c r="Q14" s="36">
        <f>SUMIFS(СВЦЭМ!$D$39:$D$782,СВЦЭМ!$A$39:$A$782,$A14,СВЦЭМ!$B$39:$B$782,Q$11)+'СЕТ СН'!$F$14+СВЦЭМ!$D$10+'СЕТ СН'!$F$5-'СЕТ СН'!$F$24</f>
        <v>2114.1235928699998</v>
      </c>
      <c r="R14" s="36">
        <f>SUMIFS(СВЦЭМ!$D$39:$D$782,СВЦЭМ!$A$39:$A$782,$A14,СВЦЭМ!$B$39:$B$782,R$11)+'СЕТ СН'!$F$14+СВЦЭМ!$D$10+'СЕТ СН'!$F$5-'СЕТ СН'!$F$24</f>
        <v>2103.3369826600001</v>
      </c>
      <c r="S14" s="36">
        <f>SUMIFS(СВЦЭМ!$D$39:$D$782,СВЦЭМ!$A$39:$A$782,$A14,СВЦЭМ!$B$39:$B$782,S$11)+'СЕТ СН'!$F$14+СВЦЭМ!$D$10+'СЕТ СН'!$F$5-'СЕТ СН'!$F$24</f>
        <v>2083.01567471</v>
      </c>
      <c r="T14" s="36">
        <f>SUMIFS(СВЦЭМ!$D$39:$D$782,СВЦЭМ!$A$39:$A$782,$A14,СВЦЭМ!$B$39:$B$782,T$11)+'СЕТ СН'!$F$14+СВЦЭМ!$D$10+'СЕТ СН'!$F$5-'СЕТ СН'!$F$24</f>
        <v>2035.4589596000001</v>
      </c>
      <c r="U14" s="36">
        <f>SUMIFS(СВЦЭМ!$D$39:$D$782,СВЦЭМ!$A$39:$A$782,$A14,СВЦЭМ!$B$39:$B$782,U$11)+'СЕТ СН'!$F$14+СВЦЭМ!$D$10+'СЕТ СН'!$F$5-'СЕТ СН'!$F$24</f>
        <v>2014.9444819100001</v>
      </c>
      <c r="V14" s="36">
        <f>SUMIFS(СВЦЭМ!$D$39:$D$782,СВЦЭМ!$A$39:$A$782,$A14,СВЦЭМ!$B$39:$B$782,V$11)+'СЕТ СН'!$F$14+СВЦЭМ!$D$10+'СЕТ СН'!$F$5-'СЕТ СН'!$F$24</f>
        <v>2004.4248684700001</v>
      </c>
      <c r="W14" s="36">
        <f>SUMIFS(СВЦЭМ!$D$39:$D$782,СВЦЭМ!$A$39:$A$782,$A14,СВЦЭМ!$B$39:$B$782,W$11)+'СЕТ СН'!$F$14+СВЦЭМ!$D$10+'СЕТ СН'!$F$5-'СЕТ СН'!$F$24</f>
        <v>2010.8823625300001</v>
      </c>
      <c r="X14" s="36">
        <f>SUMIFS(СВЦЭМ!$D$39:$D$782,СВЦЭМ!$A$39:$A$782,$A14,СВЦЭМ!$B$39:$B$782,X$11)+'СЕТ СН'!$F$14+СВЦЭМ!$D$10+'СЕТ СН'!$F$5-'СЕТ СН'!$F$24</f>
        <v>1999.4505073200003</v>
      </c>
      <c r="Y14" s="36">
        <f>SUMIFS(СВЦЭМ!$D$39:$D$782,СВЦЭМ!$A$39:$A$782,$A14,СВЦЭМ!$B$39:$B$782,Y$11)+'СЕТ СН'!$F$14+СВЦЭМ!$D$10+'СЕТ СН'!$F$5-'СЕТ СН'!$F$24</f>
        <v>2006.2006071300002</v>
      </c>
    </row>
    <row r="15" spans="1:27" ht="15.75" x14ac:dyDescent="0.2">
      <c r="A15" s="35">
        <f t="shared" si="0"/>
        <v>44320</v>
      </c>
      <c r="B15" s="36">
        <f>SUMIFS(СВЦЭМ!$D$39:$D$782,СВЦЭМ!$A$39:$A$782,$A15,СВЦЭМ!$B$39:$B$782,B$11)+'СЕТ СН'!$F$14+СВЦЭМ!$D$10+'СЕТ СН'!$F$5-'СЕТ СН'!$F$24</f>
        <v>2019.9157494999999</v>
      </c>
      <c r="C15" s="36">
        <f>SUMIFS(СВЦЭМ!$D$39:$D$782,СВЦЭМ!$A$39:$A$782,$A15,СВЦЭМ!$B$39:$B$782,C$11)+'СЕТ СН'!$F$14+СВЦЭМ!$D$10+'СЕТ СН'!$F$5-'СЕТ СН'!$F$24</f>
        <v>2076.03987517</v>
      </c>
      <c r="D15" s="36">
        <f>SUMIFS(СВЦЭМ!$D$39:$D$782,СВЦЭМ!$A$39:$A$782,$A15,СВЦЭМ!$B$39:$B$782,D$11)+'СЕТ СН'!$F$14+СВЦЭМ!$D$10+'СЕТ СН'!$F$5-'СЕТ СН'!$F$24</f>
        <v>2098.32808398</v>
      </c>
      <c r="E15" s="36">
        <f>SUMIFS(СВЦЭМ!$D$39:$D$782,СВЦЭМ!$A$39:$A$782,$A15,СВЦЭМ!$B$39:$B$782,E$11)+'СЕТ СН'!$F$14+СВЦЭМ!$D$10+'СЕТ СН'!$F$5-'СЕТ СН'!$F$24</f>
        <v>2110.2338619700004</v>
      </c>
      <c r="F15" s="36">
        <f>SUMIFS(СВЦЭМ!$D$39:$D$782,СВЦЭМ!$A$39:$A$782,$A15,СВЦЭМ!$B$39:$B$782,F$11)+'СЕТ СН'!$F$14+СВЦЭМ!$D$10+'СЕТ СН'!$F$5-'СЕТ СН'!$F$24</f>
        <v>2123.2577440099999</v>
      </c>
      <c r="G15" s="36">
        <f>SUMIFS(СВЦЭМ!$D$39:$D$782,СВЦЭМ!$A$39:$A$782,$A15,СВЦЭМ!$B$39:$B$782,G$11)+'СЕТ СН'!$F$14+СВЦЭМ!$D$10+'СЕТ СН'!$F$5-'СЕТ СН'!$F$24</f>
        <v>2117.8131474900001</v>
      </c>
      <c r="H15" s="36">
        <f>SUMIFS(СВЦЭМ!$D$39:$D$782,СВЦЭМ!$A$39:$A$782,$A15,СВЦЭМ!$B$39:$B$782,H$11)+'СЕТ СН'!$F$14+СВЦЭМ!$D$10+'СЕТ СН'!$F$5-'СЕТ СН'!$F$24</f>
        <v>2086.4232406700003</v>
      </c>
      <c r="I15" s="36">
        <f>SUMIFS(СВЦЭМ!$D$39:$D$782,СВЦЭМ!$A$39:$A$782,$A15,СВЦЭМ!$B$39:$B$782,I$11)+'СЕТ СН'!$F$14+СВЦЭМ!$D$10+'СЕТ СН'!$F$5-'СЕТ СН'!$F$24</f>
        <v>2064.7312430299999</v>
      </c>
      <c r="J15" s="36">
        <f>SUMIFS(СВЦЭМ!$D$39:$D$782,СВЦЭМ!$A$39:$A$782,$A15,СВЦЭМ!$B$39:$B$782,J$11)+'СЕТ СН'!$F$14+СВЦЭМ!$D$10+'СЕТ СН'!$F$5-'СЕТ СН'!$F$24</f>
        <v>2034.2081354900001</v>
      </c>
      <c r="K15" s="36">
        <f>SUMIFS(СВЦЭМ!$D$39:$D$782,СВЦЭМ!$A$39:$A$782,$A15,СВЦЭМ!$B$39:$B$782,K$11)+'СЕТ СН'!$F$14+СВЦЭМ!$D$10+'СЕТ СН'!$F$5-'СЕТ СН'!$F$24</f>
        <v>2010.8717502600002</v>
      </c>
      <c r="L15" s="36">
        <f>SUMIFS(СВЦЭМ!$D$39:$D$782,СВЦЭМ!$A$39:$A$782,$A15,СВЦЭМ!$B$39:$B$782,L$11)+'СЕТ СН'!$F$14+СВЦЭМ!$D$10+'СЕТ СН'!$F$5-'СЕТ СН'!$F$24</f>
        <v>2004.16600096</v>
      </c>
      <c r="M15" s="36">
        <f>SUMIFS(СВЦЭМ!$D$39:$D$782,СВЦЭМ!$A$39:$A$782,$A15,СВЦЭМ!$B$39:$B$782,M$11)+'СЕТ СН'!$F$14+СВЦЭМ!$D$10+'СЕТ СН'!$F$5-'СЕТ СН'!$F$24</f>
        <v>2001.7376772000002</v>
      </c>
      <c r="N15" s="36">
        <f>SUMIFS(СВЦЭМ!$D$39:$D$782,СВЦЭМ!$A$39:$A$782,$A15,СВЦЭМ!$B$39:$B$782,N$11)+'СЕТ СН'!$F$14+СВЦЭМ!$D$10+'СЕТ СН'!$F$5-'СЕТ СН'!$F$24</f>
        <v>2011.5780409500001</v>
      </c>
      <c r="O15" s="36">
        <f>SUMIFS(СВЦЭМ!$D$39:$D$782,СВЦЭМ!$A$39:$A$782,$A15,СВЦЭМ!$B$39:$B$782,O$11)+'СЕТ СН'!$F$14+СВЦЭМ!$D$10+'СЕТ СН'!$F$5-'СЕТ СН'!$F$24</f>
        <v>2013.41541127</v>
      </c>
      <c r="P15" s="36">
        <f>SUMIFS(СВЦЭМ!$D$39:$D$782,СВЦЭМ!$A$39:$A$782,$A15,СВЦЭМ!$B$39:$B$782,P$11)+'СЕТ СН'!$F$14+СВЦЭМ!$D$10+'СЕТ СН'!$F$5-'СЕТ СН'!$F$24</f>
        <v>2020.7644096100003</v>
      </c>
      <c r="Q15" s="36">
        <f>SUMIFS(СВЦЭМ!$D$39:$D$782,СВЦЭМ!$A$39:$A$782,$A15,СВЦЭМ!$B$39:$B$782,Q$11)+'СЕТ СН'!$F$14+СВЦЭМ!$D$10+'СЕТ СН'!$F$5-'СЕТ СН'!$F$24</f>
        <v>2023.1976703800001</v>
      </c>
      <c r="R15" s="36">
        <f>SUMIFS(СВЦЭМ!$D$39:$D$782,СВЦЭМ!$A$39:$A$782,$A15,СВЦЭМ!$B$39:$B$782,R$11)+'СЕТ СН'!$F$14+СВЦЭМ!$D$10+'СЕТ СН'!$F$5-'СЕТ СН'!$F$24</f>
        <v>2027.1542680300001</v>
      </c>
      <c r="S15" s="36">
        <f>SUMIFS(СВЦЭМ!$D$39:$D$782,СВЦЭМ!$A$39:$A$782,$A15,СВЦЭМ!$B$39:$B$782,S$11)+'СЕТ СН'!$F$14+СВЦЭМ!$D$10+'СЕТ СН'!$F$5-'СЕТ СН'!$F$24</f>
        <v>2042.0248107700002</v>
      </c>
      <c r="T15" s="36">
        <f>SUMIFS(СВЦЭМ!$D$39:$D$782,СВЦЭМ!$A$39:$A$782,$A15,СВЦЭМ!$B$39:$B$782,T$11)+'СЕТ СН'!$F$14+СВЦЭМ!$D$10+'СЕТ СН'!$F$5-'СЕТ СН'!$F$24</f>
        <v>2014.9405696400001</v>
      </c>
      <c r="U15" s="36">
        <f>SUMIFS(СВЦЭМ!$D$39:$D$782,СВЦЭМ!$A$39:$A$782,$A15,СВЦЭМ!$B$39:$B$782,U$11)+'СЕТ СН'!$F$14+СВЦЭМ!$D$10+'СЕТ СН'!$F$5-'СЕТ СН'!$F$24</f>
        <v>1983.7750193800002</v>
      </c>
      <c r="V15" s="36">
        <f>SUMIFS(СВЦЭМ!$D$39:$D$782,СВЦЭМ!$A$39:$A$782,$A15,СВЦЭМ!$B$39:$B$782,V$11)+'СЕТ СН'!$F$14+СВЦЭМ!$D$10+'СЕТ СН'!$F$5-'СЕТ СН'!$F$24</f>
        <v>1966.9379553400001</v>
      </c>
      <c r="W15" s="36">
        <f>SUMIFS(СВЦЭМ!$D$39:$D$782,СВЦЭМ!$A$39:$A$782,$A15,СВЦЭМ!$B$39:$B$782,W$11)+'СЕТ СН'!$F$14+СВЦЭМ!$D$10+'СЕТ СН'!$F$5-'СЕТ СН'!$F$24</f>
        <v>1972.8602037400001</v>
      </c>
      <c r="X15" s="36">
        <f>SUMIFS(СВЦЭМ!$D$39:$D$782,СВЦЭМ!$A$39:$A$782,$A15,СВЦЭМ!$B$39:$B$782,X$11)+'СЕТ СН'!$F$14+СВЦЭМ!$D$10+'СЕТ СН'!$F$5-'СЕТ СН'!$F$24</f>
        <v>1993.0220050800001</v>
      </c>
      <c r="Y15" s="36">
        <f>SUMIFS(СВЦЭМ!$D$39:$D$782,СВЦЭМ!$A$39:$A$782,$A15,СВЦЭМ!$B$39:$B$782,Y$11)+'СЕТ СН'!$F$14+СВЦЭМ!$D$10+'СЕТ СН'!$F$5-'СЕТ СН'!$F$24</f>
        <v>2014.3736258100002</v>
      </c>
    </row>
    <row r="16" spans="1:27" ht="15.75" x14ac:dyDescent="0.2">
      <c r="A16" s="35">
        <f t="shared" si="0"/>
        <v>44321</v>
      </c>
      <c r="B16" s="36">
        <f>SUMIFS(СВЦЭМ!$D$39:$D$782,СВЦЭМ!$A$39:$A$782,$A16,СВЦЭМ!$B$39:$B$782,B$11)+'СЕТ СН'!$F$14+СВЦЭМ!$D$10+'СЕТ СН'!$F$5-'СЕТ СН'!$F$24</f>
        <v>2039.4240641800002</v>
      </c>
      <c r="C16" s="36">
        <f>SUMIFS(СВЦЭМ!$D$39:$D$782,СВЦЭМ!$A$39:$A$782,$A16,СВЦЭМ!$B$39:$B$782,C$11)+'СЕТ СН'!$F$14+СВЦЭМ!$D$10+'СЕТ СН'!$F$5-'СЕТ СН'!$F$24</f>
        <v>2085.6668787199997</v>
      </c>
      <c r="D16" s="36">
        <f>SUMIFS(СВЦЭМ!$D$39:$D$782,СВЦЭМ!$A$39:$A$782,$A16,СВЦЭМ!$B$39:$B$782,D$11)+'СЕТ СН'!$F$14+СВЦЭМ!$D$10+'СЕТ СН'!$F$5-'СЕТ СН'!$F$24</f>
        <v>2106.1704128900001</v>
      </c>
      <c r="E16" s="36">
        <f>SUMIFS(СВЦЭМ!$D$39:$D$782,СВЦЭМ!$A$39:$A$782,$A16,СВЦЭМ!$B$39:$B$782,E$11)+'СЕТ СН'!$F$14+СВЦЭМ!$D$10+'СЕТ СН'!$F$5-'СЕТ СН'!$F$24</f>
        <v>2120.0191116400001</v>
      </c>
      <c r="F16" s="36">
        <f>SUMIFS(СВЦЭМ!$D$39:$D$782,СВЦЭМ!$A$39:$A$782,$A16,СВЦЭМ!$B$39:$B$782,F$11)+'СЕТ СН'!$F$14+СВЦЭМ!$D$10+'СЕТ СН'!$F$5-'СЕТ СН'!$F$24</f>
        <v>2133.0857483099999</v>
      </c>
      <c r="G16" s="36">
        <f>SUMIFS(СВЦЭМ!$D$39:$D$782,СВЦЭМ!$A$39:$A$782,$A16,СВЦЭМ!$B$39:$B$782,G$11)+'СЕТ СН'!$F$14+СВЦЭМ!$D$10+'СЕТ СН'!$F$5-'СЕТ СН'!$F$24</f>
        <v>2124.44831707</v>
      </c>
      <c r="H16" s="36">
        <f>SUMIFS(СВЦЭМ!$D$39:$D$782,СВЦЭМ!$A$39:$A$782,$A16,СВЦЭМ!$B$39:$B$782,H$11)+'СЕТ СН'!$F$14+СВЦЭМ!$D$10+'СЕТ СН'!$F$5-'СЕТ СН'!$F$24</f>
        <v>2095.47130229</v>
      </c>
      <c r="I16" s="36">
        <f>SUMIFS(СВЦЭМ!$D$39:$D$782,СВЦЭМ!$A$39:$A$782,$A16,СВЦЭМ!$B$39:$B$782,I$11)+'СЕТ СН'!$F$14+СВЦЭМ!$D$10+'СЕТ СН'!$F$5-'СЕТ СН'!$F$24</f>
        <v>2059.2706338600001</v>
      </c>
      <c r="J16" s="36">
        <f>SUMIFS(СВЦЭМ!$D$39:$D$782,СВЦЭМ!$A$39:$A$782,$A16,СВЦЭМ!$B$39:$B$782,J$11)+'СЕТ СН'!$F$14+СВЦЭМ!$D$10+'СЕТ СН'!$F$5-'СЕТ СН'!$F$24</f>
        <v>2022.9076986600001</v>
      </c>
      <c r="K16" s="36">
        <f>SUMIFS(СВЦЭМ!$D$39:$D$782,СВЦЭМ!$A$39:$A$782,$A16,СВЦЭМ!$B$39:$B$782,K$11)+'СЕТ СН'!$F$14+СВЦЭМ!$D$10+'СЕТ СН'!$F$5-'СЕТ СН'!$F$24</f>
        <v>2009.4518773600003</v>
      </c>
      <c r="L16" s="36">
        <f>SUMIFS(СВЦЭМ!$D$39:$D$782,СВЦЭМ!$A$39:$A$782,$A16,СВЦЭМ!$B$39:$B$782,L$11)+'СЕТ СН'!$F$14+СВЦЭМ!$D$10+'СЕТ СН'!$F$5-'СЕТ СН'!$F$24</f>
        <v>1987.81740739</v>
      </c>
      <c r="M16" s="36">
        <f>SUMIFS(СВЦЭМ!$D$39:$D$782,СВЦЭМ!$A$39:$A$782,$A16,СВЦЭМ!$B$39:$B$782,M$11)+'СЕТ СН'!$F$14+СВЦЭМ!$D$10+'СЕТ СН'!$F$5-'СЕТ СН'!$F$24</f>
        <v>1976.7482302500002</v>
      </c>
      <c r="N16" s="36">
        <f>SUMIFS(СВЦЭМ!$D$39:$D$782,СВЦЭМ!$A$39:$A$782,$A16,СВЦЭМ!$B$39:$B$782,N$11)+'СЕТ СН'!$F$14+СВЦЭМ!$D$10+'СЕТ СН'!$F$5-'СЕТ СН'!$F$24</f>
        <v>1997.9402548100002</v>
      </c>
      <c r="O16" s="36">
        <f>SUMIFS(СВЦЭМ!$D$39:$D$782,СВЦЭМ!$A$39:$A$782,$A16,СВЦЭМ!$B$39:$B$782,O$11)+'СЕТ СН'!$F$14+СВЦЭМ!$D$10+'СЕТ СН'!$F$5-'СЕТ СН'!$F$24</f>
        <v>1999.0183993400001</v>
      </c>
      <c r="P16" s="36">
        <f>SUMIFS(СВЦЭМ!$D$39:$D$782,СВЦЭМ!$A$39:$A$782,$A16,СВЦЭМ!$B$39:$B$782,P$11)+'СЕТ СН'!$F$14+СВЦЭМ!$D$10+'СЕТ СН'!$F$5-'СЕТ СН'!$F$24</f>
        <v>2002.0814777700002</v>
      </c>
      <c r="Q16" s="36">
        <f>SUMIFS(СВЦЭМ!$D$39:$D$782,СВЦЭМ!$A$39:$A$782,$A16,СВЦЭМ!$B$39:$B$782,Q$11)+'СЕТ СН'!$F$14+СВЦЭМ!$D$10+'СЕТ СН'!$F$5-'СЕТ СН'!$F$24</f>
        <v>2006.87477304</v>
      </c>
      <c r="R16" s="36">
        <f>SUMIFS(СВЦЭМ!$D$39:$D$782,СВЦЭМ!$A$39:$A$782,$A16,СВЦЭМ!$B$39:$B$782,R$11)+'СЕТ СН'!$F$14+СВЦЭМ!$D$10+'СЕТ СН'!$F$5-'СЕТ СН'!$F$24</f>
        <v>2004.9273062400002</v>
      </c>
      <c r="S16" s="36">
        <f>SUMIFS(СВЦЭМ!$D$39:$D$782,СВЦЭМ!$A$39:$A$782,$A16,СВЦЭМ!$B$39:$B$782,S$11)+'СЕТ СН'!$F$14+СВЦЭМ!$D$10+'СЕТ СН'!$F$5-'СЕТ СН'!$F$24</f>
        <v>2014.4075774500002</v>
      </c>
      <c r="T16" s="36">
        <f>SUMIFS(СВЦЭМ!$D$39:$D$782,СВЦЭМ!$A$39:$A$782,$A16,СВЦЭМ!$B$39:$B$782,T$11)+'СЕТ СН'!$F$14+СВЦЭМ!$D$10+'СЕТ СН'!$F$5-'СЕТ СН'!$F$24</f>
        <v>2011.84774242</v>
      </c>
      <c r="U16" s="36">
        <f>SUMIFS(СВЦЭМ!$D$39:$D$782,СВЦЭМ!$A$39:$A$782,$A16,СВЦЭМ!$B$39:$B$782,U$11)+'СЕТ СН'!$F$14+СВЦЭМ!$D$10+'СЕТ СН'!$F$5-'СЕТ СН'!$F$24</f>
        <v>1995.40256133</v>
      </c>
      <c r="V16" s="36">
        <f>SUMIFS(СВЦЭМ!$D$39:$D$782,СВЦЭМ!$A$39:$A$782,$A16,СВЦЭМ!$B$39:$B$782,V$11)+'СЕТ СН'!$F$14+СВЦЭМ!$D$10+'СЕТ СН'!$F$5-'СЕТ СН'!$F$24</f>
        <v>1987.0180890000001</v>
      </c>
      <c r="W16" s="36">
        <f>SUMIFS(СВЦЭМ!$D$39:$D$782,СВЦЭМ!$A$39:$A$782,$A16,СВЦЭМ!$B$39:$B$782,W$11)+'СЕТ СН'!$F$14+СВЦЭМ!$D$10+'СЕТ СН'!$F$5-'СЕТ СН'!$F$24</f>
        <v>1991.8148355800001</v>
      </c>
      <c r="X16" s="36">
        <f>SUMIFS(СВЦЭМ!$D$39:$D$782,СВЦЭМ!$A$39:$A$782,$A16,СВЦЭМ!$B$39:$B$782,X$11)+'СЕТ СН'!$F$14+СВЦЭМ!$D$10+'СЕТ СН'!$F$5-'СЕТ СН'!$F$24</f>
        <v>2003.0474128300002</v>
      </c>
      <c r="Y16" s="36">
        <f>SUMIFS(СВЦЭМ!$D$39:$D$782,СВЦЭМ!$A$39:$A$782,$A16,СВЦЭМ!$B$39:$B$782,Y$11)+'СЕТ СН'!$F$14+СВЦЭМ!$D$10+'СЕТ СН'!$F$5-'СЕТ СН'!$F$24</f>
        <v>2042.4834257800001</v>
      </c>
    </row>
    <row r="17" spans="1:25" ht="15.75" x14ac:dyDescent="0.2">
      <c r="A17" s="35">
        <f t="shared" si="0"/>
        <v>44322</v>
      </c>
      <c r="B17" s="36">
        <f>SUMIFS(СВЦЭМ!$D$39:$D$782,СВЦЭМ!$A$39:$A$782,$A17,СВЦЭМ!$B$39:$B$782,B$11)+'СЕТ СН'!$F$14+СВЦЭМ!$D$10+'СЕТ СН'!$F$5-'СЕТ СН'!$F$24</f>
        <v>2031.6151260800002</v>
      </c>
      <c r="C17" s="36">
        <f>SUMIFS(СВЦЭМ!$D$39:$D$782,СВЦЭМ!$A$39:$A$782,$A17,СВЦЭМ!$B$39:$B$782,C$11)+'СЕТ СН'!$F$14+СВЦЭМ!$D$10+'СЕТ СН'!$F$5-'СЕТ СН'!$F$24</f>
        <v>2064.3254377600001</v>
      </c>
      <c r="D17" s="36">
        <f>SUMIFS(СВЦЭМ!$D$39:$D$782,СВЦЭМ!$A$39:$A$782,$A17,СВЦЭМ!$B$39:$B$782,D$11)+'СЕТ СН'!$F$14+СВЦЭМ!$D$10+'СЕТ СН'!$F$5-'СЕТ СН'!$F$24</f>
        <v>2096.1003028499999</v>
      </c>
      <c r="E17" s="36">
        <f>SUMIFS(СВЦЭМ!$D$39:$D$782,СВЦЭМ!$A$39:$A$782,$A17,СВЦЭМ!$B$39:$B$782,E$11)+'СЕТ СН'!$F$14+СВЦЭМ!$D$10+'СЕТ СН'!$F$5-'СЕТ СН'!$F$24</f>
        <v>2109.6528237000002</v>
      </c>
      <c r="F17" s="36">
        <f>SUMIFS(СВЦЭМ!$D$39:$D$782,СВЦЭМ!$A$39:$A$782,$A17,СВЦЭМ!$B$39:$B$782,F$11)+'СЕТ СН'!$F$14+СВЦЭМ!$D$10+'СЕТ СН'!$F$5-'СЕТ СН'!$F$24</f>
        <v>2118.6342337300002</v>
      </c>
      <c r="G17" s="36">
        <f>SUMIFS(СВЦЭМ!$D$39:$D$782,СВЦЭМ!$A$39:$A$782,$A17,СВЦЭМ!$B$39:$B$782,G$11)+'СЕТ СН'!$F$14+СВЦЭМ!$D$10+'СЕТ СН'!$F$5-'СЕТ СН'!$F$24</f>
        <v>2113.2322161900001</v>
      </c>
      <c r="H17" s="36">
        <f>SUMIFS(СВЦЭМ!$D$39:$D$782,СВЦЭМ!$A$39:$A$782,$A17,СВЦЭМ!$B$39:$B$782,H$11)+'СЕТ СН'!$F$14+СВЦЭМ!$D$10+'СЕТ СН'!$F$5-'СЕТ СН'!$F$24</f>
        <v>2079.3383126700001</v>
      </c>
      <c r="I17" s="36">
        <f>SUMIFS(СВЦЭМ!$D$39:$D$782,СВЦЭМ!$A$39:$A$782,$A17,СВЦЭМ!$B$39:$B$782,I$11)+'СЕТ СН'!$F$14+СВЦЭМ!$D$10+'СЕТ СН'!$F$5-'СЕТ СН'!$F$24</f>
        <v>2044.3815635200001</v>
      </c>
      <c r="J17" s="36">
        <f>SUMIFS(СВЦЭМ!$D$39:$D$782,СВЦЭМ!$A$39:$A$782,$A17,СВЦЭМ!$B$39:$B$782,J$11)+'СЕТ СН'!$F$14+СВЦЭМ!$D$10+'СЕТ СН'!$F$5-'СЕТ СН'!$F$24</f>
        <v>2012.83205774</v>
      </c>
      <c r="K17" s="36">
        <f>SUMIFS(СВЦЭМ!$D$39:$D$782,СВЦЭМ!$A$39:$A$782,$A17,СВЦЭМ!$B$39:$B$782,K$11)+'СЕТ СН'!$F$14+СВЦЭМ!$D$10+'СЕТ СН'!$F$5-'СЕТ СН'!$F$24</f>
        <v>1962.9935274100001</v>
      </c>
      <c r="L17" s="36">
        <f>SUMIFS(СВЦЭМ!$D$39:$D$782,СВЦЭМ!$A$39:$A$782,$A17,СВЦЭМ!$B$39:$B$782,L$11)+'СЕТ СН'!$F$14+СВЦЭМ!$D$10+'СЕТ СН'!$F$5-'СЕТ СН'!$F$24</f>
        <v>1940.07082601</v>
      </c>
      <c r="M17" s="36">
        <f>SUMIFS(СВЦЭМ!$D$39:$D$782,СВЦЭМ!$A$39:$A$782,$A17,СВЦЭМ!$B$39:$B$782,M$11)+'СЕТ СН'!$F$14+СВЦЭМ!$D$10+'СЕТ СН'!$F$5-'СЕТ СН'!$F$24</f>
        <v>1944.2127623700001</v>
      </c>
      <c r="N17" s="36">
        <f>SUMIFS(СВЦЭМ!$D$39:$D$782,СВЦЭМ!$A$39:$A$782,$A17,СВЦЭМ!$B$39:$B$782,N$11)+'СЕТ СН'!$F$14+СВЦЭМ!$D$10+'СЕТ СН'!$F$5-'СЕТ СН'!$F$24</f>
        <v>1977.7426507700002</v>
      </c>
      <c r="O17" s="36">
        <f>SUMIFS(СВЦЭМ!$D$39:$D$782,СВЦЭМ!$A$39:$A$782,$A17,СВЦЭМ!$B$39:$B$782,O$11)+'СЕТ СН'!$F$14+СВЦЭМ!$D$10+'СЕТ СН'!$F$5-'СЕТ СН'!$F$24</f>
        <v>1994.82340694</v>
      </c>
      <c r="P17" s="36">
        <f>SUMIFS(СВЦЭМ!$D$39:$D$782,СВЦЭМ!$A$39:$A$782,$A17,СВЦЭМ!$B$39:$B$782,P$11)+'СЕТ СН'!$F$14+СВЦЭМ!$D$10+'СЕТ СН'!$F$5-'СЕТ СН'!$F$24</f>
        <v>2013.4499819900002</v>
      </c>
      <c r="Q17" s="36">
        <f>SUMIFS(СВЦЭМ!$D$39:$D$782,СВЦЭМ!$A$39:$A$782,$A17,СВЦЭМ!$B$39:$B$782,Q$11)+'СЕТ СН'!$F$14+СВЦЭМ!$D$10+'СЕТ СН'!$F$5-'СЕТ СН'!$F$24</f>
        <v>2022.0729576400001</v>
      </c>
      <c r="R17" s="36">
        <f>SUMIFS(СВЦЭМ!$D$39:$D$782,СВЦЭМ!$A$39:$A$782,$A17,СВЦЭМ!$B$39:$B$782,R$11)+'СЕТ СН'!$F$14+СВЦЭМ!$D$10+'СЕТ СН'!$F$5-'СЕТ СН'!$F$24</f>
        <v>2012.6558558900001</v>
      </c>
      <c r="S17" s="36">
        <f>SUMIFS(СВЦЭМ!$D$39:$D$782,СВЦЭМ!$A$39:$A$782,$A17,СВЦЭМ!$B$39:$B$782,S$11)+'СЕТ СН'!$F$14+СВЦЭМ!$D$10+'СЕТ СН'!$F$5-'СЕТ СН'!$F$24</f>
        <v>2019.4478584100002</v>
      </c>
      <c r="T17" s="36">
        <f>SUMIFS(СВЦЭМ!$D$39:$D$782,СВЦЭМ!$A$39:$A$782,$A17,СВЦЭМ!$B$39:$B$782,T$11)+'СЕТ СН'!$F$14+СВЦЭМ!$D$10+'СЕТ СН'!$F$5-'СЕТ СН'!$F$24</f>
        <v>1996.58759878</v>
      </c>
      <c r="U17" s="36">
        <f>SUMIFS(СВЦЭМ!$D$39:$D$782,СВЦЭМ!$A$39:$A$782,$A17,СВЦЭМ!$B$39:$B$782,U$11)+'СЕТ СН'!$F$14+СВЦЭМ!$D$10+'СЕТ СН'!$F$5-'СЕТ СН'!$F$24</f>
        <v>1958.7030655500002</v>
      </c>
      <c r="V17" s="36">
        <f>SUMIFS(СВЦЭМ!$D$39:$D$782,СВЦЭМ!$A$39:$A$782,$A17,СВЦЭМ!$B$39:$B$782,V$11)+'СЕТ СН'!$F$14+СВЦЭМ!$D$10+'СЕТ СН'!$F$5-'СЕТ СН'!$F$24</f>
        <v>1921.8874990100001</v>
      </c>
      <c r="W17" s="36">
        <f>SUMIFS(СВЦЭМ!$D$39:$D$782,СВЦЭМ!$A$39:$A$782,$A17,СВЦЭМ!$B$39:$B$782,W$11)+'СЕТ СН'!$F$14+СВЦЭМ!$D$10+'СЕТ СН'!$F$5-'СЕТ СН'!$F$24</f>
        <v>1939.5479134900002</v>
      </c>
      <c r="X17" s="36">
        <f>SUMIFS(СВЦЭМ!$D$39:$D$782,СВЦЭМ!$A$39:$A$782,$A17,СВЦЭМ!$B$39:$B$782,X$11)+'СЕТ СН'!$F$14+СВЦЭМ!$D$10+'СЕТ СН'!$F$5-'СЕТ СН'!$F$24</f>
        <v>1970.2968574400002</v>
      </c>
      <c r="Y17" s="36">
        <f>SUMIFS(СВЦЭМ!$D$39:$D$782,СВЦЭМ!$A$39:$A$782,$A17,СВЦЭМ!$B$39:$B$782,Y$11)+'СЕТ СН'!$F$14+СВЦЭМ!$D$10+'СЕТ СН'!$F$5-'СЕТ СН'!$F$24</f>
        <v>2021.7896163800001</v>
      </c>
    </row>
    <row r="18" spans="1:25" ht="15.75" x14ac:dyDescent="0.2">
      <c r="A18" s="35">
        <f t="shared" si="0"/>
        <v>44323</v>
      </c>
      <c r="B18" s="36">
        <f>SUMIFS(СВЦЭМ!$D$39:$D$782,СВЦЭМ!$A$39:$A$782,$A18,СВЦЭМ!$B$39:$B$782,B$11)+'СЕТ СН'!$F$14+СВЦЭМ!$D$10+'СЕТ СН'!$F$5-'СЕТ СН'!$F$24</f>
        <v>2026.63457608</v>
      </c>
      <c r="C18" s="36">
        <f>SUMIFS(СВЦЭМ!$D$39:$D$782,СВЦЭМ!$A$39:$A$782,$A18,СВЦЭМ!$B$39:$B$782,C$11)+'СЕТ СН'!$F$14+СВЦЭМ!$D$10+'СЕТ СН'!$F$5-'СЕТ СН'!$F$24</f>
        <v>2030.1656755600002</v>
      </c>
      <c r="D18" s="36">
        <f>SUMIFS(СВЦЭМ!$D$39:$D$782,СВЦЭМ!$A$39:$A$782,$A18,СВЦЭМ!$B$39:$B$782,D$11)+'СЕТ СН'!$F$14+СВЦЭМ!$D$10+'СЕТ СН'!$F$5-'СЕТ СН'!$F$24</f>
        <v>2092.8966629699999</v>
      </c>
      <c r="E18" s="36">
        <f>SUMIFS(СВЦЭМ!$D$39:$D$782,СВЦЭМ!$A$39:$A$782,$A18,СВЦЭМ!$B$39:$B$782,E$11)+'СЕТ СН'!$F$14+СВЦЭМ!$D$10+'СЕТ СН'!$F$5-'СЕТ СН'!$F$24</f>
        <v>2108.09687816</v>
      </c>
      <c r="F18" s="36">
        <f>SUMIFS(СВЦЭМ!$D$39:$D$782,СВЦЭМ!$A$39:$A$782,$A18,СВЦЭМ!$B$39:$B$782,F$11)+'СЕТ СН'!$F$14+СВЦЭМ!$D$10+'СЕТ СН'!$F$5-'СЕТ СН'!$F$24</f>
        <v>2120.1541638099998</v>
      </c>
      <c r="G18" s="36">
        <f>SUMIFS(СВЦЭМ!$D$39:$D$782,СВЦЭМ!$A$39:$A$782,$A18,СВЦЭМ!$B$39:$B$782,G$11)+'СЕТ СН'!$F$14+СВЦЭМ!$D$10+'СЕТ СН'!$F$5-'СЕТ СН'!$F$24</f>
        <v>2101.8647748800004</v>
      </c>
      <c r="H18" s="36">
        <f>SUMIFS(СВЦЭМ!$D$39:$D$782,СВЦЭМ!$A$39:$A$782,$A18,СВЦЭМ!$B$39:$B$782,H$11)+'СЕТ СН'!$F$14+СВЦЭМ!$D$10+'СЕТ СН'!$F$5-'СЕТ СН'!$F$24</f>
        <v>2048.3520669300001</v>
      </c>
      <c r="I18" s="36">
        <f>SUMIFS(СВЦЭМ!$D$39:$D$782,СВЦЭМ!$A$39:$A$782,$A18,СВЦЭМ!$B$39:$B$782,I$11)+'СЕТ СН'!$F$14+СВЦЭМ!$D$10+'СЕТ СН'!$F$5-'СЕТ СН'!$F$24</f>
        <v>2018.80284846</v>
      </c>
      <c r="J18" s="36">
        <f>SUMIFS(СВЦЭМ!$D$39:$D$782,СВЦЭМ!$A$39:$A$782,$A18,СВЦЭМ!$B$39:$B$782,J$11)+'СЕТ СН'!$F$14+СВЦЭМ!$D$10+'СЕТ СН'!$F$5-'СЕТ СН'!$F$24</f>
        <v>1996.4419647900002</v>
      </c>
      <c r="K18" s="36">
        <f>SUMIFS(СВЦЭМ!$D$39:$D$782,СВЦЭМ!$A$39:$A$782,$A18,СВЦЭМ!$B$39:$B$782,K$11)+'СЕТ СН'!$F$14+СВЦЭМ!$D$10+'СЕТ СН'!$F$5-'СЕТ СН'!$F$24</f>
        <v>2005.3933541800002</v>
      </c>
      <c r="L18" s="36">
        <f>SUMIFS(СВЦЭМ!$D$39:$D$782,СВЦЭМ!$A$39:$A$782,$A18,СВЦЭМ!$B$39:$B$782,L$11)+'СЕТ СН'!$F$14+СВЦЭМ!$D$10+'СЕТ СН'!$F$5-'СЕТ СН'!$F$24</f>
        <v>1994.8782531700001</v>
      </c>
      <c r="M18" s="36">
        <f>SUMIFS(СВЦЭМ!$D$39:$D$782,СВЦЭМ!$A$39:$A$782,$A18,СВЦЭМ!$B$39:$B$782,M$11)+'СЕТ СН'!$F$14+СВЦЭМ!$D$10+'СЕТ СН'!$F$5-'СЕТ СН'!$F$24</f>
        <v>1984.6392130000002</v>
      </c>
      <c r="N18" s="36">
        <f>SUMIFS(СВЦЭМ!$D$39:$D$782,СВЦЭМ!$A$39:$A$782,$A18,СВЦЭМ!$B$39:$B$782,N$11)+'СЕТ СН'!$F$14+СВЦЭМ!$D$10+'СЕТ СН'!$F$5-'СЕТ СН'!$F$24</f>
        <v>1978.8121197100002</v>
      </c>
      <c r="O18" s="36">
        <f>SUMIFS(СВЦЭМ!$D$39:$D$782,СВЦЭМ!$A$39:$A$782,$A18,СВЦЭМ!$B$39:$B$782,O$11)+'СЕТ СН'!$F$14+СВЦЭМ!$D$10+'СЕТ СН'!$F$5-'СЕТ СН'!$F$24</f>
        <v>1979.9336646700001</v>
      </c>
      <c r="P18" s="36">
        <f>SUMIFS(СВЦЭМ!$D$39:$D$782,СВЦЭМ!$A$39:$A$782,$A18,СВЦЭМ!$B$39:$B$782,P$11)+'СЕТ СН'!$F$14+СВЦЭМ!$D$10+'СЕТ СН'!$F$5-'СЕТ СН'!$F$24</f>
        <v>1983.3460593300001</v>
      </c>
      <c r="Q18" s="36">
        <f>SUMIFS(СВЦЭМ!$D$39:$D$782,СВЦЭМ!$A$39:$A$782,$A18,СВЦЭМ!$B$39:$B$782,Q$11)+'СЕТ СН'!$F$14+СВЦЭМ!$D$10+'СЕТ СН'!$F$5-'СЕТ СН'!$F$24</f>
        <v>1988.6711647500001</v>
      </c>
      <c r="R18" s="36">
        <f>SUMIFS(СВЦЭМ!$D$39:$D$782,СВЦЭМ!$A$39:$A$782,$A18,СВЦЭМ!$B$39:$B$782,R$11)+'СЕТ СН'!$F$14+СВЦЭМ!$D$10+'СЕТ СН'!$F$5-'СЕТ СН'!$F$24</f>
        <v>1977.4078208400001</v>
      </c>
      <c r="S18" s="36">
        <f>SUMIFS(СВЦЭМ!$D$39:$D$782,СВЦЭМ!$A$39:$A$782,$A18,СВЦЭМ!$B$39:$B$782,S$11)+'СЕТ СН'!$F$14+СВЦЭМ!$D$10+'СЕТ СН'!$F$5-'СЕТ СН'!$F$24</f>
        <v>1990.8813264600001</v>
      </c>
      <c r="T18" s="36">
        <f>SUMIFS(СВЦЭМ!$D$39:$D$782,СВЦЭМ!$A$39:$A$782,$A18,СВЦЭМ!$B$39:$B$782,T$11)+'СЕТ СН'!$F$14+СВЦЭМ!$D$10+'СЕТ СН'!$F$5-'СЕТ СН'!$F$24</f>
        <v>1997.8800600700001</v>
      </c>
      <c r="U18" s="36">
        <f>SUMIFS(СВЦЭМ!$D$39:$D$782,СВЦЭМ!$A$39:$A$782,$A18,СВЦЭМ!$B$39:$B$782,U$11)+'СЕТ СН'!$F$14+СВЦЭМ!$D$10+'СЕТ СН'!$F$5-'СЕТ СН'!$F$24</f>
        <v>1995.5313521500002</v>
      </c>
      <c r="V18" s="36">
        <f>SUMIFS(СВЦЭМ!$D$39:$D$782,СВЦЭМ!$A$39:$A$782,$A18,СВЦЭМ!$B$39:$B$782,V$11)+'СЕТ СН'!$F$14+СВЦЭМ!$D$10+'СЕТ СН'!$F$5-'СЕТ СН'!$F$24</f>
        <v>1981.8955455100001</v>
      </c>
      <c r="W18" s="36">
        <f>SUMIFS(СВЦЭМ!$D$39:$D$782,СВЦЭМ!$A$39:$A$782,$A18,СВЦЭМ!$B$39:$B$782,W$11)+'СЕТ СН'!$F$14+СВЦЭМ!$D$10+'СЕТ СН'!$F$5-'СЕТ СН'!$F$24</f>
        <v>1981.5740601300001</v>
      </c>
      <c r="X18" s="36">
        <f>SUMIFS(СВЦЭМ!$D$39:$D$782,СВЦЭМ!$A$39:$A$782,$A18,СВЦЭМ!$B$39:$B$782,X$11)+'СЕТ СН'!$F$14+СВЦЭМ!$D$10+'СЕТ СН'!$F$5-'СЕТ СН'!$F$24</f>
        <v>1968.2633892600002</v>
      </c>
      <c r="Y18" s="36">
        <f>SUMIFS(СВЦЭМ!$D$39:$D$782,СВЦЭМ!$A$39:$A$782,$A18,СВЦЭМ!$B$39:$B$782,Y$11)+'СЕТ СН'!$F$14+СВЦЭМ!$D$10+'СЕТ СН'!$F$5-'СЕТ СН'!$F$24</f>
        <v>1963.90232001</v>
      </c>
    </row>
    <row r="19" spans="1:25" ht="15.75" x14ac:dyDescent="0.2">
      <c r="A19" s="35">
        <f t="shared" si="0"/>
        <v>44324</v>
      </c>
      <c r="B19" s="36">
        <f>SUMIFS(СВЦЭМ!$D$39:$D$782,СВЦЭМ!$A$39:$A$782,$A19,СВЦЭМ!$B$39:$B$782,B$11)+'СЕТ СН'!$F$14+СВЦЭМ!$D$10+'СЕТ СН'!$F$5-'СЕТ СН'!$F$24</f>
        <v>2002.2025343800001</v>
      </c>
      <c r="C19" s="36">
        <f>SUMIFS(СВЦЭМ!$D$39:$D$782,СВЦЭМ!$A$39:$A$782,$A19,СВЦЭМ!$B$39:$B$782,C$11)+'СЕТ СН'!$F$14+СВЦЭМ!$D$10+'СЕТ СН'!$F$5-'СЕТ СН'!$F$24</f>
        <v>2052.9990447099999</v>
      </c>
      <c r="D19" s="36">
        <f>SUMIFS(СВЦЭМ!$D$39:$D$782,СВЦЭМ!$A$39:$A$782,$A19,СВЦЭМ!$B$39:$B$782,D$11)+'СЕТ СН'!$F$14+СВЦЭМ!$D$10+'СЕТ СН'!$F$5-'СЕТ СН'!$F$24</f>
        <v>2055.8787116000003</v>
      </c>
      <c r="E19" s="36">
        <f>SUMIFS(СВЦЭМ!$D$39:$D$782,СВЦЭМ!$A$39:$A$782,$A19,СВЦЭМ!$B$39:$B$782,E$11)+'СЕТ СН'!$F$14+СВЦЭМ!$D$10+'СЕТ СН'!$F$5-'СЕТ СН'!$F$24</f>
        <v>2062.9542251100002</v>
      </c>
      <c r="F19" s="36">
        <f>SUMIFS(СВЦЭМ!$D$39:$D$782,СВЦЭМ!$A$39:$A$782,$A19,СВЦЭМ!$B$39:$B$782,F$11)+'СЕТ СН'!$F$14+СВЦЭМ!$D$10+'СЕТ СН'!$F$5-'СЕТ СН'!$F$24</f>
        <v>2080.5495847499997</v>
      </c>
      <c r="G19" s="36">
        <f>SUMIFS(СВЦЭМ!$D$39:$D$782,СВЦЭМ!$A$39:$A$782,$A19,СВЦЭМ!$B$39:$B$782,G$11)+'СЕТ СН'!$F$14+СВЦЭМ!$D$10+'СЕТ СН'!$F$5-'СЕТ СН'!$F$24</f>
        <v>2068.9729168000003</v>
      </c>
      <c r="H19" s="36">
        <f>SUMIFS(СВЦЭМ!$D$39:$D$782,СВЦЭМ!$A$39:$A$782,$A19,СВЦЭМ!$B$39:$B$782,H$11)+'СЕТ СН'!$F$14+СВЦЭМ!$D$10+'СЕТ СН'!$F$5-'СЕТ СН'!$F$24</f>
        <v>2034.98740324</v>
      </c>
      <c r="I19" s="36">
        <f>SUMIFS(СВЦЭМ!$D$39:$D$782,СВЦЭМ!$A$39:$A$782,$A19,СВЦЭМ!$B$39:$B$782,I$11)+'СЕТ СН'!$F$14+СВЦЭМ!$D$10+'СЕТ СН'!$F$5-'СЕТ СН'!$F$24</f>
        <v>2022.7580329300001</v>
      </c>
      <c r="J19" s="36">
        <f>SUMIFS(СВЦЭМ!$D$39:$D$782,СВЦЭМ!$A$39:$A$782,$A19,СВЦЭМ!$B$39:$B$782,J$11)+'СЕТ СН'!$F$14+СВЦЭМ!$D$10+'СЕТ СН'!$F$5-'СЕТ СН'!$F$24</f>
        <v>1994.9739943500001</v>
      </c>
      <c r="K19" s="36">
        <f>SUMIFS(СВЦЭМ!$D$39:$D$782,СВЦЭМ!$A$39:$A$782,$A19,СВЦЭМ!$B$39:$B$782,K$11)+'СЕТ СН'!$F$14+СВЦЭМ!$D$10+'СЕТ СН'!$F$5-'СЕТ СН'!$F$24</f>
        <v>1967.9977166799999</v>
      </c>
      <c r="L19" s="36">
        <f>SUMIFS(СВЦЭМ!$D$39:$D$782,СВЦЭМ!$A$39:$A$782,$A19,СВЦЭМ!$B$39:$B$782,L$11)+'СЕТ СН'!$F$14+СВЦЭМ!$D$10+'СЕТ СН'!$F$5-'СЕТ СН'!$F$24</f>
        <v>1938.7049885300003</v>
      </c>
      <c r="M19" s="36">
        <f>SUMIFS(СВЦЭМ!$D$39:$D$782,СВЦЭМ!$A$39:$A$782,$A19,СВЦЭМ!$B$39:$B$782,M$11)+'СЕТ СН'!$F$14+СВЦЭМ!$D$10+'СЕТ СН'!$F$5-'СЕТ СН'!$F$24</f>
        <v>1939.5651431400001</v>
      </c>
      <c r="N19" s="36">
        <f>SUMIFS(СВЦЭМ!$D$39:$D$782,СВЦЭМ!$A$39:$A$782,$A19,СВЦЭМ!$B$39:$B$782,N$11)+'СЕТ СН'!$F$14+СВЦЭМ!$D$10+'СЕТ СН'!$F$5-'СЕТ СН'!$F$24</f>
        <v>1963.6663578800001</v>
      </c>
      <c r="O19" s="36">
        <f>SUMIFS(СВЦЭМ!$D$39:$D$782,СВЦЭМ!$A$39:$A$782,$A19,СВЦЭМ!$B$39:$B$782,O$11)+'СЕТ СН'!$F$14+СВЦЭМ!$D$10+'СЕТ СН'!$F$5-'СЕТ СН'!$F$24</f>
        <v>1959.1960761</v>
      </c>
      <c r="P19" s="36">
        <f>SUMIFS(СВЦЭМ!$D$39:$D$782,СВЦЭМ!$A$39:$A$782,$A19,СВЦЭМ!$B$39:$B$782,P$11)+'СЕТ СН'!$F$14+СВЦЭМ!$D$10+'СЕТ СН'!$F$5-'СЕТ СН'!$F$24</f>
        <v>1980.02659206</v>
      </c>
      <c r="Q19" s="36">
        <f>SUMIFS(СВЦЭМ!$D$39:$D$782,СВЦЭМ!$A$39:$A$782,$A19,СВЦЭМ!$B$39:$B$782,Q$11)+'СЕТ СН'!$F$14+СВЦЭМ!$D$10+'СЕТ СН'!$F$5-'СЕТ СН'!$F$24</f>
        <v>1983.97971585</v>
      </c>
      <c r="R19" s="36">
        <f>SUMIFS(СВЦЭМ!$D$39:$D$782,СВЦЭМ!$A$39:$A$782,$A19,СВЦЭМ!$B$39:$B$782,R$11)+'СЕТ СН'!$F$14+СВЦЭМ!$D$10+'СЕТ СН'!$F$5-'СЕТ СН'!$F$24</f>
        <v>1975.1697652900002</v>
      </c>
      <c r="S19" s="36">
        <f>SUMIFS(СВЦЭМ!$D$39:$D$782,СВЦЭМ!$A$39:$A$782,$A19,СВЦЭМ!$B$39:$B$782,S$11)+'СЕТ СН'!$F$14+СВЦЭМ!$D$10+'СЕТ СН'!$F$5-'СЕТ СН'!$F$24</f>
        <v>1984.67004219</v>
      </c>
      <c r="T19" s="36">
        <f>SUMIFS(СВЦЭМ!$D$39:$D$782,СВЦЭМ!$A$39:$A$782,$A19,СВЦЭМ!$B$39:$B$782,T$11)+'СЕТ СН'!$F$14+СВЦЭМ!$D$10+'СЕТ СН'!$F$5-'СЕТ СН'!$F$24</f>
        <v>1973.6551663</v>
      </c>
      <c r="U19" s="36">
        <f>SUMIFS(СВЦЭМ!$D$39:$D$782,СВЦЭМ!$A$39:$A$782,$A19,СВЦЭМ!$B$39:$B$782,U$11)+'СЕТ СН'!$F$14+СВЦЭМ!$D$10+'СЕТ СН'!$F$5-'СЕТ СН'!$F$24</f>
        <v>1948.0767840000001</v>
      </c>
      <c r="V19" s="36">
        <f>SUMIFS(СВЦЭМ!$D$39:$D$782,СВЦЭМ!$A$39:$A$782,$A19,СВЦЭМ!$B$39:$B$782,V$11)+'СЕТ СН'!$F$14+СВЦЭМ!$D$10+'СЕТ СН'!$F$5-'СЕТ СН'!$F$24</f>
        <v>1933.9342885000001</v>
      </c>
      <c r="W19" s="36">
        <f>SUMIFS(СВЦЭМ!$D$39:$D$782,СВЦЭМ!$A$39:$A$782,$A19,СВЦЭМ!$B$39:$B$782,W$11)+'СЕТ СН'!$F$14+СВЦЭМ!$D$10+'СЕТ СН'!$F$5-'СЕТ СН'!$F$24</f>
        <v>1927.1938923000002</v>
      </c>
      <c r="X19" s="36">
        <f>SUMIFS(СВЦЭМ!$D$39:$D$782,СВЦЭМ!$A$39:$A$782,$A19,СВЦЭМ!$B$39:$B$782,X$11)+'СЕТ СН'!$F$14+СВЦЭМ!$D$10+'СЕТ СН'!$F$5-'СЕТ СН'!$F$24</f>
        <v>1939.1302479600001</v>
      </c>
      <c r="Y19" s="36">
        <f>SUMIFS(СВЦЭМ!$D$39:$D$782,СВЦЭМ!$A$39:$A$782,$A19,СВЦЭМ!$B$39:$B$782,Y$11)+'СЕТ СН'!$F$14+СВЦЭМ!$D$10+'СЕТ СН'!$F$5-'СЕТ СН'!$F$24</f>
        <v>1958.7102664900001</v>
      </c>
    </row>
    <row r="20" spans="1:25" ht="15.75" x14ac:dyDescent="0.2">
      <c r="A20" s="35">
        <f t="shared" si="0"/>
        <v>44325</v>
      </c>
      <c r="B20" s="36">
        <f>SUMIFS(СВЦЭМ!$D$39:$D$782,СВЦЭМ!$A$39:$A$782,$A20,СВЦЭМ!$B$39:$B$782,B$11)+'СЕТ СН'!$F$14+СВЦЭМ!$D$10+'СЕТ СН'!$F$5-'СЕТ СН'!$F$24</f>
        <v>1938.0710370199999</v>
      </c>
      <c r="C20" s="36">
        <f>SUMIFS(СВЦЭМ!$D$39:$D$782,СВЦЭМ!$A$39:$A$782,$A20,СВЦЭМ!$B$39:$B$782,C$11)+'СЕТ СН'!$F$14+СВЦЭМ!$D$10+'СЕТ СН'!$F$5-'СЕТ СН'!$F$24</f>
        <v>1975.2226939100001</v>
      </c>
      <c r="D20" s="36">
        <f>SUMIFS(СВЦЭМ!$D$39:$D$782,СВЦЭМ!$A$39:$A$782,$A20,СВЦЭМ!$B$39:$B$782,D$11)+'СЕТ СН'!$F$14+СВЦЭМ!$D$10+'СЕТ СН'!$F$5-'СЕТ СН'!$F$24</f>
        <v>1993.4324499500001</v>
      </c>
      <c r="E20" s="36">
        <f>SUMIFS(СВЦЭМ!$D$39:$D$782,СВЦЭМ!$A$39:$A$782,$A20,СВЦЭМ!$B$39:$B$782,E$11)+'СЕТ СН'!$F$14+СВЦЭМ!$D$10+'СЕТ СН'!$F$5-'СЕТ СН'!$F$24</f>
        <v>2021.9390727200002</v>
      </c>
      <c r="F20" s="36">
        <f>SUMIFS(СВЦЭМ!$D$39:$D$782,СВЦЭМ!$A$39:$A$782,$A20,СВЦЭМ!$B$39:$B$782,F$11)+'СЕТ СН'!$F$14+СВЦЭМ!$D$10+'СЕТ СН'!$F$5-'СЕТ СН'!$F$24</f>
        <v>2024.7924368399999</v>
      </c>
      <c r="G20" s="36">
        <f>SUMIFS(СВЦЭМ!$D$39:$D$782,СВЦЭМ!$A$39:$A$782,$A20,СВЦЭМ!$B$39:$B$782,G$11)+'СЕТ СН'!$F$14+СВЦЭМ!$D$10+'СЕТ СН'!$F$5-'СЕТ СН'!$F$24</f>
        <v>2027.4064252500002</v>
      </c>
      <c r="H20" s="36">
        <f>SUMIFS(СВЦЭМ!$D$39:$D$782,СВЦЭМ!$A$39:$A$782,$A20,СВЦЭМ!$B$39:$B$782,H$11)+'СЕТ СН'!$F$14+СВЦЭМ!$D$10+'СЕТ СН'!$F$5-'СЕТ СН'!$F$24</f>
        <v>2010.9149204</v>
      </c>
      <c r="I20" s="36">
        <f>SUMIFS(СВЦЭМ!$D$39:$D$782,СВЦЭМ!$A$39:$A$782,$A20,СВЦЭМ!$B$39:$B$782,I$11)+'СЕТ СН'!$F$14+СВЦЭМ!$D$10+'СЕТ СН'!$F$5-'СЕТ СН'!$F$24</f>
        <v>1988.4673242000001</v>
      </c>
      <c r="J20" s="36">
        <f>SUMIFS(СВЦЭМ!$D$39:$D$782,СВЦЭМ!$A$39:$A$782,$A20,СВЦЭМ!$B$39:$B$782,J$11)+'СЕТ СН'!$F$14+СВЦЭМ!$D$10+'СЕТ СН'!$F$5-'СЕТ СН'!$F$24</f>
        <v>1965.3703587300001</v>
      </c>
      <c r="K20" s="36">
        <f>SUMIFS(СВЦЭМ!$D$39:$D$782,СВЦЭМ!$A$39:$A$782,$A20,СВЦЭМ!$B$39:$B$782,K$11)+'СЕТ СН'!$F$14+СВЦЭМ!$D$10+'СЕТ СН'!$F$5-'СЕТ СН'!$F$24</f>
        <v>1935.62243253</v>
      </c>
      <c r="L20" s="36">
        <f>SUMIFS(СВЦЭМ!$D$39:$D$782,СВЦЭМ!$A$39:$A$782,$A20,СВЦЭМ!$B$39:$B$782,L$11)+'СЕТ СН'!$F$14+СВЦЭМ!$D$10+'СЕТ СН'!$F$5-'СЕТ СН'!$F$24</f>
        <v>1928.0948818000002</v>
      </c>
      <c r="M20" s="36">
        <f>SUMIFS(СВЦЭМ!$D$39:$D$782,СВЦЭМ!$A$39:$A$782,$A20,СВЦЭМ!$B$39:$B$782,M$11)+'СЕТ СН'!$F$14+СВЦЭМ!$D$10+'СЕТ СН'!$F$5-'СЕТ СН'!$F$24</f>
        <v>1926.6770599300003</v>
      </c>
      <c r="N20" s="36">
        <f>SUMIFS(СВЦЭМ!$D$39:$D$782,СВЦЭМ!$A$39:$A$782,$A20,СВЦЭМ!$B$39:$B$782,N$11)+'СЕТ СН'!$F$14+СВЦЭМ!$D$10+'СЕТ СН'!$F$5-'СЕТ СН'!$F$24</f>
        <v>1940.1855971800001</v>
      </c>
      <c r="O20" s="36">
        <f>SUMIFS(СВЦЭМ!$D$39:$D$782,СВЦЭМ!$A$39:$A$782,$A20,СВЦЭМ!$B$39:$B$782,O$11)+'СЕТ СН'!$F$14+СВЦЭМ!$D$10+'СЕТ СН'!$F$5-'СЕТ СН'!$F$24</f>
        <v>1954.5265755400001</v>
      </c>
      <c r="P20" s="36">
        <f>SUMIFS(СВЦЭМ!$D$39:$D$782,СВЦЭМ!$A$39:$A$782,$A20,СВЦЭМ!$B$39:$B$782,P$11)+'СЕТ СН'!$F$14+СВЦЭМ!$D$10+'СЕТ СН'!$F$5-'СЕТ СН'!$F$24</f>
        <v>1968.74468931</v>
      </c>
      <c r="Q20" s="36">
        <f>SUMIFS(СВЦЭМ!$D$39:$D$782,СВЦЭМ!$A$39:$A$782,$A20,СВЦЭМ!$B$39:$B$782,Q$11)+'СЕТ СН'!$F$14+СВЦЭМ!$D$10+'СЕТ СН'!$F$5-'СЕТ СН'!$F$24</f>
        <v>1972.4837727700001</v>
      </c>
      <c r="R20" s="36">
        <f>SUMIFS(СВЦЭМ!$D$39:$D$782,СВЦЭМ!$A$39:$A$782,$A20,СВЦЭМ!$B$39:$B$782,R$11)+'СЕТ СН'!$F$14+СВЦЭМ!$D$10+'СЕТ СН'!$F$5-'СЕТ СН'!$F$24</f>
        <v>1965.5863511300001</v>
      </c>
      <c r="S20" s="36">
        <f>SUMIFS(СВЦЭМ!$D$39:$D$782,СВЦЭМ!$A$39:$A$782,$A20,СВЦЭМ!$B$39:$B$782,S$11)+'СЕТ СН'!$F$14+СВЦЭМ!$D$10+'СЕТ СН'!$F$5-'СЕТ СН'!$F$24</f>
        <v>1964.3499793999999</v>
      </c>
      <c r="T20" s="36">
        <f>SUMIFS(СВЦЭМ!$D$39:$D$782,СВЦЭМ!$A$39:$A$782,$A20,СВЦЭМ!$B$39:$B$782,T$11)+'СЕТ СН'!$F$14+СВЦЭМ!$D$10+'СЕТ СН'!$F$5-'СЕТ СН'!$F$24</f>
        <v>1955.07564073</v>
      </c>
      <c r="U20" s="36">
        <f>SUMIFS(СВЦЭМ!$D$39:$D$782,СВЦЭМ!$A$39:$A$782,$A20,СВЦЭМ!$B$39:$B$782,U$11)+'СЕТ СН'!$F$14+СВЦЭМ!$D$10+'СЕТ СН'!$F$5-'СЕТ СН'!$F$24</f>
        <v>1939.1465197100001</v>
      </c>
      <c r="V20" s="36">
        <f>SUMIFS(СВЦЭМ!$D$39:$D$782,СВЦЭМ!$A$39:$A$782,$A20,СВЦЭМ!$B$39:$B$782,V$11)+'СЕТ СН'!$F$14+СВЦЭМ!$D$10+'СЕТ СН'!$F$5-'СЕТ СН'!$F$24</f>
        <v>1913.8844845200001</v>
      </c>
      <c r="W20" s="36">
        <f>SUMIFS(СВЦЭМ!$D$39:$D$782,СВЦЭМ!$A$39:$A$782,$A20,СВЦЭМ!$B$39:$B$782,W$11)+'СЕТ СН'!$F$14+СВЦЭМ!$D$10+'СЕТ СН'!$F$5-'СЕТ СН'!$F$24</f>
        <v>1915.3511234300001</v>
      </c>
      <c r="X20" s="36">
        <f>SUMIFS(СВЦЭМ!$D$39:$D$782,СВЦЭМ!$A$39:$A$782,$A20,СВЦЭМ!$B$39:$B$782,X$11)+'СЕТ СН'!$F$14+СВЦЭМ!$D$10+'СЕТ СН'!$F$5-'СЕТ СН'!$F$24</f>
        <v>1928.9819450600003</v>
      </c>
      <c r="Y20" s="36">
        <f>SUMIFS(СВЦЭМ!$D$39:$D$782,СВЦЭМ!$A$39:$A$782,$A20,СВЦЭМ!$B$39:$B$782,Y$11)+'СЕТ СН'!$F$14+СВЦЭМ!$D$10+'СЕТ СН'!$F$5-'СЕТ СН'!$F$24</f>
        <v>1947.44663653</v>
      </c>
    </row>
    <row r="21" spans="1:25" ht="15.75" x14ac:dyDescent="0.2">
      <c r="A21" s="35">
        <f t="shared" si="0"/>
        <v>44326</v>
      </c>
      <c r="B21" s="36">
        <f>SUMIFS(СВЦЭМ!$D$39:$D$782,СВЦЭМ!$A$39:$A$782,$A21,СВЦЭМ!$B$39:$B$782,B$11)+'СЕТ СН'!$F$14+СВЦЭМ!$D$10+'СЕТ СН'!$F$5-'СЕТ СН'!$F$24</f>
        <v>1977.5616839600002</v>
      </c>
      <c r="C21" s="36">
        <f>SUMIFS(СВЦЭМ!$D$39:$D$782,СВЦЭМ!$A$39:$A$782,$A21,СВЦЭМ!$B$39:$B$782,C$11)+'СЕТ СН'!$F$14+СВЦЭМ!$D$10+'СЕТ СН'!$F$5-'СЕТ СН'!$F$24</f>
        <v>2026.0108490000002</v>
      </c>
      <c r="D21" s="36">
        <f>SUMIFS(СВЦЭМ!$D$39:$D$782,СВЦЭМ!$A$39:$A$782,$A21,СВЦЭМ!$B$39:$B$782,D$11)+'СЕТ СН'!$F$14+СВЦЭМ!$D$10+'СЕТ СН'!$F$5-'СЕТ СН'!$F$24</f>
        <v>2050.48921376</v>
      </c>
      <c r="E21" s="36">
        <f>SUMIFS(СВЦЭМ!$D$39:$D$782,СВЦЭМ!$A$39:$A$782,$A21,СВЦЭМ!$B$39:$B$782,E$11)+'СЕТ СН'!$F$14+СВЦЭМ!$D$10+'СЕТ СН'!$F$5-'СЕТ СН'!$F$24</f>
        <v>2066.2895721499999</v>
      </c>
      <c r="F21" s="36">
        <f>SUMIFS(СВЦЭМ!$D$39:$D$782,СВЦЭМ!$A$39:$A$782,$A21,СВЦЭМ!$B$39:$B$782,F$11)+'СЕТ СН'!$F$14+СВЦЭМ!$D$10+'СЕТ СН'!$F$5-'СЕТ СН'!$F$24</f>
        <v>2075.07407599</v>
      </c>
      <c r="G21" s="36">
        <f>SUMIFS(СВЦЭМ!$D$39:$D$782,СВЦЭМ!$A$39:$A$782,$A21,СВЦЭМ!$B$39:$B$782,G$11)+'СЕТ СН'!$F$14+СВЦЭМ!$D$10+'СЕТ СН'!$F$5-'СЕТ СН'!$F$24</f>
        <v>2073.9555537400001</v>
      </c>
      <c r="H21" s="36">
        <f>SUMIFS(СВЦЭМ!$D$39:$D$782,СВЦЭМ!$A$39:$A$782,$A21,СВЦЭМ!$B$39:$B$782,H$11)+'СЕТ СН'!$F$14+СВЦЭМ!$D$10+'СЕТ СН'!$F$5-'СЕТ СН'!$F$24</f>
        <v>2062.0782326400004</v>
      </c>
      <c r="I21" s="36">
        <f>SUMIFS(СВЦЭМ!$D$39:$D$782,СВЦЭМ!$A$39:$A$782,$A21,СВЦЭМ!$B$39:$B$782,I$11)+'СЕТ СН'!$F$14+СВЦЭМ!$D$10+'СЕТ СН'!$F$5-'СЕТ СН'!$F$24</f>
        <v>2026.6158424100001</v>
      </c>
      <c r="J21" s="36">
        <f>SUMIFS(СВЦЭМ!$D$39:$D$782,СВЦЭМ!$A$39:$A$782,$A21,СВЦЭМ!$B$39:$B$782,J$11)+'СЕТ СН'!$F$14+СВЦЭМ!$D$10+'СЕТ СН'!$F$5-'СЕТ СН'!$F$24</f>
        <v>1987.3379350300002</v>
      </c>
      <c r="K21" s="36">
        <f>SUMIFS(СВЦЭМ!$D$39:$D$782,СВЦЭМ!$A$39:$A$782,$A21,СВЦЭМ!$B$39:$B$782,K$11)+'СЕТ СН'!$F$14+СВЦЭМ!$D$10+'СЕТ СН'!$F$5-'СЕТ СН'!$F$24</f>
        <v>1945.5144722200002</v>
      </c>
      <c r="L21" s="36">
        <f>SUMIFS(СВЦЭМ!$D$39:$D$782,СВЦЭМ!$A$39:$A$782,$A21,СВЦЭМ!$B$39:$B$782,L$11)+'СЕТ СН'!$F$14+СВЦЭМ!$D$10+'СЕТ СН'!$F$5-'СЕТ СН'!$F$24</f>
        <v>1919.43198252</v>
      </c>
      <c r="M21" s="36">
        <f>SUMIFS(СВЦЭМ!$D$39:$D$782,СВЦЭМ!$A$39:$A$782,$A21,СВЦЭМ!$B$39:$B$782,M$11)+'СЕТ СН'!$F$14+СВЦЭМ!$D$10+'СЕТ СН'!$F$5-'СЕТ СН'!$F$24</f>
        <v>1908.5725245799999</v>
      </c>
      <c r="N21" s="36">
        <f>SUMIFS(СВЦЭМ!$D$39:$D$782,СВЦЭМ!$A$39:$A$782,$A21,СВЦЭМ!$B$39:$B$782,N$11)+'СЕТ СН'!$F$14+СВЦЭМ!$D$10+'СЕТ СН'!$F$5-'СЕТ СН'!$F$24</f>
        <v>1918.9115865799999</v>
      </c>
      <c r="O21" s="36">
        <f>SUMIFS(СВЦЭМ!$D$39:$D$782,СВЦЭМ!$A$39:$A$782,$A21,СВЦЭМ!$B$39:$B$782,O$11)+'СЕТ СН'!$F$14+СВЦЭМ!$D$10+'СЕТ СН'!$F$5-'СЕТ СН'!$F$24</f>
        <v>1931.6112274100001</v>
      </c>
      <c r="P21" s="36">
        <f>SUMIFS(СВЦЭМ!$D$39:$D$782,СВЦЭМ!$A$39:$A$782,$A21,СВЦЭМ!$B$39:$B$782,P$11)+'СЕТ СН'!$F$14+СВЦЭМ!$D$10+'СЕТ СН'!$F$5-'СЕТ СН'!$F$24</f>
        <v>1947.0402031000001</v>
      </c>
      <c r="Q21" s="36">
        <f>SUMIFS(СВЦЭМ!$D$39:$D$782,СВЦЭМ!$A$39:$A$782,$A21,СВЦЭМ!$B$39:$B$782,Q$11)+'СЕТ СН'!$F$14+СВЦЭМ!$D$10+'СЕТ СН'!$F$5-'СЕТ СН'!$F$24</f>
        <v>1951.0594359800002</v>
      </c>
      <c r="R21" s="36">
        <f>SUMIFS(СВЦЭМ!$D$39:$D$782,СВЦЭМ!$A$39:$A$782,$A21,СВЦЭМ!$B$39:$B$782,R$11)+'СЕТ СН'!$F$14+СВЦЭМ!$D$10+'СЕТ СН'!$F$5-'СЕТ СН'!$F$24</f>
        <v>1943.2399872700003</v>
      </c>
      <c r="S21" s="36">
        <f>SUMIFS(СВЦЭМ!$D$39:$D$782,СВЦЭМ!$A$39:$A$782,$A21,СВЦЭМ!$B$39:$B$782,S$11)+'СЕТ СН'!$F$14+СВЦЭМ!$D$10+'СЕТ СН'!$F$5-'СЕТ СН'!$F$24</f>
        <v>1938.1506353500001</v>
      </c>
      <c r="T21" s="36">
        <f>SUMIFS(СВЦЭМ!$D$39:$D$782,СВЦЭМ!$A$39:$A$782,$A21,СВЦЭМ!$B$39:$B$782,T$11)+'СЕТ СН'!$F$14+СВЦЭМ!$D$10+'СЕТ СН'!$F$5-'СЕТ СН'!$F$24</f>
        <v>1931.7514283800001</v>
      </c>
      <c r="U21" s="36">
        <f>SUMIFS(СВЦЭМ!$D$39:$D$782,СВЦЭМ!$A$39:$A$782,$A21,СВЦЭМ!$B$39:$B$782,U$11)+'СЕТ СН'!$F$14+СВЦЭМ!$D$10+'СЕТ СН'!$F$5-'СЕТ СН'!$F$24</f>
        <v>1912.26340364</v>
      </c>
      <c r="V21" s="36">
        <f>SUMIFS(СВЦЭМ!$D$39:$D$782,СВЦЭМ!$A$39:$A$782,$A21,СВЦЭМ!$B$39:$B$782,V$11)+'СЕТ СН'!$F$14+СВЦЭМ!$D$10+'СЕТ СН'!$F$5-'СЕТ СН'!$F$24</f>
        <v>1885.3067095200001</v>
      </c>
      <c r="W21" s="36">
        <f>SUMIFS(СВЦЭМ!$D$39:$D$782,СВЦЭМ!$A$39:$A$782,$A21,СВЦЭМ!$B$39:$B$782,W$11)+'СЕТ СН'!$F$14+СВЦЭМ!$D$10+'СЕТ СН'!$F$5-'СЕТ СН'!$F$24</f>
        <v>1881.2152137100002</v>
      </c>
      <c r="X21" s="36">
        <f>SUMIFS(СВЦЭМ!$D$39:$D$782,СВЦЭМ!$A$39:$A$782,$A21,СВЦЭМ!$B$39:$B$782,X$11)+'СЕТ СН'!$F$14+СВЦЭМ!$D$10+'СЕТ СН'!$F$5-'СЕТ СН'!$F$24</f>
        <v>1896.90926115</v>
      </c>
      <c r="Y21" s="36">
        <f>SUMIFS(СВЦЭМ!$D$39:$D$782,СВЦЭМ!$A$39:$A$782,$A21,СВЦЭМ!$B$39:$B$782,Y$11)+'СЕТ СН'!$F$14+СВЦЭМ!$D$10+'СЕТ СН'!$F$5-'СЕТ СН'!$F$24</f>
        <v>1934.2128017100001</v>
      </c>
    </row>
    <row r="22" spans="1:25" ht="15.75" x14ac:dyDescent="0.2">
      <c r="A22" s="35">
        <f t="shared" si="0"/>
        <v>44327</v>
      </c>
      <c r="B22" s="36">
        <f>SUMIFS(СВЦЭМ!$D$39:$D$782,СВЦЭМ!$A$39:$A$782,$A22,СВЦЭМ!$B$39:$B$782,B$11)+'СЕТ СН'!$F$14+СВЦЭМ!$D$10+'СЕТ СН'!$F$5-'СЕТ СН'!$F$24</f>
        <v>2008.3342095600001</v>
      </c>
      <c r="C22" s="36">
        <f>SUMIFS(СВЦЭМ!$D$39:$D$782,СВЦЭМ!$A$39:$A$782,$A22,СВЦЭМ!$B$39:$B$782,C$11)+'СЕТ СН'!$F$14+СВЦЭМ!$D$10+'СЕТ СН'!$F$5-'СЕТ СН'!$F$24</f>
        <v>2008.6775586100002</v>
      </c>
      <c r="D22" s="36">
        <f>SUMIFS(СВЦЭМ!$D$39:$D$782,СВЦЭМ!$A$39:$A$782,$A22,СВЦЭМ!$B$39:$B$782,D$11)+'СЕТ СН'!$F$14+СВЦЭМ!$D$10+'СЕТ СН'!$F$5-'СЕТ СН'!$F$24</f>
        <v>2012.4506892900001</v>
      </c>
      <c r="E22" s="36">
        <f>SUMIFS(СВЦЭМ!$D$39:$D$782,СВЦЭМ!$A$39:$A$782,$A22,СВЦЭМ!$B$39:$B$782,E$11)+'СЕТ СН'!$F$14+СВЦЭМ!$D$10+'СЕТ СН'!$F$5-'СЕТ СН'!$F$24</f>
        <v>2036.4183700800002</v>
      </c>
      <c r="F22" s="36">
        <f>SUMIFS(СВЦЭМ!$D$39:$D$782,СВЦЭМ!$A$39:$A$782,$A22,СВЦЭМ!$B$39:$B$782,F$11)+'СЕТ СН'!$F$14+СВЦЭМ!$D$10+'СЕТ СН'!$F$5-'СЕТ СН'!$F$24</f>
        <v>2046.3366205100001</v>
      </c>
      <c r="G22" s="36">
        <f>SUMIFS(СВЦЭМ!$D$39:$D$782,СВЦЭМ!$A$39:$A$782,$A22,СВЦЭМ!$B$39:$B$782,G$11)+'СЕТ СН'!$F$14+СВЦЭМ!$D$10+'СЕТ СН'!$F$5-'СЕТ СН'!$F$24</f>
        <v>2032.3945708200001</v>
      </c>
      <c r="H22" s="36">
        <f>SUMIFS(СВЦЭМ!$D$39:$D$782,СВЦЭМ!$A$39:$A$782,$A22,СВЦЭМ!$B$39:$B$782,H$11)+'СЕТ СН'!$F$14+СВЦЭМ!$D$10+'СЕТ СН'!$F$5-'СЕТ СН'!$F$24</f>
        <v>2008.3709480900002</v>
      </c>
      <c r="I22" s="36">
        <f>SUMIFS(СВЦЭМ!$D$39:$D$782,СВЦЭМ!$A$39:$A$782,$A22,СВЦЭМ!$B$39:$B$782,I$11)+'СЕТ СН'!$F$14+СВЦЭМ!$D$10+'СЕТ СН'!$F$5-'СЕТ СН'!$F$24</f>
        <v>1973.99901671</v>
      </c>
      <c r="J22" s="36">
        <f>SUMIFS(СВЦЭМ!$D$39:$D$782,СВЦЭМ!$A$39:$A$782,$A22,СВЦЭМ!$B$39:$B$782,J$11)+'СЕТ СН'!$F$14+СВЦЭМ!$D$10+'СЕТ СН'!$F$5-'СЕТ СН'!$F$24</f>
        <v>1950.7944716100001</v>
      </c>
      <c r="K22" s="36">
        <f>SUMIFS(СВЦЭМ!$D$39:$D$782,СВЦЭМ!$A$39:$A$782,$A22,СВЦЭМ!$B$39:$B$782,K$11)+'СЕТ СН'!$F$14+СВЦЭМ!$D$10+'СЕТ СН'!$F$5-'СЕТ СН'!$F$24</f>
        <v>1925.0199399900002</v>
      </c>
      <c r="L22" s="36">
        <f>SUMIFS(СВЦЭМ!$D$39:$D$782,СВЦЭМ!$A$39:$A$782,$A22,СВЦЭМ!$B$39:$B$782,L$11)+'СЕТ СН'!$F$14+СВЦЭМ!$D$10+'СЕТ СН'!$F$5-'СЕТ СН'!$F$24</f>
        <v>1934.9701379200001</v>
      </c>
      <c r="M22" s="36">
        <f>SUMIFS(СВЦЭМ!$D$39:$D$782,СВЦЭМ!$A$39:$A$782,$A22,СВЦЭМ!$B$39:$B$782,M$11)+'СЕТ СН'!$F$14+СВЦЭМ!$D$10+'СЕТ СН'!$F$5-'СЕТ СН'!$F$24</f>
        <v>1965.6707870600001</v>
      </c>
      <c r="N22" s="36">
        <f>SUMIFS(СВЦЭМ!$D$39:$D$782,СВЦЭМ!$A$39:$A$782,$A22,СВЦЭМ!$B$39:$B$782,N$11)+'СЕТ СН'!$F$14+СВЦЭМ!$D$10+'СЕТ СН'!$F$5-'СЕТ СН'!$F$24</f>
        <v>1994.9923972200002</v>
      </c>
      <c r="O22" s="36">
        <f>SUMIFS(СВЦЭМ!$D$39:$D$782,СВЦЭМ!$A$39:$A$782,$A22,СВЦЭМ!$B$39:$B$782,O$11)+'СЕТ СН'!$F$14+СВЦЭМ!$D$10+'СЕТ СН'!$F$5-'СЕТ СН'!$F$24</f>
        <v>1984.8070312600003</v>
      </c>
      <c r="P22" s="36">
        <f>SUMIFS(СВЦЭМ!$D$39:$D$782,СВЦЭМ!$A$39:$A$782,$A22,СВЦЭМ!$B$39:$B$782,P$11)+'СЕТ СН'!$F$14+СВЦЭМ!$D$10+'СЕТ СН'!$F$5-'СЕТ СН'!$F$24</f>
        <v>1997.0439432100002</v>
      </c>
      <c r="Q22" s="36">
        <f>SUMIFS(СВЦЭМ!$D$39:$D$782,СВЦЭМ!$A$39:$A$782,$A22,СВЦЭМ!$B$39:$B$782,Q$11)+'СЕТ СН'!$F$14+СВЦЭМ!$D$10+'СЕТ СН'!$F$5-'СЕТ СН'!$F$24</f>
        <v>2010.4607163600001</v>
      </c>
      <c r="R22" s="36">
        <f>SUMIFS(СВЦЭМ!$D$39:$D$782,СВЦЭМ!$A$39:$A$782,$A22,СВЦЭМ!$B$39:$B$782,R$11)+'СЕТ СН'!$F$14+СВЦЭМ!$D$10+'СЕТ СН'!$F$5-'СЕТ СН'!$F$24</f>
        <v>2004.34567199</v>
      </c>
      <c r="S22" s="36">
        <f>SUMIFS(СВЦЭМ!$D$39:$D$782,СВЦЭМ!$A$39:$A$782,$A22,СВЦЭМ!$B$39:$B$782,S$11)+'СЕТ СН'!$F$14+СВЦЭМ!$D$10+'СЕТ СН'!$F$5-'СЕТ СН'!$F$24</f>
        <v>2017.1146694900001</v>
      </c>
      <c r="T22" s="36">
        <f>SUMIFS(СВЦЭМ!$D$39:$D$782,СВЦЭМ!$A$39:$A$782,$A22,СВЦЭМ!$B$39:$B$782,T$11)+'СЕТ СН'!$F$14+СВЦЭМ!$D$10+'СЕТ СН'!$F$5-'СЕТ СН'!$F$24</f>
        <v>1995.78049483</v>
      </c>
      <c r="U22" s="36">
        <f>SUMIFS(СВЦЭМ!$D$39:$D$782,СВЦЭМ!$A$39:$A$782,$A22,СВЦЭМ!$B$39:$B$782,U$11)+'СЕТ СН'!$F$14+СВЦЭМ!$D$10+'СЕТ СН'!$F$5-'СЕТ СН'!$F$24</f>
        <v>1981.4856492500001</v>
      </c>
      <c r="V22" s="36">
        <f>SUMIFS(СВЦЭМ!$D$39:$D$782,СВЦЭМ!$A$39:$A$782,$A22,СВЦЭМ!$B$39:$B$782,V$11)+'СЕТ СН'!$F$14+СВЦЭМ!$D$10+'СЕТ СН'!$F$5-'СЕТ СН'!$F$24</f>
        <v>1966.0512087900001</v>
      </c>
      <c r="W22" s="36">
        <f>SUMIFS(СВЦЭМ!$D$39:$D$782,СВЦЭМ!$A$39:$A$782,$A22,СВЦЭМ!$B$39:$B$782,W$11)+'СЕТ СН'!$F$14+СВЦЭМ!$D$10+'СЕТ СН'!$F$5-'СЕТ СН'!$F$24</f>
        <v>1971.58976368</v>
      </c>
      <c r="X22" s="36">
        <f>SUMIFS(СВЦЭМ!$D$39:$D$782,СВЦЭМ!$A$39:$A$782,$A22,СВЦЭМ!$B$39:$B$782,X$11)+'СЕТ СН'!$F$14+СВЦЭМ!$D$10+'СЕТ СН'!$F$5-'СЕТ СН'!$F$24</f>
        <v>1991.7296348600003</v>
      </c>
      <c r="Y22" s="36">
        <f>SUMIFS(СВЦЭМ!$D$39:$D$782,СВЦЭМ!$A$39:$A$782,$A22,СВЦЭМ!$B$39:$B$782,Y$11)+'СЕТ СН'!$F$14+СВЦЭМ!$D$10+'СЕТ СН'!$F$5-'СЕТ СН'!$F$24</f>
        <v>2034.9754886700002</v>
      </c>
    </row>
    <row r="23" spans="1:25" ht="15.75" x14ac:dyDescent="0.2">
      <c r="A23" s="35">
        <f t="shared" si="0"/>
        <v>44328</v>
      </c>
      <c r="B23" s="36">
        <f>SUMIFS(СВЦЭМ!$D$39:$D$782,СВЦЭМ!$A$39:$A$782,$A23,СВЦЭМ!$B$39:$B$782,B$11)+'СЕТ СН'!$F$14+СВЦЭМ!$D$10+'СЕТ СН'!$F$5-'СЕТ СН'!$F$24</f>
        <v>2042.3556027900001</v>
      </c>
      <c r="C23" s="36">
        <f>SUMIFS(СВЦЭМ!$D$39:$D$782,СВЦЭМ!$A$39:$A$782,$A23,СВЦЭМ!$B$39:$B$782,C$11)+'СЕТ СН'!$F$14+СВЦЭМ!$D$10+'СЕТ СН'!$F$5-'СЕТ СН'!$F$24</f>
        <v>2072.0725313000003</v>
      </c>
      <c r="D23" s="36">
        <f>SUMIFS(СВЦЭМ!$D$39:$D$782,СВЦЭМ!$A$39:$A$782,$A23,СВЦЭМ!$B$39:$B$782,D$11)+'СЕТ СН'!$F$14+СВЦЭМ!$D$10+'СЕТ СН'!$F$5-'СЕТ СН'!$F$24</f>
        <v>2059.7001338200002</v>
      </c>
      <c r="E23" s="36">
        <f>SUMIFS(СВЦЭМ!$D$39:$D$782,СВЦЭМ!$A$39:$A$782,$A23,СВЦЭМ!$B$39:$B$782,E$11)+'СЕТ СН'!$F$14+СВЦЭМ!$D$10+'СЕТ СН'!$F$5-'СЕТ СН'!$F$24</f>
        <v>2053.7132148800001</v>
      </c>
      <c r="F23" s="36">
        <f>SUMIFS(СВЦЭМ!$D$39:$D$782,СВЦЭМ!$A$39:$A$782,$A23,СВЦЭМ!$B$39:$B$782,F$11)+'СЕТ СН'!$F$14+СВЦЭМ!$D$10+'СЕТ СН'!$F$5-'СЕТ СН'!$F$24</f>
        <v>2049.14985084</v>
      </c>
      <c r="G23" s="36">
        <f>SUMIFS(СВЦЭМ!$D$39:$D$782,СВЦЭМ!$A$39:$A$782,$A23,СВЦЭМ!$B$39:$B$782,G$11)+'СЕТ СН'!$F$14+СВЦЭМ!$D$10+'СЕТ СН'!$F$5-'СЕТ СН'!$F$24</f>
        <v>2057.2297005400001</v>
      </c>
      <c r="H23" s="36">
        <f>SUMIFS(СВЦЭМ!$D$39:$D$782,СВЦЭМ!$A$39:$A$782,$A23,СВЦЭМ!$B$39:$B$782,H$11)+'СЕТ СН'!$F$14+СВЦЭМ!$D$10+'СЕТ СН'!$F$5-'СЕТ СН'!$F$24</f>
        <v>2046.6580807600001</v>
      </c>
      <c r="I23" s="36">
        <f>SUMIFS(СВЦЭМ!$D$39:$D$782,СВЦЭМ!$A$39:$A$782,$A23,СВЦЭМ!$B$39:$B$782,I$11)+'СЕТ СН'!$F$14+СВЦЭМ!$D$10+'СЕТ СН'!$F$5-'СЕТ СН'!$F$24</f>
        <v>1998.5178732500001</v>
      </c>
      <c r="J23" s="36">
        <f>SUMIFS(СВЦЭМ!$D$39:$D$782,СВЦЭМ!$A$39:$A$782,$A23,СВЦЭМ!$B$39:$B$782,J$11)+'СЕТ СН'!$F$14+СВЦЭМ!$D$10+'СЕТ СН'!$F$5-'СЕТ СН'!$F$24</f>
        <v>1970.5698865700001</v>
      </c>
      <c r="K23" s="36">
        <f>SUMIFS(СВЦЭМ!$D$39:$D$782,СВЦЭМ!$A$39:$A$782,$A23,СВЦЭМ!$B$39:$B$782,K$11)+'СЕТ СН'!$F$14+СВЦЭМ!$D$10+'СЕТ СН'!$F$5-'СЕТ СН'!$F$24</f>
        <v>1952.5140456300001</v>
      </c>
      <c r="L23" s="36">
        <f>SUMIFS(СВЦЭМ!$D$39:$D$782,СВЦЭМ!$A$39:$A$782,$A23,СВЦЭМ!$B$39:$B$782,L$11)+'СЕТ СН'!$F$14+СВЦЭМ!$D$10+'СЕТ СН'!$F$5-'СЕТ СН'!$F$24</f>
        <v>1928.1441688100001</v>
      </c>
      <c r="M23" s="36">
        <f>SUMIFS(СВЦЭМ!$D$39:$D$782,СВЦЭМ!$A$39:$A$782,$A23,СВЦЭМ!$B$39:$B$782,M$11)+'СЕТ СН'!$F$14+СВЦЭМ!$D$10+'СЕТ СН'!$F$5-'СЕТ СН'!$F$24</f>
        <v>1937.4937955600001</v>
      </c>
      <c r="N23" s="36">
        <f>SUMIFS(СВЦЭМ!$D$39:$D$782,СВЦЭМ!$A$39:$A$782,$A23,СВЦЭМ!$B$39:$B$782,N$11)+'СЕТ СН'!$F$14+СВЦЭМ!$D$10+'СЕТ СН'!$F$5-'СЕТ СН'!$F$24</f>
        <v>1942.07476447</v>
      </c>
      <c r="O23" s="36">
        <f>SUMIFS(СВЦЭМ!$D$39:$D$782,СВЦЭМ!$A$39:$A$782,$A23,СВЦЭМ!$B$39:$B$782,O$11)+'СЕТ СН'!$F$14+СВЦЭМ!$D$10+'СЕТ СН'!$F$5-'СЕТ СН'!$F$24</f>
        <v>1948.4630559900002</v>
      </c>
      <c r="P23" s="36">
        <f>SUMIFS(СВЦЭМ!$D$39:$D$782,СВЦЭМ!$A$39:$A$782,$A23,СВЦЭМ!$B$39:$B$782,P$11)+'СЕТ СН'!$F$14+СВЦЭМ!$D$10+'СЕТ СН'!$F$5-'СЕТ СН'!$F$24</f>
        <v>1953.9512105100002</v>
      </c>
      <c r="Q23" s="36">
        <f>SUMIFS(СВЦЭМ!$D$39:$D$782,СВЦЭМ!$A$39:$A$782,$A23,СВЦЭМ!$B$39:$B$782,Q$11)+'СЕТ СН'!$F$14+СВЦЭМ!$D$10+'СЕТ СН'!$F$5-'СЕТ СН'!$F$24</f>
        <v>1964.4012478500001</v>
      </c>
      <c r="R23" s="36">
        <f>SUMIFS(СВЦЭМ!$D$39:$D$782,СВЦЭМ!$A$39:$A$782,$A23,СВЦЭМ!$B$39:$B$782,R$11)+'СЕТ СН'!$F$14+СВЦЭМ!$D$10+'СЕТ СН'!$F$5-'СЕТ СН'!$F$24</f>
        <v>1956.43478942</v>
      </c>
      <c r="S23" s="36">
        <f>SUMIFS(СВЦЭМ!$D$39:$D$782,СВЦЭМ!$A$39:$A$782,$A23,СВЦЭМ!$B$39:$B$782,S$11)+'СЕТ СН'!$F$14+СВЦЭМ!$D$10+'СЕТ СН'!$F$5-'СЕТ СН'!$F$24</f>
        <v>1959.7327724900001</v>
      </c>
      <c r="T23" s="36">
        <f>SUMIFS(СВЦЭМ!$D$39:$D$782,СВЦЭМ!$A$39:$A$782,$A23,СВЦЭМ!$B$39:$B$782,T$11)+'СЕТ СН'!$F$14+СВЦЭМ!$D$10+'СЕТ СН'!$F$5-'СЕТ СН'!$F$24</f>
        <v>1947.8514897100001</v>
      </c>
      <c r="U23" s="36">
        <f>SUMIFS(СВЦЭМ!$D$39:$D$782,СВЦЭМ!$A$39:$A$782,$A23,СВЦЭМ!$B$39:$B$782,U$11)+'СЕТ СН'!$F$14+СВЦЭМ!$D$10+'СЕТ СН'!$F$5-'СЕТ СН'!$F$24</f>
        <v>1940.5617144400001</v>
      </c>
      <c r="V23" s="36">
        <f>SUMIFS(СВЦЭМ!$D$39:$D$782,СВЦЭМ!$A$39:$A$782,$A23,СВЦЭМ!$B$39:$B$782,V$11)+'СЕТ СН'!$F$14+СВЦЭМ!$D$10+'СЕТ СН'!$F$5-'СЕТ СН'!$F$24</f>
        <v>1931.90373942</v>
      </c>
      <c r="W23" s="36">
        <f>SUMIFS(СВЦЭМ!$D$39:$D$782,СВЦЭМ!$A$39:$A$782,$A23,СВЦЭМ!$B$39:$B$782,W$11)+'СЕТ СН'!$F$14+СВЦЭМ!$D$10+'СЕТ СН'!$F$5-'СЕТ СН'!$F$24</f>
        <v>1942.1550922900001</v>
      </c>
      <c r="X23" s="36">
        <f>SUMIFS(СВЦЭМ!$D$39:$D$782,СВЦЭМ!$A$39:$A$782,$A23,СВЦЭМ!$B$39:$B$782,X$11)+'СЕТ СН'!$F$14+СВЦЭМ!$D$10+'СЕТ СН'!$F$5-'СЕТ СН'!$F$24</f>
        <v>1946.4358224600001</v>
      </c>
      <c r="Y23" s="36">
        <f>SUMIFS(СВЦЭМ!$D$39:$D$782,СВЦЭМ!$A$39:$A$782,$A23,СВЦЭМ!$B$39:$B$782,Y$11)+'СЕТ СН'!$F$14+СВЦЭМ!$D$10+'СЕТ СН'!$F$5-'СЕТ СН'!$F$24</f>
        <v>1967.06130295</v>
      </c>
    </row>
    <row r="24" spans="1:25" ht="15.75" x14ac:dyDescent="0.2">
      <c r="A24" s="35">
        <f t="shared" si="0"/>
        <v>44329</v>
      </c>
      <c r="B24" s="36">
        <f>SUMIFS(СВЦЭМ!$D$39:$D$782,СВЦЭМ!$A$39:$A$782,$A24,СВЦЭМ!$B$39:$B$782,B$11)+'СЕТ СН'!$F$14+СВЦЭМ!$D$10+'СЕТ СН'!$F$5-'СЕТ СН'!$F$24</f>
        <v>2044.29515902</v>
      </c>
      <c r="C24" s="36">
        <f>SUMIFS(СВЦЭМ!$D$39:$D$782,СВЦЭМ!$A$39:$A$782,$A24,СВЦЭМ!$B$39:$B$782,C$11)+'СЕТ СН'!$F$14+СВЦЭМ!$D$10+'СЕТ СН'!$F$5-'СЕТ СН'!$F$24</f>
        <v>2089.4674110599999</v>
      </c>
      <c r="D24" s="36">
        <f>SUMIFS(СВЦЭМ!$D$39:$D$782,СВЦЭМ!$A$39:$A$782,$A24,СВЦЭМ!$B$39:$B$782,D$11)+'СЕТ СН'!$F$14+СВЦЭМ!$D$10+'СЕТ СН'!$F$5-'СЕТ СН'!$F$24</f>
        <v>2105.52692222</v>
      </c>
      <c r="E24" s="36">
        <f>SUMIFS(СВЦЭМ!$D$39:$D$782,СВЦЭМ!$A$39:$A$782,$A24,СВЦЭМ!$B$39:$B$782,E$11)+'СЕТ СН'!$F$14+СВЦЭМ!$D$10+'СЕТ СН'!$F$5-'СЕТ СН'!$F$24</f>
        <v>2095.6510709499998</v>
      </c>
      <c r="F24" s="36">
        <f>SUMIFS(СВЦЭМ!$D$39:$D$782,СВЦЭМ!$A$39:$A$782,$A24,СВЦЭМ!$B$39:$B$782,F$11)+'СЕТ СН'!$F$14+СВЦЭМ!$D$10+'СЕТ СН'!$F$5-'СЕТ СН'!$F$24</f>
        <v>2091.5720647099997</v>
      </c>
      <c r="G24" s="36">
        <f>SUMIFS(СВЦЭМ!$D$39:$D$782,СВЦЭМ!$A$39:$A$782,$A24,СВЦЭМ!$B$39:$B$782,G$11)+'СЕТ СН'!$F$14+СВЦЭМ!$D$10+'СЕТ СН'!$F$5-'СЕТ СН'!$F$24</f>
        <v>2095.9111775700003</v>
      </c>
      <c r="H24" s="36">
        <f>SUMIFS(СВЦЭМ!$D$39:$D$782,СВЦЭМ!$A$39:$A$782,$A24,СВЦЭМ!$B$39:$B$782,H$11)+'СЕТ СН'!$F$14+СВЦЭМ!$D$10+'СЕТ СН'!$F$5-'СЕТ СН'!$F$24</f>
        <v>2056.5125802400003</v>
      </c>
      <c r="I24" s="36">
        <f>SUMIFS(СВЦЭМ!$D$39:$D$782,СВЦЭМ!$A$39:$A$782,$A24,СВЦЭМ!$B$39:$B$782,I$11)+'СЕТ СН'!$F$14+СВЦЭМ!$D$10+'СЕТ СН'!$F$5-'СЕТ СН'!$F$24</f>
        <v>1997.7292694000002</v>
      </c>
      <c r="J24" s="36">
        <f>SUMIFS(СВЦЭМ!$D$39:$D$782,СВЦЭМ!$A$39:$A$782,$A24,СВЦЭМ!$B$39:$B$782,J$11)+'СЕТ СН'!$F$14+СВЦЭМ!$D$10+'СЕТ СН'!$F$5-'СЕТ СН'!$F$24</f>
        <v>1973.0109857400003</v>
      </c>
      <c r="K24" s="36">
        <f>SUMIFS(СВЦЭМ!$D$39:$D$782,СВЦЭМ!$A$39:$A$782,$A24,СВЦЭМ!$B$39:$B$782,K$11)+'СЕТ СН'!$F$14+СВЦЭМ!$D$10+'СЕТ СН'!$F$5-'СЕТ СН'!$F$24</f>
        <v>1951.0591765500001</v>
      </c>
      <c r="L24" s="36">
        <f>SUMIFS(СВЦЭМ!$D$39:$D$782,СВЦЭМ!$A$39:$A$782,$A24,СВЦЭМ!$B$39:$B$782,L$11)+'СЕТ СН'!$F$14+СВЦЭМ!$D$10+'СЕТ СН'!$F$5-'СЕТ СН'!$F$24</f>
        <v>1914.9301108500001</v>
      </c>
      <c r="M24" s="36">
        <f>SUMIFS(СВЦЭМ!$D$39:$D$782,СВЦЭМ!$A$39:$A$782,$A24,СВЦЭМ!$B$39:$B$782,M$11)+'СЕТ СН'!$F$14+СВЦЭМ!$D$10+'СЕТ СН'!$F$5-'СЕТ СН'!$F$24</f>
        <v>1929.33376933</v>
      </c>
      <c r="N24" s="36">
        <f>SUMIFS(СВЦЭМ!$D$39:$D$782,СВЦЭМ!$A$39:$A$782,$A24,СВЦЭМ!$B$39:$B$782,N$11)+'СЕТ СН'!$F$14+СВЦЭМ!$D$10+'СЕТ СН'!$F$5-'СЕТ СН'!$F$24</f>
        <v>1957.8866988200002</v>
      </c>
      <c r="O24" s="36">
        <f>SUMIFS(СВЦЭМ!$D$39:$D$782,СВЦЭМ!$A$39:$A$782,$A24,СВЦЭМ!$B$39:$B$782,O$11)+'СЕТ СН'!$F$14+СВЦЭМ!$D$10+'СЕТ СН'!$F$5-'СЕТ СН'!$F$24</f>
        <v>1968.5948266700002</v>
      </c>
      <c r="P24" s="36">
        <f>SUMIFS(СВЦЭМ!$D$39:$D$782,СВЦЭМ!$A$39:$A$782,$A24,СВЦЭМ!$B$39:$B$782,P$11)+'СЕТ СН'!$F$14+СВЦЭМ!$D$10+'СЕТ СН'!$F$5-'СЕТ СН'!$F$24</f>
        <v>1984.0676609900001</v>
      </c>
      <c r="Q24" s="36">
        <f>SUMIFS(СВЦЭМ!$D$39:$D$782,СВЦЭМ!$A$39:$A$782,$A24,СВЦЭМ!$B$39:$B$782,Q$11)+'СЕТ СН'!$F$14+СВЦЭМ!$D$10+'СЕТ СН'!$F$5-'СЕТ СН'!$F$24</f>
        <v>1994.26756548</v>
      </c>
      <c r="R24" s="36">
        <f>SUMIFS(СВЦЭМ!$D$39:$D$782,СВЦЭМ!$A$39:$A$782,$A24,СВЦЭМ!$B$39:$B$782,R$11)+'СЕТ СН'!$F$14+СВЦЭМ!$D$10+'СЕТ СН'!$F$5-'СЕТ СН'!$F$24</f>
        <v>1994.31980957</v>
      </c>
      <c r="S24" s="36">
        <f>SUMIFS(СВЦЭМ!$D$39:$D$782,СВЦЭМ!$A$39:$A$782,$A24,СВЦЭМ!$B$39:$B$782,S$11)+'СЕТ СН'!$F$14+СВЦЭМ!$D$10+'СЕТ СН'!$F$5-'СЕТ СН'!$F$24</f>
        <v>2010.7709204800001</v>
      </c>
      <c r="T24" s="36">
        <f>SUMIFS(СВЦЭМ!$D$39:$D$782,СВЦЭМ!$A$39:$A$782,$A24,СВЦЭМ!$B$39:$B$782,T$11)+'СЕТ СН'!$F$14+СВЦЭМ!$D$10+'СЕТ СН'!$F$5-'СЕТ СН'!$F$24</f>
        <v>1993.82103624</v>
      </c>
      <c r="U24" s="36">
        <f>SUMIFS(СВЦЭМ!$D$39:$D$782,СВЦЭМ!$A$39:$A$782,$A24,СВЦЭМ!$B$39:$B$782,U$11)+'СЕТ СН'!$F$14+СВЦЭМ!$D$10+'СЕТ СН'!$F$5-'СЕТ СН'!$F$24</f>
        <v>1969.6007366500003</v>
      </c>
      <c r="V24" s="36">
        <f>SUMIFS(СВЦЭМ!$D$39:$D$782,СВЦЭМ!$A$39:$A$782,$A24,СВЦЭМ!$B$39:$B$782,V$11)+'СЕТ СН'!$F$14+СВЦЭМ!$D$10+'СЕТ СН'!$F$5-'СЕТ СН'!$F$24</f>
        <v>1955.4136022500002</v>
      </c>
      <c r="W24" s="36">
        <f>SUMIFS(СВЦЭМ!$D$39:$D$782,СВЦЭМ!$A$39:$A$782,$A24,СВЦЭМ!$B$39:$B$782,W$11)+'СЕТ СН'!$F$14+СВЦЭМ!$D$10+'СЕТ СН'!$F$5-'СЕТ СН'!$F$24</f>
        <v>1956.3727633600001</v>
      </c>
      <c r="X24" s="36">
        <f>SUMIFS(СВЦЭМ!$D$39:$D$782,СВЦЭМ!$A$39:$A$782,$A24,СВЦЭМ!$B$39:$B$782,X$11)+'СЕТ СН'!$F$14+СВЦЭМ!$D$10+'СЕТ СН'!$F$5-'СЕТ СН'!$F$24</f>
        <v>1972.4408006100002</v>
      </c>
      <c r="Y24" s="36">
        <f>SUMIFS(СВЦЭМ!$D$39:$D$782,СВЦЭМ!$A$39:$A$782,$A24,СВЦЭМ!$B$39:$B$782,Y$11)+'СЕТ СН'!$F$14+СВЦЭМ!$D$10+'СЕТ СН'!$F$5-'СЕТ СН'!$F$24</f>
        <v>2011.02125475</v>
      </c>
    </row>
    <row r="25" spans="1:25" ht="15.75" x14ac:dyDescent="0.2">
      <c r="A25" s="35">
        <f t="shared" si="0"/>
        <v>44330</v>
      </c>
      <c r="B25" s="36">
        <f>SUMIFS(СВЦЭМ!$D$39:$D$782,СВЦЭМ!$A$39:$A$782,$A25,СВЦЭМ!$B$39:$B$782,B$11)+'СЕТ СН'!$F$14+СВЦЭМ!$D$10+'СЕТ СН'!$F$5-'СЕТ СН'!$F$24</f>
        <v>2040.36798942</v>
      </c>
      <c r="C25" s="36">
        <f>SUMIFS(СВЦЭМ!$D$39:$D$782,СВЦЭМ!$A$39:$A$782,$A25,СВЦЭМ!$B$39:$B$782,C$11)+'СЕТ СН'!$F$14+СВЦЭМ!$D$10+'СЕТ СН'!$F$5-'СЕТ СН'!$F$24</f>
        <v>2058.2356210100002</v>
      </c>
      <c r="D25" s="36">
        <f>SUMIFS(СВЦЭМ!$D$39:$D$782,СВЦЭМ!$A$39:$A$782,$A25,СВЦЭМ!$B$39:$B$782,D$11)+'СЕТ СН'!$F$14+СВЦЭМ!$D$10+'СЕТ СН'!$F$5-'СЕТ СН'!$F$24</f>
        <v>2079.3547284200004</v>
      </c>
      <c r="E25" s="36">
        <f>SUMIFS(СВЦЭМ!$D$39:$D$782,СВЦЭМ!$A$39:$A$782,$A25,СВЦЭМ!$B$39:$B$782,E$11)+'СЕТ СН'!$F$14+СВЦЭМ!$D$10+'СЕТ СН'!$F$5-'СЕТ СН'!$F$24</f>
        <v>2088.74424443</v>
      </c>
      <c r="F25" s="36">
        <f>SUMIFS(СВЦЭМ!$D$39:$D$782,СВЦЭМ!$A$39:$A$782,$A25,СВЦЭМ!$B$39:$B$782,F$11)+'СЕТ СН'!$F$14+СВЦЭМ!$D$10+'СЕТ СН'!$F$5-'СЕТ СН'!$F$24</f>
        <v>2102.4881394100003</v>
      </c>
      <c r="G25" s="36">
        <f>SUMIFS(СВЦЭМ!$D$39:$D$782,СВЦЭМ!$A$39:$A$782,$A25,СВЦЭМ!$B$39:$B$782,G$11)+'СЕТ СН'!$F$14+СВЦЭМ!$D$10+'СЕТ СН'!$F$5-'СЕТ СН'!$F$24</f>
        <v>2081.4971487100001</v>
      </c>
      <c r="H25" s="36">
        <f>SUMIFS(СВЦЭМ!$D$39:$D$782,СВЦЭМ!$A$39:$A$782,$A25,СВЦЭМ!$B$39:$B$782,H$11)+'СЕТ СН'!$F$14+СВЦЭМ!$D$10+'СЕТ СН'!$F$5-'СЕТ СН'!$F$24</f>
        <v>2030.5097863999999</v>
      </c>
      <c r="I25" s="36">
        <f>SUMIFS(СВЦЭМ!$D$39:$D$782,СВЦЭМ!$A$39:$A$782,$A25,СВЦЭМ!$B$39:$B$782,I$11)+'СЕТ СН'!$F$14+СВЦЭМ!$D$10+'СЕТ СН'!$F$5-'СЕТ СН'!$F$24</f>
        <v>1969.5012334200001</v>
      </c>
      <c r="J25" s="36">
        <f>SUMIFS(СВЦЭМ!$D$39:$D$782,СВЦЭМ!$A$39:$A$782,$A25,СВЦЭМ!$B$39:$B$782,J$11)+'СЕТ СН'!$F$14+СВЦЭМ!$D$10+'СЕТ СН'!$F$5-'СЕТ СН'!$F$24</f>
        <v>1933.3135665500001</v>
      </c>
      <c r="K25" s="36">
        <f>SUMIFS(СВЦЭМ!$D$39:$D$782,СВЦЭМ!$A$39:$A$782,$A25,СВЦЭМ!$B$39:$B$782,K$11)+'СЕТ СН'!$F$14+СВЦЭМ!$D$10+'СЕТ СН'!$F$5-'СЕТ СН'!$F$24</f>
        <v>1909.4795574900002</v>
      </c>
      <c r="L25" s="36">
        <f>SUMIFS(СВЦЭМ!$D$39:$D$782,СВЦЭМ!$A$39:$A$782,$A25,СВЦЭМ!$B$39:$B$782,L$11)+'СЕТ СН'!$F$14+СВЦЭМ!$D$10+'СЕТ СН'!$F$5-'СЕТ СН'!$F$24</f>
        <v>1895.1034443100002</v>
      </c>
      <c r="M25" s="36">
        <f>SUMIFS(СВЦЭМ!$D$39:$D$782,СВЦЭМ!$A$39:$A$782,$A25,СВЦЭМ!$B$39:$B$782,M$11)+'СЕТ СН'!$F$14+СВЦЭМ!$D$10+'СЕТ СН'!$F$5-'СЕТ СН'!$F$24</f>
        <v>1908.6237262100001</v>
      </c>
      <c r="N25" s="36">
        <f>SUMIFS(СВЦЭМ!$D$39:$D$782,СВЦЭМ!$A$39:$A$782,$A25,СВЦЭМ!$B$39:$B$782,N$11)+'СЕТ СН'!$F$14+СВЦЭМ!$D$10+'СЕТ СН'!$F$5-'СЕТ СН'!$F$24</f>
        <v>1939.1537795500001</v>
      </c>
      <c r="O25" s="36">
        <f>SUMIFS(СВЦЭМ!$D$39:$D$782,СВЦЭМ!$A$39:$A$782,$A25,СВЦЭМ!$B$39:$B$782,O$11)+'СЕТ СН'!$F$14+СВЦЭМ!$D$10+'СЕТ СН'!$F$5-'СЕТ СН'!$F$24</f>
        <v>1945.3999055900001</v>
      </c>
      <c r="P25" s="36">
        <f>SUMIFS(СВЦЭМ!$D$39:$D$782,СВЦЭМ!$A$39:$A$782,$A25,СВЦЭМ!$B$39:$B$782,P$11)+'СЕТ СН'!$F$14+СВЦЭМ!$D$10+'СЕТ СН'!$F$5-'СЕТ СН'!$F$24</f>
        <v>1956.8379876399999</v>
      </c>
      <c r="Q25" s="36">
        <f>SUMIFS(СВЦЭМ!$D$39:$D$782,СВЦЭМ!$A$39:$A$782,$A25,СВЦЭМ!$B$39:$B$782,Q$11)+'СЕТ СН'!$F$14+СВЦЭМ!$D$10+'СЕТ СН'!$F$5-'СЕТ СН'!$F$24</f>
        <v>1971.9840906600002</v>
      </c>
      <c r="R25" s="36">
        <f>SUMIFS(СВЦЭМ!$D$39:$D$782,СВЦЭМ!$A$39:$A$782,$A25,СВЦЭМ!$B$39:$B$782,R$11)+'СЕТ СН'!$F$14+СВЦЭМ!$D$10+'СЕТ СН'!$F$5-'СЕТ СН'!$F$24</f>
        <v>1970.6724367700001</v>
      </c>
      <c r="S25" s="36">
        <f>SUMIFS(СВЦЭМ!$D$39:$D$782,СВЦЭМ!$A$39:$A$782,$A25,СВЦЭМ!$B$39:$B$782,S$11)+'СЕТ СН'!$F$14+СВЦЭМ!$D$10+'СЕТ СН'!$F$5-'СЕТ СН'!$F$24</f>
        <v>1980.7025345000002</v>
      </c>
      <c r="T25" s="36">
        <f>SUMIFS(СВЦЭМ!$D$39:$D$782,СВЦЭМ!$A$39:$A$782,$A25,СВЦЭМ!$B$39:$B$782,T$11)+'СЕТ СН'!$F$14+СВЦЭМ!$D$10+'СЕТ СН'!$F$5-'СЕТ СН'!$F$24</f>
        <v>1965.7818520300002</v>
      </c>
      <c r="U25" s="36">
        <f>SUMIFS(СВЦЭМ!$D$39:$D$782,СВЦЭМ!$A$39:$A$782,$A25,СВЦЭМ!$B$39:$B$782,U$11)+'СЕТ СН'!$F$14+СВЦЭМ!$D$10+'СЕТ СН'!$F$5-'СЕТ СН'!$F$24</f>
        <v>1956.7587049000001</v>
      </c>
      <c r="V25" s="36">
        <f>SUMIFS(СВЦЭМ!$D$39:$D$782,СВЦЭМ!$A$39:$A$782,$A25,СВЦЭМ!$B$39:$B$782,V$11)+'СЕТ СН'!$F$14+СВЦЭМ!$D$10+'СЕТ СН'!$F$5-'СЕТ СН'!$F$24</f>
        <v>1973.2719649000001</v>
      </c>
      <c r="W25" s="36">
        <f>SUMIFS(СВЦЭМ!$D$39:$D$782,СВЦЭМ!$A$39:$A$782,$A25,СВЦЭМ!$B$39:$B$782,W$11)+'СЕТ СН'!$F$14+СВЦЭМ!$D$10+'СЕТ СН'!$F$5-'СЕТ СН'!$F$24</f>
        <v>1974.6571311900002</v>
      </c>
      <c r="X25" s="36">
        <f>SUMIFS(СВЦЭМ!$D$39:$D$782,СВЦЭМ!$A$39:$A$782,$A25,СВЦЭМ!$B$39:$B$782,X$11)+'СЕТ СН'!$F$14+СВЦЭМ!$D$10+'СЕТ СН'!$F$5-'СЕТ СН'!$F$24</f>
        <v>1979.1168646900001</v>
      </c>
      <c r="Y25" s="36">
        <f>SUMIFS(СВЦЭМ!$D$39:$D$782,СВЦЭМ!$A$39:$A$782,$A25,СВЦЭМ!$B$39:$B$782,Y$11)+'СЕТ СН'!$F$14+СВЦЭМ!$D$10+'СЕТ СН'!$F$5-'СЕТ СН'!$F$24</f>
        <v>1991.6597876300002</v>
      </c>
    </row>
    <row r="26" spans="1:25" ht="15.75" x14ac:dyDescent="0.2">
      <c r="A26" s="35">
        <f t="shared" si="0"/>
        <v>44331</v>
      </c>
      <c r="B26" s="36">
        <f>SUMIFS(СВЦЭМ!$D$39:$D$782,СВЦЭМ!$A$39:$A$782,$A26,СВЦЭМ!$B$39:$B$782,B$11)+'СЕТ СН'!$F$14+СВЦЭМ!$D$10+'СЕТ СН'!$F$5-'СЕТ СН'!$F$24</f>
        <v>1997.3842517900002</v>
      </c>
      <c r="C26" s="36">
        <f>SUMIFS(СВЦЭМ!$D$39:$D$782,СВЦЭМ!$A$39:$A$782,$A26,СВЦЭМ!$B$39:$B$782,C$11)+'СЕТ СН'!$F$14+СВЦЭМ!$D$10+'СЕТ СН'!$F$5-'СЕТ СН'!$F$24</f>
        <v>2013.1637832400002</v>
      </c>
      <c r="D26" s="36">
        <f>SUMIFS(СВЦЭМ!$D$39:$D$782,СВЦЭМ!$A$39:$A$782,$A26,СВЦЭМ!$B$39:$B$782,D$11)+'СЕТ СН'!$F$14+СВЦЭМ!$D$10+'СЕТ СН'!$F$5-'СЕТ СН'!$F$24</f>
        <v>2042.5111349600002</v>
      </c>
      <c r="E26" s="36">
        <f>SUMIFS(СВЦЭМ!$D$39:$D$782,СВЦЭМ!$A$39:$A$782,$A26,СВЦЭМ!$B$39:$B$782,E$11)+'СЕТ СН'!$F$14+СВЦЭМ!$D$10+'СЕТ СН'!$F$5-'СЕТ СН'!$F$24</f>
        <v>2062.5401833400001</v>
      </c>
      <c r="F26" s="36">
        <f>SUMIFS(СВЦЭМ!$D$39:$D$782,СВЦЭМ!$A$39:$A$782,$A26,СВЦЭМ!$B$39:$B$782,F$11)+'СЕТ СН'!$F$14+СВЦЭМ!$D$10+'СЕТ СН'!$F$5-'СЕТ СН'!$F$24</f>
        <v>2066.68087689</v>
      </c>
      <c r="G26" s="36">
        <f>SUMIFS(СВЦЭМ!$D$39:$D$782,СВЦЭМ!$A$39:$A$782,$A26,СВЦЭМ!$B$39:$B$782,G$11)+'СЕТ СН'!$F$14+СВЦЭМ!$D$10+'СЕТ СН'!$F$5-'СЕТ СН'!$F$24</f>
        <v>2051.10254179</v>
      </c>
      <c r="H26" s="36">
        <f>SUMIFS(СВЦЭМ!$D$39:$D$782,СВЦЭМ!$A$39:$A$782,$A26,СВЦЭМ!$B$39:$B$782,H$11)+'СЕТ СН'!$F$14+СВЦЭМ!$D$10+'СЕТ СН'!$F$5-'СЕТ СН'!$F$24</f>
        <v>2003.9397280900002</v>
      </c>
      <c r="I26" s="36">
        <f>SUMIFS(СВЦЭМ!$D$39:$D$782,СВЦЭМ!$A$39:$A$782,$A26,СВЦЭМ!$B$39:$B$782,I$11)+'СЕТ СН'!$F$14+СВЦЭМ!$D$10+'СЕТ СН'!$F$5-'СЕТ СН'!$F$24</f>
        <v>1950.5828047200002</v>
      </c>
      <c r="J26" s="36">
        <f>SUMIFS(СВЦЭМ!$D$39:$D$782,СВЦЭМ!$A$39:$A$782,$A26,СВЦЭМ!$B$39:$B$782,J$11)+'СЕТ СН'!$F$14+СВЦЭМ!$D$10+'СЕТ СН'!$F$5-'СЕТ СН'!$F$24</f>
        <v>1962.4435331200002</v>
      </c>
      <c r="K26" s="36">
        <f>SUMIFS(СВЦЭМ!$D$39:$D$782,СВЦЭМ!$A$39:$A$782,$A26,СВЦЭМ!$B$39:$B$782,K$11)+'СЕТ СН'!$F$14+СВЦЭМ!$D$10+'СЕТ СН'!$F$5-'СЕТ СН'!$F$24</f>
        <v>1947.55583948</v>
      </c>
      <c r="L26" s="36">
        <f>SUMIFS(СВЦЭМ!$D$39:$D$782,СВЦЭМ!$A$39:$A$782,$A26,СВЦЭМ!$B$39:$B$782,L$11)+'СЕТ СН'!$F$14+СВЦЭМ!$D$10+'СЕТ СН'!$F$5-'СЕТ СН'!$F$24</f>
        <v>1930.7602375700001</v>
      </c>
      <c r="M26" s="36">
        <f>SUMIFS(СВЦЭМ!$D$39:$D$782,СВЦЭМ!$A$39:$A$782,$A26,СВЦЭМ!$B$39:$B$782,M$11)+'СЕТ СН'!$F$14+СВЦЭМ!$D$10+'СЕТ СН'!$F$5-'СЕТ СН'!$F$24</f>
        <v>1938.6269873400001</v>
      </c>
      <c r="N26" s="36">
        <f>SUMIFS(СВЦЭМ!$D$39:$D$782,СВЦЭМ!$A$39:$A$782,$A26,СВЦЭМ!$B$39:$B$782,N$11)+'СЕТ СН'!$F$14+СВЦЭМ!$D$10+'СЕТ СН'!$F$5-'СЕТ СН'!$F$24</f>
        <v>1951.19720573</v>
      </c>
      <c r="O26" s="36">
        <f>SUMIFS(СВЦЭМ!$D$39:$D$782,СВЦЭМ!$A$39:$A$782,$A26,СВЦЭМ!$B$39:$B$782,O$11)+'СЕТ СН'!$F$14+СВЦЭМ!$D$10+'СЕТ СН'!$F$5-'СЕТ СН'!$F$24</f>
        <v>1959.7025098399999</v>
      </c>
      <c r="P26" s="36">
        <f>SUMIFS(СВЦЭМ!$D$39:$D$782,СВЦЭМ!$A$39:$A$782,$A26,СВЦЭМ!$B$39:$B$782,P$11)+'СЕТ СН'!$F$14+СВЦЭМ!$D$10+'СЕТ СН'!$F$5-'СЕТ СН'!$F$24</f>
        <v>1986.3630424100002</v>
      </c>
      <c r="Q26" s="36">
        <f>SUMIFS(СВЦЭМ!$D$39:$D$782,СВЦЭМ!$A$39:$A$782,$A26,СВЦЭМ!$B$39:$B$782,Q$11)+'СЕТ СН'!$F$14+СВЦЭМ!$D$10+'СЕТ СН'!$F$5-'СЕТ СН'!$F$24</f>
        <v>1981.8982930000002</v>
      </c>
      <c r="R26" s="36">
        <f>SUMIFS(СВЦЭМ!$D$39:$D$782,СВЦЭМ!$A$39:$A$782,$A26,СВЦЭМ!$B$39:$B$782,R$11)+'СЕТ СН'!$F$14+СВЦЭМ!$D$10+'СЕТ СН'!$F$5-'СЕТ СН'!$F$24</f>
        <v>1966.5197901000001</v>
      </c>
      <c r="S26" s="36">
        <f>SUMIFS(СВЦЭМ!$D$39:$D$782,СВЦЭМ!$A$39:$A$782,$A26,СВЦЭМ!$B$39:$B$782,S$11)+'СЕТ СН'!$F$14+СВЦЭМ!$D$10+'СЕТ СН'!$F$5-'СЕТ СН'!$F$24</f>
        <v>1960.0512888100002</v>
      </c>
      <c r="T26" s="36">
        <f>SUMIFS(СВЦЭМ!$D$39:$D$782,СВЦЭМ!$A$39:$A$782,$A26,СВЦЭМ!$B$39:$B$782,T$11)+'СЕТ СН'!$F$14+СВЦЭМ!$D$10+'СЕТ СН'!$F$5-'СЕТ СН'!$F$24</f>
        <v>1936.36880131</v>
      </c>
      <c r="U26" s="36">
        <f>SUMIFS(СВЦЭМ!$D$39:$D$782,СВЦЭМ!$A$39:$A$782,$A26,СВЦЭМ!$B$39:$B$782,U$11)+'СЕТ СН'!$F$14+СВЦЭМ!$D$10+'СЕТ СН'!$F$5-'СЕТ СН'!$F$24</f>
        <v>1908.7437636100001</v>
      </c>
      <c r="V26" s="36">
        <f>SUMIFS(СВЦЭМ!$D$39:$D$782,СВЦЭМ!$A$39:$A$782,$A26,СВЦЭМ!$B$39:$B$782,V$11)+'СЕТ СН'!$F$14+СВЦЭМ!$D$10+'СЕТ СН'!$F$5-'СЕТ СН'!$F$24</f>
        <v>1885.3856560200002</v>
      </c>
      <c r="W26" s="36">
        <f>SUMIFS(СВЦЭМ!$D$39:$D$782,СВЦЭМ!$A$39:$A$782,$A26,СВЦЭМ!$B$39:$B$782,W$11)+'СЕТ СН'!$F$14+СВЦЭМ!$D$10+'СЕТ СН'!$F$5-'СЕТ СН'!$F$24</f>
        <v>1882.6898169400001</v>
      </c>
      <c r="X26" s="36">
        <f>SUMIFS(СВЦЭМ!$D$39:$D$782,СВЦЭМ!$A$39:$A$782,$A26,СВЦЭМ!$B$39:$B$782,X$11)+'СЕТ СН'!$F$14+СВЦЭМ!$D$10+'СЕТ СН'!$F$5-'СЕТ СН'!$F$24</f>
        <v>1886.2458419900001</v>
      </c>
      <c r="Y26" s="36">
        <f>SUMIFS(СВЦЭМ!$D$39:$D$782,СВЦЭМ!$A$39:$A$782,$A26,СВЦЭМ!$B$39:$B$782,Y$11)+'СЕТ СН'!$F$14+СВЦЭМ!$D$10+'СЕТ СН'!$F$5-'СЕТ СН'!$F$24</f>
        <v>1912.25819929</v>
      </c>
    </row>
    <row r="27" spans="1:25" ht="15.75" x14ac:dyDescent="0.2">
      <c r="A27" s="35">
        <f t="shared" si="0"/>
        <v>44332</v>
      </c>
      <c r="B27" s="36">
        <f>SUMIFS(СВЦЭМ!$D$39:$D$782,СВЦЭМ!$A$39:$A$782,$A27,СВЦЭМ!$B$39:$B$782,B$11)+'СЕТ СН'!$F$14+СВЦЭМ!$D$10+'СЕТ СН'!$F$5-'СЕТ СН'!$F$24</f>
        <v>1914.9741003600002</v>
      </c>
      <c r="C27" s="36">
        <f>SUMIFS(СВЦЭМ!$D$39:$D$782,СВЦЭМ!$A$39:$A$782,$A27,СВЦЭМ!$B$39:$B$782,C$11)+'СЕТ СН'!$F$14+СВЦЭМ!$D$10+'СЕТ СН'!$F$5-'СЕТ СН'!$F$24</f>
        <v>1912.8032963800001</v>
      </c>
      <c r="D27" s="36">
        <f>SUMIFS(СВЦЭМ!$D$39:$D$782,СВЦЭМ!$A$39:$A$782,$A27,СВЦЭМ!$B$39:$B$782,D$11)+'СЕТ СН'!$F$14+СВЦЭМ!$D$10+'СЕТ СН'!$F$5-'СЕТ СН'!$F$24</f>
        <v>1898.1080310100001</v>
      </c>
      <c r="E27" s="36">
        <f>SUMIFS(СВЦЭМ!$D$39:$D$782,СВЦЭМ!$A$39:$A$782,$A27,СВЦЭМ!$B$39:$B$782,E$11)+'СЕТ СН'!$F$14+СВЦЭМ!$D$10+'СЕТ СН'!$F$5-'СЕТ СН'!$F$24</f>
        <v>1894.9058021000001</v>
      </c>
      <c r="F27" s="36">
        <f>SUMIFS(СВЦЭМ!$D$39:$D$782,СВЦЭМ!$A$39:$A$782,$A27,СВЦЭМ!$B$39:$B$782,F$11)+'СЕТ СН'!$F$14+СВЦЭМ!$D$10+'СЕТ СН'!$F$5-'СЕТ СН'!$F$24</f>
        <v>1890.4359888100003</v>
      </c>
      <c r="G27" s="36">
        <f>SUMIFS(СВЦЭМ!$D$39:$D$782,СВЦЭМ!$A$39:$A$782,$A27,СВЦЭМ!$B$39:$B$782,G$11)+'СЕТ СН'!$F$14+СВЦЭМ!$D$10+'СЕТ СН'!$F$5-'СЕТ СН'!$F$24</f>
        <v>1890.5102704600001</v>
      </c>
      <c r="H27" s="36">
        <f>SUMIFS(СВЦЭМ!$D$39:$D$782,СВЦЭМ!$A$39:$A$782,$A27,СВЦЭМ!$B$39:$B$782,H$11)+'СЕТ СН'!$F$14+СВЦЭМ!$D$10+'СЕТ СН'!$F$5-'СЕТ СН'!$F$24</f>
        <v>1900.4497842300002</v>
      </c>
      <c r="I27" s="36">
        <f>SUMIFS(СВЦЭМ!$D$39:$D$782,СВЦЭМ!$A$39:$A$782,$A27,СВЦЭМ!$B$39:$B$782,I$11)+'СЕТ СН'!$F$14+СВЦЭМ!$D$10+'СЕТ СН'!$F$5-'СЕТ СН'!$F$24</f>
        <v>1882.4173591200001</v>
      </c>
      <c r="J27" s="36">
        <f>SUMIFS(СВЦЭМ!$D$39:$D$782,СВЦЭМ!$A$39:$A$782,$A27,СВЦЭМ!$B$39:$B$782,J$11)+'СЕТ СН'!$F$14+СВЦЭМ!$D$10+'СЕТ СН'!$F$5-'СЕТ СН'!$F$24</f>
        <v>1853.0602201300001</v>
      </c>
      <c r="K27" s="36">
        <f>SUMIFS(СВЦЭМ!$D$39:$D$782,СВЦЭМ!$A$39:$A$782,$A27,СВЦЭМ!$B$39:$B$782,K$11)+'СЕТ СН'!$F$14+СВЦЭМ!$D$10+'СЕТ СН'!$F$5-'СЕТ СН'!$F$24</f>
        <v>1888.9199523100001</v>
      </c>
      <c r="L27" s="36">
        <f>SUMIFS(СВЦЭМ!$D$39:$D$782,СВЦЭМ!$A$39:$A$782,$A27,СВЦЭМ!$B$39:$B$782,L$11)+'СЕТ СН'!$F$14+СВЦЭМ!$D$10+'СЕТ СН'!$F$5-'СЕТ СН'!$F$24</f>
        <v>1903.45502055</v>
      </c>
      <c r="M27" s="36">
        <f>SUMIFS(СВЦЭМ!$D$39:$D$782,СВЦЭМ!$A$39:$A$782,$A27,СВЦЭМ!$B$39:$B$782,M$11)+'СЕТ СН'!$F$14+СВЦЭМ!$D$10+'СЕТ СН'!$F$5-'СЕТ СН'!$F$24</f>
        <v>1904.042246</v>
      </c>
      <c r="N27" s="36">
        <f>SUMIFS(СВЦЭМ!$D$39:$D$782,СВЦЭМ!$A$39:$A$782,$A27,СВЦЭМ!$B$39:$B$782,N$11)+'СЕТ СН'!$F$14+СВЦЭМ!$D$10+'СЕТ СН'!$F$5-'СЕТ СН'!$F$24</f>
        <v>1893.6186009200001</v>
      </c>
      <c r="O27" s="36">
        <f>SUMIFS(СВЦЭМ!$D$39:$D$782,СВЦЭМ!$A$39:$A$782,$A27,СВЦЭМ!$B$39:$B$782,O$11)+'СЕТ СН'!$F$14+СВЦЭМ!$D$10+'СЕТ СН'!$F$5-'СЕТ СН'!$F$24</f>
        <v>1878.1569525</v>
      </c>
      <c r="P27" s="36">
        <f>SUMIFS(СВЦЭМ!$D$39:$D$782,СВЦЭМ!$A$39:$A$782,$A27,СВЦЭМ!$B$39:$B$782,P$11)+'СЕТ СН'!$F$14+СВЦЭМ!$D$10+'СЕТ СН'!$F$5-'СЕТ СН'!$F$24</f>
        <v>1880.3107459600001</v>
      </c>
      <c r="Q27" s="36">
        <f>SUMIFS(СВЦЭМ!$D$39:$D$782,СВЦЭМ!$A$39:$A$782,$A27,СВЦЭМ!$B$39:$B$782,Q$11)+'СЕТ СН'!$F$14+СВЦЭМ!$D$10+'СЕТ СН'!$F$5-'СЕТ СН'!$F$24</f>
        <v>1873.1776054900001</v>
      </c>
      <c r="R27" s="36">
        <f>SUMIFS(СВЦЭМ!$D$39:$D$782,СВЦЭМ!$A$39:$A$782,$A27,СВЦЭМ!$B$39:$B$782,R$11)+'СЕТ СН'!$F$14+СВЦЭМ!$D$10+'СЕТ СН'!$F$5-'СЕТ СН'!$F$24</f>
        <v>1864.13783698</v>
      </c>
      <c r="S27" s="36">
        <f>SUMIFS(СВЦЭМ!$D$39:$D$782,СВЦЭМ!$A$39:$A$782,$A27,СВЦЭМ!$B$39:$B$782,S$11)+'СЕТ СН'!$F$14+СВЦЭМ!$D$10+'СЕТ СН'!$F$5-'СЕТ СН'!$F$24</f>
        <v>1876.43589823</v>
      </c>
      <c r="T27" s="36">
        <f>SUMIFS(СВЦЭМ!$D$39:$D$782,СВЦЭМ!$A$39:$A$782,$A27,СВЦЭМ!$B$39:$B$782,T$11)+'СЕТ СН'!$F$14+СВЦЭМ!$D$10+'СЕТ СН'!$F$5-'СЕТ СН'!$F$24</f>
        <v>1892.06424655</v>
      </c>
      <c r="U27" s="36">
        <f>SUMIFS(СВЦЭМ!$D$39:$D$782,СВЦЭМ!$A$39:$A$782,$A27,СВЦЭМ!$B$39:$B$782,U$11)+'СЕТ СН'!$F$14+СВЦЭМ!$D$10+'СЕТ СН'!$F$5-'СЕТ СН'!$F$24</f>
        <v>1895.7095562600002</v>
      </c>
      <c r="V27" s="36">
        <f>SUMIFS(СВЦЭМ!$D$39:$D$782,СВЦЭМ!$A$39:$A$782,$A27,СВЦЭМ!$B$39:$B$782,V$11)+'СЕТ СН'!$F$14+СВЦЭМ!$D$10+'СЕТ СН'!$F$5-'СЕТ СН'!$F$24</f>
        <v>1858.45880197</v>
      </c>
      <c r="W27" s="36">
        <f>SUMIFS(СВЦЭМ!$D$39:$D$782,СВЦЭМ!$A$39:$A$782,$A27,СВЦЭМ!$B$39:$B$782,W$11)+'СЕТ СН'!$F$14+СВЦЭМ!$D$10+'СЕТ СН'!$F$5-'СЕТ СН'!$F$24</f>
        <v>1855.8037197799999</v>
      </c>
      <c r="X27" s="36">
        <f>SUMIFS(СВЦЭМ!$D$39:$D$782,СВЦЭМ!$A$39:$A$782,$A27,СВЦЭМ!$B$39:$B$782,X$11)+'СЕТ СН'!$F$14+СВЦЭМ!$D$10+'СЕТ СН'!$F$5-'СЕТ СН'!$F$24</f>
        <v>1851.4719156200001</v>
      </c>
      <c r="Y27" s="36">
        <f>SUMIFS(СВЦЭМ!$D$39:$D$782,СВЦЭМ!$A$39:$A$782,$A27,СВЦЭМ!$B$39:$B$782,Y$11)+'СЕТ СН'!$F$14+СВЦЭМ!$D$10+'СЕТ СН'!$F$5-'СЕТ СН'!$F$24</f>
        <v>1835.9661443700002</v>
      </c>
    </row>
    <row r="28" spans="1:25" ht="15.75" x14ac:dyDescent="0.2">
      <c r="A28" s="35">
        <f t="shared" si="0"/>
        <v>44333</v>
      </c>
      <c r="B28" s="36">
        <f>SUMIFS(СВЦЭМ!$D$39:$D$782,СВЦЭМ!$A$39:$A$782,$A28,СВЦЭМ!$B$39:$B$782,B$11)+'СЕТ СН'!$F$14+СВЦЭМ!$D$10+'СЕТ СН'!$F$5-'СЕТ СН'!$F$24</f>
        <v>1863.7202589000001</v>
      </c>
      <c r="C28" s="36">
        <f>SUMIFS(СВЦЭМ!$D$39:$D$782,СВЦЭМ!$A$39:$A$782,$A28,СВЦЭМ!$B$39:$B$782,C$11)+'СЕТ СН'!$F$14+СВЦЭМ!$D$10+'СЕТ СН'!$F$5-'СЕТ СН'!$F$24</f>
        <v>1902.5438269400001</v>
      </c>
      <c r="D28" s="36">
        <f>SUMIFS(СВЦЭМ!$D$39:$D$782,СВЦЭМ!$A$39:$A$782,$A28,СВЦЭМ!$B$39:$B$782,D$11)+'СЕТ СН'!$F$14+СВЦЭМ!$D$10+'СЕТ СН'!$F$5-'СЕТ СН'!$F$24</f>
        <v>1932.3858775100002</v>
      </c>
      <c r="E28" s="36">
        <f>SUMIFS(СВЦЭМ!$D$39:$D$782,СВЦЭМ!$A$39:$A$782,$A28,СВЦЭМ!$B$39:$B$782,E$11)+'СЕТ СН'!$F$14+СВЦЭМ!$D$10+'СЕТ СН'!$F$5-'СЕТ СН'!$F$24</f>
        <v>1946.25501093</v>
      </c>
      <c r="F28" s="36">
        <f>SUMIFS(СВЦЭМ!$D$39:$D$782,СВЦЭМ!$A$39:$A$782,$A28,СВЦЭМ!$B$39:$B$782,F$11)+'СЕТ СН'!$F$14+СВЦЭМ!$D$10+'СЕТ СН'!$F$5-'СЕТ СН'!$F$24</f>
        <v>1974.0520953600001</v>
      </c>
      <c r="G28" s="36">
        <f>SUMIFS(СВЦЭМ!$D$39:$D$782,СВЦЭМ!$A$39:$A$782,$A28,СВЦЭМ!$B$39:$B$782,G$11)+'СЕТ СН'!$F$14+СВЦЭМ!$D$10+'СЕТ СН'!$F$5-'СЕТ СН'!$F$24</f>
        <v>1955.96077483</v>
      </c>
      <c r="H28" s="36">
        <f>SUMIFS(СВЦЭМ!$D$39:$D$782,СВЦЭМ!$A$39:$A$782,$A28,СВЦЭМ!$B$39:$B$782,H$11)+'СЕТ СН'!$F$14+СВЦЭМ!$D$10+'СЕТ СН'!$F$5-'СЕТ СН'!$F$24</f>
        <v>1911.8156992700001</v>
      </c>
      <c r="I28" s="36">
        <f>SUMIFS(СВЦЭМ!$D$39:$D$782,СВЦЭМ!$A$39:$A$782,$A28,СВЦЭМ!$B$39:$B$782,I$11)+'СЕТ СН'!$F$14+СВЦЭМ!$D$10+'СЕТ СН'!$F$5-'СЕТ СН'!$F$24</f>
        <v>1883.8659091600002</v>
      </c>
      <c r="J28" s="36">
        <f>SUMIFS(СВЦЭМ!$D$39:$D$782,СВЦЭМ!$A$39:$A$782,$A28,СВЦЭМ!$B$39:$B$782,J$11)+'СЕТ СН'!$F$14+СВЦЭМ!$D$10+'СЕТ СН'!$F$5-'СЕТ СН'!$F$24</f>
        <v>1931.9441449200001</v>
      </c>
      <c r="K28" s="36">
        <f>SUMIFS(СВЦЭМ!$D$39:$D$782,СВЦЭМ!$A$39:$A$782,$A28,СВЦЭМ!$B$39:$B$782,K$11)+'СЕТ СН'!$F$14+СВЦЭМ!$D$10+'СЕТ СН'!$F$5-'СЕТ СН'!$F$24</f>
        <v>1853.3241670800001</v>
      </c>
      <c r="L28" s="36">
        <f>SUMIFS(СВЦЭМ!$D$39:$D$782,СВЦЭМ!$A$39:$A$782,$A28,СВЦЭМ!$B$39:$B$782,L$11)+'СЕТ СН'!$F$14+СВЦЭМ!$D$10+'СЕТ СН'!$F$5-'СЕТ СН'!$F$24</f>
        <v>1847.5045883500002</v>
      </c>
      <c r="M28" s="36">
        <f>SUMIFS(СВЦЭМ!$D$39:$D$782,СВЦЭМ!$A$39:$A$782,$A28,СВЦЭМ!$B$39:$B$782,M$11)+'СЕТ СН'!$F$14+СВЦЭМ!$D$10+'СЕТ СН'!$F$5-'СЕТ СН'!$F$24</f>
        <v>1839.6515015600003</v>
      </c>
      <c r="N28" s="36">
        <f>SUMIFS(СВЦЭМ!$D$39:$D$782,СВЦЭМ!$A$39:$A$782,$A28,СВЦЭМ!$B$39:$B$782,N$11)+'СЕТ СН'!$F$14+СВЦЭМ!$D$10+'СЕТ СН'!$F$5-'СЕТ СН'!$F$24</f>
        <v>1831.7598723600001</v>
      </c>
      <c r="O28" s="36">
        <f>SUMIFS(СВЦЭМ!$D$39:$D$782,СВЦЭМ!$A$39:$A$782,$A28,СВЦЭМ!$B$39:$B$782,O$11)+'СЕТ СН'!$F$14+СВЦЭМ!$D$10+'СЕТ СН'!$F$5-'СЕТ СН'!$F$24</f>
        <v>1833.3784517900001</v>
      </c>
      <c r="P28" s="36">
        <f>SUMIFS(СВЦЭМ!$D$39:$D$782,СВЦЭМ!$A$39:$A$782,$A28,СВЦЭМ!$B$39:$B$782,P$11)+'СЕТ СН'!$F$14+СВЦЭМ!$D$10+'СЕТ СН'!$F$5-'СЕТ СН'!$F$24</f>
        <v>1850.07299106</v>
      </c>
      <c r="Q28" s="36">
        <f>SUMIFS(СВЦЭМ!$D$39:$D$782,СВЦЭМ!$A$39:$A$782,$A28,СВЦЭМ!$B$39:$B$782,Q$11)+'СЕТ СН'!$F$14+СВЦЭМ!$D$10+'СЕТ СН'!$F$5-'СЕТ СН'!$F$24</f>
        <v>1860.8616399000002</v>
      </c>
      <c r="R28" s="36">
        <f>SUMIFS(СВЦЭМ!$D$39:$D$782,СВЦЭМ!$A$39:$A$782,$A28,СВЦЭМ!$B$39:$B$782,R$11)+'СЕТ СН'!$F$14+СВЦЭМ!$D$10+'СЕТ СН'!$F$5-'СЕТ СН'!$F$24</f>
        <v>1862.0173438100001</v>
      </c>
      <c r="S28" s="36">
        <f>SUMIFS(СВЦЭМ!$D$39:$D$782,СВЦЭМ!$A$39:$A$782,$A28,СВЦЭМ!$B$39:$B$782,S$11)+'СЕТ СН'!$F$14+СВЦЭМ!$D$10+'СЕТ СН'!$F$5-'СЕТ СН'!$F$24</f>
        <v>1866.6477012800001</v>
      </c>
      <c r="T28" s="36">
        <f>SUMIFS(СВЦЭМ!$D$39:$D$782,СВЦЭМ!$A$39:$A$782,$A28,СВЦЭМ!$B$39:$B$782,T$11)+'СЕТ СН'!$F$14+СВЦЭМ!$D$10+'СЕТ СН'!$F$5-'СЕТ СН'!$F$24</f>
        <v>1862.66561417</v>
      </c>
      <c r="U28" s="36">
        <f>SUMIFS(СВЦЭМ!$D$39:$D$782,СВЦЭМ!$A$39:$A$782,$A28,СВЦЭМ!$B$39:$B$782,U$11)+'СЕТ СН'!$F$14+СВЦЭМ!$D$10+'СЕТ СН'!$F$5-'СЕТ СН'!$F$24</f>
        <v>1861.3679985799999</v>
      </c>
      <c r="V28" s="36">
        <f>SUMIFS(СВЦЭМ!$D$39:$D$782,СВЦЭМ!$A$39:$A$782,$A28,СВЦЭМ!$B$39:$B$782,V$11)+'СЕТ СН'!$F$14+СВЦЭМ!$D$10+'СЕТ СН'!$F$5-'СЕТ СН'!$F$24</f>
        <v>1833.7765532100002</v>
      </c>
      <c r="W28" s="36">
        <f>SUMIFS(СВЦЭМ!$D$39:$D$782,СВЦЭМ!$A$39:$A$782,$A28,СВЦЭМ!$B$39:$B$782,W$11)+'СЕТ СН'!$F$14+СВЦЭМ!$D$10+'СЕТ СН'!$F$5-'СЕТ СН'!$F$24</f>
        <v>1835.6269481700001</v>
      </c>
      <c r="X28" s="36">
        <f>SUMIFS(СВЦЭМ!$D$39:$D$782,СВЦЭМ!$A$39:$A$782,$A28,СВЦЭМ!$B$39:$B$782,X$11)+'СЕТ СН'!$F$14+СВЦЭМ!$D$10+'СЕТ СН'!$F$5-'СЕТ СН'!$F$24</f>
        <v>1827.75731696</v>
      </c>
      <c r="Y28" s="36">
        <f>SUMIFS(СВЦЭМ!$D$39:$D$782,СВЦЭМ!$A$39:$A$782,$A28,СВЦЭМ!$B$39:$B$782,Y$11)+'СЕТ СН'!$F$14+СВЦЭМ!$D$10+'СЕТ СН'!$F$5-'СЕТ СН'!$F$24</f>
        <v>1842.4622579400002</v>
      </c>
    </row>
    <row r="29" spans="1:25" ht="15.75" x14ac:dyDescent="0.2">
      <c r="A29" s="35">
        <f t="shared" si="0"/>
        <v>44334</v>
      </c>
      <c r="B29" s="36">
        <f>SUMIFS(СВЦЭМ!$D$39:$D$782,СВЦЭМ!$A$39:$A$782,$A29,СВЦЭМ!$B$39:$B$782,B$11)+'СЕТ СН'!$F$14+СВЦЭМ!$D$10+'СЕТ СН'!$F$5-'СЕТ СН'!$F$24</f>
        <v>1867.5555762200001</v>
      </c>
      <c r="C29" s="36">
        <f>SUMIFS(СВЦЭМ!$D$39:$D$782,СВЦЭМ!$A$39:$A$782,$A29,СВЦЭМ!$B$39:$B$782,C$11)+'СЕТ СН'!$F$14+СВЦЭМ!$D$10+'СЕТ СН'!$F$5-'СЕТ СН'!$F$24</f>
        <v>1898.4932821400002</v>
      </c>
      <c r="D29" s="36">
        <f>SUMIFS(СВЦЭМ!$D$39:$D$782,СВЦЭМ!$A$39:$A$782,$A29,СВЦЭМ!$B$39:$B$782,D$11)+'СЕТ СН'!$F$14+СВЦЭМ!$D$10+'СЕТ СН'!$F$5-'СЕТ СН'!$F$24</f>
        <v>1921.90335177</v>
      </c>
      <c r="E29" s="36">
        <f>SUMIFS(СВЦЭМ!$D$39:$D$782,СВЦЭМ!$A$39:$A$782,$A29,СВЦЭМ!$B$39:$B$782,E$11)+'СЕТ СН'!$F$14+СВЦЭМ!$D$10+'СЕТ СН'!$F$5-'СЕТ СН'!$F$24</f>
        <v>1935.0623099600002</v>
      </c>
      <c r="F29" s="36">
        <f>SUMIFS(СВЦЭМ!$D$39:$D$782,СВЦЭМ!$A$39:$A$782,$A29,СВЦЭМ!$B$39:$B$782,F$11)+'СЕТ СН'!$F$14+СВЦЭМ!$D$10+'СЕТ СН'!$F$5-'СЕТ СН'!$F$24</f>
        <v>1934.3997817700001</v>
      </c>
      <c r="G29" s="36">
        <f>SUMIFS(СВЦЭМ!$D$39:$D$782,СВЦЭМ!$A$39:$A$782,$A29,СВЦЭМ!$B$39:$B$782,G$11)+'СЕТ СН'!$F$14+СВЦЭМ!$D$10+'СЕТ СН'!$F$5-'СЕТ СН'!$F$24</f>
        <v>1920.1476281499999</v>
      </c>
      <c r="H29" s="36">
        <f>SUMIFS(СВЦЭМ!$D$39:$D$782,СВЦЭМ!$A$39:$A$782,$A29,СВЦЭМ!$B$39:$B$782,H$11)+'СЕТ СН'!$F$14+СВЦЭМ!$D$10+'СЕТ СН'!$F$5-'СЕТ СН'!$F$24</f>
        <v>1879.7095500400001</v>
      </c>
      <c r="I29" s="36">
        <f>SUMIFS(СВЦЭМ!$D$39:$D$782,СВЦЭМ!$A$39:$A$782,$A29,СВЦЭМ!$B$39:$B$782,I$11)+'СЕТ СН'!$F$14+СВЦЭМ!$D$10+'СЕТ СН'!$F$5-'СЕТ СН'!$F$24</f>
        <v>1859.2986223299999</v>
      </c>
      <c r="J29" s="36">
        <f>SUMIFS(СВЦЭМ!$D$39:$D$782,СВЦЭМ!$A$39:$A$782,$A29,СВЦЭМ!$B$39:$B$782,J$11)+'СЕТ СН'!$F$14+СВЦЭМ!$D$10+'СЕТ СН'!$F$5-'СЕТ СН'!$F$24</f>
        <v>1827.8516012500002</v>
      </c>
      <c r="K29" s="36">
        <f>SUMIFS(СВЦЭМ!$D$39:$D$782,СВЦЭМ!$A$39:$A$782,$A29,СВЦЭМ!$B$39:$B$782,K$11)+'СЕТ СН'!$F$14+СВЦЭМ!$D$10+'СЕТ СН'!$F$5-'СЕТ СН'!$F$24</f>
        <v>1816.0718512800001</v>
      </c>
      <c r="L29" s="36">
        <f>SUMIFS(СВЦЭМ!$D$39:$D$782,СВЦЭМ!$A$39:$A$782,$A29,СВЦЭМ!$B$39:$B$782,L$11)+'СЕТ СН'!$F$14+СВЦЭМ!$D$10+'СЕТ СН'!$F$5-'СЕТ СН'!$F$24</f>
        <v>1808.0890003900001</v>
      </c>
      <c r="M29" s="36">
        <f>SUMIFS(СВЦЭМ!$D$39:$D$782,СВЦЭМ!$A$39:$A$782,$A29,СВЦЭМ!$B$39:$B$782,M$11)+'СЕТ СН'!$F$14+СВЦЭМ!$D$10+'СЕТ СН'!$F$5-'СЕТ СН'!$F$24</f>
        <v>1822.1284755500001</v>
      </c>
      <c r="N29" s="36">
        <f>SUMIFS(СВЦЭМ!$D$39:$D$782,СВЦЭМ!$A$39:$A$782,$A29,СВЦЭМ!$B$39:$B$782,N$11)+'СЕТ СН'!$F$14+СВЦЭМ!$D$10+'СЕТ СН'!$F$5-'СЕТ СН'!$F$24</f>
        <v>1830.9020345600002</v>
      </c>
      <c r="O29" s="36">
        <f>SUMIFS(СВЦЭМ!$D$39:$D$782,СВЦЭМ!$A$39:$A$782,$A29,СВЦЭМ!$B$39:$B$782,O$11)+'СЕТ СН'!$F$14+СВЦЭМ!$D$10+'СЕТ СН'!$F$5-'СЕТ СН'!$F$24</f>
        <v>1860.1959654700001</v>
      </c>
      <c r="P29" s="36">
        <f>SUMIFS(СВЦЭМ!$D$39:$D$782,СВЦЭМ!$A$39:$A$782,$A29,СВЦЭМ!$B$39:$B$782,P$11)+'СЕТ СН'!$F$14+СВЦЭМ!$D$10+'СЕТ СН'!$F$5-'СЕТ СН'!$F$24</f>
        <v>1868.9022309900001</v>
      </c>
      <c r="Q29" s="36">
        <f>SUMIFS(СВЦЭМ!$D$39:$D$782,СВЦЭМ!$A$39:$A$782,$A29,СВЦЭМ!$B$39:$B$782,Q$11)+'СЕТ СН'!$F$14+СВЦЭМ!$D$10+'СЕТ СН'!$F$5-'СЕТ СН'!$F$24</f>
        <v>1871.6242444</v>
      </c>
      <c r="R29" s="36">
        <f>SUMIFS(СВЦЭМ!$D$39:$D$782,СВЦЭМ!$A$39:$A$782,$A29,СВЦЭМ!$B$39:$B$782,R$11)+'СЕТ СН'!$F$14+СВЦЭМ!$D$10+'СЕТ СН'!$F$5-'СЕТ СН'!$F$24</f>
        <v>1869.7981008199999</v>
      </c>
      <c r="S29" s="36">
        <f>SUMIFS(СВЦЭМ!$D$39:$D$782,СВЦЭМ!$A$39:$A$782,$A29,СВЦЭМ!$B$39:$B$782,S$11)+'СЕТ СН'!$F$14+СВЦЭМ!$D$10+'СЕТ СН'!$F$5-'СЕТ СН'!$F$24</f>
        <v>1864.52845428</v>
      </c>
      <c r="T29" s="36">
        <f>SUMIFS(СВЦЭМ!$D$39:$D$782,СВЦЭМ!$A$39:$A$782,$A29,СВЦЭМ!$B$39:$B$782,T$11)+'СЕТ СН'!$F$14+СВЦЭМ!$D$10+'СЕТ СН'!$F$5-'СЕТ СН'!$F$24</f>
        <v>1859.4317870899999</v>
      </c>
      <c r="U29" s="36">
        <f>SUMIFS(СВЦЭМ!$D$39:$D$782,СВЦЭМ!$A$39:$A$782,$A29,СВЦЭМ!$B$39:$B$782,U$11)+'СЕТ СН'!$F$14+СВЦЭМ!$D$10+'СЕТ СН'!$F$5-'СЕТ СН'!$F$24</f>
        <v>1845.03844506</v>
      </c>
      <c r="V29" s="36">
        <f>SUMIFS(СВЦЭМ!$D$39:$D$782,СВЦЭМ!$A$39:$A$782,$A29,СВЦЭМ!$B$39:$B$782,V$11)+'СЕТ СН'!$F$14+СВЦЭМ!$D$10+'СЕТ СН'!$F$5-'СЕТ СН'!$F$24</f>
        <v>1820.7232606500002</v>
      </c>
      <c r="W29" s="36">
        <f>SUMIFS(СВЦЭМ!$D$39:$D$782,СВЦЭМ!$A$39:$A$782,$A29,СВЦЭМ!$B$39:$B$782,W$11)+'СЕТ СН'!$F$14+СВЦЭМ!$D$10+'СЕТ СН'!$F$5-'СЕТ СН'!$F$24</f>
        <v>1816.4934224000001</v>
      </c>
      <c r="X29" s="36">
        <f>SUMIFS(СВЦЭМ!$D$39:$D$782,СВЦЭМ!$A$39:$A$782,$A29,СВЦЭМ!$B$39:$B$782,X$11)+'СЕТ СН'!$F$14+СВЦЭМ!$D$10+'СЕТ СН'!$F$5-'СЕТ СН'!$F$24</f>
        <v>1834.9435205300001</v>
      </c>
      <c r="Y29" s="36">
        <f>SUMIFS(СВЦЭМ!$D$39:$D$782,СВЦЭМ!$A$39:$A$782,$A29,СВЦЭМ!$B$39:$B$782,Y$11)+'СЕТ СН'!$F$14+СВЦЭМ!$D$10+'СЕТ СН'!$F$5-'СЕТ СН'!$F$24</f>
        <v>1874.56649625</v>
      </c>
    </row>
    <row r="30" spans="1:25" ht="15.75" x14ac:dyDescent="0.2">
      <c r="A30" s="35">
        <f t="shared" si="0"/>
        <v>44335</v>
      </c>
      <c r="B30" s="36">
        <f>SUMIFS(СВЦЭМ!$D$39:$D$782,СВЦЭМ!$A$39:$A$782,$A30,СВЦЭМ!$B$39:$B$782,B$11)+'СЕТ СН'!$F$14+СВЦЭМ!$D$10+'СЕТ СН'!$F$5-'СЕТ СН'!$F$24</f>
        <v>1922.67236465</v>
      </c>
      <c r="C30" s="36">
        <f>SUMIFS(СВЦЭМ!$D$39:$D$782,СВЦЭМ!$A$39:$A$782,$A30,СВЦЭМ!$B$39:$B$782,C$11)+'СЕТ СН'!$F$14+СВЦЭМ!$D$10+'СЕТ СН'!$F$5-'СЕТ СН'!$F$24</f>
        <v>1935.0302232200002</v>
      </c>
      <c r="D30" s="36">
        <f>SUMIFS(СВЦЭМ!$D$39:$D$782,СВЦЭМ!$A$39:$A$782,$A30,СВЦЭМ!$B$39:$B$782,D$11)+'СЕТ СН'!$F$14+СВЦЭМ!$D$10+'СЕТ СН'!$F$5-'СЕТ СН'!$F$24</f>
        <v>1951.2917781300002</v>
      </c>
      <c r="E30" s="36">
        <f>SUMIFS(СВЦЭМ!$D$39:$D$782,СВЦЭМ!$A$39:$A$782,$A30,СВЦЭМ!$B$39:$B$782,E$11)+'СЕТ СН'!$F$14+СВЦЭМ!$D$10+'СЕТ СН'!$F$5-'СЕТ СН'!$F$24</f>
        <v>1968.5402537800001</v>
      </c>
      <c r="F30" s="36">
        <f>SUMIFS(СВЦЭМ!$D$39:$D$782,СВЦЭМ!$A$39:$A$782,$A30,СВЦЭМ!$B$39:$B$782,F$11)+'СЕТ СН'!$F$14+СВЦЭМ!$D$10+'СЕТ СН'!$F$5-'СЕТ СН'!$F$24</f>
        <v>1967.7169720100001</v>
      </c>
      <c r="G30" s="36">
        <f>SUMIFS(СВЦЭМ!$D$39:$D$782,СВЦЭМ!$A$39:$A$782,$A30,СВЦЭМ!$B$39:$B$782,G$11)+'СЕТ СН'!$F$14+СВЦЭМ!$D$10+'СЕТ СН'!$F$5-'СЕТ СН'!$F$24</f>
        <v>1957.2625994500002</v>
      </c>
      <c r="H30" s="36">
        <f>SUMIFS(СВЦЭМ!$D$39:$D$782,СВЦЭМ!$A$39:$A$782,$A30,СВЦЭМ!$B$39:$B$782,H$11)+'СЕТ СН'!$F$14+СВЦЭМ!$D$10+'СЕТ СН'!$F$5-'СЕТ СН'!$F$24</f>
        <v>1911.9569335400001</v>
      </c>
      <c r="I30" s="36">
        <f>SUMIFS(СВЦЭМ!$D$39:$D$782,СВЦЭМ!$A$39:$A$782,$A30,СВЦЭМ!$B$39:$B$782,I$11)+'СЕТ СН'!$F$14+СВЦЭМ!$D$10+'СЕТ СН'!$F$5-'СЕТ СН'!$F$24</f>
        <v>1873.7139851900001</v>
      </c>
      <c r="J30" s="36">
        <f>SUMIFS(СВЦЭМ!$D$39:$D$782,СВЦЭМ!$A$39:$A$782,$A30,СВЦЭМ!$B$39:$B$782,J$11)+'СЕТ СН'!$F$14+СВЦЭМ!$D$10+'СЕТ СН'!$F$5-'СЕТ СН'!$F$24</f>
        <v>1859.9263119500001</v>
      </c>
      <c r="K30" s="36">
        <f>SUMIFS(СВЦЭМ!$D$39:$D$782,СВЦЭМ!$A$39:$A$782,$A30,СВЦЭМ!$B$39:$B$782,K$11)+'СЕТ СН'!$F$14+СВЦЭМ!$D$10+'СЕТ СН'!$F$5-'СЕТ СН'!$F$24</f>
        <v>1853.6176084799999</v>
      </c>
      <c r="L30" s="36">
        <f>SUMIFS(СВЦЭМ!$D$39:$D$782,СВЦЭМ!$A$39:$A$782,$A30,СВЦЭМ!$B$39:$B$782,L$11)+'СЕТ СН'!$F$14+СВЦЭМ!$D$10+'СЕТ СН'!$F$5-'СЕТ СН'!$F$24</f>
        <v>1858.7532300400001</v>
      </c>
      <c r="M30" s="36">
        <f>SUMIFS(СВЦЭМ!$D$39:$D$782,СВЦЭМ!$A$39:$A$782,$A30,СВЦЭМ!$B$39:$B$782,M$11)+'СЕТ СН'!$F$14+СВЦЭМ!$D$10+'СЕТ СН'!$F$5-'СЕТ СН'!$F$24</f>
        <v>1884.9018802400001</v>
      </c>
      <c r="N30" s="36">
        <f>SUMIFS(СВЦЭМ!$D$39:$D$782,СВЦЭМ!$A$39:$A$782,$A30,СВЦЭМ!$B$39:$B$782,N$11)+'СЕТ СН'!$F$14+СВЦЭМ!$D$10+'СЕТ СН'!$F$5-'СЕТ СН'!$F$24</f>
        <v>1923.2660033500001</v>
      </c>
      <c r="O30" s="36">
        <f>SUMIFS(СВЦЭМ!$D$39:$D$782,СВЦЭМ!$A$39:$A$782,$A30,СВЦЭМ!$B$39:$B$782,O$11)+'СЕТ СН'!$F$14+СВЦЭМ!$D$10+'СЕТ СН'!$F$5-'СЕТ СН'!$F$24</f>
        <v>1960.0555886900001</v>
      </c>
      <c r="P30" s="36">
        <f>SUMIFS(СВЦЭМ!$D$39:$D$782,СВЦЭМ!$A$39:$A$782,$A30,СВЦЭМ!$B$39:$B$782,P$11)+'СЕТ СН'!$F$14+СВЦЭМ!$D$10+'СЕТ СН'!$F$5-'СЕТ СН'!$F$24</f>
        <v>1966.2624224800002</v>
      </c>
      <c r="Q30" s="36">
        <f>SUMIFS(СВЦЭМ!$D$39:$D$782,СВЦЭМ!$A$39:$A$782,$A30,СВЦЭМ!$B$39:$B$782,Q$11)+'СЕТ СН'!$F$14+СВЦЭМ!$D$10+'СЕТ СН'!$F$5-'СЕТ СН'!$F$24</f>
        <v>1960.24408494</v>
      </c>
      <c r="R30" s="36">
        <f>SUMIFS(СВЦЭМ!$D$39:$D$782,СВЦЭМ!$A$39:$A$782,$A30,СВЦЭМ!$B$39:$B$782,R$11)+'СЕТ СН'!$F$14+СВЦЭМ!$D$10+'СЕТ СН'!$F$5-'СЕТ СН'!$F$24</f>
        <v>1942.0429418100002</v>
      </c>
      <c r="S30" s="36">
        <f>SUMIFS(СВЦЭМ!$D$39:$D$782,СВЦЭМ!$A$39:$A$782,$A30,СВЦЭМ!$B$39:$B$782,S$11)+'СЕТ СН'!$F$14+СВЦЭМ!$D$10+'СЕТ СН'!$F$5-'СЕТ СН'!$F$24</f>
        <v>1918.5941878100002</v>
      </c>
      <c r="T30" s="36">
        <f>SUMIFS(СВЦЭМ!$D$39:$D$782,СВЦЭМ!$A$39:$A$782,$A30,СВЦЭМ!$B$39:$B$782,T$11)+'СЕТ СН'!$F$14+СВЦЭМ!$D$10+'СЕТ СН'!$F$5-'СЕТ СН'!$F$24</f>
        <v>1896.45565085</v>
      </c>
      <c r="U30" s="36">
        <f>SUMIFS(СВЦЭМ!$D$39:$D$782,СВЦЭМ!$A$39:$A$782,$A30,СВЦЭМ!$B$39:$B$782,U$11)+'СЕТ СН'!$F$14+СВЦЭМ!$D$10+'СЕТ СН'!$F$5-'СЕТ СН'!$F$24</f>
        <v>1884.5116507900002</v>
      </c>
      <c r="V30" s="36">
        <f>SUMIFS(СВЦЭМ!$D$39:$D$782,СВЦЭМ!$A$39:$A$782,$A30,СВЦЭМ!$B$39:$B$782,V$11)+'СЕТ СН'!$F$14+СВЦЭМ!$D$10+'СЕТ СН'!$F$5-'СЕТ СН'!$F$24</f>
        <v>1859.8209395900001</v>
      </c>
      <c r="W30" s="36">
        <f>SUMIFS(СВЦЭМ!$D$39:$D$782,СВЦЭМ!$A$39:$A$782,$A30,СВЦЭМ!$B$39:$B$782,W$11)+'СЕТ СН'!$F$14+СВЦЭМ!$D$10+'СЕТ СН'!$F$5-'СЕТ СН'!$F$24</f>
        <v>1837.6683720600001</v>
      </c>
      <c r="X30" s="36">
        <f>SUMIFS(СВЦЭМ!$D$39:$D$782,СВЦЭМ!$A$39:$A$782,$A30,СВЦЭМ!$B$39:$B$782,X$11)+'СЕТ СН'!$F$14+СВЦЭМ!$D$10+'СЕТ СН'!$F$5-'СЕТ СН'!$F$24</f>
        <v>1808.7774397100002</v>
      </c>
      <c r="Y30" s="36">
        <f>SUMIFS(СВЦЭМ!$D$39:$D$782,СВЦЭМ!$A$39:$A$782,$A30,СВЦЭМ!$B$39:$B$782,Y$11)+'СЕТ СН'!$F$14+СВЦЭМ!$D$10+'СЕТ СН'!$F$5-'СЕТ СН'!$F$24</f>
        <v>1862.3311788000001</v>
      </c>
    </row>
    <row r="31" spans="1:25" ht="15.75" x14ac:dyDescent="0.2">
      <c r="A31" s="35">
        <f t="shared" si="0"/>
        <v>44336</v>
      </c>
      <c r="B31" s="36">
        <f>SUMIFS(СВЦЭМ!$D$39:$D$782,СВЦЭМ!$A$39:$A$782,$A31,СВЦЭМ!$B$39:$B$782,B$11)+'СЕТ СН'!$F$14+СВЦЭМ!$D$10+'СЕТ СН'!$F$5-'СЕТ СН'!$F$24</f>
        <v>1934.4973766500002</v>
      </c>
      <c r="C31" s="36">
        <f>SUMIFS(СВЦЭМ!$D$39:$D$782,СВЦЭМ!$A$39:$A$782,$A31,СВЦЭМ!$B$39:$B$782,C$11)+'СЕТ СН'!$F$14+СВЦЭМ!$D$10+'СЕТ СН'!$F$5-'СЕТ СН'!$F$24</f>
        <v>1967.1826294900002</v>
      </c>
      <c r="D31" s="36">
        <f>SUMIFS(СВЦЭМ!$D$39:$D$782,СВЦЭМ!$A$39:$A$782,$A31,СВЦЭМ!$B$39:$B$782,D$11)+'СЕТ СН'!$F$14+СВЦЭМ!$D$10+'СЕТ СН'!$F$5-'СЕТ СН'!$F$24</f>
        <v>1973.0374771900001</v>
      </c>
      <c r="E31" s="36">
        <f>SUMIFS(СВЦЭМ!$D$39:$D$782,СВЦЭМ!$A$39:$A$782,$A31,СВЦЭМ!$B$39:$B$782,E$11)+'СЕТ СН'!$F$14+СВЦЭМ!$D$10+'СЕТ СН'!$F$5-'СЕТ СН'!$F$24</f>
        <v>1983.1000917599999</v>
      </c>
      <c r="F31" s="36">
        <f>SUMIFS(СВЦЭМ!$D$39:$D$782,СВЦЭМ!$A$39:$A$782,$A31,СВЦЭМ!$B$39:$B$782,F$11)+'СЕТ СН'!$F$14+СВЦЭМ!$D$10+'СЕТ СН'!$F$5-'СЕТ СН'!$F$24</f>
        <v>1994.27231605</v>
      </c>
      <c r="G31" s="36">
        <f>SUMIFS(СВЦЭМ!$D$39:$D$782,СВЦЭМ!$A$39:$A$782,$A31,СВЦЭМ!$B$39:$B$782,G$11)+'СЕТ СН'!$F$14+СВЦЭМ!$D$10+'СЕТ СН'!$F$5-'СЕТ СН'!$F$24</f>
        <v>1975.1850885100002</v>
      </c>
      <c r="H31" s="36">
        <f>SUMIFS(СВЦЭМ!$D$39:$D$782,СВЦЭМ!$A$39:$A$782,$A31,СВЦЭМ!$B$39:$B$782,H$11)+'СЕТ СН'!$F$14+СВЦЭМ!$D$10+'СЕТ СН'!$F$5-'СЕТ СН'!$F$24</f>
        <v>1951.0294537700001</v>
      </c>
      <c r="I31" s="36">
        <f>SUMIFS(СВЦЭМ!$D$39:$D$782,СВЦЭМ!$A$39:$A$782,$A31,СВЦЭМ!$B$39:$B$782,I$11)+'СЕТ СН'!$F$14+СВЦЭМ!$D$10+'СЕТ СН'!$F$5-'СЕТ СН'!$F$24</f>
        <v>1886.2345696400002</v>
      </c>
      <c r="J31" s="36">
        <f>SUMIFS(СВЦЭМ!$D$39:$D$782,СВЦЭМ!$A$39:$A$782,$A31,СВЦЭМ!$B$39:$B$782,J$11)+'СЕТ СН'!$F$14+СВЦЭМ!$D$10+'СЕТ СН'!$F$5-'СЕТ СН'!$F$24</f>
        <v>1825.4305943100001</v>
      </c>
      <c r="K31" s="36">
        <f>SUMIFS(СВЦЭМ!$D$39:$D$782,СВЦЭМ!$A$39:$A$782,$A31,СВЦЭМ!$B$39:$B$782,K$11)+'СЕТ СН'!$F$14+СВЦЭМ!$D$10+'СЕТ СН'!$F$5-'СЕТ СН'!$F$24</f>
        <v>1797.46176999</v>
      </c>
      <c r="L31" s="36">
        <f>SUMIFS(СВЦЭМ!$D$39:$D$782,СВЦЭМ!$A$39:$A$782,$A31,СВЦЭМ!$B$39:$B$782,L$11)+'СЕТ СН'!$F$14+СВЦЭМ!$D$10+'СЕТ СН'!$F$5-'СЕТ СН'!$F$24</f>
        <v>1798.2633700000001</v>
      </c>
      <c r="M31" s="36">
        <f>SUMIFS(СВЦЭМ!$D$39:$D$782,СВЦЭМ!$A$39:$A$782,$A31,СВЦЭМ!$B$39:$B$782,M$11)+'СЕТ СН'!$F$14+СВЦЭМ!$D$10+'СЕТ СН'!$F$5-'СЕТ СН'!$F$24</f>
        <v>1792.63366124</v>
      </c>
      <c r="N31" s="36">
        <f>SUMIFS(СВЦЭМ!$D$39:$D$782,СВЦЭМ!$A$39:$A$782,$A31,СВЦЭМ!$B$39:$B$782,N$11)+'СЕТ СН'!$F$14+СВЦЭМ!$D$10+'СЕТ СН'!$F$5-'СЕТ СН'!$F$24</f>
        <v>1832.9041195</v>
      </c>
      <c r="O31" s="36">
        <f>SUMIFS(СВЦЭМ!$D$39:$D$782,СВЦЭМ!$A$39:$A$782,$A31,СВЦЭМ!$B$39:$B$782,O$11)+'СЕТ СН'!$F$14+СВЦЭМ!$D$10+'СЕТ СН'!$F$5-'СЕТ СН'!$F$24</f>
        <v>1864.4134788800002</v>
      </c>
      <c r="P31" s="36">
        <f>SUMIFS(СВЦЭМ!$D$39:$D$782,СВЦЭМ!$A$39:$A$782,$A31,СВЦЭМ!$B$39:$B$782,P$11)+'СЕТ СН'!$F$14+СВЦЭМ!$D$10+'СЕТ СН'!$F$5-'СЕТ СН'!$F$24</f>
        <v>1879.9467647900001</v>
      </c>
      <c r="Q31" s="36">
        <f>SUMIFS(СВЦЭМ!$D$39:$D$782,СВЦЭМ!$A$39:$A$782,$A31,СВЦЭМ!$B$39:$B$782,Q$11)+'СЕТ СН'!$F$14+СВЦЭМ!$D$10+'СЕТ СН'!$F$5-'СЕТ СН'!$F$24</f>
        <v>1884.2930948800001</v>
      </c>
      <c r="R31" s="36">
        <f>SUMIFS(СВЦЭМ!$D$39:$D$782,СВЦЭМ!$A$39:$A$782,$A31,СВЦЭМ!$B$39:$B$782,R$11)+'СЕТ СН'!$F$14+СВЦЭМ!$D$10+'СЕТ СН'!$F$5-'СЕТ СН'!$F$24</f>
        <v>1876.8011364500001</v>
      </c>
      <c r="S31" s="36">
        <f>SUMIFS(СВЦЭМ!$D$39:$D$782,СВЦЭМ!$A$39:$A$782,$A31,СВЦЭМ!$B$39:$B$782,S$11)+'СЕТ СН'!$F$14+СВЦЭМ!$D$10+'СЕТ СН'!$F$5-'СЕТ СН'!$F$24</f>
        <v>1861.5219764600001</v>
      </c>
      <c r="T31" s="36">
        <f>SUMIFS(СВЦЭМ!$D$39:$D$782,СВЦЭМ!$A$39:$A$782,$A31,СВЦЭМ!$B$39:$B$782,T$11)+'СЕТ СН'!$F$14+СВЦЭМ!$D$10+'СЕТ СН'!$F$5-'СЕТ СН'!$F$24</f>
        <v>1821.58467006</v>
      </c>
      <c r="U31" s="36">
        <f>SUMIFS(СВЦЭМ!$D$39:$D$782,СВЦЭМ!$A$39:$A$782,$A31,СВЦЭМ!$B$39:$B$782,U$11)+'СЕТ СН'!$F$14+СВЦЭМ!$D$10+'СЕТ СН'!$F$5-'СЕТ СН'!$F$24</f>
        <v>1816.1192744100001</v>
      </c>
      <c r="V31" s="36">
        <f>SUMIFS(СВЦЭМ!$D$39:$D$782,СВЦЭМ!$A$39:$A$782,$A31,СВЦЭМ!$B$39:$B$782,V$11)+'СЕТ СН'!$F$14+СВЦЭМ!$D$10+'СЕТ СН'!$F$5-'СЕТ СН'!$F$24</f>
        <v>1826.9542723100001</v>
      </c>
      <c r="W31" s="36">
        <f>SUMIFS(СВЦЭМ!$D$39:$D$782,СВЦЭМ!$A$39:$A$782,$A31,СВЦЭМ!$B$39:$B$782,W$11)+'СЕТ СН'!$F$14+СВЦЭМ!$D$10+'СЕТ СН'!$F$5-'СЕТ СН'!$F$24</f>
        <v>1847.9450771100001</v>
      </c>
      <c r="X31" s="36">
        <f>SUMIFS(СВЦЭМ!$D$39:$D$782,СВЦЭМ!$A$39:$A$782,$A31,СВЦЭМ!$B$39:$B$782,X$11)+'СЕТ СН'!$F$14+СВЦЭМ!$D$10+'СЕТ СН'!$F$5-'СЕТ СН'!$F$24</f>
        <v>1828.9993185000001</v>
      </c>
      <c r="Y31" s="36">
        <f>SUMIFS(СВЦЭМ!$D$39:$D$782,СВЦЭМ!$A$39:$A$782,$A31,СВЦЭМ!$B$39:$B$782,Y$11)+'СЕТ СН'!$F$14+СВЦЭМ!$D$10+'СЕТ СН'!$F$5-'СЕТ СН'!$F$24</f>
        <v>1801.45676211</v>
      </c>
    </row>
    <row r="32" spans="1:25" ht="15.75" x14ac:dyDescent="0.2">
      <c r="A32" s="35">
        <f t="shared" si="0"/>
        <v>44337</v>
      </c>
      <c r="B32" s="36">
        <f>SUMIFS(СВЦЭМ!$D$39:$D$782,СВЦЭМ!$A$39:$A$782,$A32,СВЦЭМ!$B$39:$B$782,B$11)+'СЕТ СН'!$F$14+СВЦЭМ!$D$10+'СЕТ СН'!$F$5-'СЕТ СН'!$F$24</f>
        <v>1824.3532606600002</v>
      </c>
      <c r="C32" s="36">
        <f>SUMIFS(СВЦЭМ!$D$39:$D$782,СВЦЭМ!$A$39:$A$782,$A32,СВЦЭМ!$B$39:$B$782,C$11)+'СЕТ СН'!$F$14+СВЦЭМ!$D$10+'СЕТ СН'!$F$5-'СЕТ СН'!$F$24</f>
        <v>1885.7312117200001</v>
      </c>
      <c r="D32" s="36">
        <f>SUMIFS(СВЦЭМ!$D$39:$D$782,СВЦЭМ!$A$39:$A$782,$A32,СВЦЭМ!$B$39:$B$782,D$11)+'СЕТ СН'!$F$14+СВЦЭМ!$D$10+'СЕТ СН'!$F$5-'СЕТ СН'!$F$24</f>
        <v>1922.6944736</v>
      </c>
      <c r="E32" s="36">
        <f>SUMIFS(СВЦЭМ!$D$39:$D$782,СВЦЭМ!$A$39:$A$782,$A32,СВЦЭМ!$B$39:$B$782,E$11)+'СЕТ СН'!$F$14+СВЦЭМ!$D$10+'СЕТ СН'!$F$5-'СЕТ СН'!$F$24</f>
        <v>1915.1255152799999</v>
      </c>
      <c r="F32" s="36">
        <f>SUMIFS(СВЦЭМ!$D$39:$D$782,СВЦЭМ!$A$39:$A$782,$A32,СВЦЭМ!$B$39:$B$782,F$11)+'СЕТ СН'!$F$14+СВЦЭМ!$D$10+'СЕТ СН'!$F$5-'СЕТ СН'!$F$24</f>
        <v>1937.1775854100001</v>
      </c>
      <c r="G32" s="36">
        <f>SUMIFS(СВЦЭМ!$D$39:$D$782,СВЦЭМ!$A$39:$A$782,$A32,СВЦЭМ!$B$39:$B$782,G$11)+'СЕТ СН'!$F$14+СВЦЭМ!$D$10+'СЕТ СН'!$F$5-'СЕТ СН'!$F$24</f>
        <v>1940.1178807300003</v>
      </c>
      <c r="H32" s="36">
        <f>SUMIFS(СВЦЭМ!$D$39:$D$782,СВЦЭМ!$A$39:$A$782,$A32,СВЦЭМ!$B$39:$B$782,H$11)+'СЕТ СН'!$F$14+СВЦЭМ!$D$10+'СЕТ СН'!$F$5-'СЕТ СН'!$F$24</f>
        <v>1913.1893148200002</v>
      </c>
      <c r="I32" s="36">
        <f>SUMIFS(СВЦЭМ!$D$39:$D$782,СВЦЭМ!$A$39:$A$782,$A32,СВЦЭМ!$B$39:$B$782,I$11)+'СЕТ СН'!$F$14+СВЦЭМ!$D$10+'СЕТ СН'!$F$5-'СЕТ СН'!$F$24</f>
        <v>1868.5122696000001</v>
      </c>
      <c r="J32" s="36">
        <f>SUMIFS(СВЦЭМ!$D$39:$D$782,СВЦЭМ!$A$39:$A$782,$A32,СВЦЭМ!$B$39:$B$782,J$11)+'СЕТ СН'!$F$14+СВЦЭМ!$D$10+'СЕТ СН'!$F$5-'СЕТ СН'!$F$24</f>
        <v>1823.2663559400003</v>
      </c>
      <c r="K32" s="36">
        <f>SUMIFS(СВЦЭМ!$D$39:$D$782,СВЦЭМ!$A$39:$A$782,$A32,СВЦЭМ!$B$39:$B$782,K$11)+'СЕТ СН'!$F$14+СВЦЭМ!$D$10+'СЕТ СН'!$F$5-'СЕТ СН'!$F$24</f>
        <v>1777.6751027100001</v>
      </c>
      <c r="L32" s="36">
        <f>SUMIFS(СВЦЭМ!$D$39:$D$782,СВЦЭМ!$A$39:$A$782,$A32,СВЦЭМ!$B$39:$B$782,L$11)+'СЕТ СН'!$F$14+СВЦЭМ!$D$10+'СЕТ СН'!$F$5-'СЕТ СН'!$F$24</f>
        <v>1774.1432365000001</v>
      </c>
      <c r="M32" s="36">
        <f>SUMIFS(СВЦЭМ!$D$39:$D$782,СВЦЭМ!$A$39:$A$782,$A32,СВЦЭМ!$B$39:$B$782,M$11)+'СЕТ СН'!$F$14+СВЦЭМ!$D$10+'СЕТ СН'!$F$5-'СЕТ СН'!$F$24</f>
        <v>1797.9596246600001</v>
      </c>
      <c r="N32" s="36">
        <f>SUMIFS(СВЦЭМ!$D$39:$D$782,СВЦЭМ!$A$39:$A$782,$A32,СВЦЭМ!$B$39:$B$782,N$11)+'СЕТ СН'!$F$14+СВЦЭМ!$D$10+'СЕТ СН'!$F$5-'СЕТ СН'!$F$24</f>
        <v>1856.8316183500001</v>
      </c>
      <c r="O32" s="36">
        <f>SUMIFS(СВЦЭМ!$D$39:$D$782,СВЦЭМ!$A$39:$A$782,$A32,СВЦЭМ!$B$39:$B$782,O$11)+'СЕТ СН'!$F$14+СВЦЭМ!$D$10+'СЕТ СН'!$F$5-'СЕТ СН'!$F$24</f>
        <v>1893.3626614100001</v>
      </c>
      <c r="P32" s="36">
        <f>SUMIFS(СВЦЭМ!$D$39:$D$782,СВЦЭМ!$A$39:$A$782,$A32,СВЦЭМ!$B$39:$B$782,P$11)+'СЕТ СН'!$F$14+СВЦЭМ!$D$10+'СЕТ СН'!$F$5-'СЕТ СН'!$F$24</f>
        <v>1899.5467496400001</v>
      </c>
      <c r="Q32" s="36">
        <f>SUMIFS(СВЦЭМ!$D$39:$D$782,СВЦЭМ!$A$39:$A$782,$A32,СВЦЭМ!$B$39:$B$782,Q$11)+'СЕТ СН'!$F$14+СВЦЭМ!$D$10+'СЕТ СН'!$F$5-'СЕТ СН'!$F$24</f>
        <v>1895.2085745200002</v>
      </c>
      <c r="R32" s="36">
        <f>SUMIFS(СВЦЭМ!$D$39:$D$782,СВЦЭМ!$A$39:$A$782,$A32,СВЦЭМ!$B$39:$B$782,R$11)+'СЕТ СН'!$F$14+СВЦЭМ!$D$10+'СЕТ СН'!$F$5-'СЕТ СН'!$F$24</f>
        <v>1884.7523968700002</v>
      </c>
      <c r="S32" s="36">
        <f>SUMIFS(СВЦЭМ!$D$39:$D$782,СВЦЭМ!$A$39:$A$782,$A32,СВЦЭМ!$B$39:$B$782,S$11)+'СЕТ СН'!$F$14+СВЦЭМ!$D$10+'СЕТ СН'!$F$5-'СЕТ СН'!$F$24</f>
        <v>1875.2558850400001</v>
      </c>
      <c r="T32" s="36">
        <f>SUMIFS(СВЦЭМ!$D$39:$D$782,СВЦЭМ!$A$39:$A$782,$A32,СВЦЭМ!$B$39:$B$782,T$11)+'СЕТ СН'!$F$14+СВЦЭМ!$D$10+'СЕТ СН'!$F$5-'СЕТ СН'!$F$24</f>
        <v>1836.4219093500001</v>
      </c>
      <c r="U32" s="36">
        <f>SUMIFS(СВЦЭМ!$D$39:$D$782,СВЦЭМ!$A$39:$A$782,$A32,СВЦЭМ!$B$39:$B$782,U$11)+'СЕТ СН'!$F$14+СВЦЭМ!$D$10+'СЕТ СН'!$F$5-'СЕТ СН'!$F$24</f>
        <v>1788.4172932200001</v>
      </c>
      <c r="V32" s="36">
        <f>SUMIFS(СВЦЭМ!$D$39:$D$782,СВЦЭМ!$A$39:$A$782,$A32,СВЦЭМ!$B$39:$B$782,V$11)+'СЕТ СН'!$F$14+СВЦЭМ!$D$10+'СЕТ СН'!$F$5-'СЕТ СН'!$F$24</f>
        <v>1804.5169948400001</v>
      </c>
      <c r="W32" s="36">
        <f>SUMIFS(СВЦЭМ!$D$39:$D$782,СВЦЭМ!$A$39:$A$782,$A32,СВЦЭМ!$B$39:$B$782,W$11)+'СЕТ СН'!$F$14+СВЦЭМ!$D$10+'СЕТ СН'!$F$5-'СЕТ СН'!$F$24</f>
        <v>1820.4310568800001</v>
      </c>
      <c r="X32" s="36">
        <f>SUMIFS(СВЦЭМ!$D$39:$D$782,СВЦЭМ!$A$39:$A$782,$A32,СВЦЭМ!$B$39:$B$782,X$11)+'СЕТ СН'!$F$14+СВЦЭМ!$D$10+'СЕТ СН'!$F$5-'СЕТ СН'!$F$24</f>
        <v>1837.29239078</v>
      </c>
      <c r="Y32" s="36">
        <f>SUMIFS(СВЦЭМ!$D$39:$D$782,СВЦЭМ!$A$39:$A$782,$A32,СВЦЭМ!$B$39:$B$782,Y$11)+'СЕТ СН'!$F$14+СВЦЭМ!$D$10+'СЕТ СН'!$F$5-'СЕТ СН'!$F$24</f>
        <v>1807.4672852900001</v>
      </c>
    </row>
    <row r="33" spans="1:27" ht="15.75" x14ac:dyDescent="0.2">
      <c r="A33" s="35">
        <f t="shared" si="0"/>
        <v>44338</v>
      </c>
      <c r="B33" s="36">
        <f>SUMIFS(СВЦЭМ!$D$39:$D$782,СВЦЭМ!$A$39:$A$782,$A33,СВЦЭМ!$B$39:$B$782,B$11)+'СЕТ СН'!$F$14+СВЦЭМ!$D$10+'СЕТ СН'!$F$5-'СЕТ СН'!$F$24</f>
        <v>1849.0191583000001</v>
      </c>
      <c r="C33" s="36">
        <f>SUMIFS(СВЦЭМ!$D$39:$D$782,СВЦЭМ!$A$39:$A$782,$A33,СВЦЭМ!$B$39:$B$782,C$11)+'СЕТ СН'!$F$14+СВЦЭМ!$D$10+'СЕТ СН'!$F$5-'СЕТ СН'!$F$24</f>
        <v>1853.0526175700002</v>
      </c>
      <c r="D33" s="36">
        <f>SUMIFS(СВЦЭМ!$D$39:$D$782,СВЦЭМ!$A$39:$A$782,$A33,СВЦЭМ!$B$39:$B$782,D$11)+'СЕТ СН'!$F$14+СВЦЭМ!$D$10+'СЕТ СН'!$F$5-'СЕТ СН'!$F$24</f>
        <v>1883.2469945400001</v>
      </c>
      <c r="E33" s="36">
        <f>SUMIFS(СВЦЭМ!$D$39:$D$782,СВЦЭМ!$A$39:$A$782,$A33,СВЦЭМ!$B$39:$B$782,E$11)+'СЕТ СН'!$F$14+СВЦЭМ!$D$10+'СЕТ СН'!$F$5-'СЕТ СН'!$F$24</f>
        <v>1905.0538162400001</v>
      </c>
      <c r="F33" s="36">
        <f>SUMIFS(СВЦЭМ!$D$39:$D$782,СВЦЭМ!$A$39:$A$782,$A33,СВЦЭМ!$B$39:$B$782,F$11)+'СЕТ СН'!$F$14+СВЦЭМ!$D$10+'СЕТ СН'!$F$5-'СЕТ СН'!$F$24</f>
        <v>1908.9941970500001</v>
      </c>
      <c r="G33" s="36">
        <f>SUMIFS(СВЦЭМ!$D$39:$D$782,СВЦЭМ!$A$39:$A$782,$A33,СВЦЭМ!$B$39:$B$782,G$11)+'СЕТ СН'!$F$14+СВЦЭМ!$D$10+'СЕТ СН'!$F$5-'СЕТ СН'!$F$24</f>
        <v>1904.5159728200001</v>
      </c>
      <c r="H33" s="36">
        <f>SUMIFS(СВЦЭМ!$D$39:$D$782,СВЦЭМ!$A$39:$A$782,$A33,СВЦЭМ!$B$39:$B$782,H$11)+'СЕТ СН'!$F$14+СВЦЭМ!$D$10+'СЕТ СН'!$F$5-'СЕТ СН'!$F$24</f>
        <v>1890.43456947</v>
      </c>
      <c r="I33" s="36">
        <f>SUMIFS(СВЦЭМ!$D$39:$D$782,СВЦЭМ!$A$39:$A$782,$A33,СВЦЭМ!$B$39:$B$782,I$11)+'СЕТ СН'!$F$14+СВЦЭМ!$D$10+'СЕТ СН'!$F$5-'СЕТ СН'!$F$24</f>
        <v>1817.1262183200001</v>
      </c>
      <c r="J33" s="36">
        <f>SUMIFS(СВЦЭМ!$D$39:$D$782,СВЦЭМ!$A$39:$A$782,$A33,СВЦЭМ!$B$39:$B$782,J$11)+'СЕТ СН'!$F$14+СВЦЭМ!$D$10+'СЕТ СН'!$F$5-'СЕТ СН'!$F$24</f>
        <v>1780.5074412400002</v>
      </c>
      <c r="K33" s="36">
        <f>SUMIFS(СВЦЭМ!$D$39:$D$782,СВЦЭМ!$A$39:$A$782,$A33,СВЦЭМ!$B$39:$B$782,K$11)+'СЕТ СН'!$F$14+СВЦЭМ!$D$10+'СЕТ СН'!$F$5-'СЕТ СН'!$F$24</f>
        <v>1730.8847970400002</v>
      </c>
      <c r="L33" s="36">
        <f>SUMIFS(СВЦЭМ!$D$39:$D$782,СВЦЭМ!$A$39:$A$782,$A33,СВЦЭМ!$B$39:$B$782,L$11)+'СЕТ СН'!$F$14+СВЦЭМ!$D$10+'СЕТ СН'!$F$5-'СЕТ СН'!$F$24</f>
        <v>1726.9165612900001</v>
      </c>
      <c r="M33" s="36">
        <f>SUMIFS(СВЦЭМ!$D$39:$D$782,СВЦЭМ!$A$39:$A$782,$A33,СВЦЭМ!$B$39:$B$782,M$11)+'СЕТ СН'!$F$14+СВЦЭМ!$D$10+'СЕТ СН'!$F$5-'СЕТ СН'!$F$24</f>
        <v>1744.31228831</v>
      </c>
      <c r="N33" s="36">
        <f>SUMIFS(СВЦЭМ!$D$39:$D$782,СВЦЭМ!$A$39:$A$782,$A33,СВЦЭМ!$B$39:$B$782,N$11)+'СЕТ СН'!$F$14+СВЦЭМ!$D$10+'СЕТ СН'!$F$5-'СЕТ СН'!$F$24</f>
        <v>1798.9914642799999</v>
      </c>
      <c r="O33" s="36">
        <f>SUMIFS(СВЦЭМ!$D$39:$D$782,СВЦЭМ!$A$39:$A$782,$A33,СВЦЭМ!$B$39:$B$782,O$11)+'СЕТ СН'!$F$14+СВЦЭМ!$D$10+'СЕТ СН'!$F$5-'СЕТ СН'!$F$24</f>
        <v>1844.2209083400001</v>
      </c>
      <c r="P33" s="36">
        <f>SUMIFS(СВЦЭМ!$D$39:$D$782,СВЦЭМ!$A$39:$A$782,$A33,СВЦЭМ!$B$39:$B$782,P$11)+'СЕТ СН'!$F$14+СВЦЭМ!$D$10+'СЕТ СН'!$F$5-'СЕТ СН'!$F$24</f>
        <v>1865.0934992699999</v>
      </c>
      <c r="Q33" s="36">
        <f>SUMIFS(СВЦЭМ!$D$39:$D$782,СВЦЭМ!$A$39:$A$782,$A33,СВЦЭМ!$B$39:$B$782,Q$11)+'СЕТ СН'!$F$14+СВЦЭМ!$D$10+'СЕТ СН'!$F$5-'СЕТ СН'!$F$24</f>
        <v>1863.07634332</v>
      </c>
      <c r="R33" s="36">
        <f>SUMIFS(СВЦЭМ!$D$39:$D$782,СВЦЭМ!$A$39:$A$782,$A33,СВЦЭМ!$B$39:$B$782,R$11)+'СЕТ СН'!$F$14+СВЦЭМ!$D$10+'СЕТ СН'!$F$5-'СЕТ СН'!$F$24</f>
        <v>1851.12685315</v>
      </c>
      <c r="S33" s="36">
        <f>SUMIFS(СВЦЭМ!$D$39:$D$782,СВЦЭМ!$A$39:$A$782,$A33,СВЦЭМ!$B$39:$B$782,S$11)+'СЕТ СН'!$F$14+СВЦЭМ!$D$10+'СЕТ СН'!$F$5-'СЕТ СН'!$F$24</f>
        <v>1824.4699631100002</v>
      </c>
      <c r="T33" s="36">
        <f>SUMIFS(СВЦЭМ!$D$39:$D$782,СВЦЭМ!$A$39:$A$782,$A33,СВЦЭМ!$B$39:$B$782,T$11)+'СЕТ СН'!$F$14+СВЦЭМ!$D$10+'СЕТ СН'!$F$5-'СЕТ СН'!$F$24</f>
        <v>1774.3102990400002</v>
      </c>
      <c r="U33" s="36">
        <f>SUMIFS(СВЦЭМ!$D$39:$D$782,СВЦЭМ!$A$39:$A$782,$A33,СВЦЭМ!$B$39:$B$782,U$11)+'СЕТ СН'!$F$14+СВЦЭМ!$D$10+'СЕТ СН'!$F$5-'СЕТ СН'!$F$24</f>
        <v>1748.2679611100002</v>
      </c>
      <c r="V33" s="36">
        <f>SUMIFS(СВЦЭМ!$D$39:$D$782,СВЦЭМ!$A$39:$A$782,$A33,СВЦЭМ!$B$39:$B$782,V$11)+'СЕТ СН'!$F$14+СВЦЭМ!$D$10+'СЕТ СН'!$F$5-'СЕТ СН'!$F$24</f>
        <v>1749.1752801900002</v>
      </c>
      <c r="W33" s="36">
        <f>SUMIFS(СВЦЭМ!$D$39:$D$782,СВЦЭМ!$A$39:$A$782,$A33,СВЦЭМ!$B$39:$B$782,W$11)+'СЕТ СН'!$F$14+СВЦЭМ!$D$10+'СЕТ СН'!$F$5-'СЕТ СН'!$F$24</f>
        <v>1780.7675038000002</v>
      </c>
      <c r="X33" s="36">
        <f>SUMIFS(СВЦЭМ!$D$39:$D$782,СВЦЭМ!$A$39:$A$782,$A33,СВЦЭМ!$B$39:$B$782,X$11)+'СЕТ СН'!$F$14+СВЦЭМ!$D$10+'СЕТ СН'!$F$5-'СЕТ СН'!$F$24</f>
        <v>1754.1563561900002</v>
      </c>
      <c r="Y33" s="36">
        <f>SUMIFS(СВЦЭМ!$D$39:$D$782,СВЦЭМ!$A$39:$A$782,$A33,СВЦЭМ!$B$39:$B$782,Y$11)+'СЕТ СН'!$F$14+СВЦЭМ!$D$10+'СЕТ СН'!$F$5-'СЕТ СН'!$F$24</f>
        <v>1748.69180207</v>
      </c>
    </row>
    <row r="34" spans="1:27" ht="15.75" x14ac:dyDescent="0.2">
      <c r="A34" s="35">
        <f t="shared" si="0"/>
        <v>44339</v>
      </c>
      <c r="B34" s="36">
        <f>SUMIFS(СВЦЭМ!$D$39:$D$782,СВЦЭМ!$A$39:$A$782,$A34,СВЦЭМ!$B$39:$B$782,B$11)+'СЕТ СН'!$F$14+СВЦЭМ!$D$10+'СЕТ СН'!$F$5-'СЕТ СН'!$F$24</f>
        <v>1828.49210917</v>
      </c>
      <c r="C34" s="36">
        <f>SUMIFS(СВЦЭМ!$D$39:$D$782,СВЦЭМ!$A$39:$A$782,$A34,СВЦЭМ!$B$39:$B$782,C$11)+'СЕТ СН'!$F$14+СВЦЭМ!$D$10+'СЕТ СН'!$F$5-'СЕТ СН'!$F$24</f>
        <v>1886.8085606500001</v>
      </c>
      <c r="D34" s="36">
        <f>SUMIFS(СВЦЭМ!$D$39:$D$782,СВЦЭМ!$A$39:$A$782,$A34,СВЦЭМ!$B$39:$B$782,D$11)+'СЕТ СН'!$F$14+СВЦЭМ!$D$10+'СЕТ СН'!$F$5-'СЕТ СН'!$F$24</f>
        <v>1909.7812642000001</v>
      </c>
      <c r="E34" s="36">
        <f>SUMIFS(СВЦЭМ!$D$39:$D$782,СВЦЭМ!$A$39:$A$782,$A34,СВЦЭМ!$B$39:$B$782,E$11)+'СЕТ СН'!$F$14+СВЦЭМ!$D$10+'СЕТ СН'!$F$5-'СЕТ СН'!$F$24</f>
        <v>1919.57252681</v>
      </c>
      <c r="F34" s="36">
        <f>SUMIFS(СВЦЭМ!$D$39:$D$782,СВЦЭМ!$A$39:$A$782,$A34,СВЦЭМ!$B$39:$B$782,F$11)+'СЕТ СН'!$F$14+СВЦЭМ!$D$10+'СЕТ СН'!$F$5-'СЕТ СН'!$F$24</f>
        <v>1940.5978494300002</v>
      </c>
      <c r="G34" s="36">
        <f>SUMIFS(СВЦЭМ!$D$39:$D$782,СВЦЭМ!$A$39:$A$782,$A34,СВЦЭМ!$B$39:$B$782,G$11)+'СЕТ СН'!$F$14+СВЦЭМ!$D$10+'СЕТ СН'!$F$5-'СЕТ СН'!$F$24</f>
        <v>1941.3772014600002</v>
      </c>
      <c r="H34" s="36">
        <f>SUMIFS(СВЦЭМ!$D$39:$D$782,СВЦЭМ!$A$39:$A$782,$A34,СВЦЭМ!$B$39:$B$782,H$11)+'СЕТ СН'!$F$14+СВЦЭМ!$D$10+'СЕТ СН'!$F$5-'СЕТ СН'!$F$24</f>
        <v>1942.2367408200003</v>
      </c>
      <c r="I34" s="36">
        <f>SUMIFS(СВЦЭМ!$D$39:$D$782,СВЦЭМ!$A$39:$A$782,$A34,СВЦЭМ!$B$39:$B$782,I$11)+'СЕТ СН'!$F$14+СВЦЭМ!$D$10+'СЕТ СН'!$F$5-'СЕТ СН'!$F$24</f>
        <v>1865.89580699</v>
      </c>
      <c r="J34" s="36">
        <f>SUMIFS(СВЦЭМ!$D$39:$D$782,СВЦЭМ!$A$39:$A$782,$A34,СВЦЭМ!$B$39:$B$782,J$11)+'СЕТ СН'!$F$14+СВЦЭМ!$D$10+'СЕТ СН'!$F$5-'СЕТ СН'!$F$24</f>
        <v>1831.64507654</v>
      </c>
      <c r="K34" s="36">
        <f>SUMIFS(СВЦЭМ!$D$39:$D$782,СВЦЭМ!$A$39:$A$782,$A34,СВЦЭМ!$B$39:$B$782,K$11)+'СЕТ СН'!$F$14+СВЦЭМ!$D$10+'СЕТ СН'!$F$5-'СЕТ СН'!$F$24</f>
        <v>1774.1465543500001</v>
      </c>
      <c r="L34" s="36">
        <f>SUMIFS(СВЦЭМ!$D$39:$D$782,СВЦЭМ!$A$39:$A$782,$A34,СВЦЭМ!$B$39:$B$782,L$11)+'СЕТ СН'!$F$14+СВЦЭМ!$D$10+'СЕТ СН'!$F$5-'СЕТ СН'!$F$24</f>
        <v>1758.8429154400001</v>
      </c>
      <c r="M34" s="36">
        <f>SUMIFS(СВЦЭМ!$D$39:$D$782,СВЦЭМ!$A$39:$A$782,$A34,СВЦЭМ!$B$39:$B$782,M$11)+'СЕТ СН'!$F$14+СВЦЭМ!$D$10+'СЕТ СН'!$F$5-'СЕТ СН'!$F$24</f>
        <v>1766.21932517</v>
      </c>
      <c r="N34" s="36">
        <f>SUMIFS(СВЦЭМ!$D$39:$D$782,СВЦЭМ!$A$39:$A$782,$A34,СВЦЭМ!$B$39:$B$782,N$11)+'СЕТ СН'!$F$14+СВЦЭМ!$D$10+'СЕТ СН'!$F$5-'СЕТ СН'!$F$24</f>
        <v>1804.4931093200003</v>
      </c>
      <c r="O34" s="36">
        <f>SUMIFS(СВЦЭМ!$D$39:$D$782,СВЦЭМ!$A$39:$A$782,$A34,СВЦЭМ!$B$39:$B$782,O$11)+'СЕТ СН'!$F$14+СВЦЭМ!$D$10+'СЕТ СН'!$F$5-'СЕТ СН'!$F$24</f>
        <v>1847.6089240800002</v>
      </c>
      <c r="P34" s="36">
        <f>SUMIFS(СВЦЭМ!$D$39:$D$782,СВЦЭМ!$A$39:$A$782,$A34,СВЦЭМ!$B$39:$B$782,P$11)+'СЕТ СН'!$F$14+СВЦЭМ!$D$10+'СЕТ СН'!$F$5-'СЕТ СН'!$F$24</f>
        <v>1875.3694126</v>
      </c>
      <c r="Q34" s="36">
        <f>SUMIFS(СВЦЭМ!$D$39:$D$782,СВЦЭМ!$A$39:$A$782,$A34,СВЦЭМ!$B$39:$B$782,Q$11)+'СЕТ СН'!$F$14+СВЦЭМ!$D$10+'СЕТ СН'!$F$5-'СЕТ СН'!$F$24</f>
        <v>1887.6892250200001</v>
      </c>
      <c r="R34" s="36">
        <f>SUMIFS(СВЦЭМ!$D$39:$D$782,СВЦЭМ!$A$39:$A$782,$A34,СВЦЭМ!$B$39:$B$782,R$11)+'СЕТ СН'!$F$14+СВЦЭМ!$D$10+'СЕТ СН'!$F$5-'СЕТ СН'!$F$24</f>
        <v>1876.2886771500002</v>
      </c>
      <c r="S34" s="36">
        <f>SUMIFS(СВЦЭМ!$D$39:$D$782,СВЦЭМ!$A$39:$A$782,$A34,СВЦЭМ!$B$39:$B$782,S$11)+'СЕТ СН'!$F$14+СВЦЭМ!$D$10+'СЕТ СН'!$F$5-'СЕТ СН'!$F$24</f>
        <v>1854.89634325</v>
      </c>
      <c r="T34" s="36">
        <f>SUMIFS(СВЦЭМ!$D$39:$D$782,СВЦЭМ!$A$39:$A$782,$A34,СВЦЭМ!$B$39:$B$782,T$11)+'СЕТ СН'!$F$14+СВЦЭМ!$D$10+'СЕТ СН'!$F$5-'СЕТ СН'!$F$24</f>
        <v>1813.2265738400001</v>
      </c>
      <c r="U34" s="36">
        <f>SUMIFS(СВЦЭМ!$D$39:$D$782,СВЦЭМ!$A$39:$A$782,$A34,СВЦЭМ!$B$39:$B$782,U$11)+'СЕТ СН'!$F$14+СВЦЭМ!$D$10+'СЕТ СН'!$F$5-'СЕТ СН'!$F$24</f>
        <v>1767.02293998</v>
      </c>
      <c r="V34" s="36">
        <f>SUMIFS(СВЦЭМ!$D$39:$D$782,СВЦЭМ!$A$39:$A$782,$A34,СВЦЭМ!$B$39:$B$782,V$11)+'СЕТ СН'!$F$14+СВЦЭМ!$D$10+'СЕТ СН'!$F$5-'СЕТ СН'!$F$24</f>
        <v>1751.6056194900002</v>
      </c>
      <c r="W34" s="36">
        <f>SUMIFS(СВЦЭМ!$D$39:$D$782,СВЦЭМ!$A$39:$A$782,$A34,СВЦЭМ!$B$39:$B$782,W$11)+'СЕТ СН'!$F$14+СВЦЭМ!$D$10+'СЕТ СН'!$F$5-'СЕТ СН'!$F$24</f>
        <v>1727.6505100700001</v>
      </c>
      <c r="X34" s="36">
        <f>SUMIFS(СВЦЭМ!$D$39:$D$782,СВЦЭМ!$A$39:$A$782,$A34,СВЦЭМ!$B$39:$B$782,X$11)+'СЕТ СН'!$F$14+СВЦЭМ!$D$10+'СЕТ СН'!$F$5-'СЕТ СН'!$F$24</f>
        <v>1816.8057954800001</v>
      </c>
      <c r="Y34" s="36">
        <f>SUMIFS(СВЦЭМ!$D$39:$D$782,СВЦЭМ!$A$39:$A$782,$A34,СВЦЭМ!$B$39:$B$782,Y$11)+'СЕТ СН'!$F$14+СВЦЭМ!$D$10+'СЕТ СН'!$F$5-'СЕТ СН'!$F$24</f>
        <v>1807.94202292</v>
      </c>
    </row>
    <row r="35" spans="1:27" ht="15.75" x14ac:dyDescent="0.2">
      <c r="A35" s="35">
        <f t="shared" si="0"/>
        <v>44340</v>
      </c>
      <c r="B35" s="36">
        <f>SUMIFS(СВЦЭМ!$D$39:$D$782,СВЦЭМ!$A$39:$A$782,$A35,СВЦЭМ!$B$39:$B$782,B$11)+'СЕТ СН'!$F$14+СВЦЭМ!$D$10+'СЕТ СН'!$F$5-'СЕТ СН'!$F$24</f>
        <v>1891.6010205699999</v>
      </c>
      <c r="C35" s="36">
        <f>SUMIFS(СВЦЭМ!$D$39:$D$782,СВЦЭМ!$A$39:$A$782,$A35,СВЦЭМ!$B$39:$B$782,C$11)+'СЕТ СН'!$F$14+СВЦЭМ!$D$10+'СЕТ СН'!$F$5-'СЕТ СН'!$F$24</f>
        <v>1960.2880102399999</v>
      </c>
      <c r="D35" s="36">
        <f>SUMIFS(СВЦЭМ!$D$39:$D$782,СВЦЭМ!$A$39:$A$782,$A35,СВЦЭМ!$B$39:$B$782,D$11)+'СЕТ СН'!$F$14+СВЦЭМ!$D$10+'СЕТ СН'!$F$5-'СЕТ СН'!$F$24</f>
        <v>2008.0372128500001</v>
      </c>
      <c r="E35" s="36">
        <f>SUMIFS(СВЦЭМ!$D$39:$D$782,СВЦЭМ!$A$39:$A$782,$A35,СВЦЭМ!$B$39:$B$782,E$11)+'СЕТ СН'!$F$14+СВЦЭМ!$D$10+'СЕТ СН'!$F$5-'СЕТ СН'!$F$24</f>
        <v>2025.8345258100001</v>
      </c>
      <c r="F35" s="36">
        <f>SUMIFS(СВЦЭМ!$D$39:$D$782,СВЦЭМ!$A$39:$A$782,$A35,СВЦЭМ!$B$39:$B$782,F$11)+'СЕТ СН'!$F$14+СВЦЭМ!$D$10+'СЕТ СН'!$F$5-'СЕТ СН'!$F$24</f>
        <v>2044.8768984200001</v>
      </c>
      <c r="G35" s="36">
        <f>SUMIFS(СВЦЭМ!$D$39:$D$782,СВЦЭМ!$A$39:$A$782,$A35,СВЦЭМ!$B$39:$B$782,G$11)+'СЕТ СН'!$F$14+СВЦЭМ!$D$10+'СЕТ СН'!$F$5-'СЕТ СН'!$F$24</f>
        <v>2006.40280957</v>
      </c>
      <c r="H35" s="36">
        <f>SUMIFS(СВЦЭМ!$D$39:$D$782,СВЦЭМ!$A$39:$A$782,$A35,СВЦЭМ!$B$39:$B$782,H$11)+'СЕТ СН'!$F$14+СВЦЭМ!$D$10+'СЕТ СН'!$F$5-'СЕТ СН'!$F$24</f>
        <v>1947.2769658300001</v>
      </c>
      <c r="I35" s="36">
        <f>SUMIFS(СВЦЭМ!$D$39:$D$782,СВЦЭМ!$A$39:$A$782,$A35,СВЦЭМ!$B$39:$B$782,I$11)+'СЕТ СН'!$F$14+СВЦЭМ!$D$10+'СЕТ СН'!$F$5-'СЕТ СН'!$F$24</f>
        <v>1869.2157567900001</v>
      </c>
      <c r="J35" s="36">
        <f>SUMIFS(СВЦЭМ!$D$39:$D$782,СВЦЭМ!$A$39:$A$782,$A35,СВЦЭМ!$B$39:$B$782,J$11)+'СЕТ СН'!$F$14+СВЦЭМ!$D$10+'СЕТ СН'!$F$5-'СЕТ СН'!$F$24</f>
        <v>1825.3453975700002</v>
      </c>
      <c r="K35" s="36">
        <f>SUMIFS(СВЦЭМ!$D$39:$D$782,СВЦЭМ!$A$39:$A$782,$A35,СВЦЭМ!$B$39:$B$782,K$11)+'СЕТ СН'!$F$14+СВЦЭМ!$D$10+'СЕТ СН'!$F$5-'СЕТ СН'!$F$24</f>
        <v>1773.28128113</v>
      </c>
      <c r="L35" s="36">
        <f>SUMIFS(СВЦЭМ!$D$39:$D$782,СВЦЭМ!$A$39:$A$782,$A35,СВЦЭМ!$B$39:$B$782,L$11)+'СЕТ СН'!$F$14+СВЦЭМ!$D$10+'СЕТ СН'!$F$5-'СЕТ СН'!$F$24</f>
        <v>1763.9238216100002</v>
      </c>
      <c r="M35" s="36">
        <f>SUMIFS(СВЦЭМ!$D$39:$D$782,СВЦЭМ!$A$39:$A$782,$A35,СВЦЭМ!$B$39:$B$782,M$11)+'СЕТ СН'!$F$14+СВЦЭМ!$D$10+'СЕТ СН'!$F$5-'СЕТ СН'!$F$24</f>
        <v>1763.5828387200002</v>
      </c>
      <c r="N35" s="36">
        <f>SUMIFS(СВЦЭМ!$D$39:$D$782,СВЦЭМ!$A$39:$A$782,$A35,СВЦЭМ!$B$39:$B$782,N$11)+'СЕТ СН'!$F$14+СВЦЭМ!$D$10+'СЕТ СН'!$F$5-'СЕТ СН'!$F$24</f>
        <v>1803.32951387</v>
      </c>
      <c r="O35" s="36">
        <f>SUMIFS(СВЦЭМ!$D$39:$D$782,СВЦЭМ!$A$39:$A$782,$A35,СВЦЭМ!$B$39:$B$782,O$11)+'СЕТ СН'!$F$14+СВЦЭМ!$D$10+'СЕТ СН'!$F$5-'СЕТ СН'!$F$24</f>
        <v>1833.9546236300002</v>
      </c>
      <c r="P35" s="36">
        <f>SUMIFS(СВЦЭМ!$D$39:$D$782,СВЦЭМ!$A$39:$A$782,$A35,СВЦЭМ!$B$39:$B$782,P$11)+'СЕТ СН'!$F$14+СВЦЭМ!$D$10+'СЕТ СН'!$F$5-'СЕТ СН'!$F$24</f>
        <v>1849.1728244000001</v>
      </c>
      <c r="Q35" s="36">
        <f>SUMIFS(СВЦЭМ!$D$39:$D$782,СВЦЭМ!$A$39:$A$782,$A35,СВЦЭМ!$B$39:$B$782,Q$11)+'СЕТ СН'!$F$14+СВЦЭМ!$D$10+'СЕТ СН'!$F$5-'СЕТ СН'!$F$24</f>
        <v>1847.02596687</v>
      </c>
      <c r="R35" s="36">
        <f>SUMIFS(СВЦЭМ!$D$39:$D$782,СВЦЭМ!$A$39:$A$782,$A35,СВЦЭМ!$B$39:$B$782,R$11)+'СЕТ СН'!$F$14+СВЦЭМ!$D$10+'СЕТ СН'!$F$5-'СЕТ СН'!$F$24</f>
        <v>1827.6239587300001</v>
      </c>
      <c r="S35" s="36">
        <f>SUMIFS(СВЦЭМ!$D$39:$D$782,СВЦЭМ!$A$39:$A$782,$A35,СВЦЭМ!$B$39:$B$782,S$11)+'СЕТ СН'!$F$14+СВЦЭМ!$D$10+'СЕТ СН'!$F$5-'СЕТ СН'!$F$24</f>
        <v>1800.2498455</v>
      </c>
      <c r="T35" s="36">
        <f>SUMIFS(СВЦЭМ!$D$39:$D$782,СВЦЭМ!$A$39:$A$782,$A35,СВЦЭМ!$B$39:$B$782,T$11)+'СЕТ СН'!$F$14+СВЦЭМ!$D$10+'СЕТ СН'!$F$5-'СЕТ СН'!$F$24</f>
        <v>1777.8819571200002</v>
      </c>
      <c r="U35" s="36">
        <f>SUMIFS(СВЦЭМ!$D$39:$D$782,СВЦЭМ!$A$39:$A$782,$A35,СВЦЭМ!$B$39:$B$782,U$11)+'СЕТ СН'!$F$14+СВЦЭМ!$D$10+'СЕТ СН'!$F$5-'СЕТ СН'!$F$24</f>
        <v>1750.2670508800002</v>
      </c>
      <c r="V35" s="36">
        <f>SUMIFS(СВЦЭМ!$D$39:$D$782,СВЦЭМ!$A$39:$A$782,$A35,СВЦЭМ!$B$39:$B$782,V$11)+'СЕТ СН'!$F$14+СВЦЭМ!$D$10+'СЕТ СН'!$F$5-'СЕТ СН'!$F$24</f>
        <v>1759.8934393700001</v>
      </c>
      <c r="W35" s="36">
        <f>SUMIFS(СВЦЭМ!$D$39:$D$782,СВЦЭМ!$A$39:$A$782,$A35,СВЦЭМ!$B$39:$B$782,W$11)+'СЕТ СН'!$F$14+СВЦЭМ!$D$10+'СЕТ СН'!$F$5-'СЕТ СН'!$F$24</f>
        <v>1780.62878533</v>
      </c>
      <c r="X35" s="36">
        <f>SUMIFS(СВЦЭМ!$D$39:$D$782,СВЦЭМ!$A$39:$A$782,$A35,СВЦЭМ!$B$39:$B$782,X$11)+'СЕТ СН'!$F$14+СВЦЭМ!$D$10+'СЕТ СН'!$F$5-'СЕТ СН'!$F$24</f>
        <v>1761.86216195</v>
      </c>
      <c r="Y35" s="36">
        <f>SUMIFS(СВЦЭМ!$D$39:$D$782,СВЦЭМ!$A$39:$A$782,$A35,СВЦЭМ!$B$39:$B$782,Y$11)+'СЕТ СН'!$F$14+СВЦЭМ!$D$10+'СЕТ СН'!$F$5-'СЕТ СН'!$F$24</f>
        <v>1775.1360764300002</v>
      </c>
    </row>
    <row r="36" spans="1:27" ht="15.75" x14ac:dyDescent="0.2">
      <c r="A36" s="35">
        <f t="shared" si="0"/>
        <v>44341</v>
      </c>
      <c r="B36" s="36">
        <f>SUMIFS(СВЦЭМ!$D$39:$D$782,СВЦЭМ!$A$39:$A$782,$A36,СВЦЭМ!$B$39:$B$782,B$11)+'СЕТ СН'!$F$14+СВЦЭМ!$D$10+'СЕТ СН'!$F$5-'СЕТ СН'!$F$24</f>
        <v>1885.82765174</v>
      </c>
      <c r="C36" s="36">
        <f>SUMIFS(СВЦЭМ!$D$39:$D$782,СВЦЭМ!$A$39:$A$782,$A36,СВЦЭМ!$B$39:$B$782,C$11)+'СЕТ СН'!$F$14+СВЦЭМ!$D$10+'СЕТ СН'!$F$5-'СЕТ СН'!$F$24</f>
        <v>1934.2763027600001</v>
      </c>
      <c r="D36" s="36">
        <f>SUMIFS(СВЦЭМ!$D$39:$D$782,СВЦЭМ!$A$39:$A$782,$A36,СВЦЭМ!$B$39:$B$782,D$11)+'СЕТ СН'!$F$14+СВЦЭМ!$D$10+'СЕТ СН'!$F$5-'СЕТ СН'!$F$24</f>
        <v>1959.35981421</v>
      </c>
      <c r="E36" s="36">
        <f>SUMIFS(СВЦЭМ!$D$39:$D$782,СВЦЭМ!$A$39:$A$782,$A36,СВЦЭМ!$B$39:$B$782,E$11)+'СЕТ СН'!$F$14+СВЦЭМ!$D$10+'СЕТ СН'!$F$5-'СЕТ СН'!$F$24</f>
        <v>1954.5864865000001</v>
      </c>
      <c r="F36" s="36">
        <f>SUMIFS(СВЦЭМ!$D$39:$D$782,СВЦЭМ!$A$39:$A$782,$A36,СВЦЭМ!$B$39:$B$782,F$11)+'СЕТ СН'!$F$14+СВЦЭМ!$D$10+'СЕТ СН'!$F$5-'СЕТ СН'!$F$24</f>
        <v>1963.5333835900001</v>
      </c>
      <c r="G36" s="36">
        <f>SUMIFS(СВЦЭМ!$D$39:$D$782,СВЦЭМ!$A$39:$A$782,$A36,СВЦЭМ!$B$39:$B$782,G$11)+'СЕТ СН'!$F$14+СВЦЭМ!$D$10+'СЕТ СН'!$F$5-'СЕТ СН'!$F$24</f>
        <v>1956.4599441600001</v>
      </c>
      <c r="H36" s="36">
        <f>SUMIFS(СВЦЭМ!$D$39:$D$782,СВЦЭМ!$A$39:$A$782,$A36,СВЦЭМ!$B$39:$B$782,H$11)+'СЕТ СН'!$F$14+СВЦЭМ!$D$10+'СЕТ СН'!$F$5-'СЕТ СН'!$F$24</f>
        <v>1910.9345253500001</v>
      </c>
      <c r="I36" s="36">
        <f>SUMIFS(СВЦЭМ!$D$39:$D$782,СВЦЭМ!$A$39:$A$782,$A36,СВЦЭМ!$B$39:$B$782,I$11)+'СЕТ СН'!$F$14+СВЦЭМ!$D$10+'СЕТ СН'!$F$5-'СЕТ СН'!$F$24</f>
        <v>1827.6709394100001</v>
      </c>
      <c r="J36" s="36">
        <f>SUMIFS(СВЦЭМ!$D$39:$D$782,СВЦЭМ!$A$39:$A$782,$A36,СВЦЭМ!$B$39:$B$782,J$11)+'СЕТ СН'!$F$14+СВЦЭМ!$D$10+'СЕТ СН'!$F$5-'СЕТ СН'!$F$24</f>
        <v>1744.65018405</v>
      </c>
      <c r="K36" s="36">
        <f>SUMIFS(СВЦЭМ!$D$39:$D$782,СВЦЭМ!$A$39:$A$782,$A36,СВЦЭМ!$B$39:$B$782,K$11)+'СЕТ СН'!$F$14+СВЦЭМ!$D$10+'СЕТ СН'!$F$5-'СЕТ СН'!$F$24</f>
        <v>1708.5365195500001</v>
      </c>
      <c r="L36" s="36">
        <f>SUMIFS(СВЦЭМ!$D$39:$D$782,СВЦЭМ!$A$39:$A$782,$A36,СВЦЭМ!$B$39:$B$782,L$11)+'СЕТ СН'!$F$14+СВЦЭМ!$D$10+'СЕТ СН'!$F$5-'СЕТ СН'!$F$24</f>
        <v>1715.8924657600001</v>
      </c>
      <c r="M36" s="36">
        <f>SUMIFS(СВЦЭМ!$D$39:$D$782,СВЦЭМ!$A$39:$A$782,$A36,СВЦЭМ!$B$39:$B$782,M$11)+'СЕТ СН'!$F$14+СВЦЭМ!$D$10+'СЕТ СН'!$F$5-'СЕТ СН'!$F$24</f>
        <v>1709.2016815400002</v>
      </c>
      <c r="N36" s="36">
        <f>SUMIFS(СВЦЭМ!$D$39:$D$782,СВЦЭМ!$A$39:$A$782,$A36,СВЦЭМ!$B$39:$B$782,N$11)+'СЕТ СН'!$F$14+СВЦЭМ!$D$10+'СЕТ СН'!$F$5-'СЕТ СН'!$F$24</f>
        <v>1760.1405968200002</v>
      </c>
      <c r="O36" s="36">
        <f>SUMIFS(СВЦЭМ!$D$39:$D$782,СВЦЭМ!$A$39:$A$782,$A36,СВЦЭМ!$B$39:$B$782,O$11)+'СЕТ СН'!$F$14+СВЦЭМ!$D$10+'СЕТ СН'!$F$5-'СЕТ СН'!$F$24</f>
        <v>1812.8840113600002</v>
      </c>
      <c r="P36" s="36">
        <f>SUMIFS(СВЦЭМ!$D$39:$D$782,СВЦЭМ!$A$39:$A$782,$A36,СВЦЭМ!$B$39:$B$782,P$11)+'СЕТ СН'!$F$14+СВЦЭМ!$D$10+'СЕТ СН'!$F$5-'СЕТ СН'!$F$24</f>
        <v>1836.3207501300001</v>
      </c>
      <c r="Q36" s="36">
        <f>SUMIFS(СВЦЭМ!$D$39:$D$782,СВЦЭМ!$A$39:$A$782,$A36,СВЦЭМ!$B$39:$B$782,Q$11)+'СЕТ СН'!$F$14+СВЦЭМ!$D$10+'СЕТ СН'!$F$5-'СЕТ СН'!$F$24</f>
        <v>1836.1037355100002</v>
      </c>
      <c r="R36" s="36">
        <f>SUMIFS(СВЦЭМ!$D$39:$D$782,СВЦЭМ!$A$39:$A$782,$A36,СВЦЭМ!$B$39:$B$782,R$11)+'СЕТ СН'!$F$14+СВЦЭМ!$D$10+'СЕТ СН'!$F$5-'СЕТ СН'!$F$24</f>
        <v>1822.0886614800002</v>
      </c>
      <c r="S36" s="36">
        <f>SUMIFS(СВЦЭМ!$D$39:$D$782,СВЦЭМ!$A$39:$A$782,$A36,СВЦЭМ!$B$39:$B$782,S$11)+'СЕТ СН'!$F$14+СВЦЭМ!$D$10+'СЕТ СН'!$F$5-'СЕТ СН'!$F$24</f>
        <v>1796.1524317200001</v>
      </c>
      <c r="T36" s="36">
        <f>SUMIFS(СВЦЭМ!$D$39:$D$782,СВЦЭМ!$A$39:$A$782,$A36,СВЦЭМ!$B$39:$B$782,T$11)+'СЕТ СН'!$F$14+СВЦЭМ!$D$10+'СЕТ СН'!$F$5-'СЕТ СН'!$F$24</f>
        <v>1747.3672365100001</v>
      </c>
      <c r="U36" s="36">
        <f>SUMIFS(СВЦЭМ!$D$39:$D$782,СВЦЭМ!$A$39:$A$782,$A36,СВЦЭМ!$B$39:$B$782,U$11)+'СЕТ СН'!$F$14+СВЦЭМ!$D$10+'СЕТ СН'!$F$5-'СЕТ СН'!$F$24</f>
        <v>1728.9737920000002</v>
      </c>
      <c r="V36" s="36">
        <f>SUMIFS(СВЦЭМ!$D$39:$D$782,СВЦЭМ!$A$39:$A$782,$A36,СВЦЭМ!$B$39:$B$782,V$11)+'СЕТ СН'!$F$14+СВЦЭМ!$D$10+'СЕТ СН'!$F$5-'СЕТ СН'!$F$24</f>
        <v>1741.3751946500001</v>
      </c>
      <c r="W36" s="36">
        <f>SUMIFS(СВЦЭМ!$D$39:$D$782,СВЦЭМ!$A$39:$A$782,$A36,СВЦЭМ!$B$39:$B$782,W$11)+'СЕТ СН'!$F$14+СВЦЭМ!$D$10+'СЕТ СН'!$F$5-'СЕТ СН'!$F$24</f>
        <v>1770.5289277500001</v>
      </c>
      <c r="X36" s="36">
        <f>SUMIFS(СВЦЭМ!$D$39:$D$782,СВЦЭМ!$A$39:$A$782,$A36,СВЦЭМ!$B$39:$B$782,X$11)+'СЕТ СН'!$F$14+СВЦЭМ!$D$10+'СЕТ СН'!$F$5-'СЕТ СН'!$F$24</f>
        <v>1743.4292937100001</v>
      </c>
      <c r="Y36" s="36">
        <f>SUMIFS(СВЦЭМ!$D$39:$D$782,СВЦЭМ!$A$39:$A$782,$A36,СВЦЭМ!$B$39:$B$782,Y$11)+'СЕТ СН'!$F$14+СВЦЭМ!$D$10+'СЕТ СН'!$F$5-'СЕТ СН'!$F$24</f>
        <v>1761.4182818100001</v>
      </c>
    </row>
    <row r="37" spans="1:27" ht="15.75" x14ac:dyDescent="0.2">
      <c r="A37" s="35">
        <f t="shared" si="0"/>
        <v>44342</v>
      </c>
      <c r="B37" s="36">
        <f>SUMIFS(СВЦЭМ!$D$39:$D$782,СВЦЭМ!$A$39:$A$782,$A37,СВЦЭМ!$B$39:$B$782,B$11)+'СЕТ СН'!$F$14+СВЦЭМ!$D$10+'СЕТ СН'!$F$5-'СЕТ СН'!$F$24</f>
        <v>1878.5677738700001</v>
      </c>
      <c r="C37" s="36">
        <f>SUMIFS(СВЦЭМ!$D$39:$D$782,СВЦЭМ!$A$39:$A$782,$A37,СВЦЭМ!$B$39:$B$782,C$11)+'СЕТ СН'!$F$14+СВЦЭМ!$D$10+'СЕТ СН'!$F$5-'СЕТ СН'!$F$24</f>
        <v>1941.6422148500001</v>
      </c>
      <c r="D37" s="36">
        <f>SUMIFS(СВЦЭМ!$D$39:$D$782,СВЦЭМ!$A$39:$A$782,$A37,СВЦЭМ!$B$39:$B$782,D$11)+'СЕТ СН'!$F$14+СВЦЭМ!$D$10+'СЕТ СН'!$F$5-'СЕТ СН'!$F$24</f>
        <v>1988.6317912200002</v>
      </c>
      <c r="E37" s="36">
        <f>SUMIFS(СВЦЭМ!$D$39:$D$782,СВЦЭМ!$A$39:$A$782,$A37,СВЦЭМ!$B$39:$B$782,E$11)+'СЕТ СН'!$F$14+СВЦЭМ!$D$10+'СЕТ СН'!$F$5-'СЕТ СН'!$F$24</f>
        <v>2007.81624766</v>
      </c>
      <c r="F37" s="36">
        <f>SUMIFS(СВЦЭМ!$D$39:$D$782,СВЦЭМ!$A$39:$A$782,$A37,СВЦЭМ!$B$39:$B$782,F$11)+'СЕТ СН'!$F$14+СВЦЭМ!$D$10+'СЕТ СН'!$F$5-'СЕТ СН'!$F$24</f>
        <v>2020.56618506</v>
      </c>
      <c r="G37" s="36">
        <f>SUMIFS(СВЦЭМ!$D$39:$D$782,СВЦЭМ!$A$39:$A$782,$A37,СВЦЭМ!$B$39:$B$782,G$11)+'СЕТ СН'!$F$14+СВЦЭМ!$D$10+'СЕТ СН'!$F$5-'СЕТ СН'!$F$24</f>
        <v>1997.23063275</v>
      </c>
      <c r="H37" s="36">
        <f>SUMIFS(СВЦЭМ!$D$39:$D$782,СВЦЭМ!$A$39:$A$782,$A37,СВЦЭМ!$B$39:$B$782,H$11)+'СЕТ СН'!$F$14+СВЦЭМ!$D$10+'СЕТ СН'!$F$5-'СЕТ СН'!$F$24</f>
        <v>1940.6548924100002</v>
      </c>
      <c r="I37" s="36">
        <f>SUMIFS(СВЦЭМ!$D$39:$D$782,СВЦЭМ!$A$39:$A$782,$A37,СВЦЭМ!$B$39:$B$782,I$11)+'СЕТ СН'!$F$14+СВЦЭМ!$D$10+'СЕТ СН'!$F$5-'СЕТ СН'!$F$24</f>
        <v>1847.6091368900002</v>
      </c>
      <c r="J37" s="36">
        <f>SUMIFS(СВЦЭМ!$D$39:$D$782,СВЦЭМ!$A$39:$A$782,$A37,СВЦЭМ!$B$39:$B$782,J$11)+'СЕТ СН'!$F$14+СВЦЭМ!$D$10+'СЕТ СН'!$F$5-'СЕТ СН'!$F$24</f>
        <v>1796.0764906700001</v>
      </c>
      <c r="K37" s="36">
        <f>SUMIFS(СВЦЭМ!$D$39:$D$782,СВЦЭМ!$A$39:$A$782,$A37,СВЦЭМ!$B$39:$B$782,K$11)+'СЕТ СН'!$F$14+СВЦЭМ!$D$10+'СЕТ СН'!$F$5-'СЕТ СН'!$F$24</f>
        <v>1747.0198368300003</v>
      </c>
      <c r="L37" s="36">
        <f>SUMIFS(СВЦЭМ!$D$39:$D$782,СВЦЭМ!$A$39:$A$782,$A37,СВЦЭМ!$B$39:$B$782,L$11)+'СЕТ СН'!$F$14+СВЦЭМ!$D$10+'СЕТ СН'!$F$5-'СЕТ СН'!$F$24</f>
        <v>1745.0859930200002</v>
      </c>
      <c r="M37" s="36">
        <f>SUMIFS(СВЦЭМ!$D$39:$D$782,СВЦЭМ!$A$39:$A$782,$A37,СВЦЭМ!$B$39:$B$782,M$11)+'СЕТ СН'!$F$14+СВЦЭМ!$D$10+'СЕТ СН'!$F$5-'СЕТ СН'!$F$24</f>
        <v>1752.7637211000001</v>
      </c>
      <c r="N37" s="36">
        <f>SUMIFS(СВЦЭМ!$D$39:$D$782,СВЦЭМ!$A$39:$A$782,$A37,СВЦЭМ!$B$39:$B$782,N$11)+'СЕТ СН'!$F$14+СВЦЭМ!$D$10+'СЕТ СН'!$F$5-'СЕТ СН'!$F$24</f>
        <v>1798.1730996400001</v>
      </c>
      <c r="O37" s="36">
        <f>SUMIFS(СВЦЭМ!$D$39:$D$782,СВЦЭМ!$A$39:$A$782,$A37,СВЦЭМ!$B$39:$B$782,O$11)+'СЕТ СН'!$F$14+СВЦЭМ!$D$10+'СЕТ СН'!$F$5-'СЕТ СН'!$F$24</f>
        <v>1837.2346285600001</v>
      </c>
      <c r="P37" s="36">
        <f>SUMIFS(СВЦЭМ!$D$39:$D$782,СВЦЭМ!$A$39:$A$782,$A37,СВЦЭМ!$B$39:$B$782,P$11)+'СЕТ СН'!$F$14+СВЦЭМ!$D$10+'СЕТ СН'!$F$5-'СЕТ СН'!$F$24</f>
        <v>1846.4081634200002</v>
      </c>
      <c r="Q37" s="36">
        <f>SUMIFS(СВЦЭМ!$D$39:$D$782,СВЦЭМ!$A$39:$A$782,$A37,СВЦЭМ!$B$39:$B$782,Q$11)+'СЕТ СН'!$F$14+СВЦЭМ!$D$10+'СЕТ СН'!$F$5-'СЕТ СН'!$F$24</f>
        <v>1844.3366000600001</v>
      </c>
      <c r="R37" s="36">
        <f>SUMIFS(СВЦЭМ!$D$39:$D$782,СВЦЭМ!$A$39:$A$782,$A37,СВЦЭМ!$B$39:$B$782,R$11)+'СЕТ СН'!$F$14+СВЦЭМ!$D$10+'СЕТ СН'!$F$5-'СЕТ СН'!$F$24</f>
        <v>1828.9398211300002</v>
      </c>
      <c r="S37" s="36">
        <f>SUMIFS(СВЦЭМ!$D$39:$D$782,СВЦЭМ!$A$39:$A$782,$A37,СВЦЭМ!$B$39:$B$782,S$11)+'СЕТ СН'!$F$14+СВЦЭМ!$D$10+'СЕТ СН'!$F$5-'СЕТ СН'!$F$24</f>
        <v>1808.25974597</v>
      </c>
      <c r="T37" s="36">
        <f>SUMIFS(СВЦЭМ!$D$39:$D$782,СВЦЭМ!$A$39:$A$782,$A37,СВЦЭМ!$B$39:$B$782,T$11)+'СЕТ СН'!$F$14+СВЦЭМ!$D$10+'СЕТ СН'!$F$5-'СЕТ СН'!$F$24</f>
        <v>1757.3605858300002</v>
      </c>
      <c r="U37" s="36">
        <f>SUMIFS(СВЦЭМ!$D$39:$D$782,СВЦЭМ!$A$39:$A$782,$A37,СВЦЭМ!$B$39:$B$782,U$11)+'СЕТ СН'!$F$14+СВЦЭМ!$D$10+'СЕТ СН'!$F$5-'СЕТ СН'!$F$24</f>
        <v>1727.79155343</v>
      </c>
      <c r="V37" s="36">
        <f>SUMIFS(СВЦЭМ!$D$39:$D$782,СВЦЭМ!$A$39:$A$782,$A37,СВЦЭМ!$B$39:$B$782,V$11)+'СЕТ СН'!$F$14+СВЦЭМ!$D$10+'СЕТ СН'!$F$5-'СЕТ СН'!$F$24</f>
        <v>1730.69978197</v>
      </c>
      <c r="W37" s="36">
        <f>SUMIFS(СВЦЭМ!$D$39:$D$782,СВЦЭМ!$A$39:$A$782,$A37,СВЦЭМ!$B$39:$B$782,W$11)+'СЕТ СН'!$F$14+СВЦЭМ!$D$10+'СЕТ СН'!$F$5-'СЕТ СН'!$F$24</f>
        <v>1744.1188512100002</v>
      </c>
      <c r="X37" s="36">
        <f>SUMIFS(СВЦЭМ!$D$39:$D$782,СВЦЭМ!$A$39:$A$782,$A37,СВЦЭМ!$B$39:$B$782,X$11)+'СЕТ СН'!$F$14+СВЦЭМ!$D$10+'СЕТ СН'!$F$5-'СЕТ СН'!$F$24</f>
        <v>1740.4955528200001</v>
      </c>
      <c r="Y37" s="36">
        <f>SUMIFS(СВЦЭМ!$D$39:$D$782,СВЦЭМ!$A$39:$A$782,$A37,СВЦЭМ!$B$39:$B$782,Y$11)+'СЕТ СН'!$F$14+СВЦЭМ!$D$10+'СЕТ СН'!$F$5-'СЕТ СН'!$F$24</f>
        <v>1770.80501753</v>
      </c>
    </row>
    <row r="38" spans="1:27" ht="15.75" x14ac:dyDescent="0.2">
      <c r="A38" s="35">
        <f t="shared" si="0"/>
        <v>44343</v>
      </c>
      <c r="B38" s="36">
        <f>SUMIFS(СВЦЭМ!$D$39:$D$782,СВЦЭМ!$A$39:$A$782,$A38,СВЦЭМ!$B$39:$B$782,B$11)+'СЕТ СН'!$F$14+СВЦЭМ!$D$10+'СЕТ СН'!$F$5-'СЕТ СН'!$F$24</f>
        <v>1783.6862235600001</v>
      </c>
      <c r="C38" s="36">
        <f>SUMIFS(СВЦЭМ!$D$39:$D$782,СВЦЭМ!$A$39:$A$782,$A38,СВЦЭМ!$B$39:$B$782,C$11)+'СЕТ СН'!$F$14+СВЦЭМ!$D$10+'СЕТ СН'!$F$5-'СЕТ СН'!$F$24</f>
        <v>1847.14349249</v>
      </c>
      <c r="D38" s="36">
        <f>SUMIFS(СВЦЭМ!$D$39:$D$782,СВЦЭМ!$A$39:$A$782,$A38,СВЦЭМ!$B$39:$B$782,D$11)+'СЕТ СН'!$F$14+СВЦЭМ!$D$10+'СЕТ СН'!$F$5-'СЕТ СН'!$F$24</f>
        <v>1891.0532648100002</v>
      </c>
      <c r="E38" s="36">
        <f>SUMIFS(СВЦЭМ!$D$39:$D$782,СВЦЭМ!$A$39:$A$782,$A38,СВЦЭМ!$B$39:$B$782,E$11)+'СЕТ СН'!$F$14+СВЦЭМ!$D$10+'СЕТ СН'!$F$5-'СЕТ СН'!$F$24</f>
        <v>1909.9857598900001</v>
      </c>
      <c r="F38" s="36">
        <f>SUMIFS(СВЦЭМ!$D$39:$D$782,СВЦЭМ!$A$39:$A$782,$A38,СВЦЭМ!$B$39:$B$782,F$11)+'СЕТ СН'!$F$14+СВЦЭМ!$D$10+'СЕТ СН'!$F$5-'СЕТ СН'!$F$24</f>
        <v>1913.4663261300002</v>
      </c>
      <c r="G38" s="36">
        <f>SUMIFS(СВЦЭМ!$D$39:$D$782,СВЦЭМ!$A$39:$A$782,$A38,СВЦЭМ!$B$39:$B$782,G$11)+'СЕТ СН'!$F$14+СВЦЭМ!$D$10+'СЕТ СН'!$F$5-'СЕТ СН'!$F$24</f>
        <v>1892.9908700999999</v>
      </c>
      <c r="H38" s="36">
        <f>SUMIFS(СВЦЭМ!$D$39:$D$782,СВЦЭМ!$A$39:$A$782,$A38,СВЦЭМ!$B$39:$B$782,H$11)+'СЕТ СН'!$F$14+СВЦЭМ!$D$10+'СЕТ СН'!$F$5-'СЕТ СН'!$F$24</f>
        <v>1852.8763985300002</v>
      </c>
      <c r="I38" s="36">
        <f>SUMIFS(СВЦЭМ!$D$39:$D$782,СВЦЭМ!$A$39:$A$782,$A38,СВЦЭМ!$B$39:$B$782,I$11)+'СЕТ СН'!$F$14+СВЦЭМ!$D$10+'СЕТ СН'!$F$5-'СЕТ СН'!$F$24</f>
        <v>1793.7488944500001</v>
      </c>
      <c r="J38" s="36">
        <f>SUMIFS(СВЦЭМ!$D$39:$D$782,СВЦЭМ!$A$39:$A$782,$A38,СВЦЭМ!$B$39:$B$782,J$11)+'СЕТ СН'!$F$14+СВЦЭМ!$D$10+'СЕТ СН'!$F$5-'СЕТ СН'!$F$24</f>
        <v>1761.7053201000001</v>
      </c>
      <c r="K38" s="36">
        <f>SUMIFS(СВЦЭМ!$D$39:$D$782,СВЦЭМ!$A$39:$A$782,$A38,СВЦЭМ!$B$39:$B$782,K$11)+'СЕТ СН'!$F$14+СВЦЭМ!$D$10+'СЕТ СН'!$F$5-'СЕТ СН'!$F$24</f>
        <v>1752.4008661800001</v>
      </c>
      <c r="L38" s="36">
        <f>SUMIFS(СВЦЭМ!$D$39:$D$782,СВЦЭМ!$A$39:$A$782,$A38,СВЦЭМ!$B$39:$B$782,L$11)+'СЕТ СН'!$F$14+СВЦЭМ!$D$10+'СЕТ СН'!$F$5-'СЕТ СН'!$F$24</f>
        <v>1759.82286884</v>
      </c>
      <c r="M38" s="36">
        <f>SUMIFS(СВЦЭМ!$D$39:$D$782,СВЦЭМ!$A$39:$A$782,$A38,СВЦЭМ!$B$39:$B$782,M$11)+'СЕТ СН'!$F$14+СВЦЭМ!$D$10+'СЕТ СН'!$F$5-'СЕТ СН'!$F$24</f>
        <v>1767.90063052</v>
      </c>
      <c r="N38" s="36">
        <f>SUMIFS(СВЦЭМ!$D$39:$D$782,СВЦЭМ!$A$39:$A$782,$A38,СВЦЭМ!$B$39:$B$782,N$11)+'СЕТ СН'!$F$14+СВЦЭМ!$D$10+'СЕТ СН'!$F$5-'СЕТ СН'!$F$24</f>
        <v>1816.4550917700001</v>
      </c>
      <c r="O38" s="36">
        <f>SUMIFS(СВЦЭМ!$D$39:$D$782,СВЦЭМ!$A$39:$A$782,$A38,СВЦЭМ!$B$39:$B$782,O$11)+'СЕТ СН'!$F$14+СВЦЭМ!$D$10+'СЕТ СН'!$F$5-'СЕТ СН'!$F$24</f>
        <v>1858.2087799600001</v>
      </c>
      <c r="P38" s="36">
        <f>SUMIFS(СВЦЭМ!$D$39:$D$782,СВЦЭМ!$A$39:$A$782,$A38,СВЦЭМ!$B$39:$B$782,P$11)+'СЕТ СН'!$F$14+СВЦЭМ!$D$10+'СЕТ СН'!$F$5-'СЕТ СН'!$F$24</f>
        <v>1874.7291019300001</v>
      </c>
      <c r="Q38" s="36">
        <f>SUMIFS(СВЦЭМ!$D$39:$D$782,СВЦЭМ!$A$39:$A$782,$A38,СВЦЭМ!$B$39:$B$782,Q$11)+'СЕТ СН'!$F$14+СВЦЭМ!$D$10+'СЕТ СН'!$F$5-'СЕТ СН'!$F$24</f>
        <v>1873.7991417900002</v>
      </c>
      <c r="R38" s="36">
        <f>SUMIFS(СВЦЭМ!$D$39:$D$782,СВЦЭМ!$A$39:$A$782,$A38,СВЦЭМ!$B$39:$B$782,R$11)+'СЕТ СН'!$F$14+СВЦЭМ!$D$10+'СЕТ СН'!$F$5-'СЕТ СН'!$F$24</f>
        <v>1865.9535067900001</v>
      </c>
      <c r="S38" s="36">
        <f>SUMIFS(СВЦЭМ!$D$39:$D$782,СВЦЭМ!$A$39:$A$782,$A38,СВЦЭМ!$B$39:$B$782,S$11)+'СЕТ СН'!$F$14+СВЦЭМ!$D$10+'СЕТ СН'!$F$5-'СЕТ СН'!$F$24</f>
        <v>1839.44968277</v>
      </c>
      <c r="T38" s="36">
        <f>SUMIFS(СВЦЭМ!$D$39:$D$782,СВЦЭМ!$A$39:$A$782,$A38,СВЦЭМ!$B$39:$B$782,T$11)+'СЕТ СН'!$F$14+СВЦЭМ!$D$10+'СЕТ СН'!$F$5-'СЕТ СН'!$F$24</f>
        <v>1787.0871569300002</v>
      </c>
      <c r="U38" s="36">
        <f>SUMIFS(СВЦЭМ!$D$39:$D$782,СВЦЭМ!$A$39:$A$782,$A38,СВЦЭМ!$B$39:$B$782,U$11)+'СЕТ СН'!$F$14+СВЦЭМ!$D$10+'СЕТ СН'!$F$5-'СЕТ СН'!$F$24</f>
        <v>1748.3149728000001</v>
      </c>
      <c r="V38" s="36">
        <f>SUMIFS(СВЦЭМ!$D$39:$D$782,СВЦЭМ!$A$39:$A$782,$A38,СВЦЭМ!$B$39:$B$782,V$11)+'СЕТ СН'!$F$14+СВЦЭМ!$D$10+'СЕТ СН'!$F$5-'СЕТ СН'!$F$24</f>
        <v>1769.1026752000002</v>
      </c>
      <c r="W38" s="36">
        <f>SUMIFS(СВЦЭМ!$D$39:$D$782,СВЦЭМ!$A$39:$A$782,$A38,СВЦЭМ!$B$39:$B$782,W$11)+'СЕТ СН'!$F$14+СВЦЭМ!$D$10+'СЕТ СН'!$F$5-'СЕТ СН'!$F$24</f>
        <v>1794.91235091</v>
      </c>
      <c r="X38" s="36">
        <f>SUMIFS(СВЦЭМ!$D$39:$D$782,СВЦЭМ!$A$39:$A$782,$A38,СВЦЭМ!$B$39:$B$782,X$11)+'СЕТ СН'!$F$14+СВЦЭМ!$D$10+'СЕТ СН'!$F$5-'СЕТ СН'!$F$24</f>
        <v>1784.7764274800002</v>
      </c>
      <c r="Y38" s="36">
        <f>SUMIFS(СВЦЭМ!$D$39:$D$782,СВЦЭМ!$A$39:$A$782,$A38,СВЦЭМ!$B$39:$B$782,Y$11)+'СЕТ СН'!$F$14+СВЦЭМ!$D$10+'СЕТ СН'!$F$5-'СЕТ СН'!$F$24</f>
        <v>1793.2730459900001</v>
      </c>
    </row>
    <row r="39" spans="1:27" ht="15.75" x14ac:dyDescent="0.2">
      <c r="A39" s="35">
        <f t="shared" si="0"/>
        <v>44344</v>
      </c>
      <c r="B39" s="36">
        <f>SUMIFS(СВЦЭМ!$D$39:$D$782,СВЦЭМ!$A$39:$A$782,$A39,СВЦЭМ!$B$39:$B$782,B$11)+'СЕТ СН'!$F$14+СВЦЭМ!$D$10+'СЕТ СН'!$F$5-'СЕТ СН'!$F$24</f>
        <v>1771.9757954000002</v>
      </c>
      <c r="C39" s="36">
        <f>SUMIFS(СВЦЭМ!$D$39:$D$782,СВЦЭМ!$A$39:$A$782,$A39,СВЦЭМ!$B$39:$B$782,C$11)+'СЕТ СН'!$F$14+СВЦЭМ!$D$10+'СЕТ СН'!$F$5-'СЕТ СН'!$F$24</f>
        <v>1828.9546124200001</v>
      </c>
      <c r="D39" s="36">
        <f>SUMIFS(СВЦЭМ!$D$39:$D$782,СВЦЭМ!$A$39:$A$782,$A39,СВЦЭМ!$B$39:$B$782,D$11)+'СЕТ СН'!$F$14+СВЦЭМ!$D$10+'СЕТ СН'!$F$5-'СЕТ СН'!$F$24</f>
        <v>1865.8166092000001</v>
      </c>
      <c r="E39" s="36">
        <f>SUMIFS(СВЦЭМ!$D$39:$D$782,СВЦЭМ!$A$39:$A$782,$A39,СВЦЭМ!$B$39:$B$782,E$11)+'СЕТ СН'!$F$14+СВЦЭМ!$D$10+'СЕТ СН'!$F$5-'СЕТ СН'!$F$24</f>
        <v>1879.92321296</v>
      </c>
      <c r="F39" s="36">
        <f>SUMIFS(СВЦЭМ!$D$39:$D$782,СВЦЭМ!$A$39:$A$782,$A39,СВЦЭМ!$B$39:$B$782,F$11)+'СЕТ СН'!$F$14+СВЦЭМ!$D$10+'СЕТ СН'!$F$5-'СЕТ СН'!$F$24</f>
        <v>1885.85880688</v>
      </c>
      <c r="G39" s="36">
        <f>SUMIFS(СВЦЭМ!$D$39:$D$782,СВЦЭМ!$A$39:$A$782,$A39,СВЦЭМ!$B$39:$B$782,G$11)+'СЕТ СН'!$F$14+СВЦЭМ!$D$10+'СЕТ СН'!$F$5-'СЕТ СН'!$F$24</f>
        <v>1866.5874088700002</v>
      </c>
      <c r="H39" s="36">
        <f>SUMIFS(СВЦЭМ!$D$39:$D$782,СВЦЭМ!$A$39:$A$782,$A39,СВЦЭМ!$B$39:$B$782,H$11)+'СЕТ СН'!$F$14+СВЦЭМ!$D$10+'СЕТ СН'!$F$5-'СЕТ СН'!$F$24</f>
        <v>1835.1491089000001</v>
      </c>
      <c r="I39" s="36">
        <f>SUMIFS(СВЦЭМ!$D$39:$D$782,СВЦЭМ!$A$39:$A$782,$A39,СВЦЭМ!$B$39:$B$782,I$11)+'СЕТ СН'!$F$14+СВЦЭМ!$D$10+'СЕТ СН'!$F$5-'СЕТ СН'!$F$24</f>
        <v>1758.2805345000002</v>
      </c>
      <c r="J39" s="36">
        <f>SUMIFS(СВЦЭМ!$D$39:$D$782,СВЦЭМ!$A$39:$A$782,$A39,СВЦЭМ!$B$39:$B$782,J$11)+'СЕТ СН'!$F$14+СВЦЭМ!$D$10+'СЕТ СН'!$F$5-'СЕТ СН'!$F$24</f>
        <v>1709.9540647700001</v>
      </c>
      <c r="K39" s="36">
        <f>SUMIFS(СВЦЭМ!$D$39:$D$782,СВЦЭМ!$A$39:$A$782,$A39,СВЦЭМ!$B$39:$B$782,K$11)+'СЕТ СН'!$F$14+СВЦЭМ!$D$10+'СЕТ СН'!$F$5-'СЕТ СН'!$F$24</f>
        <v>1740.2256985600002</v>
      </c>
      <c r="L39" s="36">
        <f>SUMIFS(СВЦЭМ!$D$39:$D$782,СВЦЭМ!$A$39:$A$782,$A39,СВЦЭМ!$B$39:$B$782,L$11)+'СЕТ СН'!$F$14+СВЦЭМ!$D$10+'СЕТ СН'!$F$5-'СЕТ СН'!$F$24</f>
        <v>1728.8148492100001</v>
      </c>
      <c r="M39" s="36">
        <f>SUMIFS(СВЦЭМ!$D$39:$D$782,СВЦЭМ!$A$39:$A$782,$A39,СВЦЭМ!$B$39:$B$782,M$11)+'СЕТ СН'!$F$14+СВЦЭМ!$D$10+'СЕТ СН'!$F$5-'СЕТ СН'!$F$24</f>
        <v>1724.1003886000001</v>
      </c>
      <c r="N39" s="36">
        <f>SUMIFS(СВЦЭМ!$D$39:$D$782,СВЦЭМ!$A$39:$A$782,$A39,СВЦЭМ!$B$39:$B$782,N$11)+'СЕТ СН'!$F$14+СВЦЭМ!$D$10+'СЕТ СН'!$F$5-'СЕТ СН'!$F$24</f>
        <v>1743.04234494</v>
      </c>
      <c r="O39" s="36">
        <f>SUMIFS(СВЦЭМ!$D$39:$D$782,СВЦЭМ!$A$39:$A$782,$A39,СВЦЭМ!$B$39:$B$782,O$11)+'СЕТ СН'!$F$14+СВЦЭМ!$D$10+'СЕТ СН'!$F$5-'СЕТ СН'!$F$24</f>
        <v>1789.4781715399999</v>
      </c>
      <c r="P39" s="36">
        <f>SUMIFS(СВЦЭМ!$D$39:$D$782,СВЦЭМ!$A$39:$A$782,$A39,СВЦЭМ!$B$39:$B$782,P$11)+'СЕТ СН'!$F$14+СВЦЭМ!$D$10+'СЕТ СН'!$F$5-'СЕТ СН'!$F$24</f>
        <v>1804.31937629</v>
      </c>
      <c r="Q39" s="36">
        <f>SUMIFS(СВЦЭМ!$D$39:$D$782,СВЦЭМ!$A$39:$A$782,$A39,СВЦЭМ!$B$39:$B$782,Q$11)+'СЕТ СН'!$F$14+СВЦЭМ!$D$10+'СЕТ СН'!$F$5-'СЕТ СН'!$F$24</f>
        <v>1807.6637590100001</v>
      </c>
      <c r="R39" s="36">
        <f>SUMIFS(СВЦЭМ!$D$39:$D$782,СВЦЭМ!$A$39:$A$782,$A39,СВЦЭМ!$B$39:$B$782,R$11)+'СЕТ СН'!$F$14+СВЦЭМ!$D$10+'СЕТ СН'!$F$5-'СЕТ СН'!$F$24</f>
        <v>1812.38766506</v>
      </c>
      <c r="S39" s="36">
        <f>SUMIFS(СВЦЭМ!$D$39:$D$782,СВЦЭМ!$A$39:$A$782,$A39,СВЦЭМ!$B$39:$B$782,S$11)+'СЕТ СН'!$F$14+СВЦЭМ!$D$10+'СЕТ СН'!$F$5-'СЕТ СН'!$F$24</f>
        <v>1799.8059563500001</v>
      </c>
      <c r="T39" s="36">
        <f>SUMIFS(СВЦЭМ!$D$39:$D$782,СВЦЭМ!$A$39:$A$782,$A39,СВЦЭМ!$B$39:$B$782,T$11)+'СЕТ СН'!$F$14+СВЦЭМ!$D$10+'СЕТ СН'!$F$5-'СЕТ СН'!$F$24</f>
        <v>1736.7990727900001</v>
      </c>
      <c r="U39" s="36">
        <f>SUMIFS(СВЦЭМ!$D$39:$D$782,СВЦЭМ!$A$39:$A$782,$A39,СВЦЭМ!$B$39:$B$782,U$11)+'СЕТ СН'!$F$14+СВЦЭМ!$D$10+'СЕТ СН'!$F$5-'СЕТ СН'!$F$24</f>
        <v>1745.1821276400001</v>
      </c>
      <c r="V39" s="36">
        <f>SUMIFS(СВЦЭМ!$D$39:$D$782,СВЦЭМ!$A$39:$A$782,$A39,СВЦЭМ!$B$39:$B$782,V$11)+'СЕТ СН'!$F$14+СВЦЭМ!$D$10+'СЕТ СН'!$F$5-'СЕТ СН'!$F$24</f>
        <v>1754.0765765800002</v>
      </c>
      <c r="W39" s="36">
        <f>SUMIFS(СВЦЭМ!$D$39:$D$782,СВЦЭМ!$A$39:$A$782,$A39,СВЦЭМ!$B$39:$B$782,W$11)+'СЕТ СН'!$F$14+СВЦЭМ!$D$10+'СЕТ СН'!$F$5-'СЕТ СН'!$F$24</f>
        <v>1779.1407038900002</v>
      </c>
      <c r="X39" s="36">
        <f>SUMIFS(СВЦЭМ!$D$39:$D$782,СВЦЭМ!$A$39:$A$782,$A39,СВЦЭМ!$B$39:$B$782,X$11)+'СЕТ СН'!$F$14+СВЦЭМ!$D$10+'СЕТ СН'!$F$5-'СЕТ СН'!$F$24</f>
        <v>1771.8009304000002</v>
      </c>
      <c r="Y39" s="36">
        <f>SUMIFS(СВЦЭМ!$D$39:$D$782,СВЦЭМ!$A$39:$A$782,$A39,СВЦЭМ!$B$39:$B$782,Y$11)+'СЕТ СН'!$F$14+СВЦЭМ!$D$10+'СЕТ СН'!$F$5-'СЕТ СН'!$F$24</f>
        <v>1725.0061378800001</v>
      </c>
    </row>
    <row r="40" spans="1:27" ht="15.75" x14ac:dyDescent="0.2">
      <c r="A40" s="35">
        <f t="shared" si="0"/>
        <v>44345</v>
      </c>
      <c r="B40" s="36">
        <f>SUMIFS(СВЦЭМ!$D$39:$D$782,СВЦЭМ!$A$39:$A$782,$A40,СВЦЭМ!$B$39:$B$782,B$11)+'СЕТ СН'!$F$14+СВЦЭМ!$D$10+'СЕТ СН'!$F$5-'СЕТ СН'!$F$24</f>
        <v>1773.61328852</v>
      </c>
      <c r="C40" s="36">
        <f>SUMIFS(СВЦЭМ!$D$39:$D$782,СВЦЭМ!$A$39:$A$782,$A40,СВЦЭМ!$B$39:$B$782,C$11)+'СЕТ СН'!$F$14+СВЦЭМ!$D$10+'СЕТ СН'!$F$5-'СЕТ СН'!$F$24</f>
        <v>1776.5373972100001</v>
      </c>
      <c r="D40" s="36">
        <f>SUMIFS(СВЦЭМ!$D$39:$D$782,СВЦЭМ!$A$39:$A$782,$A40,СВЦЭМ!$B$39:$B$782,D$11)+'СЕТ СН'!$F$14+СВЦЭМ!$D$10+'СЕТ СН'!$F$5-'СЕТ СН'!$F$24</f>
        <v>1823.90178857</v>
      </c>
      <c r="E40" s="36">
        <f>SUMIFS(СВЦЭМ!$D$39:$D$782,СВЦЭМ!$A$39:$A$782,$A40,СВЦЭМ!$B$39:$B$782,E$11)+'СЕТ СН'!$F$14+СВЦЭМ!$D$10+'СЕТ СН'!$F$5-'СЕТ СН'!$F$24</f>
        <v>1822.2848010100001</v>
      </c>
      <c r="F40" s="36">
        <f>SUMIFS(СВЦЭМ!$D$39:$D$782,СВЦЭМ!$A$39:$A$782,$A40,СВЦЭМ!$B$39:$B$782,F$11)+'СЕТ СН'!$F$14+СВЦЭМ!$D$10+'СЕТ СН'!$F$5-'СЕТ СН'!$F$24</f>
        <v>1817.2518888500001</v>
      </c>
      <c r="G40" s="36">
        <f>SUMIFS(СВЦЭМ!$D$39:$D$782,СВЦЭМ!$A$39:$A$782,$A40,СВЦЭМ!$B$39:$B$782,G$11)+'СЕТ СН'!$F$14+СВЦЭМ!$D$10+'СЕТ СН'!$F$5-'СЕТ СН'!$F$24</f>
        <v>1824.9086436000002</v>
      </c>
      <c r="H40" s="36">
        <f>SUMIFS(СВЦЭМ!$D$39:$D$782,СВЦЭМ!$A$39:$A$782,$A40,СВЦЭМ!$B$39:$B$782,H$11)+'СЕТ СН'!$F$14+СВЦЭМ!$D$10+'СЕТ СН'!$F$5-'СЕТ СН'!$F$24</f>
        <v>1820.70105655</v>
      </c>
      <c r="I40" s="36">
        <f>SUMIFS(СВЦЭМ!$D$39:$D$782,СВЦЭМ!$A$39:$A$782,$A40,СВЦЭМ!$B$39:$B$782,I$11)+'СЕТ СН'!$F$14+СВЦЭМ!$D$10+'СЕТ СН'!$F$5-'СЕТ СН'!$F$24</f>
        <v>1763.8647263000003</v>
      </c>
      <c r="J40" s="36">
        <f>SUMIFS(СВЦЭМ!$D$39:$D$782,СВЦЭМ!$A$39:$A$782,$A40,СВЦЭМ!$B$39:$B$782,J$11)+'СЕТ СН'!$F$14+СВЦЭМ!$D$10+'СЕТ СН'!$F$5-'СЕТ СН'!$F$24</f>
        <v>1698.8521759700002</v>
      </c>
      <c r="K40" s="36">
        <f>SUMIFS(СВЦЭМ!$D$39:$D$782,СВЦЭМ!$A$39:$A$782,$A40,СВЦЭМ!$B$39:$B$782,K$11)+'СЕТ СН'!$F$14+СВЦЭМ!$D$10+'СЕТ СН'!$F$5-'СЕТ СН'!$F$24</f>
        <v>1658.7280474900001</v>
      </c>
      <c r="L40" s="36">
        <f>SUMIFS(СВЦЭМ!$D$39:$D$782,СВЦЭМ!$A$39:$A$782,$A40,СВЦЭМ!$B$39:$B$782,L$11)+'СЕТ СН'!$F$14+СВЦЭМ!$D$10+'СЕТ СН'!$F$5-'СЕТ СН'!$F$24</f>
        <v>1650.4373657600001</v>
      </c>
      <c r="M40" s="36">
        <f>SUMIFS(СВЦЭМ!$D$39:$D$782,СВЦЭМ!$A$39:$A$782,$A40,СВЦЭМ!$B$39:$B$782,M$11)+'СЕТ СН'!$F$14+СВЦЭМ!$D$10+'СЕТ СН'!$F$5-'СЕТ СН'!$F$24</f>
        <v>1650.2505139700002</v>
      </c>
      <c r="N40" s="36">
        <f>SUMIFS(СВЦЭМ!$D$39:$D$782,СВЦЭМ!$A$39:$A$782,$A40,СВЦЭМ!$B$39:$B$782,N$11)+'СЕТ СН'!$F$14+СВЦЭМ!$D$10+'СЕТ СН'!$F$5-'СЕТ СН'!$F$24</f>
        <v>1703.4633925500002</v>
      </c>
      <c r="O40" s="36">
        <f>SUMIFS(СВЦЭМ!$D$39:$D$782,СВЦЭМ!$A$39:$A$782,$A40,СВЦЭМ!$B$39:$B$782,O$11)+'СЕТ СН'!$F$14+СВЦЭМ!$D$10+'СЕТ СН'!$F$5-'СЕТ СН'!$F$24</f>
        <v>1724.34007286</v>
      </c>
      <c r="P40" s="36">
        <f>SUMIFS(СВЦЭМ!$D$39:$D$782,СВЦЭМ!$A$39:$A$782,$A40,СВЦЭМ!$B$39:$B$782,P$11)+'СЕТ СН'!$F$14+СВЦЭМ!$D$10+'СЕТ СН'!$F$5-'СЕТ СН'!$F$24</f>
        <v>1748.6906876800001</v>
      </c>
      <c r="Q40" s="36">
        <f>SUMIFS(СВЦЭМ!$D$39:$D$782,СВЦЭМ!$A$39:$A$782,$A40,СВЦЭМ!$B$39:$B$782,Q$11)+'СЕТ СН'!$F$14+СВЦЭМ!$D$10+'СЕТ СН'!$F$5-'СЕТ СН'!$F$24</f>
        <v>1746.6094757200001</v>
      </c>
      <c r="R40" s="36">
        <f>SUMIFS(СВЦЭМ!$D$39:$D$782,СВЦЭМ!$A$39:$A$782,$A40,СВЦЭМ!$B$39:$B$782,R$11)+'СЕТ СН'!$F$14+СВЦЭМ!$D$10+'СЕТ СН'!$F$5-'СЕТ СН'!$F$24</f>
        <v>1743.12838156</v>
      </c>
      <c r="S40" s="36">
        <f>SUMIFS(СВЦЭМ!$D$39:$D$782,СВЦЭМ!$A$39:$A$782,$A40,СВЦЭМ!$B$39:$B$782,S$11)+'СЕТ СН'!$F$14+СВЦЭМ!$D$10+'СЕТ СН'!$F$5-'СЕТ СН'!$F$24</f>
        <v>1771.81680336</v>
      </c>
      <c r="T40" s="36">
        <f>SUMIFS(СВЦЭМ!$D$39:$D$782,СВЦЭМ!$A$39:$A$782,$A40,СВЦЭМ!$B$39:$B$782,T$11)+'СЕТ СН'!$F$14+СВЦЭМ!$D$10+'СЕТ СН'!$F$5-'СЕТ СН'!$F$24</f>
        <v>1729.17994791</v>
      </c>
      <c r="U40" s="36">
        <f>SUMIFS(СВЦЭМ!$D$39:$D$782,СВЦЭМ!$A$39:$A$782,$A40,СВЦЭМ!$B$39:$B$782,U$11)+'СЕТ СН'!$F$14+СВЦЭМ!$D$10+'СЕТ СН'!$F$5-'СЕТ СН'!$F$24</f>
        <v>1678.1848572100002</v>
      </c>
      <c r="V40" s="36">
        <f>SUMIFS(СВЦЭМ!$D$39:$D$782,СВЦЭМ!$A$39:$A$782,$A40,СВЦЭМ!$B$39:$B$782,V$11)+'СЕТ СН'!$F$14+СВЦЭМ!$D$10+'СЕТ СН'!$F$5-'СЕТ СН'!$F$24</f>
        <v>1651.7781719600002</v>
      </c>
      <c r="W40" s="36">
        <f>SUMIFS(СВЦЭМ!$D$39:$D$782,СВЦЭМ!$A$39:$A$782,$A40,СВЦЭМ!$B$39:$B$782,W$11)+'СЕТ СН'!$F$14+СВЦЭМ!$D$10+'СЕТ СН'!$F$5-'СЕТ СН'!$F$24</f>
        <v>1674.7187450900001</v>
      </c>
      <c r="X40" s="36">
        <f>SUMIFS(СВЦЭМ!$D$39:$D$782,СВЦЭМ!$A$39:$A$782,$A40,СВЦЭМ!$B$39:$B$782,X$11)+'СЕТ СН'!$F$14+СВЦЭМ!$D$10+'СЕТ СН'!$F$5-'СЕТ СН'!$F$24</f>
        <v>1662.1848304</v>
      </c>
      <c r="Y40" s="36">
        <f>SUMIFS(СВЦЭМ!$D$39:$D$782,СВЦЭМ!$A$39:$A$782,$A40,СВЦЭМ!$B$39:$B$782,Y$11)+'СЕТ СН'!$F$14+СВЦЭМ!$D$10+'СЕТ СН'!$F$5-'СЕТ СН'!$F$24</f>
        <v>1655.9558838400001</v>
      </c>
    </row>
    <row r="41" spans="1:27" ht="15.75" x14ac:dyDescent="0.2">
      <c r="A41" s="35">
        <f t="shared" si="0"/>
        <v>44346</v>
      </c>
      <c r="B41" s="36">
        <f>SUMIFS(СВЦЭМ!$D$39:$D$782,СВЦЭМ!$A$39:$A$782,$A41,СВЦЭМ!$B$39:$B$782,B$11)+'СЕТ СН'!$F$14+СВЦЭМ!$D$10+'СЕТ СН'!$F$5-'СЕТ СН'!$F$24</f>
        <v>1701.5633774299999</v>
      </c>
      <c r="C41" s="36">
        <f>SUMIFS(СВЦЭМ!$D$39:$D$782,СВЦЭМ!$A$39:$A$782,$A41,СВЦЭМ!$B$39:$B$782,C$11)+'СЕТ СН'!$F$14+СВЦЭМ!$D$10+'СЕТ СН'!$F$5-'СЕТ СН'!$F$24</f>
        <v>1768.93922957</v>
      </c>
      <c r="D41" s="36">
        <f>SUMIFS(СВЦЭМ!$D$39:$D$782,СВЦЭМ!$A$39:$A$782,$A41,СВЦЭМ!$B$39:$B$782,D$11)+'СЕТ СН'!$F$14+СВЦЭМ!$D$10+'СЕТ СН'!$F$5-'СЕТ СН'!$F$24</f>
        <v>1810.3160219400002</v>
      </c>
      <c r="E41" s="36">
        <f>SUMIFS(СВЦЭМ!$D$39:$D$782,СВЦЭМ!$A$39:$A$782,$A41,СВЦЭМ!$B$39:$B$782,E$11)+'СЕТ СН'!$F$14+СВЦЭМ!$D$10+'СЕТ СН'!$F$5-'СЕТ СН'!$F$24</f>
        <v>1824.9004792300002</v>
      </c>
      <c r="F41" s="36">
        <f>SUMIFS(СВЦЭМ!$D$39:$D$782,СВЦЭМ!$A$39:$A$782,$A41,СВЦЭМ!$B$39:$B$782,F$11)+'СЕТ СН'!$F$14+СВЦЭМ!$D$10+'СЕТ СН'!$F$5-'СЕТ СН'!$F$24</f>
        <v>1847.90020989</v>
      </c>
      <c r="G41" s="36">
        <f>SUMIFS(СВЦЭМ!$D$39:$D$782,СВЦЭМ!$A$39:$A$782,$A41,СВЦЭМ!$B$39:$B$782,G$11)+'СЕТ СН'!$F$14+СВЦЭМ!$D$10+'СЕТ СН'!$F$5-'СЕТ СН'!$F$24</f>
        <v>1849.4638856200002</v>
      </c>
      <c r="H41" s="36">
        <f>SUMIFS(СВЦЭМ!$D$39:$D$782,СВЦЭМ!$A$39:$A$782,$A41,СВЦЭМ!$B$39:$B$782,H$11)+'СЕТ СН'!$F$14+СВЦЭМ!$D$10+'СЕТ СН'!$F$5-'СЕТ СН'!$F$24</f>
        <v>1823.8929458600001</v>
      </c>
      <c r="I41" s="36">
        <f>SUMIFS(СВЦЭМ!$D$39:$D$782,СВЦЭМ!$A$39:$A$782,$A41,СВЦЭМ!$B$39:$B$782,I$11)+'СЕТ СН'!$F$14+СВЦЭМ!$D$10+'СЕТ СН'!$F$5-'СЕТ СН'!$F$24</f>
        <v>1751.4479542399999</v>
      </c>
      <c r="J41" s="36">
        <f>SUMIFS(СВЦЭМ!$D$39:$D$782,СВЦЭМ!$A$39:$A$782,$A41,СВЦЭМ!$B$39:$B$782,J$11)+'СЕТ СН'!$F$14+СВЦЭМ!$D$10+'СЕТ СН'!$F$5-'СЕТ СН'!$F$24</f>
        <v>1684.7312146600002</v>
      </c>
      <c r="K41" s="36">
        <f>SUMIFS(СВЦЭМ!$D$39:$D$782,СВЦЭМ!$A$39:$A$782,$A41,СВЦЭМ!$B$39:$B$782,K$11)+'СЕТ СН'!$F$14+СВЦЭМ!$D$10+'СЕТ СН'!$F$5-'СЕТ СН'!$F$24</f>
        <v>1636.88582916</v>
      </c>
      <c r="L41" s="36">
        <f>SUMIFS(СВЦЭМ!$D$39:$D$782,СВЦЭМ!$A$39:$A$782,$A41,СВЦЭМ!$B$39:$B$782,L$11)+'СЕТ СН'!$F$14+СВЦЭМ!$D$10+'СЕТ СН'!$F$5-'СЕТ СН'!$F$24</f>
        <v>1624.5694152200001</v>
      </c>
      <c r="M41" s="36">
        <f>SUMIFS(СВЦЭМ!$D$39:$D$782,СВЦЭМ!$A$39:$A$782,$A41,СВЦЭМ!$B$39:$B$782,M$11)+'СЕТ СН'!$F$14+СВЦЭМ!$D$10+'СЕТ СН'!$F$5-'СЕТ СН'!$F$24</f>
        <v>1636.8898234000001</v>
      </c>
      <c r="N41" s="36">
        <f>SUMIFS(СВЦЭМ!$D$39:$D$782,СВЦЭМ!$A$39:$A$782,$A41,СВЦЭМ!$B$39:$B$782,N$11)+'СЕТ СН'!$F$14+СВЦЭМ!$D$10+'СЕТ СН'!$F$5-'СЕТ СН'!$F$24</f>
        <v>1697.0175175200002</v>
      </c>
      <c r="O41" s="36">
        <f>SUMIFS(СВЦЭМ!$D$39:$D$782,СВЦЭМ!$A$39:$A$782,$A41,СВЦЭМ!$B$39:$B$782,O$11)+'СЕТ СН'!$F$14+СВЦЭМ!$D$10+'СЕТ СН'!$F$5-'СЕТ СН'!$F$24</f>
        <v>1731.4931744099999</v>
      </c>
      <c r="P41" s="36">
        <f>SUMIFS(СВЦЭМ!$D$39:$D$782,СВЦЭМ!$A$39:$A$782,$A41,СВЦЭМ!$B$39:$B$782,P$11)+'СЕТ СН'!$F$14+СВЦЭМ!$D$10+'СЕТ СН'!$F$5-'СЕТ СН'!$F$24</f>
        <v>1749.9710733100001</v>
      </c>
      <c r="Q41" s="36">
        <f>SUMIFS(СВЦЭМ!$D$39:$D$782,СВЦЭМ!$A$39:$A$782,$A41,СВЦЭМ!$B$39:$B$782,Q$11)+'СЕТ СН'!$F$14+СВЦЭМ!$D$10+'СЕТ СН'!$F$5-'СЕТ СН'!$F$24</f>
        <v>1742.7392401700001</v>
      </c>
      <c r="R41" s="36">
        <f>SUMIFS(СВЦЭМ!$D$39:$D$782,СВЦЭМ!$A$39:$A$782,$A41,СВЦЭМ!$B$39:$B$782,R$11)+'СЕТ СН'!$F$14+СВЦЭМ!$D$10+'СЕТ СН'!$F$5-'СЕТ СН'!$F$24</f>
        <v>1722.91838039</v>
      </c>
      <c r="S41" s="36">
        <f>SUMIFS(СВЦЭМ!$D$39:$D$782,СВЦЭМ!$A$39:$A$782,$A41,СВЦЭМ!$B$39:$B$782,S$11)+'СЕТ СН'!$F$14+СВЦЭМ!$D$10+'СЕТ СН'!$F$5-'СЕТ СН'!$F$24</f>
        <v>1698.9953620600002</v>
      </c>
      <c r="T41" s="36">
        <f>SUMIFS(СВЦЭМ!$D$39:$D$782,СВЦЭМ!$A$39:$A$782,$A41,СВЦЭМ!$B$39:$B$782,T$11)+'СЕТ СН'!$F$14+СВЦЭМ!$D$10+'СЕТ СН'!$F$5-'СЕТ СН'!$F$24</f>
        <v>1650.3607442500002</v>
      </c>
      <c r="U41" s="36">
        <f>SUMIFS(СВЦЭМ!$D$39:$D$782,СВЦЭМ!$A$39:$A$782,$A41,СВЦЭМ!$B$39:$B$782,U$11)+'СЕТ СН'!$F$14+СВЦЭМ!$D$10+'СЕТ СН'!$F$5-'СЕТ СН'!$F$24</f>
        <v>1627.76889398</v>
      </c>
      <c r="V41" s="36">
        <f>SUMIFS(СВЦЭМ!$D$39:$D$782,СВЦЭМ!$A$39:$A$782,$A41,СВЦЭМ!$B$39:$B$782,V$11)+'СЕТ СН'!$F$14+СВЦЭМ!$D$10+'СЕТ СН'!$F$5-'СЕТ СН'!$F$24</f>
        <v>1641.4129590500002</v>
      </c>
      <c r="W41" s="36">
        <f>SUMIFS(СВЦЭМ!$D$39:$D$782,СВЦЭМ!$A$39:$A$782,$A41,СВЦЭМ!$B$39:$B$782,W$11)+'СЕТ СН'!$F$14+СВЦЭМ!$D$10+'СЕТ СН'!$F$5-'СЕТ СН'!$F$24</f>
        <v>1681.95536601</v>
      </c>
      <c r="X41" s="36">
        <f>SUMIFS(СВЦЭМ!$D$39:$D$782,СВЦЭМ!$A$39:$A$782,$A41,СВЦЭМ!$B$39:$B$782,X$11)+'СЕТ СН'!$F$14+СВЦЭМ!$D$10+'СЕТ СН'!$F$5-'СЕТ СН'!$F$24</f>
        <v>1643.3587107800001</v>
      </c>
      <c r="Y41" s="36">
        <f>SUMIFS(СВЦЭМ!$D$39:$D$782,СВЦЭМ!$A$39:$A$782,$A41,СВЦЭМ!$B$39:$B$782,Y$11)+'СЕТ СН'!$F$14+СВЦЭМ!$D$10+'СЕТ СН'!$F$5-'СЕТ СН'!$F$24</f>
        <v>1627.8000467500001</v>
      </c>
    </row>
    <row r="42" spans="1:27" ht="15.75" x14ac:dyDescent="0.2">
      <c r="A42" s="35">
        <f t="shared" si="0"/>
        <v>44347</v>
      </c>
      <c r="B42" s="36">
        <f>SUMIFS(СВЦЭМ!$D$39:$D$782,СВЦЭМ!$A$39:$A$782,$A42,СВЦЭМ!$B$39:$B$782,B$11)+'СЕТ СН'!$F$14+СВЦЭМ!$D$10+'СЕТ СН'!$F$5-'СЕТ СН'!$F$24</f>
        <v>1685.9038531900001</v>
      </c>
      <c r="C42" s="36">
        <f>SUMIFS(СВЦЭМ!$D$39:$D$782,СВЦЭМ!$A$39:$A$782,$A42,СВЦЭМ!$B$39:$B$782,C$11)+'СЕТ СН'!$F$14+СВЦЭМ!$D$10+'СЕТ СН'!$F$5-'СЕТ СН'!$F$24</f>
        <v>1761.6269182000001</v>
      </c>
      <c r="D42" s="36">
        <f>SUMIFS(СВЦЭМ!$D$39:$D$782,СВЦЭМ!$A$39:$A$782,$A42,СВЦЭМ!$B$39:$B$782,D$11)+'СЕТ СН'!$F$14+СВЦЭМ!$D$10+'СЕТ СН'!$F$5-'СЕТ СН'!$F$24</f>
        <v>1801.5934431400001</v>
      </c>
      <c r="E42" s="36">
        <f>SUMIFS(СВЦЭМ!$D$39:$D$782,СВЦЭМ!$A$39:$A$782,$A42,СВЦЭМ!$B$39:$B$782,E$11)+'СЕТ СН'!$F$14+СВЦЭМ!$D$10+'СЕТ СН'!$F$5-'СЕТ СН'!$F$24</f>
        <v>1811.9059892</v>
      </c>
      <c r="F42" s="36">
        <f>SUMIFS(СВЦЭМ!$D$39:$D$782,СВЦЭМ!$A$39:$A$782,$A42,СВЦЭМ!$B$39:$B$782,F$11)+'СЕТ СН'!$F$14+СВЦЭМ!$D$10+'СЕТ СН'!$F$5-'СЕТ СН'!$F$24</f>
        <v>1830.2584128900003</v>
      </c>
      <c r="G42" s="36">
        <f>SUMIFS(СВЦЭМ!$D$39:$D$782,СВЦЭМ!$A$39:$A$782,$A42,СВЦЭМ!$B$39:$B$782,G$11)+'СЕТ СН'!$F$14+СВЦЭМ!$D$10+'СЕТ СН'!$F$5-'СЕТ СН'!$F$24</f>
        <v>1825.2647397000001</v>
      </c>
      <c r="H42" s="36">
        <f>SUMIFS(СВЦЭМ!$D$39:$D$782,СВЦЭМ!$A$39:$A$782,$A42,СВЦЭМ!$B$39:$B$782,H$11)+'СЕТ СН'!$F$14+СВЦЭМ!$D$10+'СЕТ СН'!$F$5-'СЕТ СН'!$F$24</f>
        <v>1811.0287538100001</v>
      </c>
      <c r="I42" s="36">
        <f>SUMIFS(СВЦЭМ!$D$39:$D$782,СВЦЭМ!$A$39:$A$782,$A42,СВЦЭМ!$B$39:$B$782,I$11)+'СЕТ СН'!$F$14+СВЦЭМ!$D$10+'СЕТ СН'!$F$5-'СЕТ СН'!$F$24</f>
        <v>1823.7211539899999</v>
      </c>
      <c r="J42" s="36">
        <f>SUMIFS(СВЦЭМ!$D$39:$D$782,СВЦЭМ!$A$39:$A$782,$A42,СВЦЭМ!$B$39:$B$782,J$11)+'СЕТ СН'!$F$14+СВЦЭМ!$D$10+'СЕТ СН'!$F$5-'СЕТ СН'!$F$24</f>
        <v>1820.72915956</v>
      </c>
      <c r="K42" s="36">
        <f>SUMIFS(СВЦЭМ!$D$39:$D$782,СВЦЭМ!$A$39:$A$782,$A42,СВЦЭМ!$B$39:$B$782,K$11)+'СЕТ СН'!$F$14+СВЦЭМ!$D$10+'СЕТ СН'!$F$5-'СЕТ СН'!$F$24</f>
        <v>1822.4600249</v>
      </c>
      <c r="L42" s="36">
        <f>SUMIFS(СВЦЭМ!$D$39:$D$782,СВЦЭМ!$A$39:$A$782,$A42,СВЦЭМ!$B$39:$B$782,L$11)+'СЕТ СН'!$F$14+СВЦЭМ!$D$10+'СЕТ СН'!$F$5-'СЕТ СН'!$F$24</f>
        <v>1822.8197691300002</v>
      </c>
      <c r="M42" s="36">
        <f>SUMIFS(СВЦЭМ!$D$39:$D$782,СВЦЭМ!$A$39:$A$782,$A42,СВЦЭМ!$B$39:$B$782,M$11)+'СЕТ СН'!$F$14+СВЦЭМ!$D$10+'СЕТ СН'!$F$5-'СЕТ СН'!$F$24</f>
        <v>1803.3316856200001</v>
      </c>
      <c r="N42" s="36">
        <f>SUMIFS(СВЦЭМ!$D$39:$D$782,СВЦЭМ!$A$39:$A$782,$A42,СВЦЭМ!$B$39:$B$782,N$11)+'СЕТ СН'!$F$14+СВЦЭМ!$D$10+'СЕТ СН'!$F$5-'СЕТ СН'!$F$24</f>
        <v>1823.92060537</v>
      </c>
      <c r="O42" s="36">
        <f>SUMIFS(СВЦЭМ!$D$39:$D$782,СВЦЭМ!$A$39:$A$782,$A42,СВЦЭМ!$B$39:$B$782,O$11)+'СЕТ СН'!$F$14+СВЦЭМ!$D$10+'СЕТ СН'!$F$5-'СЕТ СН'!$F$24</f>
        <v>1862.2663283700001</v>
      </c>
      <c r="P42" s="36">
        <f>SUMIFS(СВЦЭМ!$D$39:$D$782,СВЦЭМ!$A$39:$A$782,$A42,СВЦЭМ!$B$39:$B$782,P$11)+'СЕТ СН'!$F$14+СВЦЭМ!$D$10+'СЕТ СН'!$F$5-'СЕТ СН'!$F$24</f>
        <v>1873.1946260600002</v>
      </c>
      <c r="Q42" s="36">
        <f>SUMIFS(СВЦЭМ!$D$39:$D$782,СВЦЭМ!$A$39:$A$782,$A42,СВЦЭМ!$B$39:$B$782,Q$11)+'СЕТ СН'!$F$14+СВЦЭМ!$D$10+'СЕТ СН'!$F$5-'СЕТ СН'!$F$24</f>
        <v>1868.9029762499999</v>
      </c>
      <c r="R42" s="36">
        <f>SUMIFS(СВЦЭМ!$D$39:$D$782,СВЦЭМ!$A$39:$A$782,$A42,СВЦЭМ!$B$39:$B$782,R$11)+'СЕТ СН'!$F$14+СВЦЭМ!$D$10+'СЕТ СН'!$F$5-'СЕТ СН'!$F$24</f>
        <v>1859.2316421400001</v>
      </c>
      <c r="S42" s="36">
        <f>SUMIFS(СВЦЭМ!$D$39:$D$782,СВЦЭМ!$A$39:$A$782,$A42,СВЦЭМ!$B$39:$B$782,S$11)+'СЕТ СН'!$F$14+СВЦЭМ!$D$10+'СЕТ СН'!$F$5-'СЕТ СН'!$F$24</f>
        <v>1832.95604379</v>
      </c>
      <c r="T42" s="36">
        <f>SUMIFS(СВЦЭМ!$D$39:$D$782,СВЦЭМ!$A$39:$A$782,$A42,СВЦЭМ!$B$39:$B$782,T$11)+'СЕТ СН'!$F$14+СВЦЭМ!$D$10+'СЕТ СН'!$F$5-'СЕТ СН'!$F$24</f>
        <v>1789.61179008</v>
      </c>
      <c r="U42" s="36">
        <f>SUMIFS(СВЦЭМ!$D$39:$D$782,СВЦЭМ!$A$39:$A$782,$A42,СВЦЭМ!$B$39:$B$782,U$11)+'СЕТ СН'!$F$14+СВЦЭМ!$D$10+'СЕТ СН'!$F$5-'СЕТ СН'!$F$24</f>
        <v>1759.3790221300001</v>
      </c>
      <c r="V42" s="36">
        <f>SUMIFS(СВЦЭМ!$D$39:$D$782,СВЦЭМ!$A$39:$A$782,$A42,СВЦЭМ!$B$39:$B$782,V$11)+'СЕТ СН'!$F$14+СВЦЭМ!$D$10+'СЕТ СН'!$F$5-'СЕТ СН'!$F$24</f>
        <v>1764.0987142500001</v>
      </c>
      <c r="W42" s="36">
        <f>SUMIFS(СВЦЭМ!$D$39:$D$782,СВЦЭМ!$A$39:$A$782,$A42,СВЦЭМ!$B$39:$B$782,W$11)+'СЕТ СН'!$F$14+СВЦЭМ!$D$10+'СЕТ СН'!$F$5-'СЕТ СН'!$F$24</f>
        <v>1791.0065604800002</v>
      </c>
      <c r="X42" s="36">
        <f>SUMIFS(СВЦЭМ!$D$39:$D$782,СВЦЭМ!$A$39:$A$782,$A42,СВЦЭМ!$B$39:$B$782,X$11)+'СЕТ СН'!$F$14+СВЦЭМ!$D$10+'СЕТ СН'!$F$5-'СЕТ СН'!$F$24</f>
        <v>1770.0007955200001</v>
      </c>
      <c r="Y42" s="36">
        <f>SUMIFS(СВЦЭМ!$D$39:$D$782,СВЦЭМ!$A$39:$A$782,$A42,СВЦЭМ!$B$39:$B$782,Y$11)+'СЕТ СН'!$F$14+СВЦЭМ!$D$10+'СЕТ СН'!$F$5-'СЕТ СН'!$F$24</f>
        <v>1728.8267959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01.05.2021</v>
      </c>
      <c r="B48" s="36">
        <f>SUMIFS(СВЦЭМ!$D$39:$D$782,СВЦЭМ!$A$39:$A$782,$A48,СВЦЭМ!$B$39:$B$782,B$47)+'СЕТ СН'!$G$14+СВЦЭМ!$D$10+'СЕТ СН'!$G$5-'СЕТ СН'!$G$24</f>
        <v>2967.7676514499999</v>
      </c>
      <c r="C48" s="36">
        <f>SUMIFS(СВЦЭМ!$D$39:$D$782,СВЦЭМ!$A$39:$A$782,$A48,СВЦЭМ!$B$39:$B$782,C$47)+'СЕТ СН'!$G$14+СВЦЭМ!$D$10+'СЕТ СН'!$G$5-'СЕТ СН'!$G$24</f>
        <v>3015.98721875</v>
      </c>
      <c r="D48" s="36">
        <f>SUMIFS(СВЦЭМ!$D$39:$D$782,СВЦЭМ!$A$39:$A$782,$A48,СВЦЭМ!$B$39:$B$782,D$47)+'СЕТ СН'!$G$14+СВЦЭМ!$D$10+'СЕТ СН'!$G$5-'СЕТ СН'!$G$24</f>
        <v>3056.6882156000001</v>
      </c>
      <c r="E48" s="36">
        <f>SUMIFS(СВЦЭМ!$D$39:$D$782,СВЦЭМ!$A$39:$A$782,$A48,СВЦЭМ!$B$39:$B$782,E$47)+'СЕТ СН'!$G$14+СВЦЭМ!$D$10+'СЕТ СН'!$G$5-'СЕТ СН'!$G$24</f>
        <v>3059.72446373</v>
      </c>
      <c r="F48" s="36">
        <f>SUMIFS(СВЦЭМ!$D$39:$D$782,СВЦЭМ!$A$39:$A$782,$A48,СВЦЭМ!$B$39:$B$782,F$47)+'СЕТ СН'!$G$14+СВЦЭМ!$D$10+'СЕТ СН'!$G$5-'СЕТ СН'!$G$24</f>
        <v>3067.5541680699998</v>
      </c>
      <c r="G48" s="36">
        <f>SUMIFS(СВЦЭМ!$D$39:$D$782,СВЦЭМ!$A$39:$A$782,$A48,СВЦЭМ!$B$39:$B$782,G$47)+'СЕТ СН'!$G$14+СВЦЭМ!$D$10+'СЕТ СН'!$G$5-'СЕТ СН'!$G$24</f>
        <v>3064.8149328099998</v>
      </c>
      <c r="H48" s="36">
        <f>SUMIFS(СВЦЭМ!$D$39:$D$782,СВЦЭМ!$A$39:$A$782,$A48,СВЦЭМ!$B$39:$B$782,H$47)+'СЕТ СН'!$G$14+СВЦЭМ!$D$10+'СЕТ СН'!$G$5-'СЕТ СН'!$G$24</f>
        <v>3059.6228452400001</v>
      </c>
      <c r="I48" s="36">
        <f>SUMIFS(СВЦЭМ!$D$39:$D$782,СВЦЭМ!$A$39:$A$782,$A48,СВЦЭМ!$B$39:$B$782,I$47)+'СЕТ СН'!$G$14+СВЦЭМ!$D$10+'СЕТ СН'!$G$5-'СЕТ СН'!$G$24</f>
        <v>3021.4526240699997</v>
      </c>
      <c r="J48" s="36">
        <f>SUMIFS(СВЦЭМ!$D$39:$D$782,СВЦЭМ!$A$39:$A$782,$A48,СВЦЭМ!$B$39:$B$782,J$47)+'СЕТ СН'!$G$14+СВЦЭМ!$D$10+'СЕТ СН'!$G$5-'СЕТ СН'!$G$24</f>
        <v>2983.4188739399997</v>
      </c>
      <c r="K48" s="36">
        <f>SUMIFS(СВЦЭМ!$D$39:$D$782,СВЦЭМ!$A$39:$A$782,$A48,СВЦЭМ!$B$39:$B$782,K$47)+'СЕТ СН'!$G$14+СВЦЭМ!$D$10+'СЕТ СН'!$G$5-'СЕТ СН'!$G$24</f>
        <v>2924.6289766199998</v>
      </c>
      <c r="L48" s="36">
        <f>SUMIFS(СВЦЭМ!$D$39:$D$782,СВЦЭМ!$A$39:$A$782,$A48,СВЦЭМ!$B$39:$B$782,L$47)+'СЕТ СН'!$G$14+СВЦЭМ!$D$10+'СЕТ СН'!$G$5-'СЕТ СН'!$G$24</f>
        <v>2885.4932940200001</v>
      </c>
      <c r="M48" s="36">
        <f>SUMIFS(СВЦЭМ!$D$39:$D$782,СВЦЭМ!$A$39:$A$782,$A48,СВЦЭМ!$B$39:$B$782,M$47)+'СЕТ СН'!$G$14+СВЦЭМ!$D$10+'СЕТ СН'!$G$5-'СЕТ СН'!$G$24</f>
        <v>2890.7816788</v>
      </c>
      <c r="N48" s="36">
        <f>SUMIFS(СВЦЭМ!$D$39:$D$782,СВЦЭМ!$A$39:$A$782,$A48,СВЦЭМ!$B$39:$B$782,N$47)+'СЕТ СН'!$G$14+СВЦЭМ!$D$10+'СЕТ СН'!$G$5-'СЕТ СН'!$G$24</f>
        <v>2948.2785077899998</v>
      </c>
      <c r="O48" s="36">
        <f>SUMIFS(СВЦЭМ!$D$39:$D$782,СВЦЭМ!$A$39:$A$782,$A48,СВЦЭМ!$B$39:$B$782,O$47)+'СЕТ СН'!$G$14+СВЦЭМ!$D$10+'СЕТ СН'!$G$5-'СЕТ СН'!$G$24</f>
        <v>2967.9384283700001</v>
      </c>
      <c r="P48" s="36">
        <f>SUMIFS(СВЦЭМ!$D$39:$D$782,СВЦЭМ!$A$39:$A$782,$A48,СВЦЭМ!$B$39:$B$782,P$47)+'СЕТ СН'!$G$14+СВЦЭМ!$D$10+'СЕТ СН'!$G$5-'СЕТ СН'!$G$24</f>
        <v>2984.9105918999999</v>
      </c>
      <c r="Q48" s="36">
        <f>SUMIFS(СВЦЭМ!$D$39:$D$782,СВЦЭМ!$A$39:$A$782,$A48,СВЦЭМ!$B$39:$B$782,Q$47)+'СЕТ СН'!$G$14+СВЦЭМ!$D$10+'СЕТ СН'!$G$5-'СЕТ СН'!$G$24</f>
        <v>2993.4601792200001</v>
      </c>
      <c r="R48" s="36">
        <f>SUMIFS(СВЦЭМ!$D$39:$D$782,СВЦЭМ!$A$39:$A$782,$A48,СВЦЭМ!$B$39:$B$782,R$47)+'СЕТ СН'!$G$14+СВЦЭМ!$D$10+'СЕТ СН'!$G$5-'СЕТ СН'!$G$24</f>
        <v>2985.6245758899995</v>
      </c>
      <c r="S48" s="36">
        <f>SUMIFS(СВЦЭМ!$D$39:$D$782,СВЦЭМ!$A$39:$A$782,$A48,СВЦЭМ!$B$39:$B$782,S$47)+'СЕТ СН'!$G$14+СВЦЭМ!$D$10+'СЕТ СН'!$G$5-'СЕТ СН'!$G$24</f>
        <v>2976.2541216999998</v>
      </c>
      <c r="T48" s="36">
        <f>SUMIFS(СВЦЭМ!$D$39:$D$782,СВЦЭМ!$A$39:$A$782,$A48,СВЦЭМ!$B$39:$B$782,T$47)+'СЕТ СН'!$G$14+СВЦЭМ!$D$10+'СЕТ СН'!$G$5-'СЕТ СН'!$G$24</f>
        <v>2925.62919242</v>
      </c>
      <c r="U48" s="36">
        <f>SUMIFS(СВЦЭМ!$D$39:$D$782,СВЦЭМ!$A$39:$A$782,$A48,СВЦЭМ!$B$39:$B$782,U$47)+'СЕТ СН'!$G$14+СВЦЭМ!$D$10+'СЕТ СН'!$G$5-'СЕТ СН'!$G$24</f>
        <v>2903.6596454599999</v>
      </c>
      <c r="V48" s="36">
        <f>SUMIFS(СВЦЭМ!$D$39:$D$782,СВЦЭМ!$A$39:$A$782,$A48,СВЦЭМ!$B$39:$B$782,V$47)+'СЕТ СН'!$G$14+СВЦЭМ!$D$10+'СЕТ СН'!$G$5-'СЕТ СН'!$G$24</f>
        <v>2886.3090473299999</v>
      </c>
      <c r="W48" s="36">
        <f>SUMIFS(СВЦЭМ!$D$39:$D$782,СВЦЭМ!$A$39:$A$782,$A48,СВЦЭМ!$B$39:$B$782,W$47)+'СЕТ СН'!$G$14+СВЦЭМ!$D$10+'СЕТ СН'!$G$5-'СЕТ СН'!$G$24</f>
        <v>2872.4450796599999</v>
      </c>
      <c r="X48" s="36">
        <f>SUMIFS(СВЦЭМ!$D$39:$D$782,СВЦЭМ!$A$39:$A$782,$A48,СВЦЭМ!$B$39:$B$782,X$47)+'СЕТ СН'!$G$14+СВЦЭМ!$D$10+'СЕТ СН'!$G$5-'СЕТ СН'!$G$24</f>
        <v>2885.7504143599999</v>
      </c>
      <c r="Y48" s="36">
        <f>SUMIFS(СВЦЭМ!$D$39:$D$782,СВЦЭМ!$A$39:$A$782,$A48,СВЦЭМ!$B$39:$B$782,Y$47)+'СЕТ СН'!$G$14+СВЦЭМ!$D$10+'СЕТ СН'!$G$5-'СЕТ СН'!$G$24</f>
        <v>2959.2421779799997</v>
      </c>
      <c r="AA48" s="45"/>
    </row>
    <row r="49" spans="1:25" ht="15.75" x14ac:dyDescent="0.2">
      <c r="A49" s="35">
        <f>A48+1</f>
        <v>44318</v>
      </c>
      <c r="B49" s="36">
        <f>SUMIFS(СВЦЭМ!$D$39:$D$782,СВЦЭМ!$A$39:$A$782,$A49,СВЦЭМ!$B$39:$B$782,B$47)+'СЕТ СН'!$G$14+СВЦЭМ!$D$10+'СЕТ СН'!$G$5-'СЕТ СН'!$G$24</f>
        <v>2937.2714237700002</v>
      </c>
      <c r="C49" s="36">
        <f>SUMIFS(СВЦЭМ!$D$39:$D$782,СВЦЭМ!$A$39:$A$782,$A49,СВЦЭМ!$B$39:$B$782,C$47)+'СЕТ СН'!$G$14+СВЦЭМ!$D$10+'СЕТ СН'!$G$5-'СЕТ СН'!$G$24</f>
        <v>2977.9159163799995</v>
      </c>
      <c r="D49" s="36">
        <f>SUMIFS(СВЦЭМ!$D$39:$D$782,СВЦЭМ!$A$39:$A$782,$A49,СВЦЭМ!$B$39:$B$782,D$47)+'СЕТ СН'!$G$14+СВЦЭМ!$D$10+'СЕТ СН'!$G$5-'СЕТ СН'!$G$24</f>
        <v>3029.80327949</v>
      </c>
      <c r="E49" s="36">
        <f>SUMIFS(СВЦЭМ!$D$39:$D$782,СВЦЭМ!$A$39:$A$782,$A49,СВЦЭМ!$B$39:$B$782,E$47)+'СЕТ СН'!$G$14+СВЦЭМ!$D$10+'СЕТ СН'!$G$5-'СЕТ СН'!$G$24</f>
        <v>3048.84560478</v>
      </c>
      <c r="F49" s="36">
        <f>SUMIFS(СВЦЭМ!$D$39:$D$782,СВЦЭМ!$A$39:$A$782,$A49,СВЦЭМ!$B$39:$B$782,F$47)+'СЕТ СН'!$G$14+СВЦЭМ!$D$10+'СЕТ СН'!$G$5-'СЕТ СН'!$G$24</f>
        <v>3060.1959601899998</v>
      </c>
      <c r="G49" s="36">
        <f>SUMIFS(СВЦЭМ!$D$39:$D$782,СВЦЭМ!$A$39:$A$782,$A49,СВЦЭМ!$B$39:$B$782,G$47)+'СЕТ СН'!$G$14+СВЦЭМ!$D$10+'СЕТ СН'!$G$5-'СЕТ СН'!$G$24</f>
        <v>3057.8149606299999</v>
      </c>
      <c r="H49" s="36">
        <f>SUMIFS(СВЦЭМ!$D$39:$D$782,СВЦЭМ!$A$39:$A$782,$A49,СВЦЭМ!$B$39:$B$782,H$47)+'СЕТ СН'!$G$14+СВЦЭМ!$D$10+'СЕТ СН'!$G$5-'СЕТ СН'!$G$24</f>
        <v>3063.0980838599999</v>
      </c>
      <c r="I49" s="36">
        <f>SUMIFS(СВЦЭМ!$D$39:$D$782,СВЦЭМ!$A$39:$A$782,$A49,СВЦЭМ!$B$39:$B$782,I$47)+'СЕТ СН'!$G$14+СВЦЭМ!$D$10+'СЕТ СН'!$G$5-'СЕТ СН'!$G$24</f>
        <v>3032.5488636199998</v>
      </c>
      <c r="J49" s="36">
        <f>SUMIFS(СВЦЭМ!$D$39:$D$782,СВЦЭМ!$A$39:$A$782,$A49,СВЦЭМ!$B$39:$B$782,J$47)+'СЕТ СН'!$G$14+СВЦЭМ!$D$10+'СЕТ СН'!$G$5-'СЕТ СН'!$G$24</f>
        <v>2962.11475135</v>
      </c>
      <c r="K49" s="36">
        <f>SUMIFS(СВЦЭМ!$D$39:$D$782,СВЦЭМ!$A$39:$A$782,$A49,СВЦЭМ!$B$39:$B$782,K$47)+'СЕТ СН'!$G$14+СВЦЭМ!$D$10+'СЕТ СН'!$G$5-'СЕТ СН'!$G$24</f>
        <v>2920.8958518899999</v>
      </c>
      <c r="L49" s="36">
        <f>SUMIFS(СВЦЭМ!$D$39:$D$782,СВЦЭМ!$A$39:$A$782,$A49,СВЦЭМ!$B$39:$B$782,L$47)+'СЕТ СН'!$G$14+СВЦЭМ!$D$10+'СЕТ СН'!$G$5-'СЕТ СН'!$G$24</f>
        <v>2873.1839884999999</v>
      </c>
      <c r="M49" s="36">
        <f>SUMIFS(СВЦЭМ!$D$39:$D$782,СВЦЭМ!$A$39:$A$782,$A49,СВЦЭМ!$B$39:$B$782,M$47)+'СЕТ СН'!$G$14+СВЦЭМ!$D$10+'СЕТ СН'!$G$5-'СЕТ СН'!$G$24</f>
        <v>2872.69237789</v>
      </c>
      <c r="N49" s="36">
        <f>SUMIFS(СВЦЭМ!$D$39:$D$782,СВЦЭМ!$A$39:$A$782,$A49,СВЦЭМ!$B$39:$B$782,N$47)+'СЕТ СН'!$G$14+СВЦЭМ!$D$10+'СЕТ СН'!$G$5-'СЕТ СН'!$G$24</f>
        <v>2945.3480699299998</v>
      </c>
      <c r="O49" s="36">
        <f>SUMIFS(СВЦЭМ!$D$39:$D$782,СВЦЭМ!$A$39:$A$782,$A49,СВЦЭМ!$B$39:$B$782,O$47)+'СЕТ СН'!$G$14+СВЦЭМ!$D$10+'СЕТ СН'!$G$5-'СЕТ СН'!$G$24</f>
        <v>2959.4705332399999</v>
      </c>
      <c r="P49" s="36">
        <f>SUMIFS(СВЦЭМ!$D$39:$D$782,СВЦЭМ!$A$39:$A$782,$A49,СВЦЭМ!$B$39:$B$782,P$47)+'СЕТ СН'!$G$14+СВЦЭМ!$D$10+'СЕТ СН'!$G$5-'СЕТ СН'!$G$24</f>
        <v>2978.13782808</v>
      </c>
      <c r="Q49" s="36">
        <f>SUMIFS(СВЦЭМ!$D$39:$D$782,СВЦЭМ!$A$39:$A$782,$A49,СВЦЭМ!$B$39:$B$782,Q$47)+'СЕТ СН'!$G$14+СВЦЭМ!$D$10+'СЕТ СН'!$G$5-'СЕТ СН'!$G$24</f>
        <v>2977.8598397599999</v>
      </c>
      <c r="R49" s="36">
        <f>SUMIFS(СВЦЭМ!$D$39:$D$782,СВЦЭМ!$A$39:$A$782,$A49,СВЦЭМ!$B$39:$B$782,R$47)+'СЕТ СН'!$G$14+СВЦЭМ!$D$10+'СЕТ СН'!$G$5-'СЕТ СН'!$G$24</f>
        <v>2966.3678149099997</v>
      </c>
      <c r="S49" s="36">
        <f>SUMIFS(СВЦЭМ!$D$39:$D$782,СВЦЭМ!$A$39:$A$782,$A49,СВЦЭМ!$B$39:$B$782,S$47)+'СЕТ СН'!$G$14+СВЦЭМ!$D$10+'СЕТ СН'!$G$5-'СЕТ СН'!$G$24</f>
        <v>2956.6250715199999</v>
      </c>
      <c r="T49" s="36">
        <f>SUMIFS(СВЦЭМ!$D$39:$D$782,СВЦЭМ!$A$39:$A$782,$A49,СВЦЭМ!$B$39:$B$782,T$47)+'СЕТ СН'!$G$14+СВЦЭМ!$D$10+'СЕТ СН'!$G$5-'СЕТ СН'!$G$24</f>
        <v>2907.65598421</v>
      </c>
      <c r="U49" s="36">
        <f>SUMIFS(СВЦЭМ!$D$39:$D$782,СВЦЭМ!$A$39:$A$782,$A49,СВЦЭМ!$B$39:$B$782,U$47)+'СЕТ СН'!$G$14+СВЦЭМ!$D$10+'СЕТ СН'!$G$5-'СЕТ СН'!$G$24</f>
        <v>2883.3245684900003</v>
      </c>
      <c r="V49" s="36">
        <f>SUMIFS(СВЦЭМ!$D$39:$D$782,СВЦЭМ!$A$39:$A$782,$A49,СВЦЭМ!$B$39:$B$782,V$47)+'СЕТ СН'!$G$14+СВЦЭМ!$D$10+'СЕТ СН'!$G$5-'СЕТ СН'!$G$24</f>
        <v>2852.0369768299997</v>
      </c>
      <c r="W49" s="36">
        <f>SUMIFS(СВЦЭМ!$D$39:$D$782,СВЦЭМ!$A$39:$A$782,$A49,СВЦЭМ!$B$39:$B$782,W$47)+'СЕТ СН'!$G$14+СВЦЭМ!$D$10+'СЕТ СН'!$G$5-'СЕТ СН'!$G$24</f>
        <v>2849.11999423</v>
      </c>
      <c r="X49" s="36">
        <f>SUMIFS(СВЦЭМ!$D$39:$D$782,СВЦЭМ!$A$39:$A$782,$A49,СВЦЭМ!$B$39:$B$782,X$47)+'СЕТ СН'!$G$14+СВЦЭМ!$D$10+'СЕТ СН'!$G$5-'СЕТ СН'!$G$24</f>
        <v>2885.3880882200001</v>
      </c>
      <c r="Y49" s="36">
        <f>SUMIFS(СВЦЭМ!$D$39:$D$782,СВЦЭМ!$A$39:$A$782,$A49,СВЦЭМ!$B$39:$B$782,Y$47)+'СЕТ СН'!$G$14+СВЦЭМ!$D$10+'СЕТ СН'!$G$5-'СЕТ СН'!$G$24</f>
        <v>2945.9349801899998</v>
      </c>
    </row>
    <row r="50" spans="1:25" ht="15.75" x14ac:dyDescent="0.2">
      <c r="A50" s="35">
        <f t="shared" ref="A50:A78" si="1">A49+1</f>
        <v>44319</v>
      </c>
      <c r="B50" s="36">
        <f>SUMIFS(СВЦЭМ!$D$39:$D$782,СВЦЭМ!$A$39:$A$782,$A50,СВЦЭМ!$B$39:$B$782,B$47)+'СЕТ СН'!$G$14+СВЦЭМ!$D$10+'СЕТ СН'!$G$5-'СЕТ СН'!$G$24</f>
        <v>2930.69961091</v>
      </c>
      <c r="C50" s="36">
        <f>SUMIFS(СВЦЭМ!$D$39:$D$782,СВЦЭМ!$A$39:$A$782,$A50,СВЦЭМ!$B$39:$B$782,C$47)+'СЕТ СН'!$G$14+СВЦЭМ!$D$10+'СЕТ СН'!$G$5-'СЕТ СН'!$G$24</f>
        <v>2997.86667554</v>
      </c>
      <c r="D50" s="36">
        <f>SUMIFS(СВЦЭМ!$D$39:$D$782,СВЦЭМ!$A$39:$A$782,$A50,СВЦЭМ!$B$39:$B$782,D$47)+'СЕТ СН'!$G$14+СВЦЭМ!$D$10+'СЕТ СН'!$G$5-'СЕТ СН'!$G$24</f>
        <v>3037.0577497300001</v>
      </c>
      <c r="E50" s="36">
        <f>SUMIFS(СВЦЭМ!$D$39:$D$782,СВЦЭМ!$A$39:$A$782,$A50,СВЦЭМ!$B$39:$B$782,E$47)+'СЕТ СН'!$G$14+СВЦЭМ!$D$10+'СЕТ СН'!$G$5-'СЕТ СН'!$G$24</f>
        <v>3051.9724273100001</v>
      </c>
      <c r="F50" s="36">
        <f>SUMIFS(СВЦЭМ!$D$39:$D$782,СВЦЭМ!$A$39:$A$782,$A50,СВЦЭМ!$B$39:$B$782,F$47)+'СЕТ СН'!$G$14+СВЦЭМ!$D$10+'СЕТ СН'!$G$5-'СЕТ СН'!$G$24</f>
        <v>3063.9624104200002</v>
      </c>
      <c r="G50" s="36">
        <f>SUMIFS(СВЦЭМ!$D$39:$D$782,СВЦЭМ!$A$39:$A$782,$A50,СВЦЭМ!$B$39:$B$782,G$47)+'СЕТ СН'!$G$14+СВЦЭМ!$D$10+'СЕТ СН'!$G$5-'СЕТ СН'!$G$24</f>
        <v>3067.4529103599998</v>
      </c>
      <c r="H50" s="36">
        <f>SUMIFS(СВЦЭМ!$D$39:$D$782,СВЦЭМ!$A$39:$A$782,$A50,СВЦЭМ!$B$39:$B$782,H$47)+'СЕТ СН'!$G$14+СВЦЭМ!$D$10+'СЕТ СН'!$G$5-'СЕТ СН'!$G$24</f>
        <v>3069.2307236099996</v>
      </c>
      <c r="I50" s="36">
        <f>SUMIFS(СВЦЭМ!$D$39:$D$782,СВЦЭМ!$A$39:$A$782,$A50,СВЦЭМ!$B$39:$B$782,I$47)+'СЕТ СН'!$G$14+СВЦЭМ!$D$10+'СЕТ СН'!$G$5-'СЕТ СН'!$G$24</f>
        <v>3031.0933840899997</v>
      </c>
      <c r="J50" s="36">
        <f>SUMIFS(СВЦЭМ!$D$39:$D$782,СВЦЭМ!$A$39:$A$782,$A50,СВЦЭМ!$B$39:$B$782,J$47)+'СЕТ СН'!$G$14+СВЦЭМ!$D$10+'СЕТ СН'!$G$5-'СЕТ СН'!$G$24</f>
        <v>2969.7356280200001</v>
      </c>
      <c r="K50" s="36">
        <f>SUMIFS(СВЦЭМ!$D$39:$D$782,СВЦЭМ!$A$39:$A$782,$A50,СВЦЭМ!$B$39:$B$782,K$47)+'СЕТ СН'!$G$14+СВЦЭМ!$D$10+'СЕТ СН'!$G$5-'СЕТ СН'!$G$24</f>
        <v>2929.8733917899999</v>
      </c>
      <c r="L50" s="36">
        <f>SUMIFS(СВЦЭМ!$D$39:$D$782,СВЦЭМ!$A$39:$A$782,$A50,СВЦЭМ!$B$39:$B$782,L$47)+'СЕТ СН'!$G$14+СВЦЭМ!$D$10+'СЕТ СН'!$G$5-'СЕТ СН'!$G$24</f>
        <v>2907.04233196</v>
      </c>
      <c r="M50" s="36">
        <f>SUMIFS(СВЦЭМ!$D$39:$D$782,СВЦЭМ!$A$39:$A$782,$A50,СВЦЭМ!$B$39:$B$782,M$47)+'СЕТ СН'!$G$14+СВЦЭМ!$D$10+'СЕТ СН'!$G$5-'СЕТ СН'!$G$24</f>
        <v>2891.8646547799999</v>
      </c>
      <c r="N50" s="36">
        <f>SUMIFS(СВЦЭМ!$D$39:$D$782,СВЦЭМ!$A$39:$A$782,$A50,СВЦЭМ!$B$39:$B$782,N$47)+'СЕТ СН'!$G$14+СВЦЭМ!$D$10+'СЕТ СН'!$G$5-'СЕТ СН'!$G$24</f>
        <v>2924.8654766099999</v>
      </c>
      <c r="O50" s="36">
        <f>SUMIFS(СВЦЭМ!$D$39:$D$782,СВЦЭМ!$A$39:$A$782,$A50,СВЦЭМ!$B$39:$B$782,O$47)+'СЕТ СН'!$G$14+СВЦЭМ!$D$10+'СЕТ СН'!$G$5-'СЕТ СН'!$G$24</f>
        <v>2959.3974618299999</v>
      </c>
      <c r="P50" s="36">
        <f>SUMIFS(СВЦЭМ!$D$39:$D$782,СВЦЭМ!$A$39:$A$782,$A50,СВЦЭМ!$B$39:$B$782,P$47)+'СЕТ СН'!$G$14+СВЦЭМ!$D$10+'СЕТ СН'!$G$5-'СЕТ СН'!$G$24</f>
        <v>2978.3902692299998</v>
      </c>
      <c r="Q50" s="36">
        <f>SUMIFS(СВЦЭМ!$D$39:$D$782,СВЦЭМ!$A$39:$A$782,$A50,СВЦЭМ!$B$39:$B$782,Q$47)+'СЕТ СН'!$G$14+СВЦЭМ!$D$10+'СЕТ СН'!$G$5-'СЕТ СН'!$G$24</f>
        <v>2987.2235928700002</v>
      </c>
      <c r="R50" s="36">
        <f>SUMIFS(СВЦЭМ!$D$39:$D$782,СВЦЭМ!$A$39:$A$782,$A50,СВЦЭМ!$B$39:$B$782,R$47)+'СЕТ СН'!$G$14+СВЦЭМ!$D$10+'СЕТ СН'!$G$5-'СЕТ СН'!$G$24</f>
        <v>2976.4369826599996</v>
      </c>
      <c r="S50" s="36">
        <f>SUMIFS(СВЦЭМ!$D$39:$D$782,СВЦЭМ!$A$39:$A$782,$A50,СВЦЭМ!$B$39:$B$782,S$47)+'СЕТ СН'!$G$14+СВЦЭМ!$D$10+'СЕТ СН'!$G$5-'СЕТ СН'!$G$24</f>
        <v>2956.1156747099999</v>
      </c>
      <c r="T50" s="36">
        <f>SUMIFS(СВЦЭМ!$D$39:$D$782,СВЦЭМ!$A$39:$A$782,$A50,СВЦЭМ!$B$39:$B$782,T$47)+'СЕТ СН'!$G$14+СВЦЭМ!$D$10+'СЕТ СН'!$G$5-'СЕТ СН'!$G$24</f>
        <v>2908.5589596</v>
      </c>
      <c r="U50" s="36">
        <f>SUMIFS(СВЦЭМ!$D$39:$D$782,СВЦЭМ!$A$39:$A$782,$A50,СВЦЭМ!$B$39:$B$782,U$47)+'СЕТ СН'!$G$14+СВЦЭМ!$D$10+'СЕТ СН'!$G$5-'СЕТ СН'!$G$24</f>
        <v>2888.0444819100003</v>
      </c>
      <c r="V50" s="36">
        <f>SUMIFS(СВЦЭМ!$D$39:$D$782,СВЦЭМ!$A$39:$A$782,$A50,СВЦЭМ!$B$39:$B$782,V$47)+'СЕТ СН'!$G$14+СВЦЭМ!$D$10+'СЕТ СН'!$G$5-'СЕТ СН'!$G$24</f>
        <v>2877.52486847</v>
      </c>
      <c r="W50" s="36">
        <f>SUMIFS(СВЦЭМ!$D$39:$D$782,СВЦЭМ!$A$39:$A$782,$A50,СВЦЭМ!$B$39:$B$782,W$47)+'СЕТ СН'!$G$14+СВЦЭМ!$D$10+'СЕТ СН'!$G$5-'СЕТ СН'!$G$24</f>
        <v>2883.98236253</v>
      </c>
      <c r="X50" s="36">
        <f>SUMIFS(СВЦЭМ!$D$39:$D$782,СВЦЭМ!$A$39:$A$782,$A50,СВЦЭМ!$B$39:$B$782,X$47)+'СЕТ СН'!$G$14+СВЦЭМ!$D$10+'СЕТ СН'!$G$5-'СЕТ СН'!$G$24</f>
        <v>2872.5505073200002</v>
      </c>
      <c r="Y50" s="36">
        <f>SUMIFS(СВЦЭМ!$D$39:$D$782,СВЦЭМ!$A$39:$A$782,$A50,СВЦЭМ!$B$39:$B$782,Y$47)+'СЕТ СН'!$G$14+СВЦЭМ!$D$10+'СЕТ СН'!$G$5-'СЕТ СН'!$G$24</f>
        <v>2879.3006071300001</v>
      </c>
    </row>
    <row r="51" spans="1:25" ht="15.75" x14ac:dyDescent="0.2">
      <c r="A51" s="35">
        <f t="shared" si="1"/>
        <v>44320</v>
      </c>
      <c r="B51" s="36">
        <f>SUMIFS(СВЦЭМ!$D$39:$D$782,СВЦЭМ!$A$39:$A$782,$A51,СВЦЭМ!$B$39:$B$782,B$47)+'СЕТ СН'!$G$14+СВЦЭМ!$D$10+'СЕТ СН'!$G$5-'СЕТ СН'!$G$24</f>
        <v>2893.0157494999999</v>
      </c>
      <c r="C51" s="36">
        <f>SUMIFS(СВЦЭМ!$D$39:$D$782,СВЦЭМ!$A$39:$A$782,$A51,СВЦЭМ!$B$39:$B$782,C$47)+'СЕТ СН'!$G$14+СВЦЭМ!$D$10+'СЕТ СН'!$G$5-'СЕТ СН'!$G$24</f>
        <v>2949.1398751699999</v>
      </c>
      <c r="D51" s="36">
        <f>SUMIFS(СВЦЭМ!$D$39:$D$782,СВЦЭМ!$A$39:$A$782,$A51,СВЦЭМ!$B$39:$B$782,D$47)+'СЕТ СН'!$G$14+СВЦЭМ!$D$10+'СЕТ СН'!$G$5-'СЕТ СН'!$G$24</f>
        <v>2971.4280839799999</v>
      </c>
      <c r="E51" s="36">
        <f>SUMIFS(СВЦЭМ!$D$39:$D$782,СВЦЭМ!$A$39:$A$782,$A51,СВЦЭМ!$B$39:$B$782,E$47)+'СЕТ СН'!$G$14+СВЦЭМ!$D$10+'СЕТ СН'!$G$5-'СЕТ СН'!$G$24</f>
        <v>2983.3338619699998</v>
      </c>
      <c r="F51" s="36">
        <f>SUMIFS(СВЦЭМ!$D$39:$D$782,СВЦЭМ!$A$39:$A$782,$A51,СВЦЭМ!$B$39:$B$782,F$47)+'СЕТ СН'!$G$14+СВЦЭМ!$D$10+'СЕТ СН'!$G$5-'СЕТ СН'!$G$24</f>
        <v>2996.3577440099998</v>
      </c>
      <c r="G51" s="36">
        <f>SUMIFS(СВЦЭМ!$D$39:$D$782,СВЦЭМ!$A$39:$A$782,$A51,СВЦЭМ!$B$39:$B$782,G$47)+'СЕТ СН'!$G$14+СВЦЭМ!$D$10+'СЕТ СН'!$G$5-'СЕТ СН'!$G$24</f>
        <v>2990.9131474899996</v>
      </c>
      <c r="H51" s="36">
        <f>SUMIFS(СВЦЭМ!$D$39:$D$782,СВЦЭМ!$A$39:$A$782,$A51,СВЦЭМ!$B$39:$B$782,H$47)+'СЕТ СН'!$G$14+СВЦЭМ!$D$10+'СЕТ СН'!$G$5-'СЕТ СН'!$G$24</f>
        <v>2959.5232406699997</v>
      </c>
      <c r="I51" s="36">
        <f>SUMIFS(СВЦЭМ!$D$39:$D$782,СВЦЭМ!$A$39:$A$782,$A51,СВЦЭМ!$B$39:$B$782,I$47)+'СЕТ СН'!$G$14+СВЦЭМ!$D$10+'СЕТ СН'!$G$5-'СЕТ СН'!$G$24</f>
        <v>2937.8312430300002</v>
      </c>
      <c r="J51" s="36">
        <f>SUMIFS(СВЦЭМ!$D$39:$D$782,СВЦЭМ!$A$39:$A$782,$A51,СВЦЭМ!$B$39:$B$782,J$47)+'СЕТ СН'!$G$14+СВЦЭМ!$D$10+'СЕТ СН'!$G$5-'СЕТ СН'!$G$24</f>
        <v>2907.30813549</v>
      </c>
      <c r="K51" s="36">
        <f>SUMIFS(СВЦЭМ!$D$39:$D$782,СВЦЭМ!$A$39:$A$782,$A51,СВЦЭМ!$B$39:$B$782,K$47)+'СЕТ СН'!$G$14+СВЦЭМ!$D$10+'СЕТ СН'!$G$5-'СЕТ СН'!$G$24</f>
        <v>2883.9717502600001</v>
      </c>
      <c r="L51" s="36">
        <f>SUMIFS(СВЦЭМ!$D$39:$D$782,СВЦЭМ!$A$39:$A$782,$A51,СВЦЭМ!$B$39:$B$782,L$47)+'СЕТ СН'!$G$14+СВЦЭМ!$D$10+'СЕТ СН'!$G$5-'СЕТ СН'!$G$24</f>
        <v>2877.2660009599999</v>
      </c>
      <c r="M51" s="36">
        <f>SUMIFS(СВЦЭМ!$D$39:$D$782,СВЦЭМ!$A$39:$A$782,$A51,СВЦЭМ!$B$39:$B$782,M$47)+'СЕТ СН'!$G$14+СВЦЭМ!$D$10+'СЕТ СН'!$G$5-'СЕТ СН'!$G$24</f>
        <v>2874.8376772000001</v>
      </c>
      <c r="N51" s="36">
        <f>SUMIFS(СВЦЭМ!$D$39:$D$782,СВЦЭМ!$A$39:$A$782,$A51,СВЦЭМ!$B$39:$B$782,N$47)+'СЕТ СН'!$G$14+СВЦЭМ!$D$10+'СЕТ СН'!$G$5-'СЕТ СН'!$G$24</f>
        <v>2884.6780409499997</v>
      </c>
      <c r="O51" s="36">
        <f>SUMIFS(СВЦЭМ!$D$39:$D$782,СВЦЭМ!$A$39:$A$782,$A51,СВЦЭМ!$B$39:$B$782,O$47)+'СЕТ СН'!$G$14+СВЦЭМ!$D$10+'СЕТ СН'!$G$5-'СЕТ СН'!$G$24</f>
        <v>2886.5154112700002</v>
      </c>
      <c r="P51" s="36">
        <f>SUMIFS(СВЦЭМ!$D$39:$D$782,СВЦЭМ!$A$39:$A$782,$A51,СВЦЭМ!$B$39:$B$782,P$47)+'СЕТ СН'!$G$14+СВЦЭМ!$D$10+'СЕТ СН'!$G$5-'СЕТ СН'!$G$24</f>
        <v>2893.8644096100002</v>
      </c>
      <c r="Q51" s="36">
        <f>SUMIFS(СВЦЭМ!$D$39:$D$782,СВЦЭМ!$A$39:$A$782,$A51,СВЦЭМ!$B$39:$B$782,Q$47)+'СЕТ СН'!$G$14+СВЦЭМ!$D$10+'СЕТ СН'!$G$5-'СЕТ СН'!$G$24</f>
        <v>2896.29767038</v>
      </c>
      <c r="R51" s="36">
        <f>SUMIFS(СВЦЭМ!$D$39:$D$782,СВЦЭМ!$A$39:$A$782,$A51,СВЦЭМ!$B$39:$B$782,R$47)+'СЕТ СН'!$G$14+СВЦЭМ!$D$10+'СЕТ СН'!$G$5-'СЕТ СН'!$G$24</f>
        <v>2900.2542680300003</v>
      </c>
      <c r="S51" s="36">
        <f>SUMIFS(СВЦЭМ!$D$39:$D$782,СВЦЭМ!$A$39:$A$782,$A51,СВЦЭМ!$B$39:$B$782,S$47)+'СЕТ СН'!$G$14+СВЦЭМ!$D$10+'СЕТ СН'!$G$5-'СЕТ СН'!$G$24</f>
        <v>2915.1248107700003</v>
      </c>
      <c r="T51" s="36">
        <f>SUMIFS(СВЦЭМ!$D$39:$D$782,СВЦЭМ!$A$39:$A$782,$A51,СВЦЭМ!$B$39:$B$782,T$47)+'СЕТ СН'!$G$14+СВЦЭМ!$D$10+'СЕТ СН'!$G$5-'СЕТ СН'!$G$24</f>
        <v>2888.0405696400003</v>
      </c>
      <c r="U51" s="36">
        <f>SUMIFS(СВЦЭМ!$D$39:$D$782,СВЦЭМ!$A$39:$A$782,$A51,СВЦЭМ!$B$39:$B$782,U$47)+'СЕТ СН'!$G$14+СВЦЭМ!$D$10+'СЕТ СН'!$G$5-'СЕТ СН'!$G$24</f>
        <v>2856.8750193800001</v>
      </c>
      <c r="V51" s="36">
        <f>SUMIFS(СВЦЭМ!$D$39:$D$782,СВЦЭМ!$A$39:$A$782,$A51,СВЦЭМ!$B$39:$B$782,V$47)+'СЕТ СН'!$G$14+СВЦЭМ!$D$10+'СЕТ СН'!$G$5-'СЕТ СН'!$G$24</f>
        <v>2840.0379553399998</v>
      </c>
      <c r="W51" s="36">
        <f>SUMIFS(СВЦЭМ!$D$39:$D$782,СВЦЭМ!$A$39:$A$782,$A51,СВЦЭМ!$B$39:$B$782,W$47)+'СЕТ СН'!$G$14+СВЦЭМ!$D$10+'СЕТ СН'!$G$5-'СЕТ СН'!$G$24</f>
        <v>2845.96020374</v>
      </c>
      <c r="X51" s="36">
        <f>SUMIFS(СВЦЭМ!$D$39:$D$782,СВЦЭМ!$A$39:$A$782,$A51,СВЦЭМ!$B$39:$B$782,X$47)+'СЕТ СН'!$G$14+СВЦЭМ!$D$10+'СЕТ СН'!$G$5-'СЕТ СН'!$G$24</f>
        <v>2866.1220050800002</v>
      </c>
      <c r="Y51" s="36">
        <f>SUMIFS(СВЦЭМ!$D$39:$D$782,СВЦЭМ!$A$39:$A$782,$A51,СВЦЭМ!$B$39:$B$782,Y$47)+'СЕТ СН'!$G$14+СВЦЭМ!$D$10+'СЕТ СН'!$G$5-'СЕТ СН'!$G$24</f>
        <v>2887.4736258100002</v>
      </c>
    </row>
    <row r="52" spans="1:25" ht="15.75" x14ac:dyDescent="0.2">
      <c r="A52" s="35">
        <f t="shared" si="1"/>
        <v>44321</v>
      </c>
      <c r="B52" s="36">
        <f>SUMIFS(СВЦЭМ!$D$39:$D$782,СВЦЭМ!$A$39:$A$782,$A52,СВЦЭМ!$B$39:$B$782,B$47)+'СЕТ СН'!$G$14+СВЦЭМ!$D$10+'СЕТ СН'!$G$5-'СЕТ СН'!$G$24</f>
        <v>2912.5240641800001</v>
      </c>
      <c r="C52" s="36">
        <f>SUMIFS(СВЦЭМ!$D$39:$D$782,СВЦЭМ!$A$39:$A$782,$A52,СВЦЭМ!$B$39:$B$782,C$47)+'СЕТ СН'!$G$14+СВЦЭМ!$D$10+'СЕТ СН'!$G$5-'СЕТ СН'!$G$24</f>
        <v>2958.76687872</v>
      </c>
      <c r="D52" s="36">
        <f>SUMIFS(СВЦЭМ!$D$39:$D$782,СВЦЭМ!$A$39:$A$782,$A52,СВЦЭМ!$B$39:$B$782,D$47)+'СЕТ СН'!$G$14+СВЦЭМ!$D$10+'СЕТ СН'!$G$5-'СЕТ СН'!$G$24</f>
        <v>2979.2704128899995</v>
      </c>
      <c r="E52" s="36">
        <f>SUMIFS(СВЦЭМ!$D$39:$D$782,СВЦЭМ!$A$39:$A$782,$A52,СВЦЭМ!$B$39:$B$782,E$47)+'СЕТ СН'!$G$14+СВЦЭМ!$D$10+'СЕТ СН'!$G$5-'СЕТ СН'!$G$24</f>
        <v>2993.1191116399996</v>
      </c>
      <c r="F52" s="36">
        <f>SUMIFS(СВЦЭМ!$D$39:$D$782,СВЦЭМ!$A$39:$A$782,$A52,СВЦЭМ!$B$39:$B$782,F$47)+'СЕТ СН'!$G$14+СВЦЭМ!$D$10+'СЕТ СН'!$G$5-'СЕТ СН'!$G$24</f>
        <v>3006.1857483100002</v>
      </c>
      <c r="G52" s="36">
        <f>SUMIFS(СВЦЭМ!$D$39:$D$782,СВЦЭМ!$A$39:$A$782,$A52,СВЦЭМ!$B$39:$B$782,G$47)+'СЕТ СН'!$G$14+СВЦЭМ!$D$10+'СЕТ СН'!$G$5-'СЕТ СН'!$G$24</f>
        <v>2997.5483170699999</v>
      </c>
      <c r="H52" s="36">
        <f>SUMIFS(СВЦЭМ!$D$39:$D$782,СВЦЭМ!$A$39:$A$782,$A52,СВЦЭМ!$B$39:$B$782,H$47)+'СЕТ СН'!$G$14+СВЦЭМ!$D$10+'СЕТ СН'!$G$5-'СЕТ СН'!$G$24</f>
        <v>2968.5713022899999</v>
      </c>
      <c r="I52" s="36">
        <f>SUMIFS(СВЦЭМ!$D$39:$D$782,СВЦЭМ!$A$39:$A$782,$A52,СВЦЭМ!$B$39:$B$782,I$47)+'СЕТ СН'!$G$14+СВЦЭМ!$D$10+'СЕТ СН'!$G$5-'СЕТ СН'!$G$24</f>
        <v>2932.37063386</v>
      </c>
      <c r="J52" s="36">
        <f>SUMIFS(СВЦЭМ!$D$39:$D$782,СВЦЭМ!$A$39:$A$782,$A52,СВЦЭМ!$B$39:$B$782,J$47)+'СЕТ СН'!$G$14+СВЦЭМ!$D$10+'СЕТ СН'!$G$5-'СЕТ СН'!$G$24</f>
        <v>2896.0076986599997</v>
      </c>
      <c r="K52" s="36">
        <f>SUMIFS(СВЦЭМ!$D$39:$D$782,СВЦЭМ!$A$39:$A$782,$A52,СВЦЭМ!$B$39:$B$782,K$47)+'СЕТ СН'!$G$14+СВЦЭМ!$D$10+'СЕТ СН'!$G$5-'СЕТ СН'!$G$24</f>
        <v>2882.5518773600002</v>
      </c>
      <c r="L52" s="36">
        <f>SUMIFS(СВЦЭМ!$D$39:$D$782,СВЦЭМ!$A$39:$A$782,$A52,СВЦЭМ!$B$39:$B$782,L$47)+'СЕТ СН'!$G$14+СВЦЭМ!$D$10+'СЕТ СН'!$G$5-'СЕТ СН'!$G$24</f>
        <v>2860.9174073899999</v>
      </c>
      <c r="M52" s="36">
        <f>SUMIFS(СВЦЭМ!$D$39:$D$782,СВЦЭМ!$A$39:$A$782,$A52,СВЦЭМ!$B$39:$B$782,M$47)+'СЕТ СН'!$G$14+СВЦЭМ!$D$10+'СЕТ СН'!$G$5-'СЕТ СН'!$G$24</f>
        <v>2849.8482302500001</v>
      </c>
      <c r="N52" s="36">
        <f>SUMIFS(СВЦЭМ!$D$39:$D$782,СВЦЭМ!$A$39:$A$782,$A52,СВЦЭМ!$B$39:$B$782,N$47)+'СЕТ СН'!$G$14+СВЦЭМ!$D$10+'СЕТ СН'!$G$5-'СЕТ СН'!$G$24</f>
        <v>2871.0402548100001</v>
      </c>
      <c r="O52" s="36">
        <f>SUMIFS(СВЦЭМ!$D$39:$D$782,СВЦЭМ!$A$39:$A$782,$A52,СВЦЭМ!$B$39:$B$782,O$47)+'СЕТ СН'!$G$14+СВЦЭМ!$D$10+'СЕТ СН'!$G$5-'СЕТ СН'!$G$24</f>
        <v>2872.11839934</v>
      </c>
      <c r="P52" s="36">
        <f>SUMIFS(СВЦЭМ!$D$39:$D$782,СВЦЭМ!$A$39:$A$782,$A52,СВЦЭМ!$B$39:$B$782,P$47)+'СЕТ СН'!$G$14+СВЦЭМ!$D$10+'СЕТ СН'!$G$5-'СЕТ СН'!$G$24</f>
        <v>2875.1814777700001</v>
      </c>
      <c r="Q52" s="36">
        <f>SUMIFS(СВЦЭМ!$D$39:$D$782,СВЦЭМ!$A$39:$A$782,$A52,СВЦЭМ!$B$39:$B$782,Q$47)+'СЕТ СН'!$G$14+СВЦЭМ!$D$10+'СЕТ СН'!$G$5-'СЕТ СН'!$G$24</f>
        <v>2879.9747730399999</v>
      </c>
      <c r="R52" s="36">
        <f>SUMIFS(СВЦЭМ!$D$39:$D$782,СВЦЭМ!$A$39:$A$782,$A52,СВЦЭМ!$B$39:$B$782,R$47)+'СЕТ СН'!$G$14+СВЦЭМ!$D$10+'СЕТ СН'!$G$5-'СЕТ СН'!$G$24</f>
        <v>2878.0273062400001</v>
      </c>
      <c r="S52" s="36">
        <f>SUMIFS(СВЦЭМ!$D$39:$D$782,СВЦЭМ!$A$39:$A$782,$A52,СВЦЭМ!$B$39:$B$782,S$47)+'СЕТ СН'!$G$14+СВЦЭМ!$D$10+'СЕТ СН'!$G$5-'СЕТ СН'!$G$24</f>
        <v>2887.5075774500001</v>
      </c>
      <c r="T52" s="36">
        <f>SUMIFS(СВЦЭМ!$D$39:$D$782,СВЦЭМ!$A$39:$A$782,$A52,СВЦЭМ!$B$39:$B$782,T$47)+'СЕТ СН'!$G$14+СВЦЭМ!$D$10+'СЕТ СН'!$G$5-'СЕТ СН'!$G$24</f>
        <v>2884.9477424199999</v>
      </c>
      <c r="U52" s="36">
        <f>SUMIFS(СВЦЭМ!$D$39:$D$782,СВЦЭМ!$A$39:$A$782,$A52,СВЦЭМ!$B$39:$B$782,U$47)+'СЕТ СН'!$G$14+СВЦЭМ!$D$10+'СЕТ СН'!$G$5-'СЕТ СН'!$G$24</f>
        <v>2868.5025613299999</v>
      </c>
      <c r="V52" s="36">
        <f>SUMIFS(СВЦЭМ!$D$39:$D$782,СВЦЭМ!$A$39:$A$782,$A52,СВЦЭМ!$B$39:$B$782,V$47)+'СЕТ СН'!$G$14+СВЦЭМ!$D$10+'СЕТ СН'!$G$5-'СЕТ СН'!$G$24</f>
        <v>2860.1180890000001</v>
      </c>
      <c r="W52" s="36">
        <f>SUMIFS(СВЦЭМ!$D$39:$D$782,СВЦЭМ!$A$39:$A$782,$A52,СВЦЭМ!$B$39:$B$782,W$47)+'СЕТ СН'!$G$14+СВЦЭМ!$D$10+'СЕТ СН'!$G$5-'СЕТ СН'!$G$24</f>
        <v>2864.9148355799998</v>
      </c>
      <c r="X52" s="36">
        <f>SUMIFS(СВЦЭМ!$D$39:$D$782,СВЦЭМ!$A$39:$A$782,$A52,СВЦЭМ!$B$39:$B$782,X$47)+'СЕТ СН'!$G$14+СВЦЭМ!$D$10+'СЕТ СН'!$G$5-'СЕТ СН'!$G$24</f>
        <v>2876.1474128300001</v>
      </c>
      <c r="Y52" s="36">
        <f>SUMIFS(СВЦЭМ!$D$39:$D$782,СВЦЭМ!$A$39:$A$782,$A52,СВЦЭМ!$B$39:$B$782,Y$47)+'СЕТ СН'!$G$14+СВЦЭМ!$D$10+'СЕТ СН'!$G$5-'СЕТ СН'!$G$24</f>
        <v>2915.5834257799997</v>
      </c>
    </row>
    <row r="53" spans="1:25" ht="15.75" x14ac:dyDescent="0.2">
      <c r="A53" s="35">
        <f t="shared" si="1"/>
        <v>44322</v>
      </c>
      <c r="B53" s="36">
        <f>SUMIFS(СВЦЭМ!$D$39:$D$782,СВЦЭМ!$A$39:$A$782,$A53,СВЦЭМ!$B$39:$B$782,B$47)+'СЕТ СН'!$G$14+СВЦЭМ!$D$10+'СЕТ СН'!$G$5-'СЕТ СН'!$G$24</f>
        <v>2904.7151260800001</v>
      </c>
      <c r="C53" s="36">
        <f>SUMIFS(СВЦЭМ!$D$39:$D$782,СВЦЭМ!$A$39:$A$782,$A53,СВЦЭМ!$B$39:$B$782,C$47)+'СЕТ СН'!$G$14+СВЦЭМ!$D$10+'СЕТ СН'!$G$5-'СЕТ СН'!$G$24</f>
        <v>2937.42543776</v>
      </c>
      <c r="D53" s="36">
        <f>SUMIFS(СВЦЭМ!$D$39:$D$782,СВЦЭМ!$A$39:$A$782,$A53,СВЦЭМ!$B$39:$B$782,D$47)+'СЕТ СН'!$G$14+СВЦЭМ!$D$10+'СЕТ СН'!$G$5-'СЕТ СН'!$G$24</f>
        <v>2969.2003028500003</v>
      </c>
      <c r="E53" s="36">
        <f>SUMIFS(СВЦЭМ!$D$39:$D$782,СВЦЭМ!$A$39:$A$782,$A53,СВЦЭМ!$B$39:$B$782,E$47)+'СЕТ СН'!$G$14+СВЦЭМ!$D$10+'СЕТ СН'!$G$5-'СЕТ СН'!$G$24</f>
        <v>2982.7528236999997</v>
      </c>
      <c r="F53" s="36">
        <f>SUMIFS(СВЦЭМ!$D$39:$D$782,СВЦЭМ!$A$39:$A$782,$A53,СВЦЭМ!$B$39:$B$782,F$47)+'СЕТ СН'!$G$14+СВЦЭМ!$D$10+'СЕТ СН'!$G$5-'СЕТ СН'!$G$24</f>
        <v>2991.7342337299997</v>
      </c>
      <c r="G53" s="36">
        <f>SUMIFS(СВЦЭМ!$D$39:$D$782,СВЦЭМ!$A$39:$A$782,$A53,СВЦЭМ!$B$39:$B$782,G$47)+'СЕТ СН'!$G$14+СВЦЭМ!$D$10+'СЕТ СН'!$G$5-'СЕТ СН'!$G$24</f>
        <v>2986.3322161899996</v>
      </c>
      <c r="H53" s="36">
        <f>SUMIFS(СВЦЭМ!$D$39:$D$782,СВЦЭМ!$A$39:$A$782,$A53,СВЦЭМ!$B$39:$B$782,H$47)+'СЕТ СН'!$G$14+СВЦЭМ!$D$10+'СЕТ СН'!$G$5-'СЕТ СН'!$G$24</f>
        <v>2952.4383126699995</v>
      </c>
      <c r="I53" s="36">
        <f>SUMIFS(СВЦЭМ!$D$39:$D$782,СВЦЭМ!$A$39:$A$782,$A53,СВЦЭМ!$B$39:$B$782,I$47)+'СЕТ СН'!$G$14+СВЦЭМ!$D$10+'СЕТ СН'!$G$5-'СЕТ СН'!$G$24</f>
        <v>2917.4815635200002</v>
      </c>
      <c r="J53" s="36">
        <f>SUMIFS(СВЦЭМ!$D$39:$D$782,СВЦЭМ!$A$39:$A$782,$A53,СВЦЭМ!$B$39:$B$782,J$47)+'СЕТ СН'!$G$14+СВЦЭМ!$D$10+'СЕТ СН'!$G$5-'СЕТ СН'!$G$24</f>
        <v>2885.9320577399999</v>
      </c>
      <c r="K53" s="36">
        <f>SUMIFS(СВЦЭМ!$D$39:$D$782,СВЦЭМ!$A$39:$A$782,$A53,СВЦЭМ!$B$39:$B$782,K$47)+'СЕТ СН'!$G$14+СВЦЭМ!$D$10+'СЕТ СН'!$G$5-'СЕТ СН'!$G$24</f>
        <v>2836.0935274100002</v>
      </c>
      <c r="L53" s="36">
        <f>SUMIFS(СВЦЭМ!$D$39:$D$782,СВЦЭМ!$A$39:$A$782,$A53,СВЦЭМ!$B$39:$B$782,L$47)+'СЕТ СН'!$G$14+СВЦЭМ!$D$10+'СЕТ СН'!$G$5-'СЕТ СН'!$G$24</f>
        <v>2813.1708260099999</v>
      </c>
      <c r="M53" s="36">
        <f>SUMIFS(СВЦЭМ!$D$39:$D$782,СВЦЭМ!$A$39:$A$782,$A53,СВЦЭМ!$B$39:$B$782,M$47)+'СЕТ СН'!$G$14+СВЦЭМ!$D$10+'СЕТ СН'!$G$5-'СЕТ СН'!$G$24</f>
        <v>2817.3127623700002</v>
      </c>
      <c r="N53" s="36">
        <f>SUMIFS(СВЦЭМ!$D$39:$D$782,СВЦЭМ!$A$39:$A$782,$A53,СВЦЭМ!$B$39:$B$782,N$47)+'СЕТ СН'!$G$14+СВЦЭМ!$D$10+'СЕТ СН'!$G$5-'СЕТ СН'!$G$24</f>
        <v>2850.8426507700001</v>
      </c>
      <c r="O53" s="36">
        <f>SUMIFS(СВЦЭМ!$D$39:$D$782,СВЦЭМ!$A$39:$A$782,$A53,СВЦЭМ!$B$39:$B$782,O$47)+'СЕТ СН'!$G$14+СВЦЭМ!$D$10+'СЕТ СН'!$G$5-'СЕТ СН'!$G$24</f>
        <v>2867.9234069399999</v>
      </c>
      <c r="P53" s="36">
        <f>SUMIFS(СВЦЭМ!$D$39:$D$782,СВЦЭМ!$A$39:$A$782,$A53,СВЦЭМ!$B$39:$B$782,P$47)+'СЕТ СН'!$G$14+СВЦЭМ!$D$10+'СЕТ СН'!$G$5-'СЕТ СН'!$G$24</f>
        <v>2886.5499819900001</v>
      </c>
      <c r="Q53" s="36">
        <f>SUMIFS(СВЦЭМ!$D$39:$D$782,СВЦЭМ!$A$39:$A$782,$A53,СВЦЭМ!$B$39:$B$782,Q$47)+'СЕТ СН'!$G$14+СВЦЭМ!$D$10+'СЕТ СН'!$G$5-'СЕТ СН'!$G$24</f>
        <v>2895.1729576400003</v>
      </c>
      <c r="R53" s="36">
        <f>SUMIFS(СВЦЭМ!$D$39:$D$782,СВЦЭМ!$A$39:$A$782,$A53,СВЦЭМ!$B$39:$B$782,R$47)+'СЕТ СН'!$G$14+СВЦЭМ!$D$10+'СЕТ СН'!$G$5-'СЕТ СН'!$G$24</f>
        <v>2885.75585589</v>
      </c>
      <c r="S53" s="36">
        <f>SUMIFS(СВЦЭМ!$D$39:$D$782,СВЦЭМ!$A$39:$A$782,$A53,СВЦЭМ!$B$39:$B$782,S$47)+'СЕТ СН'!$G$14+СВЦЭМ!$D$10+'СЕТ СН'!$G$5-'СЕТ СН'!$G$24</f>
        <v>2892.5478584100001</v>
      </c>
      <c r="T53" s="36">
        <f>SUMIFS(СВЦЭМ!$D$39:$D$782,СВЦЭМ!$A$39:$A$782,$A53,СВЦЭМ!$B$39:$B$782,T$47)+'СЕТ СН'!$G$14+СВЦЭМ!$D$10+'СЕТ СН'!$G$5-'СЕТ СН'!$G$24</f>
        <v>2869.6875987799999</v>
      </c>
      <c r="U53" s="36">
        <f>SUMIFS(СВЦЭМ!$D$39:$D$782,СВЦЭМ!$A$39:$A$782,$A53,СВЦЭМ!$B$39:$B$782,U$47)+'СЕТ СН'!$G$14+СВЦЭМ!$D$10+'СЕТ СН'!$G$5-'СЕТ СН'!$G$24</f>
        <v>2831.8030655500002</v>
      </c>
      <c r="V53" s="36">
        <f>SUMIFS(СВЦЭМ!$D$39:$D$782,СВЦЭМ!$A$39:$A$782,$A53,СВЦЭМ!$B$39:$B$782,V$47)+'СЕТ СН'!$G$14+СВЦЭМ!$D$10+'СЕТ СН'!$G$5-'СЕТ СН'!$G$24</f>
        <v>2794.9874990099997</v>
      </c>
      <c r="W53" s="36">
        <f>SUMIFS(СВЦЭМ!$D$39:$D$782,СВЦЭМ!$A$39:$A$782,$A53,СВЦЭМ!$B$39:$B$782,W$47)+'СЕТ СН'!$G$14+СВЦЭМ!$D$10+'СЕТ СН'!$G$5-'СЕТ СН'!$G$24</f>
        <v>2812.6479134900001</v>
      </c>
      <c r="X53" s="36">
        <f>SUMIFS(СВЦЭМ!$D$39:$D$782,СВЦЭМ!$A$39:$A$782,$A53,СВЦЭМ!$B$39:$B$782,X$47)+'СЕТ СН'!$G$14+СВЦЭМ!$D$10+'СЕТ СН'!$G$5-'СЕТ СН'!$G$24</f>
        <v>2843.3968574400001</v>
      </c>
      <c r="Y53" s="36">
        <f>SUMIFS(СВЦЭМ!$D$39:$D$782,СВЦЭМ!$A$39:$A$782,$A53,СВЦЭМ!$B$39:$B$782,Y$47)+'СЕТ СН'!$G$14+СВЦЭМ!$D$10+'СЕТ СН'!$G$5-'СЕТ СН'!$G$24</f>
        <v>2894.88961638</v>
      </c>
    </row>
    <row r="54" spans="1:25" ht="15.75" x14ac:dyDescent="0.2">
      <c r="A54" s="35">
        <f t="shared" si="1"/>
        <v>44323</v>
      </c>
      <c r="B54" s="36">
        <f>SUMIFS(СВЦЭМ!$D$39:$D$782,СВЦЭМ!$A$39:$A$782,$A54,СВЦЭМ!$B$39:$B$782,B$47)+'СЕТ СН'!$G$14+СВЦЭМ!$D$10+'СЕТ СН'!$G$5-'СЕТ СН'!$G$24</f>
        <v>2899.7345760799999</v>
      </c>
      <c r="C54" s="36">
        <f>SUMIFS(СВЦЭМ!$D$39:$D$782,СВЦЭМ!$A$39:$A$782,$A54,СВЦЭМ!$B$39:$B$782,C$47)+'СЕТ СН'!$G$14+СВЦЭМ!$D$10+'СЕТ СН'!$G$5-'СЕТ СН'!$G$24</f>
        <v>2903.2656755600001</v>
      </c>
      <c r="D54" s="36">
        <f>SUMIFS(СВЦЭМ!$D$39:$D$782,СВЦЭМ!$A$39:$A$782,$A54,СВЦЭМ!$B$39:$B$782,D$47)+'СЕТ СН'!$G$14+СВЦЭМ!$D$10+'СЕТ СН'!$G$5-'СЕТ СН'!$G$24</f>
        <v>2965.9966629700002</v>
      </c>
      <c r="E54" s="36">
        <f>SUMIFS(СВЦЭМ!$D$39:$D$782,СВЦЭМ!$A$39:$A$782,$A54,СВЦЭМ!$B$39:$B$782,E$47)+'СЕТ СН'!$G$14+СВЦЭМ!$D$10+'СЕТ СН'!$G$5-'СЕТ СН'!$G$24</f>
        <v>2981.1968781599999</v>
      </c>
      <c r="F54" s="36">
        <f>SUMIFS(СВЦЭМ!$D$39:$D$782,СВЦЭМ!$A$39:$A$782,$A54,СВЦЭМ!$B$39:$B$782,F$47)+'СЕТ СН'!$G$14+СВЦЭМ!$D$10+'СЕТ СН'!$G$5-'СЕТ СН'!$G$24</f>
        <v>2993.2541638100001</v>
      </c>
      <c r="G54" s="36">
        <f>SUMIFS(СВЦЭМ!$D$39:$D$782,СВЦЭМ!$A$39:$A$782,$A54,СВЦЭМ!$B$39:$B$782,G$47)+'СЕТ СН'!$G$14+СВЦЭМ!$D$10+'СЕТ СН'!$G$5-'СЕТ СН'!$G$24</f>
        <v>2974.9647748799998</v>
      </c>
      <c r="H54" s="36">
        <f>SUMIFS(СВЦЭМ!$D$39:$D$782,СВЦЭМ!$A$39:$A$782,$A54,СВЦЭМ!$B$39:$B$782,H$47)+'СЕТ СН'!$G$14+СВЦЭМ!$D$10+'СЕТ СН'!$G$5-'СЕТ СН'!$G$24</f>
        <v>2921.45206693</v>
      </c>
      <c r="I54" s="36">
        <f>SUMIFS(СВЦЭМ!$D$39:$D$782,СВЦЭМ!$A$39:$A$782,$A54,СВЦЭМ!$B$39:$B$782,I$47)+'СЕТ СН'!$G$14+СВЦЭМ!$D$10+'СЕТ СН'!$G$5-'СЕТ СН'!$G$24</f>
        <v>2891.9028484599999</v>
      </c>
      <c r="J54" s="36">
        <f>SUMIFS(СВЦЭМ!$D$39:$D$782,СВЦЭМ!$A$39:$A$782,$A54,СВЦЭМ!$B$39:$B$782,J$47)+'СЕТ СН'!$G$14+СВЦЭМ!$D$10+'СЕТ СН'!$G$5-'СЕТ СН'!$G$24</f>
        <v>2869.5419647899998</v>
      </c>
      <c r="K54" s="36">
        <f>SUMIFS(СВЦЭМ!$D$39:$D$782,СВЦЭМ!$A$39:$A$782,$A54,СВЦЭМ!$B$39:$B$782,K$47)+'СЕТ СН'!$G$14+СВЦЭМ!$D$10+'СЕТ СН'!$G$5-'СЕТ СН'!$G$24</f>
        <v>2878.4933541800001</v>
      </c>
      <c r="L54" s="36">
        <f>SUMIFS(СВЦЭМ!$D$39:$D$782,СВЦЭМ!$A$39:$A$782,$A54,СВЦЭМ!$B$39:$B$782,L$47)+'СЕТ СН'!$G$14+СВЦЭМ!$D$10+'СЕТ СН'!$G$5-'СЕТ СН'!$G$24</f>
        <v>2867.9782531700002</v>
      </c>
      <c r="M54" s="36">
        <f>SUMIFS(СВЦЭМ!$D$39:$D$782,СВЦЭМ!$A$39:$A$782,$A54,СВЦЭМ!$B$39:$B$782,M$47)+'СЕТ СН'!$G$14+СВЦЭМ!$D$10+'СЕТ СН'!$G$5-'СЕТ СН'!$G$24</f>
        <v>2857.7392129999998</v>
      </c>
      <c r="N54" s="36">
        <f>SUMIFS(СВЦЭМ!$D$39:$D$782,СВЦЭМ!$A$39:$A$782,$A54,СВЦЭМ!$B$39:$B$782,N$47)+'СЕТ СН'!$G$14+СВЦЭМ!$D$10+'СЕТ СН'!$G$5-'СЕТ СН'!$G$24</f>
        <v>2851.9121197100003</v>
      </c>
      <c r="O54" s="36">
        <f>SUMIFS(СВЦЭМ!$D$39:$D$782,СВЦЭМ!$A$39:$A$782,$A54,СВЦЭМ!$B$39:$B$782,O$47)+'СЕТ СН'!$G$14+СВЦЭМ!$D$10+'СЕТ СН'!$G$5-'СЕТ СН'!$G$24</f>
        <v>2853.0336646699998</v>
      </c>
      <c r="P54" s="36">
        <f>SUMIFS(СВЦЭМ!$D$39:$D$782,СВЦЭМ!$A$39:$A$782,$A54,СВЦЭМ!$B$39:$B$782,P$47)+'СЕТ СН'!$G$14+СВЦЭМ!$D$10+'СЕТ СН'!$G$5-'СЕТ СН'!$G$24</f>
        <v>2856.44605933</v>
      </c>
      <c r="Q54" s="36">
        <f>SUMIFS(СВЦЭМ!$D$39:$D$782,СВЦЭМ!$A$39:$A$782,$A54,СВЦЭМ!$B$39:$B$782,Q$47)+'СЕТ СН'!$G$14+СВЦЭМ!$D$10+'СЕТ СН'!$G$5-'СЕТ СН'!$G$24</f>
        <v>2861.77116475</v>
      </c>
      <c r="R54" s="36">
        <f>SUMIFS(СВЦЭМ!$D$39:$D$782,СВЦЭМ!$A$39:$A$782,$A54,СВЦЭМ!$B$39:$B$782,R$47)+'СЕТ СН'!$G$14+СВЦЭМ!$D$10+'СЕТ СН'!$G$5-'СЕТ СН'!$G$24</f>
        <v>2850.50782084</v>
      </c>
      <c r="S54" s="36">
        <f>SUMIFS(СВЦЭМ!$D$39:$D$782,СВЦЭМ!$A$39:$A$782,$A54,СВЦЭМ!$B$39:$B$782,S$47)+'СЕТ СН'!$G$14+СВЦЭМ!$D$10+'СЕТ СН'!$G$5-'СЕТ СН'!$G$24</f>
        <v>2863.9813264599998</v>
      </c>
      <c r="T54" s="36">
        <f>SUMIFS(СВЦЭМ!$D$39:$D$782,СВЦЭМ!$A$39:$A$782,$A54,СВЦЭМ!$B$39:$B$782,T$47)+'СЕТ СН'!$G$14+СВЦЭМ!$D$10+'СЕТ СН'!$G$5-'СЕТ СН'!$G$24</f>
        <v>2870.98006007</v>
      </c>
      <c r="U54" s="36">
        <f>SUMIFS(СВЦЭМ!$D$39:$D$782,СВЦЭМ!$A$39:$A$782,$A54,СВЦЭМ!$B$39:$B$782,U$47)+'СЕТ СН'!$G$14+СВЦЭМ!$D$10+'СЕТ СН'!$G$5-'СЕТ СН'!$G$24</f>
        <v>2868.6313521500001</v>
      </c>
      <c r="V54" s="36">
        <f>SUMIFS(СВЦЭМ!$D$39:$D$782,СВЦЭМ!$A$39:$A$782,$A54,СВЦЭМ!$B$39:$B$782,V$47)+'СЕТ СН'!$G$14+СВЦЭМ!$D$10+'СЕТ СН'!$G$5-'СЕТ СН'!$G$24</f>
        <v>2854.9955455099998</v>
      </c>
      <c r="W54" s="36">
        <f>SUMIFS(СВЦЭМ!$D$39:$D$782,СВЦЭМ!$A$39:$A$782,$A54,СВЦЭМ!$B$39:$B$782,W$47)+'СЕТ СН'!$G$14+СВЦЭМ!$D$10+'СЕТ СН'!$G$5-'СЕТ СН'!$G$24</f>
        <v>2854.6740601299998</v>
      </c>
      <c r="X54" s="36">
        <f>SUMIFS(СВЦЭМ!$D$39:$D$782,СВЦЭМ!$A$39:$A$782,$A54,СВЦЭМ!$B$39:$B$782,X$47)+'СЕТ СН'!$G$14+СВЦЭМ!$D$10+'СЕТ СН'!$G$5-'СЕТ СН'!$G$24</f>
        <v>2841.3633892600001</v>
      </c>
      <c r="Y54" s="36">
        <f>SUMIFS(СВЦЭМ!$D$39:$D$782,СВЦЭМ!$A$39:$A$782,$A54,СВЦЭМ!$B$39:$B$782,Y$47)+'СЕТ СН'!$G$14+СВЦЭМ!$D$10+'СЕТ СН'!$G$5-'СЕТ СН'!$G$24</f>
        <v>2837.0023200099999</v>
      </c>
    </row>
    <row r="55" spans="1:25" ht="15.75" x14ac:dyDescent="0.2">
      <c r="A55" s="35">
        <f t="shared" si="1"/>
        <v>44324</v>
      </c>
      <c r="B55" s="36">
        <f>SUMIFS(СВЦЭМ!$D$39:$D$782,СВЦЭМ!$A$39:$A$782,$A55,СВЦЭМ!$B$39:$B$782,B$47)+'СЕТ СН'!$G$14+СВЦЭМ!$D$10+'СЕТ СН'!$G$5-'СЕТ СН'!$G$24</f>
        <v>2875.30253438</v>
      </c>
      <c r="C55" s="36">
        <f>SUMIFS(СВЦЭМ!$D$39:$D$782,СВЦЭМ!$A$39:$A$782,$A55,СВЦЭМ!$B$39:$B$782,C$47)+'СЕТ СН'!$G$14+СВЦЭМ!$D$10+'СЕТ СН'!$G$5-'СЕТ СН'!$G$24</f>
        <v>2926.0990447100003</v>
      </c>
      <c r="D55" s="36">
        <f>SUMIFS(СВЦЭМ!$D$39:$D$782,СВЦЭМ!$A$39:$A$782,$A55,СВЦЭМ!$B$39:$B$782,D$47)+'СЕТ СН'!$G$14+СВЦЭМ!$D$10+'СЕТ СН'!$G$5-'СЕТ СН'!$G$24</f>
        <v>2928.9787115999998</v>
      </c>
      <c r="E55" s="36">
        <f>SUMIFS(СВЦЭМ!$D$39:$D$782,СВЦЭМ!$A$39:$A$782,$A55,СВЦЭМ!$B$39:$B$782,E$47)+'СЕТ СН'!$G$14+СВЦЭМ!$D$10+'СЕТ СН'!$G$5-'СЕТ СН'!$G$24</f>
        <v>2936.0542251100001</v>
      </c>
      <c r="F55" s="36">
        <f>SUMIFS(СВЦЭМ!$D$39:$D$782,СВЦЭМ!$A$39:$A$782,$A55,СВЦЭМ!$B$39:$B$782,F$47)+'СЕТ СН'!$G$14+СВЦЭМ!$D$10+'СЕТ СН'!$G$5-'СЕТ СН'!$G$24</f>
        <v>2953.64958475</v>
      </c>
      <c r="G55" s="36">
        <f>SUMIFS(СВЦЭМ!$D$39:$D$782,СВЦЭМ!$A$39:$A$782,$A55,СВЦЭМ!$B$39:$B$782,G$47)+'СЕТ СН'!$G$14+СВЦЭМ!$D$10+'СЕТ СН'!$G$5-'СЕТ СН'!$G$24</f>
        <v>2942.0729167999998</v>
      </c>
      <c r="H55" s="36">
        <f>SUMIFS(СВЦЭМ!$D$39:$D$782,СВЦЭМ!$A$39:$A$782,$A55,СВЦЭМ!$B$39:$B$782,H$47)+'СЕТ СН'!$G$14+СВЦЭМ!$D$10+'СЕТ СН'!$G$5-'СЕТ СН'!$G$24</f>
        <v>2908.0874032399997</v>
      </c>
      <c r="I55" s="36">
        <f>SUMIFS(СВЦЭМ!$D$39:$D$782,СВЦЭМ!$A$39:$A$782,$A55,СВЦЭМ!$B$39:$B$782,I$47)+'СЕТ СН'!$G$14+СВЦЭМ!$D$10+'СЕТ СН'!$G$5-'СЕТ СН'!$G$24</f>
        <v>2895.8580329300003</v>
      </c>
      <c r="J55" s="36">
        <f>SUMIFS(СВЦЭМ!$D$39:$D$782,СВЦЭМ!$A$39:$A$782,$A55,СВЦЭМ!$B$39:$B$782,J$47)+'СЕТ СН'!$G$14+СВЦЭМ!$D$10+'СЕТ СН'!$G$5-'СЕТ СН'!$G$24</f>
        <v>2868.0739943500002</v>
      </c>
      <c r="K55" s="36">
        <f>SUMIFS(СВЦЭМ!$D$39:$D$782,СВЦЭМ!$A$39:$A$782,$A55,СВЦЭМ!$B$39:$B$782,K$47)+'СЕТ СН'!$G$14+СВЦЭМ!$D$10+'СЕТ СН'!$G$5-'СЕТ СН'!$G$24</f>
        <v>2841.0977166799998</v>
      </c>
      <c r="L55" s="36">
        <f>SUMIFS(СВЦЭМ!$D$39:$D$782,СВЦЭМ!$A$39:$A$782,$A55,СВЦЭМ!$B$39:$B$782,L$47)+'СЕТ СН'!$G$14+СВЦЭМ!$D$10+'СЕТ СН'!$G$5-'СЕТ СН'!$G$24</f>
        <v>2811.8049885300002</v>
      </c>
      <c r="M55" s="36">
        <f>SUMIFS(СВЦЭМ!$D$39:$D$782,СВЦЭМ!$A$39:$A$782,$A55,СВЦЭМ!$B$39:$B$782,M$47)+'СЕТ СН'!$G$14+СВЦЭМ!$D$10+'СЕТ СН'!$G$5-'СЕТ СН'!$G$24</f>
        <v>2812.6651431400001</v>
      </c>
      <c r="N55" s="36">
        <f>SUMIFS(СВЦЭМ!$D$39:$D$782,СВЦЭМ!$A$39:$A$782,$A55,СВЦЭМ!$B$39:$B$782,N$47)+'СЕТ СН'!$G$14+СВЦЭМ!$D$10+'СЕТ СН'!$G$5-'СЕТ СН'!$G$24</f>
        <v>2836.7663578800002</v>
      </c>
      <c r="O55" s="36">
        <f>SUMIFS(СВЦЭМ!$D$39:$D$782,СВЦЭМ!$A$39:$A$782,$A55,СВЦЭМ!$B$39:$B$782,O$47)+'СЕТ СН'!$G$14+СВЦЭМ!$D$10+'СЕТ СН'!$G$5-'СЕТ СН'!$G$24</f>
        <v>2832.2960760999999</v>
      </c>
      <c r="P55" s="36">
        <f>SUMIFS(СВЦЭМ!$D$39:$D$782,СВЦЭМ!$A$39:$A$782,$A55,СВЦЭМ!$B$39:$B$782,P$47)+'СЕТ СН'!$G$14+СВЦЭМ!$D$10+'СЕТ СН'!$G$5-'СЕТ СН'!$G$24</f>
        <v>2853.1265920599999</v>
      </c>
      <c r="Q55" s="36">
        <f>SUMIFS(СВЦЭМ!$D$39:$D$782,СВЦЭМ!$A$39:$A$782,$A55,СВЦЭМ!$B$39:$B$782,Q$47)+'СЕТ СН'!$G$14+СВЦЭМ!$D$10+'СЕТ СН'!$G$5-'СЕТ СН'!$G$24</f>
        <v>2857.07971585</v>
      </c>
      <c r="R55" s="36">
        <f>SUMIFS(СВЦЭМ!$D$39:$D$782,СВЦЭМ!$A$39:$A$782,$A55,СВЦЭМ!$B$39:$B$782,R$47)+'СЕТ СН'!$G$14+СВЦЭМ!$D$10+'СЕТ СН'!$G$5-'СЕТ СН'!$G$24</f>
        <v>2848.2697652900001</v>
      </c>
      <c r="S55" s="36">
        <f>SUMIFS(СВЦЭМ!$D$39:$D$782,СВЦЭМ!$A$39:$A$782,$A55,СВЦЭМ!$B$39:$B$782,S$47)+'СЕТ СН'!$G$14+СВЦЭМ!$D$10+'СЕТ СН'!$G$5-'СЕТ СН'!$G$24</f>
        <v>2857.7700421899999</v>
      </c>
      <c r="T55" s="36">
        <f>SUMIFS(СВЦЭМ!$D$39:$D$782,СВЦЭМ!$A$39:$A$782,$A55,СВЦЭМ!$B$39:$B$782,T$47)+'СЕТ СН'!$G$14+СВЦЭМ!$D$10+'СЕТ СН'!$G$5-'СЕТ СН'!$G$24</f>
        <v>2846.7551662999999</v>
      </c>
      <c r="U55" s="36">
        <f>SUMIFS(СВЦЭМ!$D$39:$D$782,СВЦЭМ!$A$39:$A$782,$A55,СВЦЭМ!$B$39:$B$782,U$47)+'СЕТ СН'!$G$14+СВЦЭМ!$D$10+'СЕТ СН'!$G$5-'СЕТ СН'!$G$24</f>
        <v>2821.1767840000002</v>
      </c>
      <c r="V55" s="36">
        <f>SUMIFS(СВЦЭМ!$D$39:$D$782,СВЦЭМ!$A$39:$A$782,$A55,СВЦЭМ!$B$39:$B$782,V$47)+'СЕТ СН'!$G$14+СВЦЭМ!$D$10+'СЕТ СН'!$G$5-'СЕТ СН'!$G$24</f>
        <v>2807.0342885</v>
      </c>
      <c r="W55" s="36">
        <f>SUMIFS(СВЦЭМ!$D$39:$D$782,СВЦЭМ!$A$39:$A$782,$A55,СВЦЭМ!$B$39:$B$782,W$47)+'СЕТ СН'!$G$14+СВЦЭМ!$D$10+'СЕТ СН'!$G$5-'СЕТ СН'!$G$24</f>
        <v>2800.2938923000002</v>
      </c>
      <c r="X55" s="36">
        <f>SUMIFS(СВЦЭМ!$D$39:$D$782,СВЦЭМ!$A$39:$A$782,$A55,СВЦЭМ!$B$39:$B$782,X$47)+'СЕТ СН'!$G$14+СВЦЭМ!$D$10+'СЕТ СН'!$G$5-'СЕТ СН'!$G$24</f>
        <v>2812.2302479600003</v>
      </c>
      <c r="Y55" s="36">
        <f>SUMIFS(СВЦЭМ!$D$39:$D$782,СВЦЭМ!$A$39:$A$782,$A55,СВЦЭМ!$B$39:$B$782,Y$47)+'СЕТ СН'!$G$14+СВЦЭМ!$D$10+'СЕТ СН'!$G$5-'СЕТ СН'!$G$24</f>
        <v>2831.8102664899998</v>
      </c>
    </row>
    <row r="56" spans="1:25" ht="15.75" x14ac:dyDescent="0.2">
      <c r="A56" s="35">
        <f t="shared" si="1"/>
        <v>44325</v>
      </c>
      <c r="B56" s="36">
        <f>SUMIFS(СВЦЭМ!$D$39:$D$782,СВЦЭМ!$A$39:$A$782,$A56,СВЦЭМ!$B$39:$B$782,B$47)+'СЕТ СН'!$G$14+СВЦЭМ!$D$10+'СЕТ СН'!$G$5-'СЕТ СН'!$G$24</f>
        <v>2811.1710370199999</v>
      </c>
      <c r="C56" s="36">
        <f>SUMIFS(СВЦЭМ!$D$39:$D$782,СВЦЭМ!$A$39:$A$782,$A56,СВЦЭМ!$B$39:$B$782,C$47)+'СЕТ СН'!$G$14+СВЦЭМ!$D$10+'СЕТ СН'!$G$5-'СЕТ СН'!$G$24</f>
        <v>2848.32269391</v>
      </c>
      <c r="D56" s="36">
        <f>SUMIFS(СВЦЭМ!$D$39:$D$782,СВЦЭМ!$A$39:$A$782,$A56,СВЦЭМ!$B$39:$B$782,D$47)+'СЕТ СН'!$G$14+СВЦЭМ!$D$10+'СЕТ СН'!$G$5-'СЕТ СН'!$G$24</f>
        <v>2866.5324499500002</v>
      </c>
      <c r="E56" s="36">
        <f>SUMIFS(СВЦЭМ!$D$39:$D$782,СВЦЭМ!$A$39:$A$782,$A56,СВЦЭМ!$B$39:$B$782,E$47)+'СЕТ СН'!$G$14+СВЦЭМ!$D$10+'СЕТ СН'!$G$5-'СЕТ СН'!$G$24</f>
        <v>2895.0390727200001</v>
      </c>
      <c r="F56" s="36">
        <f>SUMIFS(СВЦЭМ!$D$39:$D$782,СВЦЭМ!$A$39:$A$782,$A56,СВЦЭМ!$B$39:$B$782,F$47)+'СЕТ СН'!$G$14+СВЦЭМ!$D$10+'СЕТ СН'!$G$5-'СЕТ СН'!$G$24</f>
        <v>2897.8924368399998</v>
      </c>
      <c r="G56" s="36">
        <f>SUMIFS(СВЦЭМ!$D$39:$D$782,СВЦЭМ!$A$39:$A$782,$A56,СВЦЭМ!$B$39:$B$782,G$47)+'СЕТ СН'!$G$14+СВЦЭМ!$D$10+'СЕТ СН'!$G$5-'СЕТ СН'!$G$24</f>
        <v>2900.5064252500001</v>
      </c>
      <c r="H56" s="36">
        <f>SUMIFS(СВЦЭМ!$D$39:$D$782,СВЦЭМ!$A$39:$A$782,$A56,СВЦЭМ!$B$39:$B$782,H$47)+'СЕТ СН'!$G$14+СВЦЭМ!$D$10+'СЕТ СН'!$G$5-'СЕТ СН'!$G$24</f>
        <v>2884.0149203999999</v>
      </c>
      <c r="I56" s="36">
        <f>SUMIFS(СВЦЭМ!$D$39:$D$782,СВЦЭМ!$A$39:$A$782,$A56,СВЦЭМ!$B$39:$B$782,I$47)+'СЕТ СН'!$G$14+СВЦЭМ!$D$10+'СЕТ СН'!$G$5-'СЕТ СН'!$G$24</f>
        <v>2861.5673242000003</v>
      </c>
      <c r="J56" s="36">
        <f>SUMIFS(СВЦЭМ!$D$39:$D$782,СВЦЭМ!$A$39:$A$782,$A56,СВЦЭМ!$B$39:$B$782,J$47)+'СЕТ СН'!$G$14+СВЦЭМ!$D$10+'СЕТ СН'!$G$5-'СЕТ СН'!$G$24</f>
        <v>2838.47035873</v>
      </c>
      <c r="K56" s="36">
        <f>SUMIFS(СВЦЭМ!$D$39:$D$782,СВЦЭМ!$A$39:$A$782,$A56,СВЦЭМ!$B$39:$B$782,K$47)+'СЕТ СН'!$G$14+СВЦЭМ!$D$10+'СЕТ СН'!$G$5-'СЕТ СН'!$G$24</f>
        <v>2808.7224325299999</v>
      </c>
      <c r="L56" s="36">
        <f>SUMIFS(СВЦЭМ!$D$39:$D$782,СВЦЭМ!$A$39:$A$782,$A56,СВЦЭМ!$B$39:$B$782,L$47)+'СЕТ СН'!$G$14+СВЦЭМ!$D$10+'СЕТ СН'!$G$5-'СЕТ СН'!$G$24</f>
        <v>2801.1948818000001</v>
      </c>
      <c r="M56" s="36">
        <f>SUMIFS(СВЦЭМ!$D$39:$D$782,СВЦЭМ!$A$39:$A$782,$A56,СВЦЭМ!$B$39:$B$782,M$47)+'СЕТ СН'!$G$14+СВЦЭМ!$D$10+'СЕТ СН'!$G$5-'СЕТ СН'!$G$24</f>
        <v>2799.7770599300002</v>
      </c>
      <c r="N56" s="36">
        <f>SUMIFS(СВЦЭМ!$D$39:$D$782,СВЦЭМ!$A$39:$A$782,$A56,СВЦЭМ!$B$39:$B$782,N$47)+'СЕТ СН'!$G$14+СВЦЭМ!$D$10+'СЕТ СН'!$G$5-'СЕТ СН'!$G$24</f>
        <v>2813.28559718</v>
      </c>
      <c r="O56" s="36">
        <f>SUMIFS(СВЦЭМ!$D$39:$D$782,СВЦЭМ!$A$39:$A$782,$A56,СВЦЭМ!$B$39:$B$782,O$47)+'СЕТ СН'!$G$14+СВЦЭМ!$D$10+'СЕТ СН'!$G$5-'СЕТ СН'!$G$24</f>
        <v>2827.62657554</v>
      </c>
      <c r="P56" s="36">
        <f>SUMIFS(СВЦЭМ!$D$39:$D$782,СВЦЭМ!$A$39:$A$782,$A56,СВЦЭМ!$B$39:$B$782,P$47)+'СЕТ СН'!$G$14+СВЦЭМ!$D$10+'СЕТ СН'!$G$5-'СЕТ СН'!$G$24</f>
        <v>2841.8446893099999</v>
      </c>
      <c r="Q56" s="36">
        <f>SUMIFS(СВЦЭМ!$D$39:$D$782,СВЦЭМ!$A$39:$A$782,$A56,СВЦЭМ!$B$39:$B$782,Q$47)+'СЕТ СН'!$G$14+СВЦЭМ!$D$10+'СЕТ СН'!$G$5-'СЕТ СН'!$G$24</f>
        <v>2845.58377277</v>
      </c>
      <c r="R56" s="36">
        <f>SUMIFS(СВЦЭМ!$D$39:$D$782,СВЦЭМ!$A$39:$A$782,$A56,СВЦЭМ!$B$39:$B$782,R$47)+'СЕТ СН'!$G$14+СВЦЭМ!$D$10+'СЕТ СН'!$G$5-'СЕТ СН'!$G$24</f>
        <v>2838.6863511299998</v>
      </c>
      <c r="S56" s="36">
        <f>SUMIFS(СВЦЭМ!$D$39:$D$782,СВЦЭМ!$A$39:$A$782,$A56,СВЦЭМ!$B$39:$B$782,S$47)+'СЕТ СН'!$G$14+СВЦЭМ!$D$10+'СЕТ СН'!$G$5-'СЕТ СН'!$G$24</f>
        <v>2837.4499793999998</v>
      </c>
      <c r="T56" s="36">
        <f>SUMIFS(СВЦЭМ!$D$39:$D$782,СВЦЭМ!$A$39:$A$782,$A56,СВЦЭМ!$B$39:$B$782,T$47)+'СЕТ СН'!$G$14+СВЦЭМ!$D$10+'СЕТ СН'!$G$5-'СЕТ СН'!$G$24</f>
        <v>2828.1756407299999</v>
      </c>
      <c r="U56" s="36">
        <f>SUMIFS(СВЦЭМ!$D$39:$D$782,СВЦЭМ!$A$39:$A$782,$A56,СВЦЭМ!$B$39:$B$782,U$47)+'СЕТ СН'!$G$14+СВЦЭМ!$D$10+'СЕТ СН'!$G$5-'СЕТ СН'!$G$24</f>
        <v>2812.24651971</v>
      </c>
      <c r="V56" s="36">
        <f>SUMIFS(СВЦЭМ!$D$39:$D$782,СВЦЭМ!$A$39:$A$782,$A56,СВЦЭМ!$B$39:$B$782,V$47)+'СЕТ СН'!$G$14+СВЦЭМ!$D$10+'СЕТ СН'!$G$5-'СЕТ СН'!$G$24</f>
        <v>2786.98448452</v>
      </c>
      <c r="W56" s="36">
        <f>SUMIFS(СВЦЭМ!$D$39:$D$782,СВЦЭМ!$A$39:$A$782,$A56,СВЦЭМ!$B$39:$B$782,W$47)+'СЕТ СН'!$G$14+СВЦЭМ!$D$10+'СЕТ СН'!$G$5-'СЕТ СН'!$G$24</f>
        <v>2788.4511234299998</v>
      </c>
      <c r="X56" s="36">
        <f>SUMIFS(СВЦЭМ!$D$39:$D$782,СВЦЭМ!$A$39:$A$782,$A56,СВЦЭМ!$B$39:$B$782,X$47)+'СЕТ СН'!$G$14+СВЦЭМ!$D$10+'СЕТ СН'!$G$5-'СЕТ СН'!$G$24</f>
        <v>2802.0819450600002</v>
      </c>
      <c r="Y56" s="36">
        <f>SUMIFS(СВЦЭМ!$D$39:$D$782,СВЦЭМ!$A$39:$A$782,$A56,СВЦЭМ!$B$39:$B$782,Y$47)+'СЕТ СН'!$G$14+СВЦЭМ!$D$10+'СЕТ СН'!$G$5-'СЕТ СН'!$G$24</f>
        <v>2820.5466365299999</v>
      </c>
    </row>
    <row r="57" spans="1:25" ht="15.75" x14ac:dyDescent="0.2">
      <c r="A57" s="35">
        <f t="shared" si="1"/>
        <v>44326</v>
      </c>
      <c r="B57" s="36">
        <f>SUMIFS(СВЦЭМ!$D$39:$D$782,СВЦЭМ!$A$39:$A$782,$A57,СВЦЭМ!$B$39:$B$782,B$47)+'СЕТ СН'!$G$14+СВЦЭМ!$D$10+'СЕТ СН'!$G$5-'СЕТ СН'!$G$24</f>
        <v>2850.6616839600001</v>
      </c>
      <c r="C57" s="36">
        <f>SUMIFS(СВЦЭМ!$D$39:$D$782,СВЦЭМ!$A$39:$A$782,$A57,СВЦЭМ!$B$39:$B$782,C$47)+'СЕТ СН'!$G$14+СВЦЭМ!$D$10+'СЕТ СН'!$G$5-'СЕТ СН'!$G$24</f>
        <v>2899.1108490000001</v>
      </c>
      <c r="D57" s="36">
        <f>SUMIFS(СВЦЭМ!$D$39:$D$782,СВЦЭМ!$A$39:$A$782,$A57,СВЦЭМ!$B$39:$B$782,D$47)+'СЕТ СН'!$G$14+СВЦЭМ!$D$10+'СЕТ СН'!$G$5-'СЕТ СН'!$G$24</f>
        <v>2923.5892137599999</v>
      </c>
      <c r="E57" s="36">
        <f>SUMIFS(СВЦЭМ!$D$39:$D$782,СВЦЭМ!$A$39:$A$782,$A57,СВЦЭМ!$B$39:$B$782,E$47)+'СЕТ СН'!$G$14+СВЦЭМ!$D$10+'СЕТ СН'!$G$5-'СЕТ СН'!$G$24</f>
        <v>2939.3895721500003</v>
      </c>
      <c r="F57" s="36">
        <f>SUMIFS(СВЦЭМ!$D$39:$D$782,СВЦЭМ!$A$39:$A$782,$A57,СВЦЭМ!$B$39:$B$782,F$47)+'СЕТ СН'!$G$14+СВЦЭМ!$D$10+'СЕТ СН'!$G$5-'СЕТ СН'!$G$24</f>
        <v>2948.1740759899999</v>
      </c>
      <c r="G57" s="36">
        <f>SUMIFS(СВЦЭМ!$D$39:$D$782,СВЦЭМ!$A$39:$A$782,$A57,СВЦЭМ!$B$39:$B$782,G$47)+'СЕТ СН'!$G$14+СВЦЭМ!$D$10+'СЕТ СН'!$G$5-'СЕТ СН'!$G$24</f>
        <v>2947.0555537399996</v>
      </c>
      <c r="H57" s="36">
        <f>SUMIFS(СВЦЭМ!$D$39:$D$782,СВЦЭМ!$A$39:$A$782,$A57,СВЦЭМ!$B$39:$B$782,H$47)+'СЕТ СН'!$G$14+СВЦЭМ!$D$10+'СЕТ СН'!$G$5-'СЕТ СН'!$G$24</f>
        <v>2935.1782326399998</v>
      </c>
      <c r="I57" s="36">
        <f>SUMIFS(СВЦЭМ!$D$39:$D$782,СВЦЭМ!$A$39:$A$782,$A57,СВЦЭМ!$B$39:$B$782,I$47)+'СЕТ СН'!$G$14+СВЦЭМ!$D$10+'СЕТ СН'!$G$5-'СЕТ СН'!$G$24</f>
        <v>2899.7158424099998</v>
      </c>
      <c r="J57" s="36">
        <f>SUMIFS(СВЦЭМ!$D$39:$D$782,СВЦЭМ!$A$39:$A$782,$A57,СВЦЭМ!$B$39:$B$782,J$47)+'СЕТ СН'!$G$14+СВЦЭМ!$D$10+'СЕТ СН'!$G$5-'СЕТ СН'!$G$24</f>
        <v>2860.4379350300001</v>
      </c>
      <c r="K57" s="36">
        <f>SUMIFS(СВЦЭМ!$D$39:$D$782,СВЦЭМ!$A$39:$A$782,$A57,СВЦЭМ!$B$39:$B$782,K$47)+'СЕТ СН'!$G$14+СВЦЭМ!$D$10+'СЕТ СН'!$G$5-'СЕТ СН'!$G$24</f>
        <v>2818.6144722200002</v>
      </c>
      <c r="L57" s="36">
        <f>SUMIFS(СВЦЭМ!$D$39:$D$782,СВЦЭМ!$A$39:$A$782,$A57,СВЦЭМ!$B$39:$B$782,L$47)+'СЕТ СН'!$G$14+СВЦЭМ!$D$10+'СЕТ СН'!$G$5-'СЕТ СН'!$G$24</f>
        <v>2792.5319825199999</v>
      </c>
      <c r="M57" s="36">
        <f>SUMIFS(СВЦЭМ!$D$39:$D$782,СВЦЭМ!$A$39:$A$782,$A57,СВЦЭМ!$B$39:$B$782,M$47)+'СЕТ СН'!$G$14+СВЦЭМ!$D$10+'СЕТ СН'!$G$5-'СЕТ СН'!$G$24</f>
        <v>2781.6725245799998</v>
      </c>
      <c r="N57" s="36">
        <f>SUMIFS(СВЦЭМ!$D$39:$D$782,СВЦЭМ!$A$39:$A$782,$A57,СВЦЭМ!$B$39:$B$782,N$47)+'СЕТ СН'!$G$14+СВЦЭМ!$D$10+'СЕТ СН'!$G$5-'СЕТ СН'!$G$24</f>
        <v>2792.0115865799999</v>
      </c>
      <c r="O57" s="36">
        <f>SUMIFS(СВЦЭМ!$D$39:$D$782,СВЦЭМ!$A$39:$A$782,$A57,СВЦЭМ!$B$39:$B$782,O$47)+'СЕТ СН'!$G$14+СВЦЭМ!$D$10+'СЕТ СН'!$G$5-'СЕТ СН'!$G$24</f>
        <v>2804.71122741</v>
      </c>
      <c r="P57" s="36">
        <f>SUMIFS(СВЦЭМ!$D$39:$D$782,СВЦЭМ!$A$39:$A$782,$A57,СВЦЭМ!$B$39:$B$782,P$47)+'СЕТ СН'!$G$14+СВЦЭМ!$D$10+'СЕТ СН'!$G$5-'СЕТ СН'!$G$24</f>
        <v>2820.1402030999998</v>
      </c>
      <c r="Q57" s="36">
        <f>SUMIFS(СВЦЭМ!$D$39:$D$782,СВЦЭМ!$A$39:$A$782,$A57,СВЦЭМ!$B$39:$B$782,Q$47)+'СЕТ СН'!$G$14+СВЦЭМ!$D$10+'СЕТ СН'!$G$5-'СЕТ СН'!$G$24</f>
        <v>2824.1594359800001</v>
      </c>
      <c r="R57" s="36">
        <f>SUMIFS(СВЦЭМ!$D$39:$D$782,СВЦЭМ!$A$39:$A$782,$A57,СВЦЭМ!$B$39:$B$782,R$47)+'СЕТ СН'!$G$14+СВЦЭМ!$D$10+'СЕТ СН'!$G$5-'СЕТ СН'!$G$24</f>
        <v>2816.3399872700002</v>
      </c>
      <c r="S57" s="36">
        <f>SUMIFS(СВЦЭМ!$D$39:$D$782,СВЦЭМ!$A$39:$A$782,$A57,СВЦЭМ!$B$39:$B$782,S$47)+'СЕТ СН'!$G$14+СВЦЭМ!$D$10+'СЕТ СН'!$G$5-'СЕТ СН'!$G$24</f>
        <v>2811.2506353500003</v>
      </c>
      <c r="T57" s="36">
        <f>SUMIFS(СВЦЭМ!$D$39:$D$782,СВЦЭМ!$A$39:$A$782,$A57,СВЦЭМ!$B$39:$B$782,T$47)+'СЕТ СН'!$G$14+СВЦЭМ!$D$10+'СЕТ СН'!$G$5-'СЕТ СН'!$G$24</f>
        <v>2804.85142838</v>
      </c>
      <c r="U57" s="36">
        <f>SUMIFS(СВЦЭМ!$D$39:$D$782,СВЦЭМ!$A$39:$A$782,$A57,СВЦЭМ!$B$39:$B$782,U$47)+'СЕТ СН'!$G$14+СВЦЭМ!$D$10+'СЕТ СН'!$G$5-'СЕТ СН'!$G$24</f>
        <v>2785.3634036399999</v>
      </c>
      <c r="V57" s="36">
        <f>SUMIFS(СВЦЭМ!$D$39:$D$782,СВЦЭМ!$A$39:$A$782,$A57,СВЦЭМ!$B$39:$B$782,V$47)+'СЕТ СН'!$G$14+СВЦЭМ!$D$10+'СЕТ СН'!$G$5-'СЕТ СН'!$G$24</f>
        <v>2758.4067095199998</v>
      </c>
      <c r="W57" s="36">
        <f>SUMIFS(СВЦЭМ!$D$39:$D$782,СВЦЭМ!$A$39:$A$782,$A57,СВЦЭМ!$B$39:$B$782,W$47)+'СЕТ СН'!$G$14+СВЦЭМ!$D$10+'СЕТ СН'!$G$5-'СЕТ СН'!$G$24</f>
        <v>2754.3152137100001</v>
      </c>
      <c r="X57" s="36">
        <f>SUMIFS(СВЦЭМ!$D$39:$D$782,СВЦЭМ!$A$39:$A$782,$A57,СВЦЭМ!$B$39:$B$782,X$47)+'СЕТ СН'!$G$14+СВЦЭМ!$D$10+'СЕТ СН'!$G$5-'СЕТ СН'!$G$24</f>
        <v>2770.0092611499999</v>
      </c>
      <c r="Y57" s="36">
        <f>SUMIFS(СВЦЭМ!$D$39:$D$782,СВЦЭМ!$A$39:$A$782,$A57,СВЦЭМ!$B$39:$B$782,Y$47)+'СЕТ СН'!$G$14+СВЦЭМ!$D$10+'СЕТ СН'!$G$5-'СЕТ СН'!$G$24</f>
        <v>2807.3128017099998</v>
      </c>
    </row>
    <row r="58" spans="1:25" ht="15.75" x14ac:dyDescent="0.2">
      <c r="A58" s="35">
        <f t="shared" si="1"/>
        <v>44327</v>
      </c>
      <c r="B58" s="36">
        <f>SUMIFS(СВЦЭМ!$D$39:$D$782,СВЦЭМ!$A$39:$A$782,$A58,СВЦЭМ!$B$39:$B$782,B$47)+'СЕТ СН'!$G$14+СВЦЭМ!$D$10+'СЕТ СН'!$G$5-'СЕТ СН'!$G$24</f>
        <v>2881.43420956</v>
      </c>
      <c r="C58" s="36">
        <f>SUMIFS(СВЦЭМ!$D$39:$D$782,СВЦЭМ!$A$39:$A$782,$A58,СВЦЭМ!$B$39:$B$782,C$47)+'СЕТ СН'!$G$14+СВЦЭМ!$D$10+'СЕТ СН'!$G$5-'СЕТ СН'!$G$24</f>
        <v>2881.7775586100001</v>
      </c>
      <c r="D58" s="36">
        <f>SUMIFS(СВЦЭМ!$D$39:$D$782,СВЦЭМ!$A$39:$A$782,$A58,СВЦЭМ!$B$39:$B$782,D$47)+'СЕТ СН'!$G$14+СВЦЭМ!$D$10+'СЕТ СН'!$G$5-'СЕТ СН'!$G$24</f>
        <v>2885.5506892900003</v>
      </c>
      <c r="E58" s="36">
        <f>SUMIFS(СВЦЭМ!$D$39:$D$782,СВЦЭМ!$A$39:$A$782,$A58,СВЦЭМ!$B$39:$B$782,E$47)+'СЕТ СН'!$G$14+СВЦЭМ!$D$10+'СЕТ СН'!$G$5-'СЕТ СН'!$G$24</f>
        <v>2909.5183700799998</v>
      </c>
      <c r="F58" s="36">
        <f>SUMIFS(СВЦЭМ!$D$39:$D$782,СВЦЭМ!$A$39:$A$782,$A58,СВЦЭМ!$B$39:$B$782,F$47)+'СЕТ СН'!$G$14+СВЦЭМ!$D$10+'СЕТ СН'!$G$5-'СЕТ СН'!$G$24</f>
        <v>2919.43662051</v>
      </c>
      <c r="G58" s="36">
        <f>SUMIFS(СВЦЭМ!$D$39:$D$782,СВЦЭМ!$A$39:$A$782,$A58,СВЦЭМ!$B$39:$B$782,G$47)+'СЕТ СН'!$G$14+СВЦЭМ!$D$10+'СЕТ СН'!$G$5-'СЕТ СН'!$G$24</f>
        <v>2905.4945708200003</v>
      </c>
      <c r="H58" s="36">
        <f>SUMIFS(СВЦЭМ!$D$39:$D$782,СВЦЭМ!$A$39:$A$782,$A58,СВЦЭМ!$B$39:$B$782,H$47)+'СЕТ СН'!$G$14+СВЦЭМ!$D$10+'СЕТ СН'!$G$5-'СЕТ СН'!$G$24</f>
        <v>2881.4709480900001</v>
      </c>
      <c r="I58" s="36">
        <f>SUMIFS(СВЦЭМ!$D$39:$D$782,СВЦЭМ!$A$39:$A$782,$A58,СВЦЭМ!$B$39:$B$782,I$47)+'СЕТ СН'!$G$14+СВЦЭМ!$D$10+'СЕТ СН'!$G$5-'СЕТ СН'!$G$24</f>
        <v>2847.0990167099999</v>
      </c>
      <c r="J58" s="36">
        <f>SUMIFS(СВЦЭМ!$D$39:$D$782,СВЦЭМ!$A$39:$A$782,$A58,СВЦЭМ!$B$39:$B$782,J$47)+'СЕТ СН'!$G$14+СВЦЭМ!$D$10+'СЕТ СН'!$G$5-'СЕТ СН'!$G$24</f>
        <v>2823.89447161</v>
      </c>
      <c r="K58" s="36">
        <f>SUMIFS(СВЦЭМ!$D$39:$D$782,СВЦЭМ!$A$39:$A$782,$A58,СВЦЭМ!$B$39:$B$782,K$47)+'СЕТ СН'!$G$14+СВЦЭМ!$D$10+'СЕТ СН'!$G$5-'СЕТ СН'!$G$24</f>
        <v>2798.1199399900001</v>
      </c>
      <c r="L58" s="36">
        <f>SUMIFS(СВЦЭМ!$D$39:$D$782,СВЦЭМ!$A$39:$A$782,$A58,СВЦЭМ!$B$39:$B$782,L$47)+'СЕТ СН'!$G$14+СВЦЭМ!$D$10+'СЕТ СН'!$G$5-'СЕТ СН'!$G$24</f>
        <v>2808.07013792</v>
      </c>
      <c r="M58" s="36">
        <f>SUMIFS(СВЦЭМ!$D$39:$D$782,СВЦЭМ!$A$39:$A$782,$A58,СВЦЭМ!$B$39:$B$782,M$47)+'СЕТ СН'!$G$14+СВЦЭМ!$D$10+'СЕТ СН'!$G$5-'СЕТ СН'!$G$24</f>
        <v>2838.7707870599997</v>
      </c>
      <c r="N58" s="36">
        <f>SUMIFS(СВЦЭМ!$D$39:$D$782,СВЦЭМ!$A$39:$A$782,$A58,СВЦЭМ!$B$39:$B$782,N$47)+'СЕТ СН'!$G$14+СВЦЭМ!$D$10+'СЕТ СН'!$G$5-'СЕТ СН'!$G$24</f>
        <v>2868.0923972199998</v>
      </c>
      <c r="O58" s="36">
        <f>SUMIFS(СВЦЭМ!$D$39:$D$782,СВЦЭМ!$A$39:$A$782,$A58,СВЦЭМ!$B$39:$B$782,O$47)+'СЕТ СН'!$G$14+СВЦЭМ!$D$10+'СЕТ СН'!$G$5-'СЕТ СН'!$G$24</f>
        <v>2857.9070312600002</v>
      </c>
      <c r="P58" s="36">
        <f>SUMIFS(СВЦЭМ!$D$39:$D$782,СВЦЭМ!$A$39:$A$782,$A58,СВЦЭМ!$B$39:$B$782,P$47)+'СЕТ СН'!$G$14+СВЦЭМ!$D$10+'СЕТ СН'!$G$5-'СЕТ СН'!$G$24</f>
        <v>2870.1439432100001</v>
      </c>
      <c r="Q58" s="36">
        <f>SUMIFS(СВЦЭМ!$D$39:$D$782,СВЦЭМ!$A$39:$A$782,$A58,СВЦЭМ!$B$39:$B$782,Q$47)+'СЕТ СН'!$G$14+СВЦЭМ!$D$10+'СЕТ СН'!$G$5-'СЕТ СН'!$G$24</f>
        <v>2883.5607163599998</v>
      </c>
      <c r="R58" s="36">
        <f>SUMIFS(СВЦЭМ!$D$39:$D$782,СВЦЭМ!$A$39:$A$782,$A58,СВЦЭМ!$B$39:$B$782,R$47)+'СЕТ СН'!$G$14+СВЦЭМ!$D$10+'СЕТ СН'!$G$5-'СЕТ СН'!$G$24</f>
        <v>2877.4456719899999</v>
      </c>
      <c r="S58" s="36">
        <f>SUMIFS(СВЦЭМ!$D$39:$D$782,СВЦЭМ!$A$39:$A$782,$A58,СВЦЭМ!$B$39:$B$782,S$47)+'СЕТ СН'!$G$14+СВЦЭМ!$D$10+'СЕТ СН'!$G$5-'СЕТ СН'!$G$24</f>
        <v>2890.2146694900002</v>
      </c>
      <c r="T58" s="36">
        <f>SUMIFS(СВЦЭМ!$D$39:$D$782,СВЦЭМ!$A$39:$A$782,$A58,СВЦЭМ!$B$39:$B$782,T$47)+'СЕТ СН'!$G$14+СВЦЭМ!$D$10+'СЕТ СН'!$G$5-'СЕТ СН'!$G$24</f>
        <v>2868.8804948299999</v>
      </c>
      <c r="U58" s="36">
        <f>SUMIFS(СВЦЭМ!$D$39:$D$782,СВЦЭМ!$A$39:$A$782,$A58,СВЦЭМ!$B$39:$B$782,U$47)+'СЕТ СН'!$G$14+СВЦЭМ!$D$10+'СЕТ СН'!$G$5-'СЕТ СН'!$G$24</f>
        <v>2854.5856492499997</v>
      </c>
      <c r="V58" s="36">
        <f>SUMIFS(СВЦЭМ!$D$39:$D$782,СВЦЭМ!$A$39:$A$782,$A58,СВЦЭМ!$B$39:$B$782,V$47)+'СЕТ СН'!$G$14+СВЦЭМ!$D$10+'СЕТ СН'!$G$5-'СЕТ СН'!$G$24</f>
        <v>2839.1512087900001</v>
      </c>
      <c r="W58" s="36">
        <f>SUMIFS(СВЦЭМ!$D$39:$D$782,СВЦЭМ!$A$39:$A$782,$A58,СВЦЭМ!$B$39:$B$782,W$47)+'СЕТ СН'!$G$14+СВЦЭМ!$D$10+'СЕТ СН'!$G$5-'СЕТ СН'!$G$24</f>
        <v>2844.6897636799999</v>
      </c>
      <c r="X58" s="36">
        <f>SUMIFS(СВЦЭМ!$D$39:$D$782,СВЦЭМ!$A$39:$A$782,$A58,СВЦЭМ!$B$39:$B$782,X$47)+'СЕТ СН'!$G$14+СВЦЭМ!$D$10+'СЕТ СН'!$G$5-'СЕТ СН'!$G$24</f>
        <v>2864.8296348600002</v>
      </c>
      <c r="Y58" s="36">
        <f>SUMIFS(СВЦЭМ!$D$39:$D$782,СВЦЭМ!$A$39:$A$782,$A58,СВЦЭМ!$B$39:$B$782,Y$47)+'СЕТ СН'!$G$14+СВЦЭМ!$D$10+'СЕТ СН'!$G$5-'СЕТ СН'!$G$24</f>
        <v>2908.0754886700001</v>
      </c>
    </row>
    <row r="59" spans="1:25" ht="15.75" x14ac:dyDescent="0.2">
      <c r="A59" s="35">
        <f t="shared" si="1"/>
        <v>44328</v>
      </c>
      <c r="B59" s="36">
        <f>SUMIFS(СВЦЭМ!$D$39:$D$782,СВЦЭМ!$A$39:$A$782,$A59,СВЦЭМ!$B$39:$B$782,B$47)+'СЕТ СН'!$G$14+СВЦЭМ!$D$10+'СЕТ СН'!$G$5-'СЕТ СН'!$G$24</f>
        <v>2915.4556027899998</v>
      </c>
      <c r="C59" s="36">
        <f>SUMIFS(СВЦЭМ!$D$39:$D$782,СВЦЭМ!$A$39:$A$782,$A59,СВЦЭМ!$B$39:$B$782,C$47)+'СЕТ СН'!$G$14+СВЦЭМ!$D$10+'СЕТ СН'!$G$5-'СЕТ СН'!$G$24</f>
        <v>2945.1725312999997</v>
      </c>
      <c r="D59" s="36">
        <f>SUMIFS(СВЦЭМ!$D$39:$D$782,СВЦЭМ!$A$39:$A$782,$A59,СВЦЭМ!$B$39:$B$782,D$47)+'СЕТ СН'!$G$14+СВЦЭМ!$D$10+'СЕТ СН'!$G$5-'СЕТ СН'!$G$24</f>
        <v>2932.8001338200002</v>
      </c>
      <c r="E59" s="36">
        <f>SUMIFS(СВЦЭМ!$D$39:$D$782,СВЦЭМ!$A$39:$A$782,$A59,СВЦЭМ!$B$39:$B$782,E$47)+'СЕТ СН'!$G$14+СВЦЭМ!$D$10+'СЕТ СН'!$G$5-'СЕТ СН'!$G$24</f>
        <v>2926.81321488</v>
      </c>
      <c r="F59" s="36">
        <f>SUMIFS(СВЦЭМ!$D$39:$D$782,СВЦЭМ!$A$39:$A$782,$A59,СВЦЭМ!$B$39:$B$782,F$47)+'СЕТ СН'!$G$14+СВЦЭМ!$D$10+'СЕТ СН'!$G$5-'СЕТ СН'!$G$24</f>
        <v>2922.2498508399999</v>
      </c>
      <c r="G59" s="36">
        <f>SUMIFS(СВЦЭМ!$D$39:$D$782,СВЦЭМ!$A$39:$A$782,$A59,СВЦЭМ!$B$39:$B$782,G$47)+'СЕТ СН'!$G$14+СВЦЭМ!$D$10+'СЕТ СН'!$G$5-'СЕТ СН'!$G$24</f>
        <v>2930.32970054</v>
      </c>
      <c r="H59" s="36">
        <f>SUMIFS(СВЦЭМ!$D$39:$D$782,СВЦЭМ!$A$39:$A$782,$A59,СВЦЭМ!$B$39:$B$782,H$47)+'СЕТ СН'!$G$14+СВЦЭМ!$D$10+'СЕТ СН'!$G$5-'СЕТ СН'!$G$24</f>
        <v>2919.7580807599998</v>
      </c>
      <c r="I59" s="36">
        <f>SUMIFS(СВЦЭМ!$D$39:$D$782,СВЦЭМ!$A$39:$A$782,$A59,СВЦЭМ!$B$39:$B$782,I$47)+'СЕТ СН'!$G$14+СВЦЭМ!$D$10+'СЕТ СН'!$G$5-'СЕТ СН'!$G$24</f>
        <v>2871.6178732500002</v>
      </c>
      <c r="J59" s="36">
        <f>SUMIFS(СВЦЭМ!$D$39:$D$782,СВЦЭМ!$A$39:$A$782,$A59,СВЦЭМ!$B$39:$B$782,J$47)+'СЕТ СН'!$G$14+СВЦЭМ!$D$10+'СЕТ СН'!$G$5-'СЕТ СН'!$G$24</f>
        <v>2843.66988657</v>
      </c>
      <c r="K59" s="36">
        <f>SUMIFS(СВЦЭМ!$D$39:$D$782,СВЦЭМ!$A$39:$A$782,$A59,СВЦЭМ!$B$39:$B$782,K$47)+'СЕТ СН'!$G$14+СВЦЭМ!$D$10+'СЕТ СН'!$G$5-'СЕТ СН'!$G$24</f>
        <v>2825.61404563</v>
      </c>
      <c r="L59" s="36">
        <f>SUMIFS(СВЦЭМ!$D$39:$D$782,СВЦЭМ!$A$39:$A$782,$A59,СВЦЭМ!$B$39:$B$782,L$47)+'СЕТ СН'!$G$14+СВЦЭМ!$D$10+'СЕТ СН'!$G$5-'СЕТ СН'!$G$24</f>
        <v>2801.2441688099998</v>
      </c>
      <c r="M59" s="36">
        <f>SUMIFS(СВЦЭМ!$D$39:$D$782,СВЦЭМ!$A$39:$A$782,$A59,СВЦЭМ!$B$39:$B$782,M$47)+'СЕТ СН'!$G$14+СВЦЭМ!$D$10+'СЕТ СН'!$G$5-'СЕТ СН'!$G$24</f>
        <v>2810.5937955600002</v>
      </c>
      <c r="N59" s="36">
        <f>SUMIFS(СВЦЭМ!$D$39:$D$782,СВЦЭМ!$A$39:$A$782,$A59,СВЦЭМ!$B$39:$B$782,N$47)+'СЕТ СН'!$G$14+СВЦЭМ!$D$10+'СЕТ СН'!$G$5-'СЕТ СН'!$G$24</f>
        <v>2815.1747644699999</v>
      </c>
      <c r="O59" s="36">
        <f>SUMIFS(СВЦЭМ!$D$39:$D$782,СВЦЭМ!$A$39:$A$782,$A59,СВЦЭМ!$B$39:$B$782,O$47)+'СЕТ СН'!$G$14+СВЦЭМ!$D$10+'СЕТ СН'!$G$5-'СЕТ СН'!$G$24</f>
        <v>2821.5630559900001</v>
      </c>
      <c r="P59" s="36">
        <f>SUMIFS(СВЦЭМ!$D$39:$D$782,СВЦЭМ!$A$39:$A$782,$A59,СВЦЭМ!$B$39:$B$782,P$47)+'СЕТ СН'!$G$14+СВЦЭМ!$D$10+'СЕТ СН'!$G$5-'СЕТ СН'!$G$24</f>
        <v>2827.0512105100001</v>
      </c>
      <c r="Q59" s="36">
        <f>SUMIFS(СВЦЭМ!$D$39:$D$782,СВЦЭМ!$A$39:$A$782,$A59,СВЦЭМ!$B$39:$B$782,Q$47)+'СЕТ СН'!$G$14+СВЦЭМ!$D$10+'СЕТ СН'!$G$5-'СЕТ СН'!$G$24</f>
        <v>2837.5012478500003</v>
      </c>
      <c r="R59" s="36">
        <f>SUMIFS(СВЦЭМ!$D$39:$D$782,СВЦЭМ!$A$39:$A$782,$A59,СВЦЭМ!$B$39:$B$782,R$47)+'СЕТ СН'!$G$14+СВЦЭМ!$D$10+'СЕТ СН'!$G$5-'СЕТ СН'!$G$24</f>
        <v>2829.5347894199999</v>
      </c>
      <c r="S59" s="36">
        <f>SUMIFS(СВЦЭМ!$D$39:$D$782,СВЦЭМ!$A$39:$A$782,$A59,СВЦЭМ!$B$39:$B$782,S$47)+'СЕТ СН'!$G$14+СВЦЭМ!$D$10+'СЕТ СН'!$G$5-'СЕТ СН'!$G$24</f>
        <v>2832.83277249</v>
      </c>
      <c r="T59" s="36">
        <f>SUMIFS(СВЦЭМ!$D$39:$D$782,СВЦЭМ!$A$39:$A$782,$A59,СВЦЭМ!$B$39:$B$782,T$47)+'СЕТ СН'!$G$14+СВЦЭМ!$D$10+'СЕТ СН'!$G$5-'СЕТ СН'!$G$24</f>
        <v>2820.9514897099998</v>
      </c>
      <c r="U59" s="36">
        <f>SUMIFS(СВЦЭМ!$D$39:$D$782,СВЦЭМ!$A$39:$A$782,$A59,СВЦЭМ!$B$39:$B$782,U$47)+'СЕТ СН'!$G$14+СВЦЭМ!$D$10+'СЕТ СН'!$G$5-'СЕТ СН'!$G$24</f>
        <v>2813.6617144399997</v>
      </c>
      <c r="V59" s="36">
        <f>SUMIFS(СВЦЭМ!$D$39:$D$782,СВЦЭМ!$A$39:$A$782,$A59,СВЦЭМ!$B$39:$B$782,V$47)+'СЕТ СН'!$G$14+СВЦЭМ!$D$10+'СЕТ СН'!$G$5-'СЕТ СН'!$G$24</f>
        <v>2805.0037394199999</v>
      </c>
      <c r="W59" s="36">
        <f>SUMIFS(СВЦЭМ!$D$39:$D$782,СВЦЭМ!$A$39:$A$782,$A59,СВЦЭМ!$B$39:$B$782,W$47)+'СЕТ СН'!$G$14+СВЦЭМ!$D$10+'СЕТ СН'!$G$5-'СЕТ СН'!$G$24</f>
        <v>2815.25509229</v>
      </c>
      <c r="X59" s="36">
        <f>SUMIFS(СВЦЭМ!$D$39:$D$782,СВЦЭМ!$A$39:$A$782,$A59,СВЦЭМ!$B$39:$B$782,X$47)+'СЕТ СН'!$G$14+СВЦЭМ!$D$10+'СЕТ СН'!$G$5-'СЕТ СН'!$G$24</f>
        <v>2819.53582246</v>
      </c>
      <c r="Y59" s="36">
        <f>SUMIFS(СВЦЭМ!$D$39:$D$782,СВЦЭМ!$A$39:$A$782,$A59,СВЦЭМ!$B$39:$B$782,Y$47)+'СЕТ СН'!$G$14+СВЦЭМ!$D$10+'СЕТ СН'!$G$5-'СЕТ СН'!$G$24</f>
        <v>2840.1613029499999</v>
      </c>
    </row>
    <row r="60" spans="1:25" ht="15.75" x14ac:dyDescent="0.2">
      <c r="A60" s="35">
        <f t="shared" si="1"/>
        <v>44329</v>
      </c>
      <c r="B60" s="36">
        <f>SUMIFS(СВЦЭМ!$D$39:$D$782,СВЦЭМ!$A$39:$A$782,$A60,СВЦЭМ!$B$39:$B$782,B$47)+'СЕТ СН'!$G$14+СВЦЭМ!$D$10+'СЕТ СН'!$G$5-'СЕТ СН'!$G$24</f>
        <v>2917.3951590199999</v>
      </c>
      <c r="C60" s="36">
        <f>SUMIFS(СВЦЭМ!$D$39:$D$782,СВЦЭМ!$A$39:$A$782,$A60,СВЦЭМ!$B$39:$B$782,C$47)+'СЕТ СН'!$G$14+СВЦЭМ!$D$10+'СЕТ СН'!$G$5-'СЕТ СН'!$G$24</f>
        <v>2962.5674110600003</v>
      </c>
      <c r="D60" s="36">
        <f>SUMIFS(СВЦЭМ!$D$39:$D$782,СВЦЭМ!$A$39:$A$782,$A60,СВЦЭМ!$B$39:$B$782,D$47)+'СЕТ СН'!$G$14+СВЦЭМ!$D$10+'СЕТ СН'!$G$5-'СЕТ СН'!$G$24</f>
        <v>2978.6269222199999</v>
      </c>
      <c r="E60" s="36">
        <f>SUMIFS(СВЦЭМ!$D$39:$D$782,СВЦЭМ!$A$39:$A$782,$A60,СВЦЭМ!$B$39:$B$782,E$47)+'СЕТ СН'!$G$14+СВЦЭМ!$D$10+'СЕТ СН'!$G$5-'СЕТ СН'!$G$24</f>
        <v>2968.7510709500002</v>
      </c>
      <c r="F60" s="36">
        <f>SUMIFS(СВЦЭМ!$D$39:$D$782,СВЦЭМ!$A$39:$A$782,$A60,СВЦЭМ!$B$39:$B$782,F$47)+'СЕТ СН'!$G$14+СВЦЭМ!$D$10+'СЕТ СН'!$G$5-'СЕТ СН'!$G$24</f>
        <v>2964.6720647100001</v>
      </c>
      <c r="G60" s="36">
        <f>SUMIFS(СВЦЭМ!$D$39:$D$782,СВЦЭМ!$A$39:$A$782,$A60,СВЦЭМ!$B$39:$B$782,G$47)+'СЕТ СН'!$G$14+СВЦЭМ!$D$10+'СЕТ СН'!$G$5-'СЕТ СН'!$G$24</f>
        <v>2969.0111775699997</v>
      </c>
      <c r="H60" s="36">
        <f>SUMIFS(СВЦЭМ!$D$39:$D$782,СВЦЭМ!$A$39:$A$782,$A60,СВЦЭМ!$B$39:$B$782,H$47)+'СЕТ СН'!$G$14+СВЦЭМ!$D$10+'СЕТ СН'!$G$5-'СЕТ СН'!$G$24</f>
        <v>2929.6125802400002</v>
      </c>
      <c r="I60" s="36">
        <f>SUMIFS(СВЦЭМ!$D$39:$D$782,СВЦЭМ!$A$39:$A$782,$A60,СВЦЭМ!$B$39:$B$782,I$47)+'СЕТ СН'!$G$14+СВЦЭМ!$D$10+'СЕТ СН'!$G$5-'СЕТ СН'!$G$24</f>
        <v>2870.8292694000002</v>
      </c>
      <c r="J60" s="36">
        <f>SUMIFS(СВЦЭМ!$D$39:$D$782,СВЦЭМ!$A$39:$A$782,$A60,СВЦЭМ!$B$39:$B$782,J$47)+'СЕТ СН'!$G$14+СВЦЭМ!$D$10+'СЕТ СН'!$G$5-'СЕТ СН'!$G$24</f>
        <v>2846.1109857400002</v>
      </c>
      <c r="K60" s="36">
        <f>SUMIFS(СВЦЭМ!$D$39:$D$782,СВЦЭМ!$A$39:$A$782,$A60,СВЦЭМ!$B$39:$B$782,K$47)+'СЕТ СН'!$G$14+СВЦЭМ!$D$10+'СЕТ СН'!$G$5-'СЕТ СН'!$G$24</f>
        <v>2824.1591765499998</v>
      </c>
      <c r="L60" s="36">
        <f>SUMIFS(СВЦЭМ!$D$39:$D$782,СВЦЭМ!$A$39:$A$782,$A60,СВЦЭМ!$B$39:$B$782,L$47)+'СЕТ СН'!$G$14+СВЦЭМ!$D$10+'СЕТ СН'!$G$5-'СЕТ СН'!$G$24</f>
        <v>2788.0301108499998</v>
      </c>
      <c r="M60" s="36">
        <f>SUMIFS(СВЦЭМ!$D$39:$D$782,СВЦЭМ!$A$39:$A$782,$A60,СВЦЭМ!$B$39:$B$782,M$47)+'СЕТ СН'!$G$14+СВЦЭМ!$D$10+'СЕТ СН'!$G$5-'СЕТ СН'!$G$24</f>
        <v>2802.4337693299999</v>
      </c>
      <c r="N60" s="36">
        <f>SUMIFS(СВЦЭМ!$D$39:$D$782,СВЦЭМ!$A$39:$A$782,$A60,СВЦЭМ!$B$39:$B$782,N$47)+'СЕТ СН'!$G$14+СВЦЭМ!$D$10+'СЕТ СН'!$G$5-'СЕТ СН'!$G$24</f>
        <v>2830.9866988200001</v>
      </c>
      <c r="O60" s="36">
        <f>SUMIFS(СВЦЭМ!$D$39:$D$782,СВЦЭМ!$A$39:$A$782,$A60,СВЦЭМ!$B$39:$B$782,O$47)+'СЕТ СН'!$G$14+СВЦЭМ!$D$10+'СЕТ СН'!$G$5-'СЕТ СН'!$G$24</f>
        <v>2841.6948266700001</v>
      </c>
      <c r="P60" s="36">
        <f>SUMIFS(СВЦЭМ!$D$39:$D$782,СВЦЭМ!$A$39:$A$782,$A60,СВЦЭМ!$B$39:$B$782,P$47)+'СЕТ СН'!$G$14+СВЦЭМ!$D$10+'СЕТ СН'!$G$5-'СЕТ СН'!$G$24</f>
        <v>2857.1676609900001</v>
      </c>
      <c r="Q60" s="36">
        <f>SUMIFS(СВЦЭМ!$D$39:$D$782,СВЦЭМ!$A$39:$A$782,$A60,СВЦЭМ!$B$39:$B$782,Q$47)+'СЕТ СН'!$G$14+СВЦЭМ!$D$10+'СЕТ СН'!$G$5-'СЕТ СН'!$G$24</f>
        <v>2867.3675654799999</v>
      </c>
      <c r="R60" s="36">
        <f>SUMIFS(СВЦЭМ!$D$39:$D$782,СВЦЭМ!$A$39:$A$782,$A60,СВЦЭМ!$B$39:$B$782,R$47)+'СЕТ СН'!$G$14+СВЦЭМ!$D$10+'СЕТ СН'!$G$5-'СЕТ СН'!$G$24</f>
        <v>2867.4198095699999</v>
      </c>
      <c r="S60" s="36">
        <f>SUMIFS(СВЦЭМ!$D$39:$D$782,СВЦЭМ!$A$39:$A$782,$A60,СВЦЭМ!$B$39:$B$782,S$47)+'СЕТ СН'!$G$14+СВЦЭМ!$D$10+'СЕТ СН'!$G$5-'СЕТ СН'!$G$24</f>
        <v>2883.8709204799998</v>
      </c>
      <c r="T60" s="36">
        <f>SUMIFS(СВЦЭМ!$D$39:$D$782,СВЦЭМ!$A$39:$A$782,$A60,СВЦЭМ!$B$39:$B$782,T$47)+'СЕТ СН'!$G$14+СВЦЭМ!$D$10+'СЕТ СН'!$G$5-'СЕТ СН'!$G$24</f>
        <v>2866.9210362399999</v>
      </c>
      <c r="U60" s="36">
        <f>SUMIFS(СВЦЭМ!$D$39:$D$782,СВЦЭМ!$A$39:$A$782,$A60,СВЦЭМ!$B$39:$B$782,U$47)+'СЕТ СН'!$G$14+СВЦЭМ!$D$10+'СЕТ СН'!$G$5-'СЕТ СН'!$G$24</f>
        <v>2842.7007366500002</v>
      </c>
      <c r="V60" s="36">
        <f>SUMIFS(СВЦЭМ!$D$39:$D$782,СВЦЭМ!$A$39:$A$782,$A60,СВЦЭМ!$B$39:$B$782,V$47)+'СЕТ СН'!$G$14+СВЦЭМ!$D$10+'СЕТ СН'!$G$5-'СЕТ СН'!$G$24</f>
        <v>2828.5136022500001</v>
      </c>
      <c r="W60" s="36">
        <f>SUMIFS(СВЦЭМ!$D$39:$D$782,СВЦЭМ!$A$39:$A$782,$A60,СВЦЭМ!$B$39:$B$782,W$47)+'СЕТ СН'!$G$14+СВЦЭМ!$D$10+'СЕТ СН'!$G$5-'СЕТ СН'!$G$24</f>
        <v>2829.47276336</v>
      </c>
      <c r="X60" s="36">
        <f>SUMIFS(СВЦЭМ!$D$39:$D$782,СВЦЭМ!$A$39:$A$782,$A60,СВЦЭМ!$B$39:$B$782,X$47)+'СЕТ СН'!$G$14+СВЦЭМ!$D$10+'СЕТ СН'!$G$5-'СЕТ СН'!$G$24</f>
        <v>2845.5408006100001</v>
      </c>
      <c r="Y60" s="36">
        <f>SUMIFS(СВЦЭМ!$D$39:$D$782,СВЦЭМ!$A$39:$A$782,$A60,СВЦЭМ!$B$39:$B$782,Y$47)+'СЕТ СН'!$G$14+СВЦЭМ!$D$10+'СЕТ СН'!$G$5-'СЕТ СН'!$G$24</f>
        <v>2884.1212547499999</v>
      </c>
    </row>
    <row r="61" spans="1:25" ht="15.75" x14ac:dyDescent="0.2">
      <c r="A61" s="35">
        <f t="shared" si="1"/>
        <v>44330</v>
      </c>
      <c r="B61" s="36">
        <f>SUMIFS(СВЦЭМ!$D$39:$D$782,СВЦЭМ!$A$39:$A$782,$A61,СВЦЭМ!$B$39:$B$782,B$47)+'СЕТ СН'!$G$14+СВЦЭМ!$D$10+'СЕТ СН'!$G$5-'СЕТ СН'!$G$24</f>
        <v>2913.4679894199999</v>
      </c>
      <c r="C61" s="36">
        <f>SUMIFS(СВЦЭМ!$D$39:$D$782,СВЦЭМ!$A$39:$A$782,$A61,СВЦЭМ!$B$39:$B$782,C$47)+'СЕТ СН'!$G$14+СВЦЭМ!$D$10+'СЕТ СН'!$G$5-'СЕТ СН'!$G$24</f>
        <v>2931.3356210100001</v>
      </c>
      <c r="D61" s="36">
        <f>SUMIFS(СВЦЭМ!$D$39:$D$782,СВЦЭМ!$A$39:$A$782,$A61,СВЦЭМ!$B$39:$B$782,D$47)+'СЕТ СН'!$G$14+СВЦЭМ!$D$10+'СЕТ СН'!$G$5-'СЕТ СН'!$G$24</f>
        <v>2952.4547284199998</v>
      </c>
      <c r="E61" s="36">
        <f>SUMIFS(СВЦЭМ!$D$39:$D$782,СВЦЭМ!$A$39:$A$782,$A61,СВЦЭМ!$B$39:$B$782,E$47)+'СЕТ СН'!$G$14+СВЦЭМ!$D$10+'СЕТ СН'!$G$5-'СЕТ СН'!$G$24</f>
        <v>2961.8442444299999</v>
      </c>
      <c r="F61" s="36">
        <f>SUMIFS(СВЦЭМ!$D$39:$D$782,СВЦЭМ!$A$39:$A$782,$A61,СВЦЭМ!$B$39:$B$782,F$47)+'СЕТ СН'!$G$14+СВЦЭМ!$D$10+'СЕТ СН'!$G$5-'СЕТ СН'!$G$24</f>
        <v>2975.5881394099997</v>
      </c>
      <c r="G61" s="36">
        <f>SUMIFS(СВЦЭМ!$D$39:$D$782,СВЦЭМ!$A$39:$A$782,$A61,СВЦЭМ!$B$39:$B$782,G$47)+'СЕТ СН'!$G$14+СВЦЭМ!$D$10+'СЕТ СН'!$G$5-'СЕТ СН'!$G$24</f>
        <v>2954.5971487099996</v>
      </c>
      <c r="H61" s="36">
        <f>SUMIFS(СВЦЭМ!$D$39:$D$782,СВЦЭМ!$A$39:$A$782,$A61,СВЦЭМ!$B$39:$B$782,H$47)+'СЕТ СН'!$G$14+СВЦЭМ!$D$10+'СЕТ СН'!$G$5-'СЕТ СН'!$G$24</f>
        <v>2903.6097863999998</v>
      </c>
      <c r="I61" s="36">
        <f>SUMIFS(СВЦЭМ!$D$39:$D$782,СВЦЭМ!$A$39:$A$782,$A61,СВЦЭМ!$B$39:$B$782,I$47)+'СЕТ СН'!$G$14+СВЦЭМ!$D$10+'СЕТ СН'!$G$5-'СЕТ СН'!$G$24</f>
        <v>2842.60123342</v>
      </c>
      <c r="J61" s="36">
        <f>SUMIFS(СВЦЭМ!$D$39:$D$782,СВЦЭМ!$A$39:$A$782,$A61,СВЦЭМ!$B$39:$B$782,J$47)+'СЕТ СН'!$G$14+СВЦЭМ!$D$10+'СЕТ СН'!$G$5-'СЕТ СН'!$G$24</f>
        <v>2806.4135665499998</v>
      </c>
      <c r="K61" s="36">
        <f>SUMIFS(СВЦЭМ!$D$39:$D$782,СВЦЭМ!$A$39:$A$782,$A61,СВЦЭМ!$B$39:$B$782,K$47)+'СЕТ СН'!$G$14+СВЦЭМ!$D$10+'СЕТ СН'!$G$5-'СЕТ СН'!$G$24</f>
        <v>2782.5795574900003</v>
      </c>
      <c r="L61" s="36">
        <f>SUMIFS(СВЦЭМ!$D$39:$D$782,СВЦЭМ!$A$39:$A$782,$A61,СВЦЭМ!$B$39:$B$782,L$47)+'СЕТ СН'!$G$14+СВЦЭМ!$D$10+'СЕТ СН'!$G$5-'СЕТ СН'!$G$24</f>
        <v>2768.2034443100001</v>
      </c>
      <c r="M61" s="36">
        <f>SUMIFS(СВЦЭМ!$D$39:$D$782,СВЦЭМ!$A$39:$A$782,$A61,СВЦЭМ!$B$39:$B$782,M$47)+'СЕТ СН'!$G$14+СВЦЭМ!$D$10+'СЕТ СН'!$G$5-'СЕТ СН'!$G$24</f>
        <v>2781.7237262099998</v>
      </c>
      <c r="N61" s="36">
        <f>SUMIFS(СВЦЭМ!$D$39:$D$782,СВЦЭМ!$A$39:$A$782,$A61,СВЦЭМ!$B$39:$B$782,N$47)+'СЕТ СН'!$G$14+СВЦЭМ!$D$10+'СЕТ СН'!$G$5-'СЕТ СН'!$G$24</f>
        <v>2812.2537795500002</v>
      </c>
      <c r="O61" s="36">
        <f>SUMIFS(СВЦЭМ!$D$39:$D$782,СВЦЭМ!$A$39:$A$782,$A61,СВЦЭМ!$B$39:$B$782,O$47)+'СЕТ СН'!$G$14+СВЦЭМ!$D$10+'СЕТ СН'!$G$5-'СЕТ СН'!$G$24</f>
        <v>2818.4999055899998</v>
      </c>
      <c r="P61" s="36">
        <f>SUMIFS(СВЦЭМ!$D$39:$D$782,СВЦЭМ!$A$39:$A$782,$A61,СВЦЭМ!$B$39:$B$782,P$47)+'СЕТ СН'!$G$14+СВЦЭМ!$D$10+'СЕТ СН'!$G$5-'СЕТ СН'!$G$24</f>
        <v>2829.9379876399998</v>
      </c>
      <c r="Q61" s="36">
        <f>SUMIFS(СВЦЭМ!$D$39:$D$782,СВЦЭМ!$A$39:$A$782,$A61,СВЦЭМ!$B$39:$B$782,Q$47)+'СЕТ СН'!$G$14+СВЦЭМ!$D$10+'СЕТ СН'!$G$5-'СЕТ СН'!$G$24</f>
        <v>2845.0840906600001</v>
      </c>
      <c r="R61" s="36">
        <f>SUMIFS(СВЦЭМ!$D$39:$D$782,СВЦЭМ!$A$39:$A$782,$A61,СВЦЭМ!$B$39:$B$782,R$47)+'СЕТ СН'!$G$14+СВЦЭМ!$D$10+'СЕТ СН'!$G$5-'СЕТ СН'!$G$24</f>
        <v>2843.7724367700002</v>
      </c>
      <c r="S61" s="36">
        <f>SUMIFS(СВЦЭМ!$D$39:$D$782,СВЦЭМ!$A$39:$A$782,$A61,СВЦЭМ!$B$39:$B$782,S$47)+'СЕТ СН'!$G$14+СВЦЭМ!$D$10+'СЕТ СН'!$G$5-'СЕТ СН'!$G$24</f>
        <v>2853.8025345000001</v>
      </c>
      <c r="T61" s="36">
        <f>SUMIFS(СВЦЭМ!$D$39:$D$782,СВЦЭМ!$A$39:$A$782,$A61,СВЦЭМ!$B$39:$B$782,T$47)+'СЕТ СН'!$G$14+СВЦЭМ!$D$10+'СЕТ СН'!$G$5-'СЕТ СН'!$G$24</f>
        <v>2838.8818520300001</v>
      </c>
      <c r="U61" s="36">
        <f>SUMIFS(СВЦЭМ!$D$39:$D$782,СВЦЭМ!$A$39:$A$782,$A61,СВЦЭМ!$B$39:$B$782,U$47)+'СЕТ СН'!$G$14+СВЦЭМ!$D$10+'СЕТ СН'!$G$5-'СЕТ СН'!$G$24</f>
        <v>2829.8587048999998</v>
      </c>
      <c r="V61" s="36">
        <f>SUMIFS(СВЦЭМ!$D$39:$D$782,СВЦЭМ!$A$39:$A$782,$A61,СВЦЭМ!$B$39:$B$782,V$47)+'СЕТ СН'!$G$14+СВЦЭМ!$D$10+'СЕТ СН'!$G$5-'СЕТ СН'!$G$24</f>
        <v>2846.3719649</v>
      </c>
      <c r="W61" s="36">
        <f>SUMIFS(СВЦЭМ!$D$39:$D$782,СВЦЭМ!$A$39:$A$782,$A61,СВЦЭМ!$B$39:$B$782,W$47)+'СЕТ СН'!$G$14+СВЦЭМ!$D$10+'СЕТ СН'!$G$5-'СЕТ СН'!$G$24</f>
        <v>2847.7571311900001</v>
      </c>
      <c r="X61" s="36">
        <f>SUMIFS(СВЦЭМ!$D$39:$D$782,СВЦЭМ!$A$39:$A$782,$A61,СВЦЭМ!$B$39:$B$782,X$47)+'СЕТ СН'!$G$14+СВЦЭМ!$D$10+'СЕТ СН'!$G$5-'СЕТ СН'!$G$24</f>
        <v>2852.21686469</v>
      </c>
      <c r="Y61" s="36">
        <f>SUMIFS(СВЦЭМ!$D$39:$D$782,СВЦЭМ!$A$39:$A$782,$A61,СВЦЭМ!$B$39:$B$782,Y$47)+'СЕТ СН'!$G$14+СВЦЭМ!$D$10+'СЕТ СН'!$G$5-'СЕТ СН'!$G$24</f>
        <v>2864.7597876300001</v>
      </c>
    </row>
    <row r="62" spans="1:25" ht="15.75" x14ac:dyDescent="0.2">
      <c r="A62" s="35">
        <f t="shared" si="1"/>
        <v>44331</v>
      </c>
      <c r="B62" s="36">
        <f>SUMIFS(СВЦЭМ!$D$39:$D$782,СВЦЭМ!$A$39:$A$782,$A62,СВЦЭМ!$B$39:$B$782,B$47)+'СЕТ СН'!$G$14+СВЦЭМ!$D$10+'СЕТ СН'!$G$5-'СЕТ СН'!$G$24</f>
        <v>2870.4842517900001</v>
      </c>
      <c r="C62" s="36">
        <f>SUMIFS(СВЦЭМ!$D$39:$D$782,СВЦЭМ!$A$39:$A$782,$A62,СВЦЭМ!$B$39:$B$782,C$47)+'СЕТ СН'!$G$14+СВЦЭМ!$D$10+'СЕТ СН'!$G$5-'СЕТ СН'!$G$24</f>
        <v>2886.2637832400001</v>
      </c>
      <c r="D62" s="36">
        <f>SUMIFS(СВЦЭМ!$D$39:$D$782,СВЦЭМ!$A$39:$A$782,$A62,СВЦЭМ!$B$39:$B$782,D$47)+'СЕТ СН'!$G$14+СВЦЭМ!$D$10+'СЕТ СН'!$G$5-'СЕТ СН'!$G$24</f>
        <v>2915.6111349600001</v>
      </c>
      <c r="E62" s="36">
        <f>SUMIFS(СВЦЭМ!$D$39:$D$782,СВЦЭМ!$A$39:$A$782,$A62,СВЦЭМ!$B$39:$B$782,E$47)+'СЕТ СН'!$G$14+СВЦЭМ!$D$10+'СЕТ СН'!$G$5-'СЕТ СН'!$G$24</f>
        <v>2935.64018334</v>
      </c>
      <c r="F62" s="36">
        <f>SUMIFS(СВЦЭМ!$D$39:$D$782,СВЦЭМ!$A$39:$A$782,$A62,СВЦЭМ!$B$39:$B$782,F$47)+'СЕТ СН'!$G$14+СВЦЭМ!$D$10+'СЕТ СН'!$G$5-'СЕТ СН'!$G$24</f>
        <v>2939.7808768899999</v>
      </c>
      <c r="G62" s="36">
        <f>SUMIFS(СВЦЭМ!$D$39:$D$782,СВЦЭМ!$A$39:$A$782,$A62,СВЦЭМ!$B$39:$B$782,G$47)+'СЕТ СН'!$G$14+СВЦЭМ!$D$10+'СЕТ СН'!$G$5-'СЕТ СН'!$G$24</f>
        <v>2924.2025417899999</v>
      </c>
      <c r="H62" s="36">
        <f>SUMIFS(СВЦЭМ!$D$39:$D$782,СВЦЭМ!$A$39:$A$782,$A62,СВЦЭМ!$B$39:$B$782,H$47)+'СЕТ СН'!$G$14+СВЦЭМ!$D$10+'СЕТ СН'!$G$5-'СЕТ СН'!$G$24</f>
        <v>2877.0397280900002</v>
      </c>
      <c r="I62" s="36">
        <f>SUMIFS(СВЦЭМ!$D$39:$D$782,СВЦЭМ!$A$39:$A$782,$A62,СВЦЭМ!$B$39:$B$782,I$47)+'СЕТ СН'!$G$14+СВЦЭМ!$D$10+'СЕТ СН'!$G$5-'СЕТ СН'!$G$24</f>
        <v>2823.6828047200001</v>
      </c>
      <c r="J62" s="36">
        <f>SUMIFS(СВЦЭМ!$D$39:$D$782,СВЦЭМ!$A$39:$A$782,$A62,СВЦЭМ!$B$39:$B$782,J$47)+'СЕТ СН'!$G$14+СВЦЭМ!$D$10+'СЕТ СН'!$G$5-'СЕТ СН'!$G$24</f>
        <v>2835.5435331200001</v>
      </c>
      <c r="K62" s="36">
        <f>SUMIFS(СВЦЭМ!$D$39:$D$782,СВЦЭМ!$A$39:$A$782,$A62,СВЦЭМ!$B$39:$B$782,K$47)+'СЕТ СН'!$G$14+СВЦЭМ!$D$10+'СЕТ СН'!$G$5-'СЕТ СН'!$G$24</f>
        <v>2820.6558394799999</v>
      </c>
      <c r="L62" s="36">
        <f>SUMIFS(СВЦЭМ!$D$39:$D$782,СВЦЭМ!$A$39:$A$782,$A62,СВЦЭМ!$B$39:$B$782,L$47)+'СЕТ СН'!$G$14+СВЦЭМ!$D$10+'СЕТ СН'!$G$5-'СЕТ СН'!$G$24</f>
        <v>2803.8602375700002</v>
      </c>
      <c r="M62" s="36">
        <f>SUMIFS(СВЦЭМ!$D$39:$D$782,СВЦЭМ!$A$39:$A$782,$A62,СВЦЭМ!$B$39:$B$782,M$47)+'СЕТ СН'!$G$14+СВЦЭМ!$D$10+'СЕТ СН'!$G$5-'СЕТ СН'!$G$24</f>
        <v>2811.7269873400001</v>
      </c>
      <c r="N62" s="36">
        <f>SUMIFS(СВЦЭМ!$D$39:$D$782,СВЦЭМ!$A$39:$A$782,$A62,СВЦЭМ!$B$39:$B$782,N$47)+'СЕТ СН'!$G$14+СВЦЭМ!$D$10+'СЕТ СН'!$G$5-'СЕТ СН'!$G$24</f>
        <v>2824.2972057299999</v>
      </c>
      <c r="O62" s="36">
        <f>SUMIFS(СВЦЭМ!$D$39:$D$782,СВЦЭМ!$A$39:$A$782,$A62,СВЦЭМ!$B$39:$B$782,O$47)+'СЕТ СН'!$G$14+СВЦЭМ!$D$10+'СЕТ СН'!$G$5-'СЕТ СН'!$G$24</f>
        <v>2832.8025098399999</v>
      </c>
      <c r="P62" s="36">
        <f>SUMIFS(СВЦЭМ!$D$39:$D$782,СВЦЭМ!$A$39:$A$782,$A62,СВЦЭМ!$B$39:$B$782,P$47)+'СЕТ СН'!$G$14+СВЦЭМ!$D$10+'СЕТ СН'!$G$5-'СЕТ СН'!$G$24</f>
        <v>2859.4630424100001</v>
      </c>
      <c r="Q62" s="36">
        <f>SUMIFS(СВЦЭМ!$D$39:$D$782,СВЦЭМ!$A$39:$A$782,$A62,СВЦЭМ!$B$39:$B$782,Q$47)+'СЕТ СН'!$G$14+СВЦЭМ!$D$10+'СЕТ СН'!$G$5-'СЕТ СН'!$G$24</f>
        <v>2854.9982930000001</v>
      </c>
      <c r="R62" s="36">
        <f>SUMIFS(СВЦЭМ!$D$39:$D$782,СВЦЭМ!$A$39:$A$782,$A62,СВЦЭМ!$B$39:$B$782,R$47)+'СЕТ СН'!$G$14+СВЦЭМ!$D$10+'СЕТ СН'!$G$5-'СЕТ СН'!$G$24</f>
        <v>2839.6197901</v>
      </c>
      <c r="S62" s="36">
        <f>SUMIFS(СВЦЭМ!$D$39:$D$782,СВЦЭМ!$A$39:$A$782,$A62,СВЦЭМ!$B$39:$B$782,S$47)+'СЕТ СН'!$G$14+СВЦЭМ!$D$10+'СЕТ СН'!$G$5-'СЕТ СН'!$G$24</f>
        <v>2833.1512888100001</v>
      </c>
      <c r="T62" s="36">
        <f>SUMIFS(СВЦЭМ!$D$39:$D$782,СВЦЭМ!$A$39:$A$782,$A62,СВЦЭМ!$B$39:$B$782,T$47)+'СЕТ СН'!$G$14+СВЦЭМ!$D$10+'СЕТ СН'!$G$5-'СЕТ СН'!$G$24</f>
        <v>2809.4688013099999</v>
      </c>
      <c r="U62" s="36">
        <f>SUMIFS(СВЦЭМ!$D$39:$D$782,СВЦЭМ!$A$39:$A$782,$A62,СВЦЭМ!$B$39:$B$782,U$47)+'СЕТ СН'!$G$14+СВЦЭМ!$D$10+'СЕТ СН'!$G$5-'СЕТ СН'!$G$24</f>
        <v>2781.8437636099998</v>
      </c>
      <c r="V62" s="36">
        <f>SUMIFS(СВЦЭМ!$D$39:$D$782,СВЦЭМ!$A$39:$A$782,$A62,СВЦЭМ!$B$39:$B$782,V$47)+'СЕТ СН'!$G$14+СВЦЭМ!$D$10+'СЕТ СН'!$G$5-'СЕТ СН'!$G$24</f>
        <v>2758.4856560200001</v>
      </c>
      <c r="W62" s="36">
        <f>SUMIFS(СВЦЭМ!$D$39:$D$782,СВЦЭМ!$A$39:$A$782,$A62,СВЦЭМ!$B$39:$B$782,W$47)+'СЕТ СН'!$G$14+СВЦЭМ!$D$10+'СЕТ СН'!$G$5-'СЕТ СН'!$G$24</f>
        <v>2755.78981694</v>
      </c>
      <c r="X62" s="36">
        <f>SUMIFS(СВЦЭМ!$D$39:$D$782,СВЦЭМ!$A$39:$A$782,$A62,СВЦЭМ!$B$39:$B$782,X$47)+'СЕТ СН'!$G$14+СВЦЭМ!$D$10+'СЕТ СН'!$G$5-'СЕТ СН'!$G$24</f>
        <v>2759.3458419899998</v>
      </c>
      <c r="Y62" s="36">
        <f>SUMIFS(СВЦЭМ!$D$39:$D$782,СВЦЭМ!$A$39:$A$782,$A62,СВЦЭМ!$B$39:$B$782,Y$47)+'СЕТ СН'!$G$14+СВЦЭМ!$D$10+'СЕТ СН'!$G$5-'СЕТ СН'!$G$24</f>
        <v>2785.3581992899999</v>
      </c>
    </row>
    <row r="63" spans="1:25" ht="15.75" x14ac:dyDescent="0.2">
      <c r="A63" s="35">
        <f t="shared" si="1"/>
        <v>44332</v>
      </c>
      <c r="B63" s="36">
        <f>SUMIFS(СВЦЭМ!$D$39:$D$782,СВЦЭМ!$A$39:$A$782,$A63,СВЦЭМ!$B$39:$B$782,B$47)+'СЕТ СН'!$G$14+СВЦЭМ!$D$10+'СЕТ СН'!$G$5-'СЕТ СН'!$G$24</f>
        <v>2788.0741003600001</v>
      </c>
      <c r="C63" s="36">
        <f>SUMIFS(СВЦЭМ!$D$39:$D$782,СВЦЭМ!$A$39:$A$782,$A63,СВЦЭМ!$B$39:$B$782,C$47)+'СЕТ СН'!$G$14+СВЦЭМ!$D$10+'СЕТ СН'!$G$5-'СЕТ СН'!$G$24</f>
        <v>2785.90329638</v>
      </c>
      <c r="D63" s="36">
        <f>SUMIFS(СВЦЭМ!$D$39:$D$782,СВЦЭМ!$A$39:$A$782,$A63,СВЦЭМ!$B$39:$B$782,D$47)+'СЕТ СН'!$G$14+СВЦЭМ!$D$10+'СЕТ СН'!$G$5-'СЕТ СН'!$G$24</f>
        <v>2771.20803101</v>
      </c>
      <c r="E63" s="36">
        <f>SUMIFS(СВЦЭМ!$D$39:$D$782,СВЦЭМ!$A$39:$A$782,$A63,СВЦЭМ!$B$39:$B$782,E$47)+'СЕТ СН'!$G$14+СВЦЭМ!$D$10+'СЕТ СН'!$G$5-'СЕТ СН'!$G$24</f>
        <v>2768.0058021</v>
      </c>
      <c r="F63" s="36">
        <f>SUMIFS(СВЦЭМ!$D$39:$D$782,СВЦЭМ!$A$39:$A$782,$A63,СВЦЭМ!$B$39:$B$782,F$47)+'СЕТ СН'!$G$14+СВЦЭМ!$D$10+'СЕТ СН'!$G$5-'СЕТ СН'!$G$24</f>
        <v>2763.5359888100002</v>
      </c>
      <c r="G63" s="36">
        <f>SUMIFS(СВЦЭМ!$D$39:$D$782,СВЦЭМ!$A$39:$A$782,$A63,СВЦЭМ!$B$39:$B$782,G$47)+'СЕТ СН'!$G$14+СВЦЭМ!$D$10+'СЕТ СН'!$G$5-'СЕТ СН'!$G$24</f>
        <v>2763.6102704599998</v>
      </c>
      <c r="H63" s="36">
        <f>SUMIFS(СВЦЭМ!$D$39:$D$782,СВЦЭМ!$A$39:$A$782,$A63,СВЦЭМ!$B$39:$B$782,H$47)+'СЕТ СН'!$G$14+СВЦЭМ!$D$10+'СЕТ СН'!$G$5-'СЕТ СН'!$G$24</f>
        <v>2773.5497842300001</v>
      </c>
      <c r="I63" s="36">
        <f>SUMIFS(СВЦЭМ!$D$39:$D$782,СВЦЭМ!$A$39:$A$782,$A63,СВЦЭМ!$B$39:$B$782,I$47)+'СЕТ СН'!$G$14+СВЦЭМ!$D$10+'СЕТ СН'!$G$5-'СЕТ СН'!$G$24</f>
        <v>2755.51735912</v>
      </c>
      <c r="J63" s="36">
        <f>SUMIFS(СВЦЭМ!$D$39:$D$782,СВЦЭМ!$A$39:$A$782,$A63,СВЦЭМ!$B$39:$B$782,J$47)+'СЕТ СН'!$G$14+СВЦЭМ!$D$10+'СЕТ СН'!$G$5-'СЕТ СН'!$G$24</f>
        <v>2726.1602201300002</v>
      </c>
      <c r="K63" s="36">
        <f>SUMIFS(СВЦЭМ!$D$39:$D$782,СВЦЭМ!$A$39:$A$782,$A63,СВЦЭМ!$B$39:$B$782,K$47)+'СЕТ СН'!$G$14+СВЦЭМ!$D$10+'СЕТ СН'!$G$5-'СЕТ СН'!$G$24</f>
        <v>2762.01995231</v>
      </c>
      <c r="L63" s="36">
        <f>SUMIFS(СВЦЭМ!$D$39:$D$782,СВЦЭМ!$A$39:$A$782,$A63,СВЦЭМ!$B$39:$B$782,L$47)+'СЕТ СН'!$G$14+СВЦЭМ!$D$10+'СЕТ СН'!$G$5-'СЕТ СН'!$G$24</f>
        <v>2776.5550205499999</v>
      </c>
      <c r="M63" s="36">
        <f>SUMIFS(СВЦЭМ!$D$39:$D$782,СВЦЭМ!$A$39:$A$782,$A63,СВЦЭМ!$B$39:$B$782,M$47)+'СЕТ СН'!$G$14+СВЦЭМ!$D$10+'СЕТ СН'!$G$5-'СЕТ СН'!$G$24</f>
        <v>2777.1422459999999</v>
      </c>
      <c r="N63" s="36">
        <f>SUMIFS(СВЦЭМ!$D$39:$D$782,СВЦЭМ!$A$39:$A$782,$A63,СВЦЭМ!$B$39:$B$782,N$47)+'СЕТ СН'!$G$14+СВЦЭМ!$D$10+'СЕТ СН'!$G$5-'СЕТ СН'!$G$24</f>
        <v>2766.71860092</v>
      </c>
      <c r="O63" s="36">
        <f>SUMIFS(СВЦЭМ!$D$39:$D$782,СВЦЭМ!$A$39:$A$782,$A63,СВЦЭМ!$B$39:$B$782,O$47)+'СЕТ СН'!$G$14+СВЦЭМ!$D$10+'СЕТ СН'!$G$5-'СЕТ СН'!$G$24</f>
        <v>2751.2569524999999</v>
      </c>
      <c r="P63" s="36">
        <f>SUMIFS(СВЦЭМ!$D$39:$D$782,СВЦЭМ!$A$39:$A$782,$A63,СВЦЭМ!$B$39:$B$782,P$47)+'СЕТ СН'!$G$14+СВЦЭМ!$D$10+'СЕТ СН'!$G$5-'СЕТ СН'!$G$24</f>
        <v>2753.41074596</v>
      </c>
      <c r="Q63" s="36">
        <f>SUMIFS(СВЦЭМ!$D$39:$D$782,СВЦЭМ!$A$39:$A$782,$A63,СВЦЭМ!$B$39:$B$782,Q$47)+'СЕТ СН'!$G$14+СВЦЭМ!$D$10+'СЕТ СН'!$G$5-'СЕТ СН'!$G$24</f>
        <v>2746.27760549</v>
      </c>
      <c r="R63" s="36">
        <f>SUMIFS(СВЦЭМ!$D$39:$D$782,СВЦЭМ!$A$39:$A$782,$A63,СВЦЭМ!$B$39:$B$782,R$47)+'СЕТ СН'!$G$14+СВЦЭМ!$D$10+'СЕТ СН'!$G$5-'СЕТ СН'!$G$24</f>
        <v>2737.2378369799999</v>
      </c>
      <c r="S63" s="36">
        <f>SUMIFS(СВЦЭМ!$D$39:$D$782,СВЦЭМ!$A$39:$A$782,$A63,СВЦЭМ!$B$39:$B$782,S$47)+'СЕТ СН'!$G$14+СВЦЭМ!$D$10+'СЕТ СН'!$G$5-'СЕТ СН'!$G$24</f>
        <v>2749.5358982299999</v>
      </c>
      <c r="T63" s="36">
        <f>SUMIFS(СВЦЭМ!$D$39:$D$782,СВЦЭМ!$A$39:$A$782,$A63,СВЦЭМ!$B$39:$B$782,T$47)+'СЕТ СН'!$G$14+СВЦЭМ!$D$10+'СЕТ СН'!$G$5-'СЕТ СН'!$G$24</f>
        <v>2765.1642465499999</v>
      </c>
      <c r="U63" s="36">
        <f>SUMIFS(СВЦЭМ!$D$39:$D$782,СВЦЭМ!$A$39:$A$782,$A63,СВЦЭМ!$B$39:$B$782,U$47)+'СЕТ СН'!$G$14+СВЦЭМ!$D$10+'СЕТ СН'!$G$5-'СЕТ СН'!$G$24</f>
        <v>2768.8095562600001</v>
      </c>
      <c r="V63" s="36">
        <f>SUMIFS(СВЦЭМ!$D$39:$D$782,СВЦЭМ!$A$39:$A$782,$A63,СВЦЭМ!$B$39:$B$782,V$47)+'СЕТ СН'!$G$14+СВЦЭМ!$D$10+'СЕТ СН'!$G$5-'СЕТ СН'!$G$24</f>
        <v>2731.5588019699999</v>
      </c>
      <c r="W63" s="36">
        <f>SUMIFS(СВЦЭМ!$D$39:$D$782,СВЦЭМ!$A$39:$A$782,$A63,СВЦЭМ!$B$39:$B$782,W$47)+'СЕТ СН'!$G$14+СВЦЭМ!$D$10+'СЕТ СН'!$G$5-'СЕТ СН'!$G$24</f>
        <v>2728.9037197799998</v>
      </c>
      <c r="X63" s="36">
        <f>SUMIFS(СВЦЭМ!$D$39:$D$782,СВЦЭМ!$A$39:$A$782,$A63,СВЦЭМ!$B$39:$B$782,X$47)+'СЕТ СН'!$G$14+СВЦЭМ!$D$10+'СЕТ СН'!$G$5-'СЕТ СН'!$G$24</f>
        <v>2724.5719156200003</v>
      </c>
      <c r="Y63" s="36">
        <f>SUMIFS(СВЦЭМ!$D$39:$D$782,СВЦЭМ!$A$39:$A$782,$A63,СВЦЭМ!$B$39:$B$782,Y$47)+'СЕТ СН'!$G$14+СВЦЭМ!$D$10+'СЕТ СН'!$G$5-'СЕТ СН'!$G$24</f>
        <v>2709.0661443700001</v>
      </c>
    </row>
    <row r="64" spans="1:25" ht="15.75" x14ac:dyDescent="0.2">
      <c r="A64" s="35">
        <f t="shared" si="1"/>
        <v>44333</v>
      </c>
      <c r="B64" s="36">
        <f>SUMIFS(СВЦЭМ!$D$39:$D$782,СВЦЭМ!$A$39:$A$782,$A64,СВЦЭМ!$B$39:$B$782,B$47)+'СЕТ СН'!$G$14+СВЦЭМ!$D$10+'СЕТ СН'!$G$5-'СЕТ СН'!$G$24</f>
        <v>2736.8202589000002</v>
      </c>
      <c r="C64" s="36">
        <f>SUMIFS(СВЦЭМ!$D$39:$D$782,СВЦЭМ!$A$39:$A$782,$A64,СВЦЭМ!$B$39:$B$782,C$47)+'СЕТ СН'!$G$14+СВЦЭМ!$D$10+'СЕТ СН'!$G$5-'СЕТ СН'!$G$24</f>
        <v>2775.6438269400001</v>
      </c>
      <c r="D64" s="36">
        <f>SUMIFS(СВЦЭМ!$D$39:$D$782,СВЦЭМ!$A$39:$A$782,$A64,СВЦЭМ!$B$39:$B$782,D$47)+'СЕТ СН'!$G$14+СВЦЭМ!$D$10+'СЕТ СН'!$G$5-'СЕТ СН'!$G$24</f>
        <v>2805.4858775100001</v>
      </c>
      <c r="E64" s="36">
        <f>SUMIFS(СВЦЭМ!$D$39:$D$782,СВЦЭМ!$A$39:$A$782,$A64,СВЦЭМ!$B$39:$B$782,E$47)+'СЕТ СН'!$G$14+СВЦЭМ!$D$10+'СЕТ СН'!$G$5-'СЕТ СН'!$G$24</f>
        <v>2819.3550109299999</v>
      </c>
      <c r="F64" s="36">
        <f>SUMIFS(СВЦЭМ!$D$39:$D$782,СВЦЭМ!$A$39:$A$782,$A64,СВЦЭМ!$B$39:$B$782,F$47)+'СЕТ СН'!$G$14+СВЦЭМ!$D$10+'СЕТ СН'!$G$5-'СЕТ СН'!$G$24</f>
        <v>2847.1520953600002</v>
      </c>
      <c r="G64" s="36">
        <f>SUMIFS(СВЦЭМ!$D$39:$D$782,СВЦЭМ!$A$39:$A$782,$A64,СВЦЭМ!$B$39:$B$782,G$47)+'СЕТ СН'!$G$14+СВЦЭМ!$D$10+'СЕТ СН'!$G$5-'СЕТ СН'!$G$24</f>
        <v>2829.0607748299999</v>
      </c>
      <c r="H64" s="36">
        <f>SUMIFS(СВЦЭМ!$D$39:$D$782,СВЦЭМ!$A$39:$A$782,$A64,СВЦЭМ!$B$39:$B$782,H$47)+'СЕТ СН'!$G$14+СВЦЭМ!$D$10+'СЕТ СН'!$G$5-'СЕТ СН'!$G$24</f>
        <v>2784.91569927</v>
      </c>
      <c r="I64" s="36">
        <f>SUMIFS(СВЦЭМ!$D$39:$D$782,СВЦЭМ!$A$39:$A$782,$A64,СВЦЭМ!$B$39:$B$782,I$47)+'СЕТ СН'!$G$14+СВЦЭМ!$D$10+'СЕТ СН'!$G$5-'СЕТ СН'!$G$24</f>
        <v>2756.9659091600001</v>
      </c>
      <c r="J64" s="36">
        <f>SUMIFS(СВЦЭМ!$D$39:$D$782,СВЦЭМ!$A$39:$A$782,$A64,СВЦЭМ!$B$39:$B$782,J$47)+'СЕТ СН'!$G$14+СВЦЭМ!$D$10+'СЕТ СН'!$G$5-'СЕТ СН'!$G$24</f>
        <v>2805.0441449199998</v>
      </c>
      <c r="K64" s="36">
        <f>SUMIFS(СВЦЭМ!$D$39:$D$782,СВЦЭМ!$A$39:$A$782,$A64,СВЦЭМ!$B$39:$B$782,K$47)+'СЕТ СН'!$G$14+СВЦЭМ!$D$10+'СЕТ СН'!$G$5-'СЕТ СН'!$G$24</f>
        <v>2726.4241670800002</v>
      </c>
      <c r="L64" s="36">
        <f>SUMIFS(СВЦЭМ!$D$39:$D$782,СВЦЭМ!$A$39:$A$782,$A64,СВЦЭМ!$B$39:$B$782,L$47)+'СЕТ СН'!$G$14+СВЦЭМ!$D$10+'СЕТ СН'!$G$5-'СЕТ СН'!$G$24</f>
        <v>2720.6045883500001</v>
      </c>
      <c r="M64" s="36">
        <f>SUMIFS(СВЦЭМ!$D$39:$D$782,СВЦЭМ!$A$39:$A$782,$A64,СВЦЭМ!$B$39:$B$782,M$47)+'СЕТ СН'!$G$14+СВЦЭМ!$D$10+'СЕТ СН'!$G$5-'СЕТ СН'!$G$24</f>
        <v>2712.7515015600002</v>
      </c>
      <c r="N64" s="36">
        <f>SUMIFS(СВЦЭМ!$D$39:$D$782,СВЦЭМ!$A$39:$A$782,$A64,СВЦЭМ!$B$39:$B$782,N$47)+'СЕТ СН'!$G$14+СВЦЭМ!$D$10+'СЕТ СН'!$G$5-'СЕТ СН'!$G$24</f>
        <v>2704.8598723599998</v>
      </c>
      <c r="O64" s="36">
        <f>SUMIFS(СВЦЭМ!$D$39:$D$782,СВЦЭМ!$A$39:$A$782,$A64,СВЦЭМ!$B$39:$B$782,O$47)+'СЕТ СН'!$G$14+СВЦЭМ!$D$10+'СЕТ СН'!$G$5-'СЕТ СН'!$G$24</f>
        <v>2706.4784517899998</v>
      </c>
      <c r="P64" s="36">
        <f>SUMIFS(СВЦЭМ!$D$39:$D$782,СВЦЭМ!$A$39:$A$782,$A64,СВЦЭМ!$B$39:$B$782,P$47)+'СЕТ СН'!$G$14+СВЦЭМ!$D$10+'СЕТ СН'!$G$5-'СЕТ СН'!$G$24</f>
        <v>2723.1729910599997</v>
      </c>
      <c r="Q64" s="36">
        <f>SUMIFS(СВЦЭМ!$D$39:$D$782,СВЦЭМ!$A$39:$A$782,$A64,СВЦЭМ!$B$39:$B$782,Q$47)+'СЕТ СН'!$G$14+СВЦЭМ!$D$10+'СЕТ СН'!$G$5-'СЕТ СН'!$G$24</f>
        <v>2733.9616399000001</v>
      </c>
      <c r="R64" s="36">
        <f>SUMIFS(СВЦЭМ!$D$39:$D$782,СВЦЭМ!$A$39:$A$782,$A64,СВЦЭМ!$B$39:$B$782,R$47)+'СЕТ СН'!$G$14+СВЦЭМ!$D$10+'СЕТ СН'!$G$5-'СЕТ СН'!$G$24</f>
        <v>2735.11734381</v>
      </c>
      <c r="S64" s="36">
        <f>SUMIFS(СВЦЭМ!$D$39:$D$782,СВЦЭМ!$A$39:$A$782,$A64,СВЦЭМ!$B$39:$B$782,S$47)+'СЕТ СН'!$G$14+СВЦЭМ!$D$10+'СЕТ СН'!$G$5-'СЕТ СН'!$G$24</f>
        <v>2739.74770128</v>
      </c>
      <c r="T64" s="36">
        <f>SUMIFS(СВЦЭМ!$D$39:$D$782,СВЦЭМ!$A$39:$A$782,$A64,СВЦЭМ!$B$39:$B$782,T$47)+'СЕТ СН'!$G$14+СВЦЭМ!$D$10+'СЕТ СН'!$G$5-'СЕТ СН'!$G$24</f>
        <v>2735.7656141699999</v>
      </c>
      <c r="U64" s="36">
        <f>SUMIFS(СВЦЭМ!$D$39:$D$782,СВЦЭМ!$A$39:$A$782,$A64,СВЦЭМ!$B$39:$B$782,U$47)+'СЕТ СН'!$G$14+СВЦЭМ!$D$10+'СЕТ СН'!$G$5-'СЕТ СН'!$G$24</f>
        <v>2734.4679985799999</v>
      </c>
      <c r="V64" s="36">
        <f>SUMIFS(СВЦЭМ!$D$39:$D$782,СВЦЭМ!$A$39:$A$782,$A64,СВЦЭМ!$B$39:$B$782,V$47)+'СЕТ СН'!$G$14+СВЦЭМ!$D$10+'СЕТ СН'!$G$5-'СЕТ СН'!$G$24</f>
        <v>2706.8765532100001</v>
      </c>
      <c r="W64" s="36">
        <f>SUMIFS(СВЦЭМ!$D$39:$D$782,СВЦЭМ!$A$39:$A$782,$A64,СВЦЭМ!$B$39:$B$782,W$47)+'СЕТ СН'!$G$14+СВЦЭМ!$D$10+'СЕТ СН'!$G$5-'СЕТ СН'!$G$24</f>
        <v>2708.72694817</v>
      </c>
      <c r="X64" s="36">
        <f>SUMIFS(СВЦЭМ!$D$39:$D$782,СВЦЭМ!$A$39:$A$782,$A64,СВЦЭМ!$B$39:$B$782,X$47)+'СЕТ СН'!$G$14+СВЦЭМ!$D$10+'СЕТ СН'!$G$5-'СЕТ СН'!$G$24</f>
        <v>2700.8573169599999</v>
      </c>
      <c r="Y64" s="36">
        <f>SUMIFS(СВЦЭМ!$D$39:$D$782,СВЦЭМ!$A$39:$A$782,$A64,СВЦЭМ!$B$39:$B$782,Y$47)+'СЕТ СН'!$G$14+СВЦЭМ!$D$10+'СЕТ СН'!$G$5-'СЕТ СН'!$G$24</f>
        <v>2715.5622579400001</v>
      </c>
    </row>
    <row r="65" spans="1:26" ht="15.75" x14ac:dyDescent="0.2">
      <c r="A65" s="35">
        <f t="shared" si="1"/>
        <v>44334</v>
      </c>
      <c r="B65" s="36">
        <f>SUMIFS(СВЦЭМ!$D$39:$D$782,СВЦЭМ!$A$39:$A$782,$A65,СВЦЭМ!$B$39:$B$782,B$47)+'СЕТ СН'!$G$14+СВЦЭМ!$D$10+'СЕТ СН'!$G$5-'СЕТ СН'!$G$24</f>
        <v>2740.6555762200001</v>
      </c>
      <c r="C65" s="36">
        <f>SUMIFS(СВЦЭМ!$D$39:$D$782,СВЦЭМ!$A$39:$A$782,$A65,СВЦЭМ!$B$39:$B$782,C$47)+'СЕТ СН'!$G$14+СВЦЭМ!$D$10+'СЕТ СН'!$G$5-'СЕТ СН'!$G$24</f>
        <v>2771.5932821400002</v>
      </c>
      <c r="D65" s="36">
        <f>SUMIFS(СВЦЭМ!$D$39:$D$782,СВЦЭМ!$A$39:$A$782,$A65,СВЦЭМ!$B$39:$B$782,D$47)+'СЕТ СН'!$G$14+СВЦЭМ!$D$10+'СЕТ СН'!$G$5-'СЕТ СН'!$G$24</f>
        <v>2795.0033517699999</v>
      </c>
      <c r="E65" s="36">
        <f>SUMIFS(СВЦЭМ!$D$39:$D$782,СВЦЭМ!$A$39:$A$782,$A65,СВЦЭМ!$B$39:$B$782,E$47)+'СЕТ СН'!$G$14+СВЦЭМ!$D$10+'СЕТ СН'!$G$5-'СЕТ СН'!$G$24</f>
        <v>2808.1623099600001</v>
      </c>
      <c r="F65" s="36">
        <f>SUMIFS(СВЦЭМ!$D$39:$D$782,СВЦЭМ!$A$39:$A$782,$A65,СВЦЭМ!$B$39:$B$782,F$47)+'СЕТ СН'!$G$14+СВЦЭМ!$D$10+'СЕТ СН'!$G$5-'СЕТ СН'!$G$24</f>
        <v>2807.49978177</v>
      </c>
      <c r="G65" s="36">
        <f>SUMIFS(СВЦЭМ!$D$39:$D$782,СВЦЭМ!$A$39:$A$782,$A65,СВЦЭМ!$B$39:$B$782,G$47)+'СЕТ СН'!$G$14+СВЦЭМ!$D$10+'СЕТ СН'!$G$5-'СЕТ СН'!$G$24</f>
        <v>2793.2476281499999</v>
      </c>
      <c r="H65" s="36">
        <f>SUMIFS(СВЦЭМ!$D$39:$D$782,СВЦЭМ!$A$39:$A$782,$A65,СВЦЭМ!$B$39:$B$782,H$47)+'СЕТ СН'!$G$14+СВЦЭМ!$D$10+'СЕТ СН'!$G$5-'СЕТ СН'!$G$24</f>
        <v>2752.80955004</v>
      </c>
      <c r="I65" s="36">
        <f>SUMIFS(СВЦЭМ!$D$39:$D$782,СВЦЭМ!$A$39:$A$782,$A65,СВЦЭМ!$B$39:$B$782,I$47)+'СЕТ СН'!$G$14+СВЦЭМ!$D$10+'СЕТ СН'!$G$5-'СЕТ СН'!$G$24</f>
        <v>2732.3986223299999</v>
      </c>
      <c r="J65" s="36">
        <f>SUMIFS(СВЦЭМ!$D$39:$D$782,СВЦЭМ!$A$39:$A$782,$A65,СВЦЭМ!$B$39:$B$782,J$47)+'СЕТ СН'!$G$14+СВЦЭМ!$D$10+'СЕТ СН'!$G$5-'СЕТ СН'!$G$24</f>
        <v>2700.9516012499998</v>
      </c>
      <c r="K65" s="36">
        <f>SUMIFS(СВЦЭМ!$D$39:$D$782,СВЦЭМ!$A$39:$A$782,$A65,СВЦЭМ!$B$39:$B$782,K$47)+'СЕТ СН'!$G$14+СВЦЭМ!$D$10+'СЕТ СН'!$G$5-'СЕТ СН'!$G$24</f>
        <v>2689.1718512799998</v>
      </c>
      <c r="L65" s="36">
        <f>SUMIFS(СВЦЭМ!$D$39:$D$782,СВЦЭМ!$A$39:$A$782,$A65,СВЦЭМ!$B$39:$B$782,L$47)+'СЕТ СН'!$G$14+СВЦЭМ!$D$10+'СЕТ СН'!$G$5-'СЕТ СН'!$G$24</f>
        <v>2681.1890003899998</v>
      </c>
      <c r="M65" s="36">
        <f>SUMIFS(СВЦЭМ!$D$39:$D$782,СВЦЭМ!$A$39:$A$782,$A65,СВЦЭМ!$B$39:$B$782,M$47)+'СЕТ СН'!$G$14+СВЦЭМ!$D$10+'СЕТ СН'!$G$5-'СЕТ СН'!$G$24</f>
        <v>2695.22847555</v>
      </c>
      <c r="N65" s="36">
        <f>SUMIFS(СВЦЭМ!$D$39:$D$782,СВЦЭМ!$A$39:$A$782,$A65,СВЦЭМ!$B$39:$B$782,N$47)+'СЕТ СН'!$G$14+СВЦЭМ!$D$10+'СЕТ СН'!$G$5-'СЕТ СН'!$G$24</f>
        <v>2704.0020345600001</v>
      </c>
      <c r="O65" s="36">
        <f>SUMIFS(СВЦЭМ!$D$39:$D$782,СВЦЭМ!$A$39:$A$782,$A65,СВЦЭМ!$B$39:$B$782,O$47)+'СЕТ СН'!$G$14+СВЦЭМ!$D$10+'СЕТ СН'!$G$5-'СЕТ СН'!$G$24</f>
        <v>2733.2959654699998</v>
      </c>
      <c r="P65" s="36">
        <f>SUMIFS(СВЦЭМ!$D$39:$D$782,СВЦЭМ!$A$39:$A$782,$A65,СВЦЭМ!$B$39:$B$782,P$47)+'СЕТ СН'!$G$14+СВЦЭМ!$D$10+'СЕТ СН'!$G$5-'СЕТ СН'!$G$24</f>
        <v>2742.00223099</v>
      </c>
      <c r="Q65" s="36">
        <f>SUMIFS(СВЦЭМ!$D$39:$D$782,СВЦЭМ!$A$39:$A$782,$A65,СВЦЭМ!$B$39:$B$782,Q$47)+'СЕТ СН'!$G$14+СВЦЭМ!$D$10+'СЕТ СН'!$G$5-'СЕТ СН'!$G$24</f>
        <v>2744.7242443999999</v>
      </c>
      <c r="R65" s="36">
        <f>SUMIFS(СВЦЭМ!$D$39:$D$782,СВЦЭМ!$A$39:$A$782,$A65,СВЦЭМ!$B$39:$B$782,R$47)+'СЕТ СН'!$G$14+СВЦЭМ!$D$10+'СЕТ СН'!$G$5-'СЕТ СН'!$G$24</f>
        <v>2742.8981008199999</v>
      </c>
      <c r="S65" s="36">
        <f>SUMIFS(СВЦЭМ!$D$39:$D$782,СВЦЭМ!$A$39:$A$782,$A65,СВЦЭМ!$B$39:$B$782,S$47)+'СЕТ СН'!$G$14+СВЦЭМ!$D$10+'СЕТ СН'!$G$5-'СЕТ СН'!$G$24</f>
        <v>2737.6284542799999</v>
      </c>
      <c r="T65" s="36">
        <f>SUMIFS(СВЦЭМ!$D$39:$D$782,СВЦЭМ!$A$39:$A$782,$A65,СВЦЭМ!$B$39:$B$782,T$47)+'СЕТ СН'!$G$14+СВЦЭМ!$D$10+'СЕТ СН'!$G$5-'СЕТ СН'!$G$24</f>
        <v>2732.5317870899999</v>
      </c>
      <c r="U65" s="36">
        <f>SUMIFS(СВЦЭМ!$D$39:$D$782,СВЦЭМ!$A$39:$A$782,$A65,СВЦЭМ!$B$39:$B$782,U$47)+'СЕТ СН'!$G$14+СВЦЭМ!$D$10+'СЕТ СН'!$G$5-'СЕТ СН'!$G$24</f>
        <v>2718.1384450599999</v>
      </c>
      <c r="V65" s="36">
        <f>SUMIFS(СВЦЭМ!$D$39:$D$782,СВЦЭМ!$A$39:$A$782,$A65,СВЦЭМ!$B$39:$B$782,V$47)+'СЕТ СН'!$G$14+СВЦЭМ!$D$10+'СЕТ СН'!$G$5-'СЕТ СН'!$G$24</f>
        <v>2693.8232606500001</v>
      </c>
      <c r="W65" s="36">
        <f>SUMIFS(СВЦЭМ!$D$39:$D$782,СВЦЭМ!$A$39:$A$782,$A65,СВЦЭМ!$B$39:$B$782,W$47)+'СЕТ СН'!$G$14+СВЦЭМ!$D$10+'СЕТ СН'!$G$5-'СЕТ СН'!$G$24</f>
        <v>2689.5934224000002</v>
      </c>
      <c r="X65" s="36">
        <f>SUMIFS(СВЦЭМ!$D$39:$D$782,СВЦЭМ!$A$39:$A$782,$A65,СВЦЭМ!$B$39:$B$782,X$47)+'СЕТ СН'!$G$14+СВЦЭМ!$D$10+'СЕТ СН'!$G$5-'СЕТ СН'!$G$24</f>
        <v>2708.04352053</v>
      </c>
      <c r="Y65" s="36">
        <f>SUMIFS(СВЦЭМ!$D$39:$D$782,СВЦЭМ!$A$39:$A$782,$A65,СВЦЭМ!$B$39:$B$782,Y$47)+'СЕТ СН'!$G$14+СВЦЭМ!$D$10+'СЕТ СН'!$G$5-'СЕТ СН'!$G$24</f>
        <v>2747.6664962499999</v>
      </c>
    </row>
    <row r="66" spans="1:26" ht="15.75" x14ac:dyDescent="0.2">
      <c r="A66" s="35">
        <f t="shared" si="1"/>
        <v>44335</v>
      </c>
      <c r="B66" s="36">
        <f>SUMIFS(СВЦЭМ!$D$39:$D$782,СВЦЭМ!$A$39:$A$782,$A66,СВЦЭМ!$B$39:$B$782,B$47)+'СЕТ СН'!$G$14+СВЦЭМ!$D$10+'СЕТ СН'!$G$5-'СЕТ СН'!$G$24</f>
        <v>2795.7723646499999</v>
      </c>
      <c r="C66" s="36">
        <f>SUMIFS(СВЦЭМ!$D$39:$D$782,СВЦЭМ!$A$39:$A$782,$A66,СВЦЭМ!$B$39:$B$782,C$47)+'СЕТ СН'!$G$14+СВЦЭМ!$D$10+'СЕТ СН'!$G$5-'СЕТ СН'!$G$24</f>
        <v>2808.1302232200001</v>
      </c>
      <c r="D66" s="36">
        <f>SUMIFS(СВЦЭМ!$D$39:$D$782,СВЦЭМ!$A$39:$A$782,$A66,СВЦЭМ!$B$39:$B$782,D$47)+'СЕТ СН'!$G$14+СВЦЭМ!$D$10+'СЕТ СН'!$G$5-'СЕТ СН'!$G$24</f>
        <v>2824.3917781300001</v>
      </c>
      <c r="E66" s="36">
        <f>SUMIFS(СВЦЭМ!$D$39:$D$782,СВЦЭМ!$A$39:$A$782,$A66,СВЦЭМ!$B$39:$B$782,E$47)+'СЕТ СН'!$G$14+СВЦЭМ!$D$10+'СЕТ СН'!$G$5-'СЕТ СН'!$G$24</f>
        <v>2841.64025378</v>
      </c>
      <c r="F66" s="36">
        <f>SUMIFS(СВЦЭМ!$D$39:$D$782,СВЦЭМ!$A$39:$A$782,$A66,СВЦЭМ!$B$39:$B$782,F$47)+'СЕТ СН'!$G$14+СВЦЭМ!$D$10+'СЕТ СН'!$G$5-'СЕТ СН'!$G$24</f>
        <v>2840.81697201</v>
      </c>
      <c r="G66" s="36">
        <f>SUMIFS(СВЦЭМ!$D$39:$D$782,СВЦЭМ!$A$39:$A$782,$A66,СВЦЭМ!$B$39:$B$782,G$47)+'СЕТ СН'!$G$14+СВЦЭМ!$D$10+'СЕТ СН'!$G$5-'СЕТ СН'!$G$24</f>
        <v>2830.3625994499998</v>
      </c>
      <c r="H66" s="36">
        <f>SUMIFS(СВЦЭМ!$D$39:$D$782,СВЦЭМ!$A$39:$A$782,$A66,СВЦЭМ!$B$39:$B$782,H$47)+'СЕТ СН'!$G$14+СВЦЭМ!$D$10+'СЕТ СН'!$G$5-'СЕТ СН'!$G$24</f>
        <v>2785.05693354</v>
      </c>
      <c r="I66" s="36">
        <f>SUMIFS(СВЦЭМ!$D$39:$D$782,СВЦЭМ!$A$39:$A$782,$A66,СВЦЭМ!$B$39:$B$782,I$47)+'СЕТ СН'!$G$14+СВЦЭМ!$D$10+'СЕТ СН'!$G$5-'СЕТ СН'!$G$24</f>
        <v>2746.81398519</v>
      </c>
      <c r="J66" s="36">
        <f>SUMIFS(СВЦЭМ!$D$39:$D$782,СВЦЭМ!$A$39:$A$782,$A66,СВЦЭМ!$B$39:$B$782,J$47)+'СЕТ СН'!$G$14+СВЦЭМ!$D$10+'СЕТ СН'!$G$5-'СЕТ СН'!$G$24</f>
        <v>2733.02631195</v>
      </c>
      <c r="K66" s="36">
        <f>SUMIFS(СВЦЭМ!$D$39:$D$782,СВЦЭМ!$A$39:$A$782,$A66,СВЦЭМ!$B$39:$B$782,K$47)+'СЕТ СН'!$G$14+СВЦЭМ!$D$10+'СЕТ СН'!$G$5-'СЕТ СН'!$G$24</f>
        <v>2726.7176084799999</v>
      </c>
      <c r="L66" s="36">
        <f>SUMIFS(СВЦЭМ!$D$39:$D$782,СВЦЭМ!$A$39:$A$782,$A66,СВЦЭМ!$B$39:$B$782,L$47)+'СЕТ СН'!$G$14+СВЦЭМ!$D$10+'СЕТ СН'!$G$5-'СЕТ СН'!$G$24</f>
        <v>2731.8532300400002</v>
      </c>
      <c r="M66" s="36">
        <f>SUMIFS(СВЦЭМ!$D$39:$D$782,СВЦЭМ!$A$39:$A$782,$A66,СВЦЭМ!$B$39:$B$782,M$47)+'СЕТ СН'!$G$14+СВЦЭМ!$D$10+'СЕТ СН'!$G$5-'СЕТ СН'!$G$24</f>
        <v>2758.00188024</v>
      </c>
      <c r="N66" s="36">
        <f>SUMIFS(СВЦЭМ!$D$39:$D$782,СВЦЭМ!$A$39:$A$782,$A66,СВЦЭМ!$B$39:$B$782,N$47)+'СЕТ СН'!$G$14+СВЦЭМ!$D$10+'СЕТ СН'!$G$5-'СЕТ СН'!$G$24</f>
        <v>2796.36600335</v>
      </c>
      <c r="O66" s="36">
        <f>SUMIFS(СВЦЭМ!$D$39:$D$782,СВЦЭМ!$A$39:$A$782,$A66,СВЦЭМ!$B$39:$B$782,O$47)+'СЕТ СН'!$G$14+СВЦЭМ!$D$10+'СЕТ СН'!$G$5-'СЕТ СН'!$G$24</f>
        <v>2833.1555886900001</v>
      </c>
      <c r="P66" s="36">
        <f>SUMIFS(СВЦЭМ!$D$39:$D$782,СВЦЭМ!$A$39:$A$782,$A66,СВЦЭМ!$B$39:$B$782,P$47)+'СЕТ СН'!$G$14+СВЦЭМ!$D$10+'СЕТ СН'!$G$5-'СЕТ СН'!$G$24</f>
        <v>2839.3624224800001</v>
      </c>
      <c r="Q66" s="36">
        <f>SUMIFS(СВЦЭМ!$D$39:$D$782,СВЦЭМ!$A$39:$A$782,$A66,СВЦЭМ!$B$39:$B$782,Q$47)+'СЕТ СН'!$G$14+СВЦЭМ!$D$10+'СЕТ СН'!$G$5-'СЕТ СН'!$G$24</f>
        <v>2833.3440849399999</v>
      </c>
      <c r="R66" s="36">
        <f>SUMIFS(СВЦЭМ!$D$39:$D$782,СВЦЭМ!$A$39:$A$782,$A66,СВЦЭМ!$B$39:$B$782,R$47)+'СЕТ СН'!$G$14+СВЦЭМ!$D$10+'СЕТ СН'!$G$5-'СЕТ СН'!$G$24</f>
        <v>2815.1429418100001</v>
      </c>
      <c r="S66" s="36">
        <f>SUMIFS(СВЦЭМ!$D$39:$D$782,СВЦЭМ!$A$39:$A$782,$A66,СВЦЭМ!$B$39:$B$782,S$47)+'СЕТ СН'!$G$14+СВЦЭМ!$D$10+'СЕТ СН'!$G$5-'СЕТ СН'!$G$24</f>
        <v>2791.6941878100001</v>
      </c>
      <c r="T66" s="36">
        <f>SUMIFS(СВЦЭМ!$D$39:$D$782,СВЦЭМ!$A$39:$A$782,$A66,СВЦЭМ!$B$39:$B$782,T$47)+'СЕТ СН'!$G$14+СВЦЭМ!$D$10+'СЕТ СН'!$G$5-'СЕТ СН'!$G$24</f>
        <v>2769.5556508499999</v>
      </c>
      <c r="U66" s="36">
        <f>SUMIFS(СВЦЭМ!$D$39:$D$782,СВЦЭМ!$A$39:$A$782,$A66,СВЦЭМ!$B$39:$B$782,U$47)+'СЕТ СН'!$G$14+СВЦЭМ!$D$10+'СЕТ СН'!$G$5-'СЕТ СН'!$G$24</f>
        <v>2757.6116507900001</v>
      </c>
      <c r="V66" s="36">
        <f>SUMIFS(СВЦЭМ!$D$39:$D$782,СВЦЭМ!$A$39:$A$782,$A66,СВЦЭМ!$B$39:$B$782,V$47)+'СЕТ СН'!$G$14+СВЦЭМ!$D$10+'СЕТ СН'!$G$5-'СЕТ СН'!$G$24</f>
        <v>2732.9209395899998</v>
      </c>
      <c r="W66" s="36">
        <f>SUMIFS(СВЦЭМ!$D$39:$D$782,СВЦЭМ!$A$39:$A$782,$A66,СВЦЭМ!$B$39:$B$782,W$47)+'СЕТ СН'!$G$14+СВЦЭМ!$D$10+'СЕТ СН'!$G$5-'СЕТ СН'!$G$24</f>
        <v>2710.7683720599998</v>
      </c>
      <c r="X66" s="36">
        <f>SUMIFS(СВЦЭМ!$D$39:$D$782,СВЦЭМ!$A$39:$A$782,$A66,СВЦЭМ!$B$39:$B$782,X$47)+'СЕТ СН'!$G$14+СВЦЭМ!$D$10+'СЕТ СН'!$G$5-'СЕТ СН'!$G$24</f>
        <v>2681.8774397100001</v>
      </c>
      <c r="Y66" s="36">
        <f>SUMIFS(СВЦЭМ!$D$39:$D$782,СВЦЭМ!$A$39:$A$782,$A66,СВЦЭМ!$B$39:$B$782,Y$47)+'СЕТ СН'!$G$14+СВЦЭМ!$D$10+'СЕТ СН'!$G$5-'СЕТ СН'!$G$24</f>
        <v>2735.4311788</v>
      </c>
    </row>
    <row r="67" spans="1:26" ht="15.75" x14ac:dyDescent="0.2">
      <c r="A67" s="35">
        <f t="shared" si="1"/>
        <v>44336</v>
      </c>
      <c r="B67" s="36">
        <f>SUMIFS(СВЦЭМ!$D$39:$D$782,СВЦЭМ!$A$39:$A$782,$A67,СВЦЭМ!$B$39:$B$782,B$47)+'СЕТ СН'!$G$14+СВЦЭМ!$D$10+'СЕТ СН'!$G$5-'СЕТ СН'!$G$24</f>
        <v>2807.5973766500001</v>
      </c>
      <c r="C67" s="36">
        <f>SUMIFS(СВЦЭМ!$D$39:$D$782,СВЦЭМ!$A$39:$A$782,$A67,СВЦЭМ!$B$39:$B$782,C$47)+'СЕТ СН'!$G$14+СВЦЭМ!$D$10+'СЕТ СН'!$G$5-'СЕТ СН'!$G$24</f>
        <v>2840.2826294900001</v>
      </c>
      <c r="D67" s="36">
        <f>SUMIFS(СВЦЭМ!$D$39:$D$782,СВЦЭМ!$A$39:$A$782,$A67,СВЦЭМ!$B$39:$B$782,D$47)+'СЕТ СН'!$G$14+СВЦЭМ!$D$10+'СЕТ СН'!$G$5-'СЕТ СН'!$G$24</f>
        <v>2846.13747719</v>
      </c>
      <c r="E67" s="36">
        <f>SUMIFS(СВЦЭМ!$D$39:$D$782,СВЦЭМ!$A$39:$A$782,$A67,СВЦЭМ!$B$39:$B$782,E$47)+'СЕТ СН'!$G$14+СВЦЭМ!$D$10+'СЕТ СН'!$G$5-'СЕТ СН'!$G$24</f>
        <v>2856.2000917599999</v>
      </c>
      <c r="F67" s="36">
        <f>SUMIFS(СВЦЭМ!$D$39:$D$782,СВЦЭМ!$A$39:$A$782,$A67,СВЦЭМ!$B$39:$B$782,F$47)+'СЕТ СН'!$G$14+СВЦЭМ!$D$10+'СЕТ СН'!$G$5-'СЕТ СН'!$G$24</f>
        <v>2867.3723160499999</v>
      </c>
      <c r="G67" s="36">
        <f>SUMIFS(СВЦЭМ!$D$39:$D$782,СВЦЭМ!$A$39:$A$782,$A67,СВЦЭМ!$B$39:$B$782,G$47)+'СЕТ СН'!$G$14+СВЦЭМ!$D$10+'СЕТ СН'!$G$5-'СЕТ СН'!$G$24</f>
        <v>2848.2850885100002</v>
      </c>
      <c r="H67" s="36">
        <f>SUMIFS(СВЦЭМ!$D$39:$D$782,СВЦЭМ!$A$39:$A$782,$A67,СВЦЭМ!$B$39:$B$782,H$47)+'СЕТ СН'!$G$14+СВЦЭМ!$D$10+'СЕТ СН'!$G$5-'СЕТ СН'!$G$24</f>
        <v>2824.1294537700001</v>
      </c>
      <c r="I67" s="36">
        <f>SUMIFS(СВЦЭМ!$D$39:$D$782,СВЦЭМ!$A$39:$A$782,$A67,СВЦЭМ!$B$39:$B$782,I$47)+'СЕТ СН'!$G$14+СВЦЭМ!$D$10+'СЕТ СН'!$G$5-'СЕТ СН'!$G$24</f>
        <v>2759.3345696400002</v>
      </c>
      <c r="J67" s="36">
        <f>SUMIFS(СВЦЭМ!$D$39:$D$782,СВЦЭМ!$A$39:$A$782,$A67,СВЦЭМ!$B$39:$B$782,J$47)+'СЕТ СН'!$G$14+СВЦЭМ!$D$10+'СЕТ СН'!$G$5-'СЕТ СН'!$G$24</f>
        <v>2698.5305943100002</v>
      </c>
      <c r="K67" s="36">
        <f>SUMIFS(СВЦЭМ!$D$39:$D$782,СВЦЭМ!$A$39:$A$782,$A67,СВЦЭМ!$B$39:$B$782,K$47)+'СЕТ СН'!$G$14+СВЦЭМ!$D$10+'СЕТ СН'!$G$5-'СЕТ СН'!$G$24</f>
        <v>2670.5617699899999</v>
      </c>
      <c r="L67" s="36">
        <f>SUMIFS(СВЦЭМ!$D$39:$D$782,СВЦЭМ!$A$39:$A$782,$A67,СВЦЭМ!$B$39:$B$782,L$47)+'СЕТ СН'!$G$14+СВЦЭМ!$D$10+'СЕТ СН'!$G$5-'СЕТ СН'!$G$24</f>
        <v>2671.36337</v>
      </c>
      <c r="M67" s="36">
        <f>SUMIFS(СВЦЭМ!$D$39:$D$782,СВЦЭМ!$A$39:$A$782,$A67,СВЦЭМ!$B$39:$B$782,M$47)+'СЕТ СН'!$G$14+СВЦЭМ!$D$10+'СЕТ СН'!$G$5-'СЕТ СН'!$G$24</f>
        <v>2665.7336612399999</v>
      </c>
      <c r="N67" s="36">
        <f>SUMIFS(СВЦЭМ!$D$39:$D$782,СВЦЭМ!$A$39:$A$782,$A67,СВЦЭМ!$B$39:$B$782,N$47)+'СЕТ СН'!$G$14+СВЦЭМ!$D$10+'СЕТ СН'!$G$5-'СЕТ СН'!$G$24</f>
        <v>2706.0041194999999</v>
      </c>
      <c r="O67" s="36">
        <f>SUMIFS(СВЦЭМ!$D$39:$D$782,СВЦЭМ!$A$39:$A$782,$A67,СВЦЭМ!$B$39:$B$782,O$47)+'СЕТ СН'!$G$14+СВЦЭМ!$D$10+'СЕТ СН'!$G$5-'СЕТ СН'!$G$24</f>
        <v>2737.5134788800001</v>
      </c>
      <c r="P67" s="36">
        <f>SUMIFS(СВЦЭМ!$D$39:$D$782,СВЦЭМ!$A$39:$A$782,$A67,СВЦЭМ!$B$39:$B$782,P$47)+'СЕТ СН'!$G$14+СВЦЭМ!$D$10+'СЕТ СН'!$G$5-'СЕТ СН'!$G$24</f>
        <v>2753.04676479</v>
      </c>
      <c r="Q67" s="36">
        <f>SUMIFS(СВЦЭМ!$D$39:$D$782,СВЦЭМ!$A$39:$A$782,$A67,СВЦЭМ!$B$39:$B$782,Q$47)+'СЕТ СН'!$G$14+СВЦЭМ!$D$10+'СЕТ СН'!$G$5-'СЕТ СН'!$G$24</f>
        <v>2757.3930948799998</v>
      </c>
      <c r="R67" s="36">
        <f>SUMIFS(СВЦЭМ!$D$39:$D$782,СВЦЭМ!$A$39:$A$782,$A67,СВЦЭМ!$B$39:$B$782,R$47)+'СЕТ СН'!$G$14+СВЦЭМ!$D$10+'СЕТ СН'!$G$5-'СЕТ СН'!$G$24</f>
        <v>2749.9011364500002</v>
      </c>
      <c r="S67" s="36">
        <f>SUMIFS(СВЦЭМ!$D$39:$D$782,СВЦЭМ!$A$39:$A$782,$A67,СВЦЭМ!$B$39:$B$782,S$47)+'СЕТ СН'!$G$14+СВЦЭМ!$D$10+'СЕТ СН'!$G$5-'СЕТ СН'!$G$24</f>
        <v>2734.62197646</v>
      </c>
      <c r="T67" s="36">
        <f>SUMIFS(СВЦЭМ!$D$39:$D$782,СВЦЭМ!$A$39:$A$782,$A67,СВЦЭМ!$B$39:$B$782,T$47)+'СЕТ СН'!$G$14+СВЦЭМ!$D$10+'СЕТ СН'!$G$5-'СЕТ СН'!$G$24</f>
        <v>2694.6846700599999</v>
      </c>
      <c r="U67" s="36">
        <f>SUMIFS(СВЦЭМ!$D$39:$D$782,СВЦЭМ!$A$39:$A$782,$A67,СВЦЭМ!$B$39:$B$782,U$47)+'СЕТ СН'!$G$14+СВЦЭМ!$D$10+'СЕТ СН'!$G$5-'СЕТ СН'!$G$24</f>
        <v>2689.2192744100003</v>
      </c>
      <c r="V67" s="36">
        <f>SUMIFS(СВЦЭМ!$D$39:$D$782,СВЦЭМ!$A$39:$A$782,$A67,СВЦЭМ!$B$39:$B$782,V$47)+'СЕТ СН'!$G$14+СВЦЭМ!$D$10+'СЕТ СН'!$G$5-'СЕТ СН'!$G$24</f>
        <v>2700.0542723099998</v>
      </c>
      <c r="W67" s="36">
        <f>SUMIFS(СВЦЭМ!$D$39:$D$782,СВЦЭМ!$A$39:$A$782,$A67,СВЦЭМ!$B$39:$B$782,W$47)+'СЕТ СН'!$G$14+СВЦЭМ!$D$10+'СЕТ СН'!$G$5-'СЕТ СН'!$G$24</f>
        <v>2721.04507711</v>
      </c>
      <c r="X67" s="36">
        <f>SUMIFS(СВЦЭМ!$D$39:$D$782,СВЦЭМ!$A$39:$A$782,$A67,СВЦЭМ!$B$39:$B$782,X$47)+'СЕТ СН'!$G$14+СВЦЭМ!$D$10+'СЕТ СН'!$G$5-'СЕТ СН'!$G$24</f>
        <v>2702.0993184999998</v>
      </c>
      <c r="Y67" s="36">
        <f>SUMIFS(СВЦЭМ!$D$39:$D$782,СВЦЭМ!$A$39:$A$782,$A67,СВЦЭМ!$B$39:$B$782,Y$47)+'СЕТ СН'!$G$14+СВЦЭМ!$D$10+'СЕТ СН'!$G$5-'СЕТ СН'!$G$24</f>
        <v>2674.5567621099999</v>
      </c>
    </row>
    <row r="68" spans="1:26" ht="15.75" x14ac:dyDescent="0.2">
      <c r="A68" s="35">
        <f t="shared" si="1"/>
        <v>44337</v>
      </c>
      <c r="B68" s="36">
        <f>SUMIFS(СВЦЭМ!$D$39:$D$782,СВЦЭМ!$A$39:$A$782,$A68,СВЦЭМ!$B$39:$B$782,B$47)+'СЕТ СН'!$G$14+СВЦЭМ!$D$10+'СЕТ СН'!$G$5-'СЕТ СН'!$G$24</f>
        <v>2697.4532606600001</v>
      </c>
      <c r="C68" s="36">
        <f>SUMIFS(СВЦЭМ!$D$39:$D$782,СВЦЭМ!$A$39:$A$782,$A68,СВЦЭМ!$B$39:$B$782,C$47)+'СЕТ СН'!$G$14+СВЦЭМ!$D$10+'СЕТ СН'!$G$5-'СЕТ СН'!$G$24</f>
        <v>2758.8312117200003</v>
      </c>
      <c r="D68" s="36">
        <f>SUMIFS(СВЦЭМ!$D$39:$D$782,СВЦЭМ!$A$39:$A$782,$A68,СВЦЭМ!$B$39:$B$782,D$47)+'СЕТ СН'!$G$14+СВЦЭМ!$D$10+'СЕТ СН'!$G$5-'СЕТ СН'!$G$24</f>
        <v>2795.7944735999999</v>
      </c>
      <c r="E68" s="36">
        <f>SUMIFS(СВЦЭМ!$D$39:$D$782,СВЦЭМ!$A$39:$A$782,$A68,СВЦЭМ!$B$39:$B$782,E$47)+'СЕТ СН'!$G$14+СВЦЭМ!$D$10+'СЕТ СН'!$G$5-'СЕТ СН'!$G$24</f>
        <v>2788.2255152799999</v>
      </c>
      <c r="F68" s="36">
        <f>SUMIFS(СВЦЭМ!$D$39:$D$782,СВЦЭМ!$A$39:$A$782,$A68,СВЦЭМ!$B$39:$B$782,F$47)+'СЕТ СН'!$G$14+СВЦЭМ!$D$10+'СЕТ СН'!$G$5-'СЕТ СН'!$G$24</f>
        <v>2810.27758541</v>
      </c>
      <c r="G68" s="36">
        <f>SUMIFS(СВЦЭМ!$D$39:$D$782,СВЦЭМ!$A$39:$A$782,$A68,СВЦЭМ!$B$39:$B$782,G$47)+'СЕТ СН'!$G$14+СВЦЭМ!$D$10+'СЕТ СН'!$G$5-'СЕТ СН'!$G$24</f>
        <v>2813.2178807300002</v>
      </c>
      <c r="H68" s="36">
        <f>SUMIFS(СВЦЭМ!$D$39:$D$782,СВЦЭМ!$A$39:$A$782,$A68,СВЦЭМ!$B$39:$B$782,H$47)+'СЕТ СН'!$G$14+СВЦЭМ!$D$10+'СЕТ СН'!$G$5-'СЕТ СН'!$G$24</f>
        <v>2786.2893148200001</v>
      </c>
      <c r="I68" s="36">
        <f>SUMIFS(СВЦЭМ!$D$39:$D$782,СВЦЭМ!$A$39:$A$782,$A68,СВЦЭМ!$B$39:$B$782,I$47)+'СЕТ СН'!$G$14+СВЦЭМ!$D$10+'СЕТ СН'!$G$5-'СЕТ СН'!$G$24</f>
        <v>2741.6122696000002</v>
      </c>
      <c r="J68" s="36">
        <f>SUMIFS(СВЦЭМ!$D$39:$D$782,СВЦЭМ!$A$39:$A$782,$A68,СВЦЭМ!$B$39:$B$782,J$47)+'СЕТ СН'!$G$14+СВЦЭМ!$D$10+'СЕТ СН'!$G$5-'СЕТ СН'!$G$24</f>
        <v>2696.3663559400002</v>
      </c>
      <c r="K68" s="36">
        <f>SUMIFS(СВЦЭМ!$D$39:$D$782,СВЦЭМ!$A$39:$A$782,$A68,СВЦЭМ!$B$39:$B$782,K$47)+'СЕТ СН'!$G$14+СВЦЭМ!$D$10+'СЕТ СН'!$G$5-'СЕТ СН'!$G$24</f>
        <v>2650.7751027100003</v>
      </c>
      <c r="L68" s="36">
        <f>SUMIFS(СВЦЭМ!$D$39:$D$782,СВЦЭМ!$A$39:$A$782,$A68,СВЦЭМ!$B$39:$B$782,L$47)+'СЕТ СН'!$G$14+СВЦЭМ!$D$10+'СЕТ СН'!$G$5-'СЕТ СН'!$G$24</f>
        <v>2647.2432365</v>
      </c>
      <c r="M68" s="36">
        <f>SUMIFS(СВЦЭМ!$D$39:$D$782,СВЦЭМ!$A$39:$A$782,$A68,СВЦЭМ!$B$39:$B$782,M$47)+'СЕТ СН'!$G$14+СВЦЭМ!$D$10+'СЕТ СН'!$G$5-'СЕТ СН'!$G$24</f>
        <v>2671.0596246599998</v>
      </c>
      <c r="N68" s="36">
        <f>SUMIFS(СВЦЭМ!$D$39:$D$782,СВЦЭМ!$A$39:$A$782,$A68,СВЦЭМ!$B$39:$B$782,N$47)+'СЕТ СН'!$G$14+СВЦЭМ!$D$10+'СЕТ СН'!$G$5-'СЕТ СН'!$G$24</f>
        <v>2729.93161835</v>
      </c>
      <c r="O68" s="36">
        <f>SUMIFS(СВЦЭМ!$D$39:$D$782,СВЦЭМ!$A$39:$A$782,$A68,СВЦЭМ!$B$39:$B$782,O$47)+'СЕТ СН'!$G$14+СВЦЭМ!$D$10+'СЕТ СН'!$G$5-'СЕТ СН'!$G$24</f>
        <v>2766.4626614099998</v>
      </c>
      <c r="P68" s="36">
        <f>SUMIFS(СВЦЭМ!$D$39:$D$782,СВЦЭМ!$A$39:$A$782,$A68,СВЦЭМ!$B$39:$B$782,P$47)+'СЕТ СН'!$G$14+СВЦЭМ!$D$10+'СЕТ СН'!$G$5-'СЕТ СН'!$G$24</f>
        <v>2772.6467496400001</v>
      </c>
      <c r="Q68" s="36">
        <f>SUMIFS(СВЦЭМ!$D$39:$D$782,СВЦЭМ!$A$39:$A$782,$A68,СВЦЭМ!$B$39:$B$782,Q$47)+'СЕТ СН'!$G$14+СВЦЭМ!$D$10+'СЕТ СН'!$G$5-'СЕТ СН'!$G$24</f>
        <v>2768.3085745200001</v>
      </c>
      <c r="R68" s="36">
        <f>SUMIFS(СВЦЭМ!$D$39:$D$782,СВЦЭМ!$A$39:$A$782,$A68,СВЦЭМ!$B$39:$B$782,R$47)+'СЕТ СН'!$G$14+СВЦЭМ!$D$10+'СЕТ СН'!$G$5-'СЕТ СН'!$G$24</f>
        <v>2757.8523968700001</v>
      </c>
      <c r="S68" s="36">
        <f>SUMIFS(СВЦЭМ!$D$39:$D$782,СВЦЭМ!$A$39:$A$782,$A68,СВЦЭМ!$B$39:$B$782,S$47)+'СЕТ СН'!$G$14+СВЦЭМ!$D$10+'СЕТ СН'!$G$5-'СЕТ СН'!$G$24</f>
        <v>2748.35588504</v>
      </c>
      <c r="T68" s="36">
        <f>SUMIFS(СВЦЭМ!$D$39:$D$782,СВЦЭМ!$A$39:$A$782,$A68,СВЦЭМ!$B$39:$B$782,T$47)+'СЕТ СН'!$G$14+СВЦЭМ!$D$10+'СЕТ СН'!$G$5-'СЕТ СН'!$G$24</f>
        <v>2709.52190935</v>
      </c>
      <c r="U68" s="36">
        <f>SUMIFS(СВЦЭМ!$D$39:$D$782,СВЦЭМ!$A$39:$A$782,$A68,СВЦЭМ!$B$39:$B$782,U$47)+'СЕТ СН'!$G$14+СВЦЭМ!$D$10+'СЕТ СН'!$G$5-'СЕТ СН'!$G$24</f>
        <v>2661.5172932200003</v>
      </c>
      <c r="V68" s="36">
        <f>SUMIFS(СВЦЭМ!$D$39:$D$782,СВЦЭМ!$A$39:$A$782,$A68,СВЦЭМ!$B$39:$B$782,V$47)+'СЕТ СН'!$G$14+СВЦЭМ!$D$10+'СЕТ СН'!$G$5-'СЕТ СН'!$G$24</f>
        <v>2677.6169948400002</v>
      </c>
      <c r="W68" s="36">
        <f>SUMIFS(СВЦЭМ!$D$39:$D$782,СВЦЭМ!$A$39:$A$782,$A68,СВЦЭМ!$B$39:$B$782,W$47)+'СЕТ СН'!$G$14+СВЦЭМ!$D$10+'СЕТ СН'!$G$5-'СЕТ СН'!$G$24</f>
        <v>2693.5310568800001</v>
      </c>
      <c r="X68" s="36">
        <f>SUMIFS(СВЦЭМ!$D$39:$D$782,СВЦЭМ!$A$39:$A$782,$A68,СВЦЭМ!$B$39:$B$782,X$47)+'СЕТ СН'!$G$14+СВЦЭМ!$D$10+'СЕТ СН'!$G$5-'СЕТ СН'!$G$24</f>
        <v>2710.3923907799999</v>
      </c>
      <c r="Y68" s="36">
        <f>SUMIFS(СВЦЭМ!$D$39:$D$782,СВЦЭМ!$A$39:$A$782,$A68,СВЦЭМ!$B$39:$B$782,Y$47)+'СЕТ СН'!$G$14+СВЦЭМ!$D$10+'СЕТ СН'!$G$5-'СЕТ СН'!$G$24</f>
        <v>2680.5672852899997</v>
      </c>
    </row>
    <row r="69" spans="1:26" ht="15.75" x14ac:dyDescent="0.2">
      <c r="A69" s="35">
        <f t="shared" si="1"/>
        <v>44338</v>
      </c>
      <c r="B69" s="36">
        <f>SUMIFS(СВЦЭМ!$D$39:$D$782,СВЦЭМ!$A$39:$A$782,$A69,СВЦЭМ!$B$39:$B$782,B$47)+'СЕТ СН'!$G$14+СВЦЭМ!$D$10+'СЕТ СН'!$G$5-'СЕТ СН'!$G$24</f>
        <v>2722.1191583</v>
      </c>
      <c r="C69" s="36">
        <f>SUMIFS(СВЦЭМ!$D$39:$D$782,СВЦЭМ!$A$39:$A$782,$A69,СВЦЭМ!$B$39:$B$782,C$47)+'СЕТ СН'!$G$14+СВЦЭМ!$D$10+'СЕТ СН'!$G$5-'СЕТ СН'!$G$24</f>
        <v>2726.1526175700001</v>
      </c>
      <c r="D69" s="36">
        <f>SUMIFS(СВЦЭМ!$D$39:$D$782,СВЦЭМ!$A$39:$A$782,$A69,СВЦЭМ!$B$39:$B$782,D$47)+'СЕТ СН'!$G$14+СВЦЭМ!$D$10+'СЕТ СН'!$G$5-'СЕТ СН'!$G$24</f>
        <v>2756.3469945400002</v>
      </c>
      <c r="E69" s="36">
        <f>SUMIFS(СВЦЭМ!$D$39:$D$782,СВЦЭМ!$A$39:$A$782,$A69,СВЦЭМ!$B$39:$B$782,E$47)+'СЕТ СН'!$G$14+СВЦЭМ!$D$10+'СЕТ СН'!$G$5-'СЕТ СН'!$G$24</f>
        <v>2778.1538162400002</v>
      </c>
      <c r="F69" s="36">
        <f>SUMIFS(СВЦЭМ!$D$39:$D$782,СВЦЭМ!$A$39:$A$782,$A69,СВЦЭМ!$B$39:$B$782,F$47)+'СЕТ СН'!$G$14+СВЦЭМ!$D$10+'СЕТ СН'!$G$5-'СЕТ СН'!$G$24</f>
        <v>2782.0941970499998</v>
      </c>
      <c r="G69" s="36">
        <f>SUMIFS(СВЦЭМ!$D$39:$D$782,СВЦЭМ!$A$39:$A$782,$A69,СВЦЭМ!$B$39:$B$782,G$47)+'СЕТ СН'!$G$14+СВЦЭМ!$D$10+'СЕТ СН'!$G$5-'СЕТ СН'!$G$24</f>
        <v>2777.61597282</v>
      </c>
      <c r="H69" s="36">
        <f>SUMIFS(СВЦЭМ!$D$39:$D$782,СВЦЭМ!$A$39:$A$782,$A69,СВЦЭМ!$B$39:$B$782,H$47)+'СЕТ СН'!$G$14+СВЦЭМ!$D$10+'СЕТ СН'!$G$5-'СЕТ СН'!$G$24</f>
        <v>2763.53456947</v>
      </c>
      <c r="I69" s="36">
        <f>SUMIFS(СВЦЭМ!$D$39:$D$782,СВЦЭМ!$A$39:$A$782,$A69,СВЦЭМ!$B$39:$B$782,I$47)+'СЕТ СН'!$G$14+СВЦЭМ!$D$10+'СЕТ СН'!$G$5-'СЕТ СН'!$G$24</f>
        <v>2690.22621832</v>
      </c>
      <c r="J69" s="36">
        <f>SUMIFS(СВЦЭМ!$D$39:$D$782,СВЦЭМ!$A$39:$A$782,$A69,СВЦЭМ!$B$39:$B$782,J$47)+'СЕТ СН'!$G$14+СВЦЭМ!$D$10+'СЕТ СН'!$G$5-'СЕТ СН'!$G$24</f>
        <v>2653.6074412400003</v>
      </c>
      <c r="K69" s="36">
        <f>SUMIFS(СВЦЭМ!$D$39:$D$782,СВЦЭМ!$A$39:$A$782,$A69,СВЦЭМ!$B$39:$B$782,K$47)+'СЕТ СН'!$G$14+СВЦЭМ!$D$10+'СЕТ СН'!$G$5-'СЕТ СН'!$G$24</f>
        <v>2603.9847970400001</v>
      </c>
      <c r="L69" s="36">
        <f>SUMIFS(СВЦЭМ!$D$39:$D$782,СВЦЭМ!$A$39:$A$782,$A69,СВЦЭМ!$B$39:$B$782,L$47)+'СЕТ СН'!$G$14+СВЦЭМ!$D$10+'СЕТ СН'!$G$5-'СЕТ СН'!$G$24</f>
        <v>2600.01656129</v>
      </c>
      <c r="M69" s="36">
        <f>SUMIFS(СВЦЭМ!$D$39:$D$782,СВЦЭМ!$A$39:$A$782,$A69,СВЦЭМ!$B$39:$B$782,M$47)+'СЕТ СН'!$G$14+СВЦЭМ!$D$10+'СЕТ СН'!$G$5-'СЕТ СН'!$G$24</f>
        <v>2617.4122883099999</v>
      </c>
      <c r="N69" s="36">
        <f>SUMIFS(СВЦЭМ!$D$39:$D$782,СВЦЭМ!$A$39:$A$782,$A69,СВЦЭМ!$B$39:$B$782,N$47)+'СЕТ СН'!$G$14+СВЦЭМ!$D$10+'СЕТ СН'!$G$5-'СЕТ СН'!$G$24</f>
        <v>2672.0914642799999</v>
      </c>
      <c r="O69" s="36">
        <f>SUMIFS(СВЦЭМ!$D$39:$D$782,СВЦЭМ!$A$39:$A$782,$A69,СВЦЭМ!$B$39:$B$782,O$47)+'СЕТ СН'!$G$14+СВЦЭМ!$D$10+'СЕТ СН'!$G$5-'СЕТ СН'!$G$24</f>
        <v>2717.3209083399997</v>
      </c>
      <c r="P69" s="36">
        <f>SUMIFS(СВЦЭМ!$D$39:$D$782,СВЦЭМ!$A$39:$A$782,$A69,СВЦЭМ!$B$39:$B$782,P$47)+'СЕТ СН'!$G$14+СВЦЭМ!$D$10+'СЕТ СН'!$G$5-'СЕТ СН'!$G$24</f>
        <v>2738.1934992699998</v>
      </c>
      <c r="Q69" s="36">
        <f>SUMIFS(СВЦЭМ!$D$39:$D$782,СВЦЭМ!$A$39:$A$782,$A69,СВЦЭМ!$B$39:$B$782,Q$47)+'СЕТ СН'!$G$14+СВЦЭМ!$D$10+'СЕТ СН'!$G$5-'СЕТ СН'!$G$24</f>
        <v>2736.1763433199999</v>
      </c>
      <c r="R69" s="36">
        <f>SUMIFS(СВЦЭМ!$D$39:$D$782,СВЦЭМ!$A$39:$A$782,$A69,СВЦЭМ!$B$39:$B$782,R$47)+'СЕТ СН'!$G$14+СВЦЭМ!$D$10+'СЕТ СН'!$G$5-'СЕТ СН'!$G$24</f>
        <v>2724.2268531499999</v>
      </c>
      <c r="S69" s="36">
        <f>SUMIFS(СВЦЭМ!$D$39:$D$782,СВЦЭМ!$A$39:$A$782,$A69,СВЦЭМ!$B$39:$B$782,S$47)+'СЕТ СН'!$G$14+СВЦЭМ!$D$10+'СЕТ СН'!$G$5-'СЕТ СН'!$G$24</f>
        <v>2697.5699631100001</v>
      </c>
      <c r="T69" s="36">
        <f>SUMIFS(СВЦЭМ!$D$39:$D$782,СВЦЭМ!$A$39:$A$782,$A69,СВЦЭМ!$B$39:$B$782,T$47)+'СЕТ СН'!$G$14+СВЦЭМ!$D$10+'СЕТ СН'!$G$5-'СЕТ СН'!$G$24</f>
        <v>2647.4102990400002</v>
      </c>
      <c r="U69" s="36">
        <f>SUMIFS(СВЦЭМ!$D$39:$D$782,СВЦЭМ!$A$39:$A$782,$A69,СВЦЭМ!$B$39:$B$782,U$47)+'СЕТ СН'!$G$14+СВЦЭМ!$D$10+'СЕТ СН'!$G$5-'СЕТ СН'!$G$24</f>
        <v>2621.3679611100001</v>
      </c>
      <c r="V69" s="36">
        <f>SUMIFS(СВЦЭМ!$D$39:$D$782,СВЦЭМ!$A$39:$A$782,$A69,СВЦЭМ!$B$39:$B$782,V$47)+'СЕТ СН'!$G$14+СВЦЭМ!$D$10+'СЕТ СН'!$G$5-'СЕТ СН'!$G$24</f>
        <v>2622.2752801900001</v>
      </c>
      <c r="W69" s="36">
        <f>SUMIFS(СВЦЭМ!$D$39:$D$782,СВЦЭМ!$A$39:$A$782,$A69,СВЦЭМ!$B$39:$B$782,W$47)+'СЕТ СН'!$G$14+СВЦЭМ!$D$10+'СЕТ СН'!$G$5-'СЕТ СН'!$G$24</f>
        <v>2653.8675038000001</v>
      </c>
      <c r="X69" s="36">
        <f>SUMIFS(СВЦЭМ!$D$39:$D$782,СВЦЭМ!$A$39:$A$782,$A69,СВЦЭМ!$B$39:$B$782,X$47)+'СЕТ СН'!$G$14+СВЦЭМ!$D$10+'СЕТ СН'!$G$5-'СЕТ СН'!$G$24</f>
        <v>2627.2563561900001</v>
      </c>
      <c r="Y69" s="36">
        <f>SUMIFS(СВЦЭМ!$D$39:$D$782,СВЦЭМ!$A$39:$A$782,$A69,СВЦЭМ!$B$39:$B$782,Y$47)+'СЕТ СН'!$G$14+СВЦЭМ!$D$10+'СЕТ СН'!$G$5-'СЕТ СН'!$G$24</f>
        <v>2621.7918020699999</v>
      </c>
    </row>
    <row r="70" spans="1:26" ht="15.75" x14ac:dyDescent="0.2">
      <c r="A70" s="35">
        <f t="shared" si="1"/>
        <v>44339</v>
      </c>
      <c r="B70" s="36">
        <f>SUMIFS(СВЦЭМ!$D$39:$D$782,СВЦЭМ!$A$39:$A$782,$A70,СВЦЭМ!$B$39:$B$782,B$47)+'СЕТ СН'!$G$14+СВЦЭМ!$D$10+'СЕТ СН'!$G$5-'СЕТ СН'!$G$24</f>
        <v>2701.5921091700002</v>
      </c>
      <c r="C70" s="36">
        <f>SUMIFS(СВЦЭМ!$D$39:$D$782,СВЦЭМ!$A$39:$A$782,$A70,СВЦЭМ!$B$39:$B$782,C$47)+'СЕТ СН'!$G$14+СВЦЭМ!$D$10+'СЕТ СН'!$G$5-'СЕТ СН'!$G$24</f>
        <v>2759.9085606500003</v>
      </c>
      <c r="D70" s="36">
        <f>SUMIFS(СВЦЭМ!$D$39:$D$782,СВЦЭМ!$A$39:$A$782,$A70,СВЦЭМ!$B$39:$B$782,D$47)+'СЕТ СН'!$G$14+СВЦЭМ!$D$10+'СЕТ СН'!$G$5-'СЕТ СН'!$G$24</f>
        <v>2782.8812642000003</v>
      </c>
      <c r="E70" s="36">
        <f>SUMIFS(СВЦЭМ!$D$39:$D$782,СВЦЭМ!$A$39:$A$782,$A70,СВЦЭМ!$B$39:$B$782,E$47)+'СЕТ СН'!$G$14+СВЦЭМ!$D$10+'СЕТ СН'!$G$5-'СЕТ СН'!$G$24</f>
        <v>2792.6725268099999</v>
      </c>
      <c r="F70" s="36">
        <f>SUMIFS(СВЦЭМ!$D$39:$D$782,СВЦЭМ!$A$39:$A$782,$A70,СВЦЭМ!$B$39:$B$782,F$47)+'СЕТ СН'!$G$14+СВЦЭМ!$D$10+'СЕТ СН'!$G$5-'СЕТ СН'!$G$24</f>
        <v>2813.6978494300001</v>
      </c>
      <c r="G70" s="36">
        <f>SUMIFS(СВЦЭМ!$D$39:$D$782,СВЦЭМ!$A$39:$A$782,$A70,СВЦЭМ!$B$39:$B$782,G$47)+'СЕТ СН'!$G$14+СВЦЭМ!$D$10+'СЕТ СН'!$G$5-'СЕТ СН'!$G$24</f>
        <v>2814.4772014600003</v>
      </c>
      <c r="H70" s="36">
        <f>SUMIFS(СВЦЭМ!$D$39:$D$782,СВЦЭМ!$A$39:$A$782,$A70,СВЦЭМ!$B$39:$B$782,H$47)+'СЕТ СН'!$G$14+СВЦЭМ!$D$10+'СЕТ СН'!$G$5-'СЕТ СН'!$G$24</f>
        <v>2815.3367408200002</v>
      </c>
      <c r="I70" s="36">
        <f>SUMIFS(СВЦЭМ!$D$39:$D$782,СВЦЭМ!$A$39:$A$782,$A70,СВЦЭМ!$B$39:$B$782,I$47)+'СЕТ СН'!$G$14+СВЦЭМ!$D$10+'СЕТ СН'!$G$5-'СЕТ СН'!$G$24</f>
        <v>2738.9958069899999</v>
      </c>
      <c r="J70" s="36">
        <f>SUMIFS(СВЦЭМ!$D$39:$D$782,СВЦЭМ!$A$39:$A$782,$A70,СВЦЭМ!$B$39:$B$782,J$47)+'СЕТ СН'!$G$14+СВЦЭМ!$D$10+'СЕТ СН'!$G$5-'СЕТ СН'!$G$24</f>
        <v>2704.7450765399999</v>
      </c>
      <c r="K70" s="36">
        <f>SUMIFS(СВЦЭМ!$D$39:$D$782,СВЦЭМ!$A$39:$A$782,$A70,СВЦЭМ!$B$39:$B$782,K$47)+'СЕТ СН'!$G$14+СВЦЭМ!$D$10+'СЕТ СН'!$G$5-'СЕТ СН'!$G$24</f>
        <v>2647.2465543500002</v>
      </c>
      <c r="L70" s="36">
        <f>SUMIFS(СВЦЭМ!$D$39:$D$782,СВЦЭМ!$A$39:$A$782,$A70,СВЦЭМ!$B$39:$B$782,L$47)+'СЕТ СН'!$G$14+СВЦЭМ!$D$10+'СЕТ СН'!$G$5-'СЕТ СН'!$G$24</f>
        <v>2631.94291544</v>
      </c>
      <c r="M70" s="36">
        <f>SUMIFS(СВЦЭМ!$D$39:$D$782,СВЦЭМ!$A$39:$A$782,$A70,СВЦЭМ!$B$39:$B$782,M$47)+'СЕТ СН'!$G$14+СВЦЭМ!$D$10+'СЕТ СН'!$G$5-'СЕТ СН'!$G$24</f>
        <v>2639.31932517</v>
      </c>
      <c r="N70" s="36">
        <f>SUMIFS(СВЦЭМ!$D$39:$D$782,СВЦЭМ!$A$39:$A$782,$A70,СВЦЭМ!$B$39:$B$782,N$47)+'СЕТ СН'!$G$14+СВЦЭМ!$D$10+'СЕТ СН'!$G$5-'СЕТ СН'!$G$24</f>
        <v>2677.5931093200002</v>
      </c>
      <c r="O70" s="36">
        <f>SUMIFS(СВЦЭМ!$D$39:$D$782,СВЦЭМ!$A$39:$A$782,$A70,СВЦЭМ!$B$39:$B$782,O$47)+'СЕТ СН'!$G$14+СВЦЭМ!$D$10+'СЕТ СН'!$G$5-'СЕТ СН'!$G$24</f>
        <v>2720.7089240800001</v>
      </c>
      <c r="P70" s="36">
        <f>SUMIFS(СВЦЭМ!$D$39:$D$782,СВЦЭМ!$A$39:$A$782,$A70,СВЦЭМ!$B$39:$B$782,P$47)+'СЕТ СН'!$G$14+СВЦЭМ!$D$10+'СЕТ СН'!$G$5-'СЕТ СН'!$G$24</f>
        <v>2748.4694125999999</v>
      </c>
      <c r="Q70" s="36">
        <f>SUMIFS(СВЦЭМ!$D$39:$D$782,СВЦЭМ!$A$39:$A$782,$A70,СВЦЭМ!$B$39:$B$782,Q$47)+'СЕТ СН'!$G$14+СВЦЭМ!$D$10+'СЕТ СН'!$G$5-'СЕТ СН'!$G$24</f>
        <v>2760.7892250200002</v>
      </c>
      <c r="R70" s="36">
        <f>SUMIFS(СВЦЭМ!$D$39:$D$782,СВЦЭМ!$A$39:$A$782,$A70,СВЦЭМ!$B$39:$B$782,R$47)+'СЕТ СН'!$G$14+СВЦЭМ!$D$10+'СЕТ СН'!$G$5-'СЕТ СН'!$G$24</f>
        <v>2749.3886771500001</v>
      </c>
      <c r="S70" s="36">
        <f>SUMIFS(СВЦЭМ!$D$39:$D$782,СВЦЭМ!$A$39:$A$782,$A70,СВЦЭМ!$B$39:$B$782,S$47)+'СЕТ СН'!$G$14+СВЦЭМ!$D$10+'СЕТ СН'!$G$5-'СЕТ СН'!$G$24</f>
        <v>2727.9963432499999</v>
      </c>
      <c r="T70" s="36">
        <f>SUMIFS(СВЦЭМ!$D$39:$D$782,СВЦЭМ!$A$39:$A$782,$A70,СВЦЭМ!$B$39:$B$782,T$47)+'СЕТ СН'!$G$14+СВЦЭМ!$D$10+'СЕТ СН'!$G$5-'СЕТ СН'!$G$24</f>
        <v>2686.32657384</v>
      </c>
      <c r="U70" s="36">
        <f>SUMIFS(СВЦЭМ!$D$39:$D$782,СВЦЭМ!$A$39:$A$782,$A70,СВЦЭМ!$B$39:$B$782,U$47)+'СЕТ СН'!$G$14+СВЦЭМ!$D$10+'СЕТ СН'!$G$5-'СЕТ СН'!$G$24</f>
        <v>2640.12293998</v>
      </c>
      <c r="V70" s="36">
        <f>SUMIFS(СВЦЭМ!$D$39:$D$782,СВЦЭМ!$A$39:$A$782,$A70,СВЦЭМ!$B$39:$B$782,V$47)+'СЕТ СН'!$G$14+СВЦЭМ!$D$10+'СЕТ СН'!$G$5-'СЕТ СН'!$G$24</f>
        <v>2624.7056194900001</v>
      </c>
      <c r="W70" s="36">
        <f>SUMIFS(СВЦЭМ!$D$39:$D$782,СВЦЭМ!$A$39:$A$782,$A70,СВЦЭМ!$B$39:$B$782,W$47)+'СЕТ СН'!$G$14+СВЦЭМ!$D$10+'СЕТ СН'!$G$5-'СЕТ СН'!$G$24</f>
        <v>2600.75051007</v>
      </c>
      <c r="X70" s="36">
        <f>SUMIFS(СВЦЭМ!$D$39:$D$782,СВЦЭМ!$A$39:$A$782,$A70,СВЦЭМ!$B$39:$B$782,X$47)+'СЕТ СН'!$G$14+СВЦЭМ!$D$10+'СЕТ СН'!$G$5-'СЕТ СН'!$G$24</f>
        <v>2689.9057954800001</v>
      </c>
      <c r="Y70" s="36">
        <f>SUMIFS(СВЦЭМ!$D$39:$D$782,СВЦЭМ!$A$39:$A$782,$A70,СВЦЭМ!$B$39:$B$782,Y$47)+'СЕТ СН'!$G$14+СВЦЭМ!$D$10+'СЕТ СН'!$G$5-'СЕТ СН'!$G$24</f>
        <v>2681.0420229199999</v>
      </c>
    </row>
    <row r="71" spans="1:26" ht="15.75" x14ac:dyDescent="0.2">
      <c r="A71" s="35">
        <f t="shared" si="1"/>
        <v>44340</v>
      </c>
      <c r="B71" s="36">
        <f>SUMIFS(СВЦЭМ!$D$39:$D$782,СВЦЭМ!$A$39:$A$782,$A71,СВЦЭМ!$B$39:$B$782,B$47)+'СЕТ СН'!$G$14+СВЦЭМ!$D$10+'СЕТ СН'!$G$5-'СЕТ СН'!$G$24</f>
        <v>2764.7010205699999</v>
      </c>
      <c r="C71" s="36">
        <f>SUMIFS(СВЦЭМ!$D$39:$D$782,СВЦЭМ!$A$39:$A$782,$A71,СВЦЭМ!$B$39:$B$782,C$47)+'СЕТ СН'!$G$14+СВЦЭМ!$D$10+'СЕТ СН'!$G$5-'СЕТ СН'!$G$24</f>
        <v>2833.3880102399999</v>
      </c>
      <c r="D71" s="36">
        <f>SUMIFS(СВЦЭМ!$D$39:$D$782,СВЦЭМ!$A$39:$A$782,$A71,СВЦЭМ!$B$39:$B$782,D$47)+'СЕТ СН'!$G$14+СВЦЭМ!$D$10+'СЕТ СН'!$G$5-'СЕТ СН'!$G$24</f>
        <v>2881.1372128499997</v>
      </c>
      <c r="E71" s="36">
        <f>SUMIFS(СВЦЭМ!$D$39:$D$782,СВЦЭМ!$A$39:$A$782,$A71,СВЦЭМ!$B$39:$B$782,E$47)+'СЕТ СН'!$G$14+СВЦЭМ!$D$10+'СЕТ СН'!$G$5-'СЕТ СН'!$G$24</f>
        <v>2898.9345258100002</v>
      </c>
      <c r="F71" s="36">
        <f>SUMIFS(СВЦЭМ!$D$39:$D$782,СВЦЭМ!$A$39:$A$782,$A71,СВЦЭМ!$B$39:$B$782,F$47)+'СЕТ СН'!$G$14+СВЦЭМ!$D$10+'СЕТ СН'!$G$5-'СЕТ СН'!$G$24</f>
        <v>2917.97689842</v>
      </c>
      <c r="G71" s="36">
        <f>SUMIFS(СВЦЭМ!$D$39:$D$782,СВЦЭМ!$A$39:$A$782,$A71,СВЦЭМ!$B$39:$B$782,G$47)+'СЕТ СН'!$G$14+СВЦЭМ!$D$10+'СЕТ СН'!$G$5-'СЕТ СН'!$G$24</f>
        <v>2879.50280957</v>
      </c>
      <c r="H71" s="36">
        <f>SUMIFS(СВЦЭМ!$D$39:$D$782,СВЦЭМ!$A$39:$A$782,$A71,СВЦЭМ!$B$39:$B$782,H$47)+'СЕТ СН'!$G$14+СВЦЭМ!$D$10+'СЕТ СН'!$G$5-'СЕТ СН'!$G$24</f>
        <v>2820.3769658299998</v>
      </c>
      <c r="I71" s="36">
        <f>SUMIFS(СВЦЭМ!$D$39:$D$782,СВЦЭМ!$A$39:$A$782,$A71,СВЦЭМ!$B$39:$B$782,I$47)+'СЕТ СН'!$G$14+СВЦЭМ!$D$10+'СЕТ СН'!$G$5-'СЕТ СН'!$G$24</f>
        <v>2742.3157567899998</v>
      </c>
      <c r="J71" s="36">
        <f>SUMIFS(СВЦЭМ!$D$39:$D$782,СВЦЭМ!$A$39:$A$782,$A71,СВЦЭМ!$B$39:$B$782,J$47)+'СЕТ СН'!$G$14+СВЦЭМ!$D$10+'СЕТ СН'!$G$5-'СЕТ СН'!$G$24</f>
        <v>2698.4453975699998</v>
      </c>
      <c r="K71" s="36">
        <f>SUMIFS(СВЦЭМ!$D$39:$D$782,СВЦЭМ!$A$39:$A$782,$A71,СВЦЭМ!$B$39:$B$782,K$47)+'СЕТ СН'!$G$14+СВЦЭМ!$D$10+'СЕТ СН'!$G$5-'СЕТ СН'!$G$24</f>
        <v>2646.3812811299999</v>
      </c>
      <c r="L71" s="36">
        <f>SUMIFS(СВЦЭМ!$D$39:$D$782,СВЦЭМ!$A$39:$A$782,$A71,СВЦЭМ!$B$39:$B$782,L$47)+'СЕТ СН'!$G$14+СВЦЭМ!$D$10+'СЕТ СН'!$G$5-'СЕТ СН'!$G$24</f>
        <v>2637.0238216100001</v>
      </c>
      <c r="M71" s="36">
        <f>SUMIFS(СВЦЭМ!$D$39:$D$782,СВЦЭМ!$A$39:$A$782,$A71,СВЦЭМ!$B$39:$B$782,M$47)+'СЕТ СН'!$G$14+СВЦЭМ!$D$10+'СЕТ СН'!$G$5-'СЕТ СН'!$G$24</f>
        <v>2636.6828387200003</v>
      </c>
      <c r="N71" s="36">
        <f>SUMIFS(СВЦЭМ!$D$39:$D$782,СВЦЭМ!$A$39:$A$782,$A71,СВЦЭМ!$B$39:$B$782,N$47)+'СЕТ СН'!$G$14+СВЦЭМ!$D$10+'СЕТ СН'!$G$5-'СЕТ СН'!$G$24</f>
        <v>2676.4295138699999</v>
      </c>
      <c r="O71" s="36">
        <f>SUMIFS(СВЦЭМ!$D$39:$D$782,СВЦЭМ!$A$39:$A$782,$A71,СВЦЭМ!$B$39:$B$782,O$47)+'СЕТ СН'!$G$14+СВЦЭМ!$D$10+'СЕТ СН'!$G$5-'СЕТ СН'!$G$24</f>
        <v>2707.0546236300002</v>
      </c>
      <c r="P71" s="36">
        <f>SUMIFS(СВЦЭМ!$D$39:$D$782,СВЦЭМ!$A$39:$A$782,$A71,СВЦЭМ!$B$39:$B$782,P$47)+'СЕТ СН'!$G$14+СВЦЭМ!$D$10+'СЕТ СН'!$G$5-'СЕТ СН'!$G$24</f>
        <v>2722.2728244</v>
      </c>
      <c r="Q71" s="36">
        <f>SUMIFS(СВЦЭМ!$D$39:$D$782,СВЦЭМ!$A$39:$A$782,$A71,СВЦЭМ!$B$39:$B$782,Q$47)+'СЕТ СН'!$G$14+СВЦЭМ!$D$10+'СЕТ СН'!$G$5-'СЕТ СН'!$G$24</f>
        <v>2720.12596687</v>
      </c>
      <c r="R71" s="36">
        <f>SUMIFS(СВЦЭМ!$D$39:$D$782,СВЦЭМ!$A$39:$A$782,$A71,СВЦЭМ!$B$39:$B$782,R$47)+'СЕТ СН'!$G$14+СВЦЭМ!$D$10+'СЕТ СН'!$G$5-'СЕТ СН'!$G$24</f>
        <v>2700.72395873</v>
      </c>
      <c r="S71" s="36">
        <f>SUMIFS(СВЦЭМ!$D$39:$D$782,СВЦЭМ!$A$39:$A$782,$A71,СВЦЭМ!$B$39:$B$782,S$47)+'СЕТ СН'!$G$14+СВЦЭМ!$D$10+'СЕТ СН'!$G$5-'СЕТ СН'!$G$24</f>
        <v>2673.3498454999999</v>
      </c>
      <c r="T71" s="36">
        <f>SUMIFS(СВЦЭМ!$D$39:$D$782,СВЦЭМ!$A$39:$A$782,$A71,СВЦЭМ!$B$39:$B$782,T$47)+'СЕТ СН'!$G$14+СВЦЭМ!$D$10+'СЕТ СН'!$G$5-'СЕТ СН'!$G$24</f>
        <v>2650.9819571200001</v>
      </c>
      <c r="U71" s="36">
        <f>SUMIFS(СВЦЭМ!$D$39:$D$782,СВЦЭМ!$A$39:$A$782,$A71,СВЦЭМ!$B$39:$B$782,U$47)+'СЕТ СН'!$G$14+СВЦЭМ!$D$10+'СЕТ СН'!$G$5-'СЕТ СН'!$G$24</f>
        <v>2623.3670508800001</v>
      </c>
      <c r="V71" s="36">
        <f>SUMIFS(СВЦЭМ!$D$39:$D$782,СВЦЭМ!$A$39:$A$782,$A71,СВЦЭМ!$B$39:$B$782,V$47)+'СЕТ СН'!$G$14+СВЦЭМ!$D$10+'СЕТ СН'!$G$5-'СЕТ СН'!$G$24</f>
        <v>2632.99343937</v>
      </c>
      <c r="W71" s="36">
        <f>SUMIFS(СВЦЭМ!$D$39:$D$782,СВЦЭМ!$A$39:$A$782,$A71,СВЦЭМ!$B$39:$B$782,W$47)+'СЕТ СН'!$G$14+СВЦЭМ!$D$10+'СЕТ СН'!$G$5-'СЕТ СН'!$G$24</f>
        <v>2653.7287853299999</v>
      </c>
      <c r="X71" s="36">
        <f>SUMIFS(СВЦЭМ!$D$39:$D$782,СВЦЭМ!$A$39:$A$782,$A71,СВЦЭМ!$B$39:$B$782,X$47)+'СЕТ СН'!$G$14+СВЦЭМ!$D$10+'СЕТ СН'!$G$5-'СЕТ СН'!$G$24</f>
        <v>2634.9621619499999</v>
      </c>
      <c r="Y71" s="36">
        <f>SUMIFS(СВЦЭМ!$D$39:$D$782,СВЦЭМ!$A$39:$A$782,$A71,СВЦЭМ!$B$39:$B$782,Y$47)+'СЕТ СН'!$G$14+СВЦЭМ!$D$10+'СЕТ СН'!$G$5-'СЕТ СН'!$G$24</f>
        <v>2648.2360764300001</v>
      </c>
    </row>
    <row r="72" spans="1:26" ht="15.75" x14ac:dyDescent="0.2">
      <c r="A72" s="35">
        <f t="shared" si="1"/>
        <v>44341</v>
      </c>
      <c r="B72" s="36">
        <f>SUMIFS(СВЦЭМ!$D$39:$D$782,СВЦЭМ!$A$39:$A$782,$A72,СВЦЭМ!$B$39:$B$782,B$47)+'СЕТ СН'!$G$14+СВЦЭМ!$D$10+'СЕТ СН'!$G$5-'СЕТ СН'!$G$24</f>
        <v>2758.9276517399999</v>
      </c>
      <c r="C72" s="36">
        <f>SUMIFS(СВЦЭМ!$D$39:$D$782,СВЦЭМ!$A$39:$A$782,$A72,СВЦЭМ!$B$39:$B$782,C$47)+'СЕТ СН'!$G$14+СВЦЭМ!$D$10+'СЕТ СН'!$G$5-'СЕТ СН'!$G$24</f>
        <v>2807.3763027599998</v>
      </c>
      <c r="D72" s="36">
        <f>SUMIFS(СВЦЭМ!$D$39:$D$782,СВЦЭМ!$A$39:$A$782,$A72,СВЦЭМ!$B$39:$B$782,D$47)+'СЕТ СН'!$G$14+СВЦЭМ!$D$10+'СЕТ СН'!$G$5-'СЕТ СН'!$G$24</f>
        <v>2832.4598142099999</v>
      </c>
      <c r="E72" s="36">
        <f>SUMIFS(СВЦЭМ!$D$39:$D$782,СВЦЭМ!$A$39:$A$782,$A72,СВЦЭМ!$B$39:$B$782,E$47)+'СЕТ СН'!$G$14+СВЦЭМ!$D$10+'СЕТ СН'!$G$5-'СЕТ СН'!$G$24</f>
        <v>2827.6864864999998</v>
      </c>
      <c r="F72" s="36">
        <f>SUMIFS(СВЦЭМ!$D$39:$D$782,СВЦЭМ!$A$39:$A$782,$A72,СВЦЭМ!$B$39:$B$782,F$47)+'СЕТ СН'!$G$14+СВЦЭМ!$D$10+'СЕТ СН'!$G$5-'СЕТ СН'!$G$24</f>
        <v>2836.63338359</v>
      </c>
      <c r="G72" s="36">
        <f>SUMIFS(СВЦЭМ!$D$39:$D$782,СВЦЭМ!$A$39:$A$782,$A72,СВЦЭМ!$B$39:$B$782,G$47)+'СЕТ СН'!$G$14+СВЦЭМ!$D$10+'СЕТ СН'!$G$5-'СЕТ СН'!$G$24</f>
        <v>2829.5599441599998</v>
      </c>
      <c r="H72" s="36">
        <f>SUMIFS(СВЦЭМ!$D$39:$D$782,СВЦЭМ!$A$39:$A$782,$A72,СВЦЭМ!$B$39:$B$782,H$47)+'СЕТ СН'!$G$14+СВЦЭМ!$D$10+'СЕТ СН'!$G$5-'СЕТ СН'!$G$24</f>
        <v>2784.03452535</v>
      </c>
      <c r="I72" s="36">
        <f>SUMIFS(СВЦЭМ!$D$39:$D$782,СВЦЭМ!$A$39:$A$782,$A72,СВЦЭМ!$B$39:$B$782,I$47)+'СЕТ СН'!$G$14+СВЦЭМ!$D$10+'СЕТ СН'!$G$5-'СЕТ СН'!$G$24</f>
        <v>2700.7709394100002</v>
      </c>
      <c r="J72" s="36">
        <f>SUMIFS(СВЦЭМ!$D$39:$D$782,СВЦЭМ!$A$39:$A$782,$A72,СВЦЭМ!$B$39:$B$782,J$47)+'СЕТ СН'!$G$14+СВЦЭМ!$D$10+'СЕТ СН'!$G$5-'СЕТ СН'!$G$24</f>
        <v>2617.7501840499999</v>
      </c>
      <c r="K72" s="36">
        <f>SUMIFS(СВЦЭМ!$D$39:$D$782,СВЦЭМ!$A$39:$A$782,$A72,СВЦЭМ!$B$39:$B$782,K$47)+'СЕТ СН'!$G$14+СВЦЭМ!$D$10+'СЕТ СН'!$G$5-'СЕТ СН'!$G$24</f>
        <v>2581.6365195500002</v>
      </c>
      <c r="L72" s="36">
        <f>SUMIFS(СВЦЭМ!$D$39:$D$782,СВЦЭМ!$A$39:$A$782,$A72,СВЦЭМ!$B$39:$B$782,L$47)+'СЕТ СН'!$G$14+СВЦЭМ!$D$10+'СЕТ СН'!$G$5-'СЕТ СН'!$G$24</f>
        <v>2588.99246576</v>
      </c>
      <c r="M72" s="36">
        <f>SUMIFS(СВЦЭМ!$D$39:$D$782,СВЦЭМ!$A$39:$A$782,$A72,СВЦЭМ!$B$39:$B$782,M$47)+'СЕТ СН'!$G$14+СВЦЭМ!$D$10+'СЕТ СН'!$G$5-'СЕТ СН'!$G$24</f>
        <v>2582.3016815400001</v>
      </c>
      <c r="N72" s="36">
        <f>SUMIFS(СВЦЭМ!$D$39:$D$782,СВЦЭМ!$A$39:$A$782,$A72,СВЦЭМ!$B$39:$B$782,N$47)+'СЕТ СН'!$G$14+СВЦЭМ!$D$10+'СЕТ СН'!$G$5-'СЕТ СН'!$G$24</f>
        <v>2633.2405968200001</v>
      </c>
      <c r="O72" s="36">
        <f>SUMIFS(СВЦЭМ!$D$39:$D$782,СВЦЭМ!$A$39:$A$782,$A72,СВЦЭМ!$B$39:$B$782,O$47)+'СЕТ СН'!$G$14+СВЦЭМ!$D$10+'СЕТ СН'!$G$5-'СЕТ СН'!$G$24</f>
        <v>2685.9840113600003</v>
      </c>
      <c r="P72" s="36">
        <f>SUMIFS(СВЦЭМ!$D$39:$D$782,СВЦЭМ!$A$39:$A$782,$A72,СВЦЭМ!$B$39:$B$782,P$47)+'СЕТ СН'!$G$14+СВЦЭМ!$D$10+'СЕТ СН'!$G$5-'СЕТ СН'!$G$24</f>
        <v>2709.4207501299998</v>
      </c>
      <c r="Q72" s="36">
        <f>SUMIFS(СВЦЭМ!$D$39:$D$782,СВЦЭМ!$A$39:$A$782,$A72,СВЦЭМ!$B$39:$B$782,Q$47)+'СЕТ СН'!$G$14+СВЦЭМ!$D$10+'СЕТ СН'!$G$5-'СЕТ СН'!$G$24</f>
        <v>2709.2037355100001</v>
      </c>
      <c r="R72" s="36">
        <f>SUMIFS(СВЦЭМ!$D$39:$D$782,СВЦЭМ!$A$39:$A$782,$A72,СВЦЭМ!$B$39:$B$782,R$47)+'СЕТ СН'!$G$14+СВЦЭМ!$D$10+'СЕТ СН'!$G$5-'СЕТ СН'!$G$24</f>
        <v>2695.1886614800001</v>
      </c>
      <c r="S72" s="36">
        <f>SUMIFS(СВЦЭМ!$D$39:$D$782,СВЦЭМ!$A$39:$A$782,$A72,СВЦЭМ!$B$39:$B$782,S$47)+'СЕТ СН'!$G$14+СВЦЭМ!$D$10+'СЕТ СН'!$G$5-'СЕТ СН'!$G$24</f>
        <v>2669.25243172</v>
      </c>
      <c r="T72" s="36">
        <f>SUMIFS(СВЦЭМ!$D$39:$D$782,СВЦЭМ!$A$39:$A$782,$A72,СВЦЭМ!$B$39:$B$782,T$47)+'СЕТ СН'!$G$14+СВЦЭМ!$D$10+'СЕТ СН'!$G$5-'СЕТ СН'!$G$24</f>
        <v>2620.46723651</v>
      </c>
      <c r="U72" s="36">
        <f>SUMIFS(СВЦЭМ!$D$39:$D$782,СВЦЭМ!$A$39:$A$782,$A72,СВЦЭМ!$B$39:$B$782,U$47)+'СЕТ СН'!$G$14+СВЦЭМ!$D$10+'СЕТ СН'!$G$5-'СЕТ СН'!$G$24</f>
        <v>2602.0737920000001</v>
      </c>
      <c r="V72" s="36">
        <f>SUMIFS(СВЦЭМ!$D$39:$D$782,СВЦЭМ!$A$39:$A$782,$A72,СВЦЭМ!$B$39:$B$782,V$47)+'СЕТ СН'!$G$14+СВЦЭМ!$D$10+'СЕТ СН'!$G$5-'СЕТ СН'!$G$24</f>
        <v>2614.47519465</v>
      </c>
      <c r="W72" s="36">
        <f>SUMIFS(СВЦЭМ!$D$39:$D$782,СВЦЭМ!$A$39:$A$782,$A72,СВЦЭМ!$B$39:$B$782,W$47)+'СЕТ СН'!$G$14+СВЦЭМ!$D$10+'СЕТ СН'!$G$5-'СЕТ СН'!$G$24</f>
        <v>2643.62892775</v>
      </c>
      <c r="X72" s="36">
        <f>SUMIFS(СВЦЭМ!$D$39:$D$782,СВЦЭМ!$A$39:$A$782,$A72,СВЦЭМ!$B$39:$B$782,X$47)+'СЕТ СН'!$G$14+СВЦЭМ!$D$10+'СЕТ СН'!$G$5-'СЕТ СН'!$G$24</f>
        <v>2616.5292937100003</v>
      </c>
      <c r="Y72" s="36">
        <f>SUMIFS(СВЦЭМ!$D$39:$D$782,СВЦЭМ!$A$39:$A$782,$A72,СВЦЭМ!$B$39:$B$782,Y$47)+'СЕТ СН'!$G$14+СВЦЭМ!$D$10+'СЕТ СН'!$G$5-'СЕТ СН'!$G$24</f>
        <v>2634.5182818100002</v>
      </c>
    </row>
    <row r="73" spans="1:26" ht="15.75" x14ac:dyDescent="0.2">
      <c r="A73" s="35">
        <f t="shared" si="1"/>
        <v>44342</v>
      </c>
      <c r="B73" s="36">
        <f>SUMIFS(СВЦЭМ!$D$39:$D$782,СВЦЭМ!$A$39:$A$782,$A73,СВЦЭМ!$B$39:$B$782,B$47)+'СЕТ СН'!$G$14+СВЦЭМ!$D$10+'СЕТ СН'!$G$5-'СЕТ СН'!$G$24</f>
        <v>2751.66777387</v>
      </c>
      <c r="C73" s="36">
        <f>SUMIFS(СВЦЭМ!$D$39:$D$782,СВЦЭМ!$A$39:$A$782,$A73,СВЦЭМ!$B$39:$B$782,C$47)+'СЕТ СН'!$G$14+СВЦЭМ!$D$10+'СЕТ СН'!$G$5-'СЕТ СН'!$G$24</f>
        <v>2814.74221485</v>
      </c>
      <c r="D73" s="36">
        <f>SUMIFS(СВЦЭМ!$D$39:$D$782,СВЦЭМ!$A$39:$A$782,$A73,СВЦЭМ!$B$39:$B$782,D$47)+'СЕТ СН'!$G$14+СВЦЭМ!$D$10+'СЕТ СН'!$G$5-'СЕТ СН'!$G$24</f>
        <v>2861.7317912200001</v>
      </c>
      <c r="E73" s="36">
        <f>SUMIFS(СВЦЭМ!$D$39:$D$782,СВЦЭМ!$A$39:$A$782,$A73,СВЦЭМ!$B$39:$B$782,E$47)+'СЕТ СН'!$G$14+СВЦЭМ!$D$10+'СЕТ СН'!$G$5-'СЕТ СН'!$G$24</f>
        <v>2880.91624766</v>
      </c>
      <c r="F73" s="36">
        <f>SUMIFS(СВЦЭМ!$D$39:$D$782,СВЦЭМ!$A$39:$A$782,$A73,СВЦЭМ!$B$39:$B$782,F$47)+'СЕТ СН'!$G$14+СВЦЭМ!$D$10+'СЕТ СН'!$G$5-'СЕТ СН'!$G$24</f>
        <v>2893.6661850599999</v>
      </c>
      <c r="G73" s="36">
        <f>SUMIFS(СВЦЭМ!$D$39:$D$782,СВЦЭМ!$A$39:$A$782,$A73,СВЦЭМ!$B$39:$B$782,G$47)+'СЕТ СН'!$G$14+СВЦЭМ!$D$10+'СЕТ СН'!$G$5-'СЕТ СН'!$G$24</f>
        <v>2870.3306327499999</v>
      </c>
      <c r="H73" s="36">
        <f>SUMIFS(СВЦЭМ!$D$39:$D$782,СВЦЭМ!$A$39:$A$782,$A73,СВЦЭМ!$B$39:$B$782,H$47)+'СЕТ СН'!$G$14+СВЦЭМ!$D$10+'СЕТ СН'!$G$5-'СЕТ СН'!$G$24</f>
        <v>2813.7548924100001</v>
      </c>
      <c r="I73" s="36">
        <f>SUMIFS(СВЦЭМ!$D$39:$D$782,СВЦЭМ!$A$39:$A$782,$A73,СВЦЭМ!$B$39:$B$782,I$47)+'СЕТ СН'!$G$14+СВЦЭМ!$D$10+'СЕТ СН'!$G$5-'СЕТ СН'!$G$24</f>
        <v>2720.7091368900001</v>
      </c>
      <c r="J73" s="36">
        <f>SUMIFS(СВЦЭМ!$D$39:$D$782,СВЦЭМ!$A$39:$A$782,$A73,СВЦЭМ!$B$39:$B$782,J$47)+'СЕТ СН'!$G$14+СВЦЭМ!$D$10+'СЕТ СН'!$G$5-'СЕТ СН'!$G$24</f>
        <v>2669.17649067</v>
      </c>
      <c r="K73" s="36">
        <f>SUMIFS(СВЦЭМ!$D$39:$D$782,СВЦЭМ!$A$39:$A$782,$A73,СВЦЭМ!$B$39:$B$782,K$47)+'СЕТ СН'!$G$14+СВЦЭМ!$D$10+'СЕТ СН'!$G$5-'СЕТ СН'!$G$24</f>
        <v>2620.1198368300002</v>
      </c>
      <c r="L73" s="36">
        <f>SUMIFS(СВЦЭМ!$D$39:$D$782,СВЦЭМ!$A$39:$A$782,$A73,СВЦЭМ!$B$39:$B$782,L$47)+'СЕТ СН'!$G$14+СВЦЭМ!$D$10+'СЕТ СН'!$G$5-'СЕТ СН'!$G$24</f>
        <v>2618.1859930199998</v>
      </c>
      <c r="M73" s="36">
        <f>SUMIFS(СВЦЭМ!$D$39:$D$782,СВЦЭМ!$A$39:$A$782,$A73,СВЦЭМ!$B$39:$B$782,M$47)+'СЕТ СН'!$G$14+СВЦЭМ!$D$10+'СЕТ СН'!$G$5-'СЕТ СН'!$G$24</f>
        <v>2625.8637211</v>
      </c>
      <c r="N73" s="36">
        <f>SUMIFS(СВЦЭМ!$D$39:$D$782,СВЦЭМ!$A$39:$A$782,$A73,СВЦЭМ!$B$39:$B$782,N$47)+'СЕТ СН'!$G$14+СВЦЭМ!$D$10+'СЕТ СН'!$G$5-'СЕТ СН'!$G$24</f>
        <v>2671.2730996400001</v>
      </c>
      <c r="O73" s="36">
        <f>SUMIFS(СВЦЭМ!$D$39:$D$782,СВЦЭМ!$A$39:$A$782,$A73,СВЦЭМ!$B$39:$B$782,O$47)+'СЕТ СН'!$G$14+СВЦЭМ!$D$10+'СЕТ СН'!$G$5-'СЕТ СН'!$G$24</f>
        <v>2710.3346285600001</v>
      </c>
      <c r="P73" s="36">
        <f>SUMIFS(СВЦЭМ!$D$39:$D$782,СВЦЭМ!$A$39:$A$782,$A73,СВЦЭМ!$B$39:$B$782,P$47)+'СЕТ СН'!$G$14+СВЦЭМ!$D$10+'СЕТ СН'!$G$5-'СЕТ СН'!$G$24</f>
        <v>2719.5081634200001</v>
      </c>
      <c r="Q73" s="36">
        <f>SUMIFS(СВЦЭМ!$D$39:$D$782,СВЦЭМ!$A$39:$A$782,$A73,СВЦЭМ!$B$39:$B$782,Q$47)+'СЕТ СН'!$G$14+СВЦЭМ!$D$10+'СЕТ СН'!$G$5-'СЕТ СН'!$G$24</f>
        <v>2717.4366000600003</v>
      </c>
      <c r="R73" s="36">
        <f>SUMIFS(СВЦЭМ!$D$39:$D$782,СВЦЭМ!$A$39:$A$782,$A73,СВЦЭМ!$B$39:$B$782,R$47)+'СЕТ СН'!$G$14+СВЦЭМ!$D$10+'СЕТ СН'!$G$5-'СЕТ СН'!$G$24</f>
        <v>2702.0398211299998</v>
      </c>
      <c r="S73" s="36">
        <f>SUMIFS(СВЦЭМ!$D$39:$D$782,СВЦЭМ!$A$39:$A$782,$A73,СВЦЭМ!$B$39:$B$782,S$47)+'СЕТ СН'!$G$14+СВЦЭМ!$D$10+'СЕТ СН'!$G$5-'СЕТ СН'!$G$24</f>
        <v>2681.3597459699999</v>
      </c>
      <c r="T73" s="36">
        <f>SUMIFS(СВЦЭМ!$D$39:$D$782,СВЦЭМ!$A$39:$A$782,$A73,СВЦЭМ!$B$39:$B$782,T$47)+'СЕТ СН'!$G$14+СВЦЭМ!$D$10+'СЕТ СН'!$G$5-'СЕТ СН'!$G$24</f>
        <v>2630.4605858300001</v>
      </c>
      <c r="U73" s="36">
        <f>SUMIFS(СВЦЭМ!$D$39:$D$782,СВЦЭМ!$A$39:$A$782,$A73,СВЦЭМ!$B$39:$B$782,U$47)+'СЕТ СН'!$G$14+СВЦЭМ!$D$10+'СЕТ СН'!$G$5-'СЕТ СН'!$G$24</f>
        <v>2600.8915534299999</v>
      </c>
      <c r="V73" s="36">
        <f>SUMIFS(СВЦЭМ!$D$39:$D$782,СВЦЭМ!$A$39:$A$782,$A73,СВЦЭМ!$B$39:$B$782,V$47)+'СЕТ СН'!$G$14+СВЦЭМ!$D$10+'СЕТ СН'!$G$5-'СЕТ СН'!$G$24</f>
        <v>2603.7997819699999</v>
      </c>
      <c r="W73" s="36">
        <f>SUMIFS(СВЦЭМ!$D$39:$D$782,СВЦЭМ!$A$39:$A$782,$A73,СВЦЭМ!$B$39:$B$782,W$47)+'СЕТ СН'!$G$14+СВЦЭМ!$D$10+'СЕТ СН'!$G$5-'СЕТ СН'!$G$24</f>
        <v>2617.2188512100001</v>
      </c>
      <c r="X73" s="36">
        <f>SUMIFS(СВЦЭМ!$D$39:$D$782,СВЦЭМ!$A$39:$A$782,$A73,СВЦЭМ!$B$39:$B$782,X$47)+'СЕТ СН'!$G$14+СВЦЭМ!$D$10+'СЕТ СН'!$G$5-'СЕТ СН'!$G$24</f>
        <v>2613.5955528200002</v>
      </c>
      <c r="Y73" s="36">
        <f>SUMIFS(СВЦЭМ!$D$39:$D$782,СВЦЭМ!$A$39:$A$782,$A73,СВЦЭМ!$B$39:$B$782,Y$47)+'СЕТ СН'!$G$14+СВЦЭМ!$D$10+'СЕТ СН'!$G$5-'СЕТ СН'!$G$24</f>
        <v>2643.9050175299999</v>
      </c>
    </row>
    <row r="74" spans="1:26" ht="15.75" x14ac:dyDescent="0.2">
      <c r="A74" s="35">
        <f t="shared" si="1"/>
        <v>44343</v>
      </c>
      <c r="B74" s="36">
        <f>SUMIFS(СВЦЭМ!$D$39:$D$782,СВЦЭМ!$A$39:$A$782,$A74,СВЦЭМ!$B$39:$B$782,B$47)+'СЕТ СН'!$G$14+СВЦЭМ!$D$10+'СЕТ СН'!$G$5-'СЕТ СН'!$G$24</f>
        <v>2656.7862235600001</v>
      </c>
      <c r="C74" s="36">
        <f>SUMIFS(СВЦЭМ!$D$39:$D$782,СВЦЭМ!$A$39:$A$782,$A74,СВЦЭМ!$B$39:$B$782,C$47)+'СЕТ СН'!$G$14+СВЦЭМ!$D$10+'СЕТ СН'!$G$5-'СЕТ СН'!$G$24</f>
        <v>2720.2434924899999</v>
      </c>
      <c r="D74" s="36">
        <f>SUMIFS(СВЦЭМ!$D$39:$D$782,СВЦЭМ!$A$39:$A$782,$A74,СВЦЭМ!$B$39:$B$782,D$47)+'СЕТ СН'!$G$14+СВЦЭМ!$D$10+'СЕТ СН'!$G$5-'СЕТ СН'!$G$24</f>
        <v>2764.1532648100001</v>
      </c>
      <c r="E74" s="36">
        <f>SUMIFS(СВЦЭМ!$D$39:$D$782,СВЦЭМ!$A$39:$A$782,$A74,СВЦЭМ!$B$39:$B$782,E$47)+'СЕТ СН'!$G$14+СВЦЭМ!$D$10+'СЕТ СН'!$G$5-'СЕТ СН'!$G$24</f>
        <v>2783.0857598900002</v>
      </c>
      <c r="F74" s="36">
        <f>SUMIFS(СВЦЭМ!$D$39:$D$782,СВЦЭМ!$A$39:$A$782,$A74,СВЦЭМ!$B$39:$B$782,F$47)+'СЕТ СН'!$G$14+СВЦЭМ!$D$10+'СЕТ СН'!$G$5-'СЕТ СН'!$G$24</f>
        <v>2786.5663261300001</v>
      </c>
      <c r="G74" s="36">
        <f>SUMIFS(СВЦЭМ!$D$39:$D$782,СВЦЭМ!$A$39:$A$782,$A74,СВЦЭМ!$B$39:$B$782,G$47)+'СЕТ СН'!$G$14+СВЦЭМ!$D$10+'СЕТ СН'!$G$5-'СЕТ СН'!$G$24</f>
        <v>2766.0908700999998</v>
      </c>
      <c r="H74" s="36">
        <f>SUMIFS(СВЦЭМ!$D$39:$D$782,СВЦЭМ!$A$39:$A$782,$A74,СВЦЭМ!$B$39:$B$782,H$47)+'СЕТ СН'!$G$14+СВЦЭМ!$D$10+'СЕТ СН'!$G$5-'СЕТ СН'!$G$24</f>
        <v>2725.9763985300001</v>
      </c>
      <c r="I74" s="36">
        <f>SUMIFS(СВЦЭМ!$D$39:$D$782,СВЦЭМ!$A$39:$A$782,$A74,СВЦЭМ!$B$39:$B$782,I$47)+'СЕТ СН'!$G$14+СВЦЭМ!$D$10+'СЕТ СН'!$G$5-'СЕТ СН'!$G$24</f>
        <v>2666.84889445</v>
      </c>
      <c r="J74" s="36">
        <f>SUMIFS(СВЦЭМ!$D$39:$D$782,СВЦЭМ!$A$39:$A$782,$A74,СВЦЭМ!$B$39:$B$782,J$47)+'СЕТ СН'!$G$14+СВЦЭМ!$D$10+'СЕТ СН'!$G$5-'СЕТ СН'!$G$24</f>
        <v>2634.8053201000002</v>
      </c>
      <c r="K74" s="36">
        <f>SUMIFS(СВЦЭМ!$D$39:$D$782,СВЦЭМ!$A$39:$A$782,$A74,СВЦЭМ!$B$39:$B$782,K$47)+'СЕТ СН'!$G$14+СВЦЭМ!$D$10+'СЕТ СН'!$G$5-'СЕТ СН'!$G$24</f>
        <v>2625.5008661800002</v>
      </c>
      <c r="L74" s="36">
        <f>SUMIFS(СВЦЭМ!$D$39:$D$782,СВЦЭМ!$A$39:$A$782,$A74,СВЦЭМ!$B$39:$B$782,L$47)+'СЕТ СН'!$G$14+СВЦЭМ!$D$10+'СЕТ СН'!$G$5-'СЕТ СН'!$G$24</f>
        <v>2632.9228688399999</v>
      </c>
      <c r="M74" s="36">
        <f>SUMIFS(СВЦЭМ!$D$39:$D$782,СВЦЭМ!$A$39:$A$782,$A74,СВЦЭМ!$B$39:$B$782,M$47)+'СЕТ СН'!$G$14+СВЦЭМ!$D$10+'СЕТ СН'!$G$5-'СЕТ СН'!$G$24</f>
        <v>2641.00063052</v>
      </c>
      <c r="N74" s="36">
        <f>SUMIFS(СВЦЭМ!$D$39:$D$782,СВЦЭМ!$A$39:$A$782,$A74,СВЦЭМ!$B$39:$B$782,N$47)+'СЕТ СН'!$G$14+СВЦЭМ!$D$10+'СЕТ СН'!$G$5-'СЕТ СН'!$G$24</f>
        <v>2689.5550917700002</v>
      </c>
      <c r="O74" s="36">
        <f>SUMIFS(СВЦЭМ!$D$39:$D$782,СВЦЭМ!$A$39:$A$782,$A74,СВЦЭМ!$B$39:$B$782,O$47)+'СЕТ СН'!$G$14+СВЦЭМ!$D$10+'СЕТ СН'!$G$5-'СЕТ СН'!$G$24</f>
        <v>2731.3087799599998</v>
      </c>
      <c r="P74" s="36">
        <f>SUMIFS(СВЦЭМ!$D$39:$D$782,СВЦЭМ!$A$39:$A$782,$A74,СВЦЭМ!$B$39:$B$782,P$47)+'СЕТ СН'!$G$14+СВЦЭМ!$D$10+'СЕТ СН'!$G$5-'СЕТ СН'!$G$24</f>
        <v>2747.82910193</v>
      </c>
      <c r="Q74" s="36">
        <f>SUMIFS(СВЦЭМ!$D$39:$D$782,СВЦЭМ!$A$39:$A$782,$A74,СВЦЭМ!$B$39:$B$782,Q$47)+'СЕТ СН'!$G$14+СВЦЭМ!$D$10+'СЕТ СН'!$G$5-'СЕТ СН'!$G$24</f>
        <v>2746.8991417900002</v>
      </c>
      <c r="R74" s="36">
        <f>SUMIFS(СВЦЭМ!$D$39:$D$782,СВЦЭМ!$A$39:$A$782,$A74,СВЦЭМ!$B$39:$B$782,R$47)+'СЕТ СН'!$G$14+СВЦЭМ!$D$10+'СЕТ СН'!$G$5-'СЕТ СН'!$G$24</f>
        <v>2739.05350679</v>
      </c>
      <c r="S74" s="36">
        <f>SUMIFS(СВЦЭМ!$D$39:$D$782,СВЦЭМ!$A$39:$A$782,$A74,СВЦЭМ!$B$39:$B$782,S$47)+'СЕТ СН'!$G$14+СВЦЭМ!$D$10+'СЕТ СН'!$G$5-'СЕТ СН'!$G$24</f>
        <v>2712.5496827699999</v>
      </c>
      <c r="T74" s="36">
        <f>SUMIFS(СВЦЭМ!$D$39:$D$782,СВЦЭМ!$A$39:$A$782,$A74,СВЦЭМ!$B$39:$B$782,T$47)+'СЕТ СН'!$G$14+СВЦЭМ!$D$10+'СЕТ СН'!$G$5-'СЕТ СН'!$G$24</f>
        <v>2660.1871569300001</v>
      </c>
      <c r="U74" s="36">
        <f>SUMIFS(СВЦЭМ!$D$39:$D$782,СВЦЭМ!$A$39:$A$782,$A74,СВЦЭМ!$B$39:$B$782,U$47)+'СЕТ СН'!$G$14+СВЦЭМ!$D$10+'СЕТ СН'!$G$5-'СЕТ СН'!$G$24</f>
        <v>2621.4149728000002</v>
      </c>
      <c r="V74" s="36">
        <f>SUMIFS(СВЦЭМ!$D$39:$D$782,СВЦЭМ!$A$39:$A$782,$A74,СВЦЭМ!$B$39:$B$782,V$47)+'СЕТ СН'!$G$14+СВЦЭМ!$D$10+'СЕТ СН'!$G$5-'СЕТ СН'!$G$24</f>
        <v>2642.2026752000002</v>
      </c>
      <c r="W74" s="36">
        <f>SUMIFS(СВЦЭМ!$D$39:$D$782,СВЦЭМ!$A$39:$A$782,$A74,СВЦЭМ!$B$39:$B$782,W$47)+'СЕТ СН'!$G$14+СВЦЭМ!$D$10+'СЕТ СН'!$G$5-'СЕТ СН'!$G$24</f>
        <v>2668.0123509099999</v>
      </c>
      <c r="X74" s="36">
        <f>SUMIFS(СВЦЭМ!$D$39:$D$782,СВЦЭМ!$A$39:$A$782,$A74,СВЦЭМ!$B$39:$B$782,X$47)+'СЕТ СН'!$G$14+СВЦЭМ!$D$10+'СЕТ СН'!$G$5-'СЕТ СН'!$G$24</f>
        <v>2657.8764274800001</v>
      </c>
      <c r="Y74" s="36">
        <f>SUMIFS(СВЦЭМ!$D$39:$D$782,СВЦЭМ!$A$39:$A$782,$A74,СВЦЭМ!$B$39:$B$782,Y$47)+'СЕТ СН'!$G$14+СВЦЭМ!$D$10+'СЕТ СН'!$G$5-'СЕТ СН'!$G$24</f>
        <v>2666.3730459899998</v>
      </c>
    </row>
    <row r="75" spans="1:26" ht="15.75" x14ac:dyDescent="0.2">
      <c r="A75" s="35">
        <f t="shared" si="1"/>
        <v>44344</v>
      </c>
      <c r="B75" s="36">
        <f>SUMIFS(СВЦЭМ!$D$39:$D$782,СВЦЭМ!$A$39:$A$782,$A75,СВЦЭМ!$B$39:$B$782,B$47)+'СЕТ СН'!$G$14+СВЦЭМ!$D$10+'СЕТ СН'!$G$5-'СЕТ СН'!$G$24</f>
        <v>2645.0757954000001</v>
      </c>
      <c r="C75" s="36">
        <f>SUMIFS(СВЦЭМ!$D$39:$D$782,СВЦЭМ!$A$39:$A$782,$A75,СВЦЭМ!$B$39:$B$782,C$47)+'СЕТ СН'!$G$14+СВЦЭМ!$D$10+'СЕТ СН'!$G$5-'СЕТ СН'!$G$24</f>
        <v>2702.05461242</v>
      </c>
      <c r="D75" s="36">
        <f>SUMIFS(СВЦЭМ!$D$39:$D$782,СВЦЭМ!$A$39:$A$782,$A75,СВЦЭМ!$B$39:$B$782,D$47)+'СЕТ СН'!$G$14+СВЦЭМ!$D$10+'СЕТ СН'!$G$5-'СЕТ СН'!$G$24</f>
        <v>2738.9166092</v>
      </c>
      <c r="E75" s="36">
        <f>SUMIFS(СВЦЭМ!$D$39:$D$782,СВЦЭМ!$A$39:$A$782,$A75,СВЦЭМ!$B$39:$B$782,E$47)+'СЕТ СН'!$G$14+СВЦЭМ!$D$10+'СЕТ СН'!$G$5-'СЕТ СН'!$G$24</f>
        <v>2753.0232129599999</v>
      </c>
      <c r="F75" s="36">
        <f>SUMIFS(СВЦЭМ!$D$39:$D$782,СВЦЭМ!$A$39:$A$782,$A75,СВЦЭМ!$B$39:$B$782,F$47)+'СЕТ СН'!$G$14+СВЦЭМ!$D$10+'СЕТ СН'!$G$5-'СЕТ СН'!$G$24</f>
        <v>2758.9588068799999</v>
      </c>
      <c r="G75" s="36">
        <f>SUMIFS(СВЦЭМ!$D$39:$D$782,СВЦЭМ!$A$39:$A$782,$A75,СВЦЭМ!$B$39:$B$782,G$47)+'СЕТ СН'!$G$14+СВЦЭМ!$D$10+'СЕТ СН'!$G$5-'СЕТ СН'!$G$24</f>
        <v>2739.6874088700001</v>
      </c>
      <c r="H75" s="36">
        <f>SUMIFS(СВЦЭМ!$D$39:$D$782,СВЦЭМ!$A$39:$A$782,$A75,СВЦЭМ!$B$39:$B$782,H$47)+'СЕТ СН'!$G$14+СВЦЭМ!$D$10+'СЕТ СН'!$G$5-'СЕТ СН'!$G$24</f>
        <v>2708.2491089</v>
      </c>
      <c r="I75" s="36">
        <f>SUMIFS(СВЦЭМ!$D$39:$D$782,СВЦЭМ!$A$39:$A$782,$A75,СВЦЭМ!$B$39:$B$782,I$47)+'СЕТ СН'!$G$14+СВЦЭМ!$D$10+'СЕТ СН'!$G$5-'СЕТ СН'!$G$24</f>
        <v>2631.3805345000001</v>
      </c>
      <c r="J75" s="36">
        <f>SUMIFS(СВЦЭМ!$D$39:$D$782,СВЦЭМ!$A$39:$A$782,$A75,СВЦЭМ!$B$39:$B$782,J$47)+'СЕТ СН'!$G$14+СВЦЭМ!$D$10+'СЕТ СН'!$G$5-'СЕТ СН'!$G$24</f>
        <v>2583.05406477</v>
      </c>
      <c r="K75" s="36">
        <f>SUMIFS(СВЦЭМ!$D$39:$D$782,СВЦЭМ!$A$39:$A$782,$A75,СВЦЭМ!$B$39:$B$782,K$47)+'СЕТ СН'!$G$14+СВЦЭМ!$D$10+'СЕТ СН'!$G$5-'СЕТ СН'!$G$24</f>
        <v>2613.3256985600001</v>
      </c>
      <c r="L75" s="36">
        <f>SUMIFS(СВЦЭМ!$D$39:$D$782,СВЦЭМ!$A$39:$A$782,$A75,СВЦЭМ!$B$39:$B$782,L$47)+'СЕТ СН'!$G$14+СВЦЭМ!$D$10+'СЕТ СН'!$G$5-'СЕТ СН'!$G$24</f>
        <v>2601.9148492100003</v>
      </c>
      <c r="M75" s="36">
        <f>SUMIFS(СВЦЭМ!$D$39:$D$782,СВЦЭМ!$A$39:$A$782,$A75,СВЦЭМ!$B$39:$B$782,M$47)+'СЕТ СН'!$G$14+СВЦЭМ!$D$10+'СЕТ СН'!$G$5-'СЕТ СН'!$G$24</f>
        <v>2597.2003886000002</v>
      </c>
      <c r="N75" s="36">
        <f>SUMIFS(СВЦЭМ!$D$39:$D$782,СВЦЭМ!$A$39:$A$782,$A75,СВЦЭМ!$B$39:$B$782,N$47)+'СЕТ СН'!$G$14+СВЦЭМ!$D$10+'СЕТ СН'!$G$5-'СЕТ СН'!$G$24</f>
        <v>2616.1423449399999</v>
      </c>
      <c r="O75" s="36">
        <f>SUMIFS(СВЦЭМ!$D$39:$D$782,СВЦЭМ!$A$39:$A$782,$A75,СВЦЭМ!$B$39:$B$782,O$47)+'СЕТ СН'!$G$14+СВЦЭМ!$D$10+'СЕТ СН'!$G$5-'СЕТ СН'!$G$24</f>
        <v>2662.5781715399999</v>
      </c>
      <c r="P75" s="36">
        <f>SUMIFS(СВЦЭМ!$D$39:$D$782,СВЦЭМ!$A$39:$A$782,$A75,СВЦЭМ!$B$39:$B$782,P$47)+'СЕТ СН'!$G$14+СВЦЭМ!$D$10+'СЕТ СН'!$G$5-'СЕТ СН'!$G$24</f>
        <v>2677.4193762899999</v>
      </c>
      <c r="Q75" s="36">
        <f>SUMIFS(СВЦЭМ!$D$39:$D$782,СВЦЭМ!$A$39:$A$782,$A75,СВЦЭМ!$B$39:$B$782,Q$47)+'СЕТ СН'!$G$14+СВЦЭМ!$D$10+'СЕТ СН'!$G$5-'СЕТ СН'!$G$24</f>
        <v>2680.7637590100003</v>
      </c>
      <c r="R75" s="36">
        <f>SUMIFS(СВЦЭМ!$D$39:$D$782,СВЦЭМ!$A$39:$A$782,$A75,СВЦЭМ!$B$39:$B$782,R$47)+'СЕТ СН'!$G$14+СВЦЭМ!$D$10+'СЕТ СН'!$G$5-'СЕТ СН'!$G$24</f>
        <v>2685.4876650599999</v>
      </c>
      <c r="S75" s="36">
        <f>SUMIFS(СВЦЭМ!$D$39:$D$782,СВЦЭМ!$A$39:$A$782,$A75,СВЦЭМ!$B$39:$B$782,S$47)+'СЕТ СН'!$G$14+СВЦЭМ!$D$10+'СЕТ СН'!$G$5-'СЕТ СН'!$G$24</f>
        <v>2672.90595635</v>
      </c>
      <c r="T75" s="36">
        <f>SUMIFS(СВЦЭМ!$D$39:$D$782,СВЦЭМ!$A$39:$A$782,$A75,СВЦЭМ!$B$39:$B$782,T$47)+'СЕТ СН'!$G$14+СВЦЭМ!$D$10+'СЕТ СН'!$G$5-'СЕТ СН'!$G$24</f>
        <v>2609.89907279</v>
      </c>
      <c r="U75" s="36">
        <f>SUMIFS(СВЦЭМ!$D$39:$D$782,СВЦЭМ!$A$39:$A$782,$A75,СВЦЭМ!$B$39:$B$782,U$47)+'СЕТ СН'!$G$14+СВЦЭМ!$D$10+'СЕТ СН'!$G$5-'СЕТ СН'!$G$24</f>
        <v>2618.28212764</v>
      </c>
      <c r="V75" s="36">
        <f>SUMIFS(СВЦЭМ!$D$39:$D$782,СВЦЭМ!$A$39:$A$782,$A75,СВЦЭМ!$B$39:$B$782,V$47)+'СЕТ СН'!$G$14+СВЦЭМ!$D$10+'СЕТ СН'!$G$5-'СЕТ СН'!$G$24</f>
        <v>2627.1765765800001</v>
      </c>
      <c r="W75" s="36">
        <f>SUMIFS(СВЦЭМ!$D$39:$D$782,СВЦЭМ!$A$39:$A$782,$A75,СВЦЭМ!$B$39:$B$782,W$47)+'СЕТ СН'!$G$14+СВЦЭМ!$D$10+'СЕТ СН'!$G$5-'СЕТ СН'!$G$24</f>
        <v>2652.2407038900001</v>
      </c>
      <c r="X75" s="36">
        <f>SUMIFS(СВЦЭМ!$D$39:$D$782,СВЦЭМ!$A$39:$A$782,$A75,СВЦЭМ!$B$39:$B$782,X$47)+'СЕТ СН'!$G$14+СВЦЭМ!$D$10+'СЕТ СН'!$G$5-'СЕТ СН'!$G$24</f>
        <v>2644.9009304000001</v>
      </c>
      <c r="Y75" s="36">
        <f>SUMIFS(СВЦЭМ!$D$39:$D$782,СВЦЭМ!$A$39:$A$782,$A75,СВЦЭМ!$B$39:$B$782,Y$47)+'СЕТ СН'!$G$14+СВЦЭМ!$D$10+'СЕТ СН'!$G$5-'СЕТ СН'!$G$24</f>
        <v>2598.10613788</v>
      </c>
    </row>
    <row r="76" spans="1:26" ht="15.75" x14ac:dyDescent="0.2">
      <c r="A76" s="35">
        <f t="shared" si="1"/>
        <v>44345</v>
      </c>
      <c r="B76" s="36">
        <f>SUMIFS(СВЦЭМ!$D$39:$D$782,СВЦЭМ!$A$39:$A$782,$A76,СВЦЭМ!$B$39:$B$782,B$47)+'СЕТ СН'!$G$14+СВЦЭМ!$D$10+'СЕТ СН'!$G$5-'СЕТ СН'!$G$24</f>
        <v>2646.7132885199999</v>
      </c>
      <c r="C76" s="36">
        <f>SUMIFS(СВЦЭМ!$D$39:$D$782,СВЦЭМ!$A$39:$A$782,$A76,СВЦЭМ!$B$39:$B$782,C$47)+'СЕТ СН'!$G$14+СВЦЭМ!$D$10+'СЕТ СН'!$G$5-'СЕТ СН'!$G$24</f>
        <v>2649.63739721</v>
      </c>
      <c r="D76" s="36">
        <f>SUMIFS(СВЦЭМ!$D$39:$D$782,СВЦЭМ!$A$39:$A$782,$A76,СВЦЭМ!$B$39:$B$782,D$47)+'СЕТ СН'!$G$14+СВЦЭМ!$D$10+'СЕТ СН'!$G$5-'СЕТ СН'!$G$24</f>
        <v>2697.0017885699999</v>
      </c>
      <c r="E76" s="36">
        <f>SUMIFS(СВЦЭМ!$D$39:$D$782,СВЦЭМ!$A$39:$A$782,$A76,СВЦЭМ!$B$39:$B$782,E$47)+'СЕТ СН'!$G$14+СВЦЭМ!$D$10+'СЕТ СН'!$G$5-'СЕТ СН'!$G$24</f>
        <v>2695.38480101</v>
      </c>
      <c r="F76" s="36">
        <f>SUMIFS(СВЦЭМ!$D$39:$D$782,СВЦЭМ!$A$39:$A$782,$A76,СВЦЭМ!$B$39:$B$782,F$47)+'СЕТ СН'!$G$14+СВЦЭМ!$D$10+'СЕТ СН'!$G$5-'СЕТ СН'!$G$24</f>
        <v>2690.3518888500003</v>
      </c>
      <c r="G76" s="36">
        <f>SUMIFS(СВЦЭМ!$D$39:$D$782,СВЦЭМ!$A$39:$A$782,$A76,СВЦЭМ!$B$39:$B$782,G$47)+'СЕТ СН'!$G$14+СВЦЭМ!$D$10+'СЕТ СН'!$G$5-'СЕТ СН'!$G$24</f>
        <v>2698.0086436000001</v>
      </c>
      <c r="H76" s="36">
        <f>SUMIFS(СВЦЭМ!$D$39:$D$782,СВЦЭМ!$A$39:$A$782,$A76,СВЦЭМ!$B$39:$B$782,H$47)+'СЕТ СН'!$G$14+СВЦЭМ!$D$10+'СЕТ СН'!$G$5-'СЕТ СН'!$G$24</f>
        <v>2693.8010565499999</v>
      </c>
      <c r="I76" s="36">
        <f>SUMIFS(СВЦЭМ!$D$39:$D$782,СВЦЭМ!$A$39:$A$782,$A76,СВЦЭМ!$B$39:$B$782,I$47)+'СЕТ СН'!$G$14+СВЦЭМ!$D$10+'СЕТ СН'!$G$5-'СЕТ СН'!$G$24</f>
        <v>2636.9647263000002</v>
      </c>
      <c r="J76" s="36">
        <f>SUMIFS(СВЦЭМ!$D$39:$D$782,СВЦЭМ!$A$39:$A$782,$A76,СВЦЭМ!$B$39:$B$782,J$47)+'СЕТ СН'!$G$14+СВЦЭМ!$D$10+'СЕТ СН'!$G$5-'СЕТ СН'!$G$24</f>
        <v>2571.9521759700001</v>
      </c>
      <c r="K76" s="36">
        <f>SUMIFS(СВЦЭМ!$D$39:$D$782,СВЦЭМ!$A$39:$A$782,$A76,СВЦЭМ!$B$39:$B$782,K$47)+'СЕТ СН'!$G$14+СВЦЭМ!$D$10+'СЕТ СН'!$G$5-'СЕТ СН'!$G$24</f>
        <v>2531.8280474900002</v>
      </c>
      <c r="L76" s="36">
        <f>SUMIFS(СВЦЭМ!$D$39:$D$782,СВЦЭМ!$A$39:$A$782,$A76,СВЦЭМ!$B$39:$B$782,L$47)+'СЕТ СН'!$G$14+СВЦЭМ!$D$10+'СЕТ СН'!$G$5-'СЕТ СН'!$G$24</f>
        <v>2523.5373657600003</v>
      </c>
      <c r="M76" s="36">
        <f>SUMIFS(СВЦЭМ!$D$39:$D$782,СВЦЭМ!$A$39:$A$782,$A76,СВЦЭМ!$B$39:$B$782,M$47)+'СЕТ СН'!$G$14+СВЦЭМ!$D$10+'СЕТ СН'!$G$5-'СЕТ СН'!$G$24</f>
        <v>2523.3505139700001</v>
      </c>
      <c r="N76" s="36">
        <f>SUMIFS(СВЦЭМ!$D$39:$D$782,СВЦЭМ!$A$39:$A$782,$A76,СВЦЭМ!$B$39:$B$782,N$47)+'СЕТ СН'!$G$14+СВЦЭМ!$D$10+'СЕТ СН'!$G$5-'СЕТ СН'!$G$24</f>
        <v>2576.5633925500001</v>
      </c>
      <c r="O76" s="36">
        <f>SUMIFS(СВЦЭМ!$D$39:$D$782,СВЦЭМ!$A$39:$A$782,$A76,СВЦЭМ!$B$39:$B$782,O$47)+'СЕТ СН'!$G$14+СВЦЭМ!$D$10+'СЕТ СН'!$G$5-'СЕТ СН'!$G$24</f>
        <v>2597.4400728599999</v>
      </c>
      <c r="P76" s="36">
        <f>SUMIFS(СВЦЭМ!$D$39:$D$782,СВЦЭМ!$A$39:$A$782,$A76,СВЦЭМ!$B$39:$B$782,P$47)+'СЕТ СН'!$G$14+СВЦЭМ!$D$10+'СЕТ СН'!$G$5-'СЕТ СН'!$G$24</f>
        <v>2621.7906876799998</v>
      </c>
      <c r="Q76" s="36">
        <f>SUMIFS(СВЦЭМ!$D$39:$D$782,СВЦЭМ!$A$39:$A$782,$A76,СВЦЭМ!$B$39:$B$782,Q$47)+'СЕТ СН'!$G$14+СВЦЭМ!$D$10+'СЕТ СН'!$G$5-'СЕТ СН'!$G$24</f>
        <v>2619.7094757200002</v>
      </c>
      <c r="R76" s="36">
        <f>SUMIFS(СВЦЭМ!$D$39:$D$782,СВЦЭМ!$A$39:$A$782,$A76,СВЦЭМ!$B$39:$B$782,R$47)+'СЕТ СН'!$G$14+СВЦЭМ!$D$10+'СЕТ СН'!$G$5-'СЕТ СН'!$G$24</f>
        <v>2616.2283815599999</v>
      </c>
      <c r="S76" s="36">
        <f>SUMIFS(СВЦЭМ!$D$39:$D$782,СВЦЭМ!$A$39:$A$782,$A76,СВЦЭМ!$B$39:$B$782,S$47)+'СЕТ СН'!$G$14+СВЦЭМ!$D$10+'СЕТ СН'!$G$5-'СЕТ СН'!$G$24</f>
        <v>2644.9168033599999</v>
      </c>
      <c r="T76" s="36">
        <f>SUMIFS(СВЦЭМ!$D$39:$D$782,СВЦЭМ!$A$39:$A$782,$A76,СВЦЭМ!$B$39:$B$782,T$47)+'СЕТ СН'!$G$14+СВЦЭМ!$D$10+'СЕТ СН'!$G$5-'СЕТ СН'!$G$24</f>
        <v>2602.2799479099999</v>
      </c>
      <c r="U76" s="36">
        <f>SUMIFS(СВЦЭМ!$D$39:$D$782,СВЦЭМ!$A$39:$A$782,$A76,СВЦЭМ!$B$39:$B$782,U$47)+'СЕТ СН'!$G$14+СВЦЭМ!$D$10+'СЕТ СН'!$G$5-'СЕТ СН'!$G$24</f>
        <v>2551.2848572100002</v>
      </c>
      <c r="V76" s="36">
        <f>SUMIFS(СВЦЭМ!$D$39:$D$782,СВЦЭМ!$A$39:$A$782,$A76,СВЦЭМ!$B$39:$B$782,V$47)+'СЕТ СН'!$G$14+СВЦЭМ!$D$10+'СЕТ СН'!$G$5-'СЕТ СН'!$G$24</f>
        <v>2524.8781719600001</v>
      </c>
      <c r="W76" s="36">
        <f>SUMIFS(СВЦЭМ!$D$39:$D$782,СВЦЭМ!$A$39:$A$782,$A76,СВЦЭМ!$B$39:$B$782,W$47)+'СЕТ СН'!$G$14+СВЦЭМ!$D$10+'СЕТ СН'!$G$5-'СЕТ СН'!$G$24</f>
        <v>2547.81874509</v>
      </c>
      <c r="X76" s="36">
        <f>SUMIFS(СВЦЭМ!$D$39:$D$782,СВЦЭМ!$A$39:$A$782,$A76,СВЦЭМ!$B$39:$B$782,X$47)+'СЕТ СН'!$G$14+СВЦЭМ!$D$10+'СЕТ СН'!$G$5-'СЕТ СН'!$G$24</f>
        <v>2535.2848303999999</v>
      </c>
      <c r="Y76" s="36">
        <f>SUMIFS(СВЦЭМ!$D$39:$D$782,СВЦЭМ!$A$39:$A$782,$A76,СВЦЭМ!$B$39:$B$782,Y$47)+'СЕТ СН'!$G$14+СВЦЭМ!$D$10+'СЕТ СН'!$G$5-'СЕТ СН'!$G$24</f>
        <v>2529.0558838400002</v>
      </c>
    </row>
    <row r="77" spans="1:26" ht="15.75" x14ac:dyDescent="0.2">
      <c r="A77" s="35">
        <f t="shared" si="1"/>
        <v>44346</v>
      </c>
      <c r="B77" s="36">
        <f>SUMIFS(СВЦЭМ!$D$39:$D$782,СВЦЭМ!$A$39:$A$782,$A77,СВЦЭМ!$B$39:$B$782,B$47)+'СЕТ СН'!$G$14+СВЦЭМ!$D$10+'СЕТ СН'!$G$5-'СЕТ СН'!$G$24</f>
        <v>2574.6633774299999</v>
      </c>
      <c r="C77" s="36">
        <f>SUMIFS(СВЦЭМ!$D$39:$D$782,СВЦЭМ!$A$39:$A$782,$A77,СВЦЭМ!$B$39:$B$782,C$47)+'СЕТ СН'!$G$14+СВЦЭМ!$D$10+'СЕТ СН'!$G$5-'СЕТ СН'!$G$24</f>
        <v>2642.0392295699999</v>
      </c>
      <c r="D77" s="36">
        <f>SUMIFS(СВЦЭМ!$D$39:$D$782,СВЦЭМ!$A$39:$A$782,$A77,СВЦЭМ!$B$39:$B$782,D$47)+'СЕТ СН'!$G$14+СВЦЭМ!$D$10+'СЕТ СН'!$G$5-'СЕТ СН'!$G$24</f>
        <v>2683.4160219400001</v>
      </c>
      <c r="E77" s="36">
        <f>SUMIFS(СВЦЭМ!$D$39:$D$782,СВЦЭМ!$A$39:$A$782,$A77,СВЦЭМ!$B$39:$B$782,E$47)+'СЕТ СН'!$G$14+СВЦЭМ!$D$10+'СЕТ СН'!$G$5-'СЕТ СН'!$G$24</f>
        <v>2698.0004792300001</v>
      </c>
      <c r="F77" s="36">
        <f>SUMIFS(СВЦЭМ!$D$39:$D$782,СВЦЭМ!$A$39:$A$782,$A77,СВЦЭМ!$B$39:$B$782,F$47)+'СЕТ СН'!$G$14+СВЦЭМ!$D$10+'СЕТ СН'!$G$5-'СЕТ СН'!$G$24</f>
        <v>2721.00020989</v>
      </c>
      <c r="G77" s="36">
        <f>SUMIFS(СВЦЭМ!$D$39:$D$782,СВЦЭМ!$A$39:$A$782,$A77,СВЦЭМ!$B$39:$B$782,G$47)+'СЕТ СН'!$G$14+СВЦЭМ!$D$10+'СЕТ СН'!$G$5-'СЕТ СН'!$G$24</f>
        <v>2722.5638856200003</v>
      </c>
      <c r="H77" s="36">
        <f>SUMIFS(СВЦЭМ!$D$39:$D$782,СВЦЭМ!$A$39:$A$782,$A77,СВЦЭМ!$B$39:$B$782,H$47)+'СЕТ СН'!$G$14+СВЦЭМ!$D$10+'СЕТ СН'!$G$5-'СЕТ СН'!$G$24</f>
        <v>2696.99294586</v>
      </c>
      <c r="I77" s="36">
        <f>SUMIFS(СВЦЭМ!$D$39:$D$782,СВЦЭМ!$A$39:$A$782,$A77,СВЦЭМ!$B$39:$B$782,I$47)+'СЕТ СН'!$G$14+СВЦЭМ!$D$10+'СЕТ СН'!$G$5-'СЕТ СН'!$G$24</f>
        <v>2624.5479542399999</v>
      </c>
      <c r="J77" s="36">
        <f>SUMIFS(СВЦЭМ!$D$39:$D$782,СВЦЭМ!$A$39:$A$782,$A77,СВЦЭМ!$B$39:$B$782,J$47)+'СЕТ СН'!$G$14+СВЦЭМ!$D$10+'СЕТ СН'!$G$5-'СЕТ СН'!$G$24</f>
        <v>2557.8312146600001</v>
      </c>
      <c r="K77" s="36">
        <f>SUMIFS(СВЦЭМ!$D$39:$D$782,СВЦЭМ!$A$39:$A$782,$A77,СВЦЭМ!$B$39:$B$782,K$47)+'СЕТ СН'!$G$14+СВЦЭМ!$D$10+'СЕТ СН'!$G$5-'СЕТ СН'!$G$24</f>
        <v>2509.9858291599999</v>
      </c>
      <c r="L77" s="36">
        <f>SUMIFS(СВЦЭМ!$D$39:$D$782,СВЦЭМ!$A$39:$A$782,$A77,СВЦЭМ!$B$39:$B$782,L$47)+'СЕТ СН'!$G$14+СВЦЭМ!$D$10+'СЕТ СН'!$G$5-'СЕТ СН'!$G$24</f>
        <v>2497.6694152199998</v>
      </c>
      <c r="M77" s="36">
        <f>SUMIFS(СВЦЭМ!$D$39:$D$782,СВЦЭМ!$A$39:$A$782,$A77,СВЦЭМ!$B$39:$B$782,M$47)+'СЕТ СН'!$G$14+СВЦЭМ!$D$10+'СЕТ СН'!$G$5-'СЕТ СН'!$G$24</f>
        <v>2509.9898234000002</v>
      </c>
      <c r="N77" s="36">
        <f>SUMIFS(СВЦЭМ!$D$39:$D$782,СВЦЭМ!$A$39:$A$782,$A77,СВЦЭМ!$B$39:$B$782,N$47)+'СЕТ СН'!$G$14+СВЦЭМ!$D$10+'СЕТ СН'!$G$5-'СЕТ СН'!$G$24</f>
        <v>2570.1175175200001</v>
      </c>
      <c r="O77" s="36">
        <f>SUMIFS(СВЦЭМ!$D$39:$D$782,СВЦЭМ!$A$39:$A$782,$A77,СВЦЭМ!$B$39:$B$782,O$47)+'СЕТ СН'!$G$14+СВЦЭМ!$D$10+'СЕТ СН'!$G$5-'СЕТ СН'!$G$24</f>
        <v>2604.5931744099998</v>
      </c>
      <c r="P77" s="36">
        <f>SUMIFS(СВЦЭМ!$D$39:$D$782,СВЦЭМ!$A$39:$A$782,$A77,СВЦЭМ!$B$39:$B$782,P$47)+'СЕТ СН'!$G$14+СВЦЭМ!$D$10+'СЕТ СН'!$G$5-'СЕТ СН'!$G$24</f>
        <v>2623.07107331</v>
      </c>
      <c r="Q77" s="36">
        <f>SUMIFS(СВЦЭМ!$D$39:$D$782,СВЦЭМ!$A$39:$A$782,$A77,СВЦЭМ!$B$39:$B$782,Q$47)+'СЕТ СН'!$G$14+СВЦЭМ!$D$10+'СЕТ СН'!$G$5-'СЕТ СН'!$G$24</f>
        <v>2615.8392401700003</v>
      </c>
      <c r="R77" s="36">
        <f>SUMIFS(СВЦЭМ!$D$39:$D$782,СВЦЭМ!$A$39:$A$782,$A77,СВЦЭМ!$B$39:$B$782,R$47)+'СЕТ СН'!$G$14+СВЦЭМ!$D$10+'СЕТ СН'!$G$5-'СЕТ СН'!$G$24</f>
        <v>2596.0183803899999</v>
      </c>
      <c r="S77" s="36">
        <f>SUMIFS(СВЦЭМ!$D$39:$D$782,СВЦЭМ!$A$39:$A$782,$A77,СВЦЭМ!$B$39:$B$782,S$47)+'СЕТ СН'!$G$14+СВЦЭМ!$D$10+'СЕТ СН'!$G$5-'СЕТ СН'!$G$24</f>
        <v>2572.0953620600003</v>
      </c>
      <c r="T77" s="36">
        <f>SUMIFS(СВЦЭМ!$D$39:$D$782,СВЦЭМ!$A$39:$A$782,$A77,СВЦЭМ!$B$39:$B$782,T$47)+'СЕТ СН'!$G$14+СВЦЭМ!$D$10+'СЕТ СН'!$G$5-'СЕТ СН'!$G$24</f>
        <v>2523.4607442500001</v>
      </c>
      <c r="U77" s="36">
        <f>SUMIFS(СВЦЭМ!$D$39:$D$782,СВЦЭМ!$A$39:$A$782,$A77,СВЦЭМ!$B$39:$B$782,U$47)+'СЕТ СН'!$G$14+СВЦЭМ!$D$10+'СЕТ СН'!$G$5-'СЕТ СН'!$G$24</f>
        <v>2500.8688939799999</v>
      </c>
      <c r="V77" s="36">
        <f>SUMIFS(СВЦЭМ!$D$39:$D$782,СВЦЭМ!$A$39:$A$782,$A77,СВЦЭМ!$B$39:$B$782,V$47)+'СЕТ СН'!$G$14+СВЦЭМ!$D$10+'СЕТ СН'!$G$5-'СЕТ СН'!$G$24</f>
        <v>2514.5129590500001</v>
      </c>
      <c r="W77" s="36">
        <f>SUMIFS(СВЦЭМ!$D$39:$D$782,СВЦЭМ!$A$39:$A$782,$A77,СВЦЭМ!$B$39:$B$782,W$47)+'СЕТ СН'!$G$14+СВЦЭМ!$D$10+'СЕТ СН'!$G$5-'СЕТ СН'!$G$24</f>
        <v>2555.0553660099999</v>
      </c>
      <c r="X77" s="36">
        <f>SUMIFS(СВЦЭМ!$D$39:$D$782,СВЦЭМ!$A$39:$A$782,$A77,СВЦЭМ!$B$39:$B$782,X$47)+'СЕТ СН'!$G$14+СВЦЭМ!$D$10+'СЕТ СН'!$G$5-'СЕТ СН'!$G$24</f>
        <v>2516.4587107799998</v>
      </c>
      <c r="Y77" s="36">
        <f>SUMIFS(СВЦЭМ!$D$39:$D$782,СВЦЭМ!$A$39:$A$782,$A77,СВЦЭМ!$B$39:$B$782,Y$47)+'СЕТ СН'!$G$14+СВЦЭМ!$D$10+'СЕТ СН'!$G$5-'СЕТ СН'!$G$24</f>
        <v>2500.90004675</v>
      </c>
    </row>
    <row r="78" spans="1:26" ht="15.75" x14ac:dyDescent="0.2">
      <c r="A78" s="35">
        <f t="shared" si="1"/>
        <v>44347</v>
      </c>
      <c r="B78" s="36">
        <f>SUMIFS(СВЦЭМ!$D$39:$D$782,СВЦЭМ!$A$39:$A$782,$A78,СВЦЭМ!$B$39:$B$782,B$47)+'СЕТ СН'!$G$14+СВЦЭМ!$D$10+'СЕТ СН'!$G$5-'СЕТ СН'!$G$24</f>
        <v>2559.00385319</v>
      </c>
      <c r="C78" s="36">
        <f>SUMIFS(СВЦЭМ!$D$39:$D$782,СВЦЭМ!$A$39:$A$782,$A78,СВЦЭМ!$B$39:$B$782,C$47)+'СЕТ СН'!$G$14+СВЦЭМ!$D$10+'СЕТ СН'!$G$5-'СЕТ СН'!$G$24</f>
        <v>2634.7269182</v>
      </c>
      <c r="D78" s="36">
        <f>SUMIFS(СВЦЭМ!$D$39:$D$782,СВЦЭМ!$A$39:$A$782,$A78,СВЦЭМ!$B$39:$B$782,D$47)+'СЕТ СН'!$G$14+СВЦЭМ!$D$10+'СЕТ СН'!$G$5-'СЕТ СН'!$G$24</f>
        <v>2674.69344314</v>
      </c>
      <c r="E78" s="36">
        <f>SUMIFS(СВЦЭМ!$D$39:$D$782,СВЦЭМ!$A$39:$A$782,$A78,СВЦЭМ!$B$39:$B$782,E$47)+'СЕТ СН'!$G$14+СВЦЭМ!$D$10+'СЕТ СН'!$G$5-'СЕТ СН'!$G$24</f>
        <v>2685.0059891999999</v>
      </c>
      <c r="F78" s="36">
        <f>SUMIFS(СВЦЭМ!$D$39:$D$782,СВЦЭМ!$A$39:$A$782,$A78,СВЦЭМ!$B$39:$B$782,F$47)+'СЕТ СН'!$G$14+СВЦЭМ!$D$10+'СЕТ СН'!$G$5-'СЕТ СН'!$G$24</f>
        <v>2703.3584128900002</v>
      </c>
      <c r="G78" s="36">
        <f>SUMIFS(СВЦЭМ!$D$39:$D$782,СВЦЭМ!$A$39:$A$782,$A78,СВЦЭМ!$B$39:$B$782,G$47)+'СЕТ СН'!$G$14+СВЦЭМ!$D$10+'СЕТ СН'!$G$5-'СЕТ СН'!$G$24</f>
        <v>2698.3647397</v>
      </c>
      <c r="H78" s="36">
        <f>SUMIFS(СВЦЭМ!$D$39:$D$782,СВЦЭМ!$A$39:$A$782,$A78,СВЦЭМ!$B$39:$B$782,H$47)+'СЕТ СН'!$G$14+СВЦЭМ!$D$10+'СЕТ СН'!$G$5-'СЕТ СН'!$G$24</f>
        <v>2684.12875381</v>
      </c>
      <c r="I78" s="36">
        <f>SUMIFS(СВЦЭМ!$D$39:$D$782,СВЦЭМ!$A$39:$A$782,$A78,СВЦЭМ!$B$39:$B$782,I$47)+'СЕТ СН'!$G$14+СВЦЭМ!$D$10+'СЕТ СН'!$G$5-'СЕТ СН'!$G$24</f>
        <v>2696.8211539899999</v>
      </c>
      <c r="J78" s="36">
        <f>SUMIFS(СВЦЭМ!$D$39:$D$782,СВЦЭМ!$A$39:$A$782,$A78,СВЦЭМ!$B$39:$B$782,J$47)+'СЕТ СН'!$G$14+СВЦЭМ!$D$10+'СЕТ СН'!$G$5-'СЕТ СН'!$G$24</f>
        <v>2693.8291595599999</v>
      </c>
      <c r="K78" s="36">
        <f>SUMIFS(СВЦЭМ!$D$39:$D$782,СВЦЭМ!$A$39:$A$782,$A78,СВЦЭМ!$B$39:$B$782,K$47)+'СЕТ СН'!$G$14+СВЦЭМ!$D$10+'СЕТ СН'!$G$5-'СЕТ СН'!$G$24</f>
        <v>2695.5600248999999</v>
      </c>
      <c r="L78" s="36">
        <f>SUMIFS(СВЦЭМ!$D$39:$D$782,СВЦЭМ!$A$39:$A$782,$A78,СВЦЭМ!$B$39:$B$782,L$47)+'СЕТ СН'!$G$14+СВЦЭМ!$D$10+'СЕТ СН'!$G$5-'СЕТ СН'!$G$24</f>
        <v>2695.9197691300001</v>
      </c>
      <c r="M78" s="36">
        <f>SUMIFS(СВЦЭМ!$D$39:$D$782,СВЦЭМ!$A$39:$A$782,$A78,СВЦЭМ!$B$39:$B$782,M$47)+'СЕТ СН'!$G$14+СВЦЭМ!$D$10+'СЕТ СН'!$G$5-'СЕТ СН'!$G$24</f>
        <v>2676.4316856200003</v>
      </c>
      <c r="N78" s="36">
        <f>SUMIFS(СВЦЭМ!$D$39:$D$782,СВЦЭМ!$A$39:$A$782,$A78,СВЦЭМ!$B$39:$B$782,N$47)+'СЕТ СН'!$G$14+СВЦЭМ!$D$10+'СЕТ СН'!$G$5-'СЕТ СН'!$G$24</f>
        <v>2697.0206053699999</v>
      </c>
      <c r="O78" s="36">
        <f>SUMIFS(СВЦЭМ!$D$39:$D$782,СВЦЭМ!$A$39:$A$782,$A78,СВЦЭМ!$B$39:$B$782,O$47)+'СЕТ СН'!$G$14+СВЦЭМ!$D$10+'СЕТ СН'!$G$5-'СЕТ СН'!$G$24</f>
        <v>2735.3663283699998</v>
      </c>
      <c r="P78" s="36">
        <f>SUMIFS(СВЦЭМ!$D$39:$D$782,СВЦЭМ!$A$39:$A$782,$A78,СВЦЭМ!$B$39:$B$782,P$47)+'СЕТ СН'!$G$14+СВЦЭМ!$D$10+'СЕТ СН'!$G$5-'СЕТ СН'!$G$24</f>
        <v>2746.2946260600002</v>
      </c>
      <c r="Q78" s="36">
        <f>SUMIFS(СВЦЭМ!$D$39:$D$782,СВЦЭМ!$A$39:$A$782,$A78,СВЦЭМ!$B$39:$B$782,Q$47)+'СЕТ СН'!$G$14+СВЦЭМ!$D$10+'СЕТ СН'!$G$5-'СЕТ СН'!$G$24</f>
        <v>2742.0029762499998</v>
      </c>
      <c r="R78" s="36">
        <f>SUMIFS(СВЦЭМ!$D$39:$D$782,СВЦЭМ!$A$39:$A$782,$A78,СВЦЭМ!$B$39:$B$782,R$47)+'СЕТ СН'!$G$14+СВЦЭМ!$D$10+'СЕТ СН'!$G$5-'СЕТ СН'!$G$24</f>
        <v>2732.33164214</v>
      </c>
      <c r="S78" s="36">
        <f>SUMIFS(СВЦЭМ!$D$39:$D$782,СВЦЭМ!$A$39:$A$782,$A78,СВЦЭМ!$B$39:$B$782,S$47)+'СЕТ СН'!$G$14+СВЦЭМ!$D$10+'СЕТ СН'!$G$5-'СЕТ СН'!$G$24</f>
        <v>2706.0560437899999</v>
      </c>
      <c r="T78" s="36">
        <f>SUMIFS(СВЦЭМ!$D$39:$D$782,СВЦЭМ!$A$39:$A$782,$A78,СВЦЭМ!$B$39:$B$782,T$47)+'СЕТ СН'!$G$14+СВЦЭМ!$D$10+'СЕТ СН'!$G$5-'СЕТ СН'!$G$24</f>
        <v>2662.7117900799999</v>
      </c>
      <c r="U78" s="36">
        <f>SUMIFS(СВЦЭМ!$D$39:$D$782,СВЦЭМ!$A$39:$A$782,$A78,СВЦЭМ!$B$39:$B$782,U$47)+'СЕТ СН'!$G$14+СВЦЭМ!$D$10+'СЕТ СН'!$G$5-'СЕТ СН'!$G$24</f>
        <v>2632.47902213</v>
      </c>
      <c r="V78" s="36">
        <f>SUMIFS(СВЦЭМ!$D$39:$D$782,СВЦЭМ!$A$39:$A$782,$A78,СВЦЭМ!$B$39:$B$782,V$47)+'СЕТ СН'!$G$14+СВЦЭМ!$D$10+'СЕТ СН'!$G$5-'СЕТ СН'!$G$24</f>
        <v>2637.1987142500002</v>
      </c>
      <c r="W78" s="36">
        <f>SUMIFS(СВЦЭМ!$D$39:$D$782,СВЦЭМ!$A$39:$A$782,$A78,СВЦЭМ!$B$39:$B$782,W$47)+'СЕТ СН'!$G$14+СВЦЭМ!$D$10+'СЕТ СН'!$G$5-'СЕТ СН'!$G$24</f>
        <v>2664.1065604800001</v>
      </c>
      <c r="X78" s="36">
        <f>SUMIFS(СВЦЭМ!$D$39:$D$782,СВЦЭМ!$A$39:$A$782,$A78,СВЦЭМ!$B$39:$B$782,X$47)+'СЕТ СН'!$G$14+СВЦЭМ!$D$10+'СЕТ СН'!$G$5-'СЕТ СН'!$G$24</f>
        <v>2643.1007955200002</v>
      </c>
      <c r="Y78" s="36">
        <f>SUMIFS(СВЦЭМ!$D$39:$D$782,СВЦЭМ!$A$39:$A$782,$A78,СВЦЭМ!$B$39:$B$782,Y$47)+'СЕТ СН'!$G$14+СВЦЭМ!$D$10+'СЕТ СН'!$G$5-'СЕТ СН'!$G$24</f>
        <v>2601.9267958999999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01.05.2021</v>
      </c>
      <c r="B84" s="36">
        <f>SUMIFS(СВЦЭМ!$D$39:$D$782,СВЦЭМ!$A$39:$A$782,$A84,СВЦЭМ!$B$39:$B$782,B$83)+'СЕТ СН'!$H$14+СВЦЭМ!$D$10+'СЕТ СН'!$H$5-'СЕТ СН'!$H$24</f>
        <v>3072.2676514499999</v>
      </c>
      <c r="C84" s="36">
        <f>SUMIFS(СВЦЭМ!$D$39:$D$782,СВЦЭМ!$A$39:$A$782,$A84,СВЦЭМ!$B$39:$B$782,C$83)+'СЕТ СН'!$H$14+СВЦЭМ!$D$10+'СЕТ СН'!$H$5-'СЕТ СН'!$H$24</f>
        <v>3120.48721875</v>
      </c>
      <c r="D84" s="36">
        <f>SUMIFS(СВЦЭМ!$D$39:$D$782,СВЦЭМ!$A$39:$A$782,$A84,СВЦЭМ!$B$39:$B$782,D$83)+'СЕТ СН'!$H$14+СВЦЭМ!$D$10+'СЕТ СН'!$H$5-'СЕТ СН'!$H$24</f>
        <v>3161.1882156000001</v>
      </c>
      <c r="E84" s="36">
        <f>SUMIFS(СВЦЭМ!$D$39:$D$782,СВЦЭМ!$A$39:$A$782,$A84,СВЦЭМ!$B$39:$B$782,E$83)+'СЕТ СН'!$H$14+СВЦЭМ!$D$10+'СЕТ СН'!$H$5-'СЕТ СН'!$H$24</f>
        <v>3164.22446373</v>
      </c>
      <c r="F84" s="36">
        <f>SUMIFS(СВЦЭМ!$D$39:$D$782,СВЦЭМ!$A$39:$A$782,$A84,СВЦЭМ!$B$39:$B$782,F$83)+'СЕТ СН'!$H$14+СВЦЭМ!$D$10+'СЕТ СН'!$H$5-'СЕТ СН'!$H$24</f>
        <v>3172.0541680699998</v>
      </c>
      <c r="G84" s="36">
        <f>SUMIFS(СВЦЭМ!$D$39:$D$782,СВЦЭМ!$A$39:$A$782,$A84,СВЦЭМ!$B$39:$B$782,G$83)+'СЕТ СН'!$H$14+СВЦЭМ!$D$10+'СЕТ СН'!$H$5-'СЕТ СН'!$H$24</f>
        <v>3169.3149328099998</v>
      </c>
      <c r="H84" s="36">
        <f>SUMIFS(СВЦЭМ!$D$39:$D$782,СВЦЭМ!$A$39:$A$782,$A84,СВЦЭМ!$B$39:$B$782,H$83)+'СЕТ СН'!$H$14+СВЦЭМ!$D$10+'СЕТ СН'!$H$5-'СЕТ СН'!$H$24</f>
        <v>3164.1228452400001</v>
      </c>
      <c r="I84" s="36">
        <f>SUMIFS(СВЦЭМ!$D$39:$D$782,СВЦЭМ!$A$39:$A$782,$A84,СВЦЭМ!$B$39:$B$782,I$83)+'СЕТ СН'!$H$14+СВЦЭМ!$D$10+'СЕТ СН'!$H$5-'СЕТ СН'!$H$24</f>
        <v>3125.9526240699997</v>
      </c>
      <c r="J84" s="36">
        <f>SUMIFS(СВЦЭМ!$D$39:$D$782,СВЦЭМ!$A$39:$A$782,$A84,СВЦЭМ!$B$39:$B$782,J$83)+'СЕТ СН'!$H$14+СВЦЭМ!$D$10+'СЕТ СН'!$H$5-'СЕТ СН'!$H$24</f>
        <v>3087.9188739399997</v>
      </c>
      <c r="K84" s="36">
        <f>SUMIFS(СВЦЭМ!$D$39:$D$782,СВЦЭМ!$A$39:$A$782,$A84,СВЦЭМ!$B$39:$B$782,K$83)+'СЕТ СН'!$H$14+СВЦЭМ!$D$10+'СЕТ СН'!$H$5-'СЕТ СН'!$H$24</f>
        <v>3029.1289766199998</v>
      </c>
      <c r="L84" s="36">
        <f>SUMIFS(СВЦЭМ!$D$39:$D$782,СВЦЭМ!$A$39:$A$782,$A84,СВЦЭМ!$B$39:$B$782,L$83)+'СЕТ СН'!$H$14+СВЦЭМ!$D$10+'СЕТ СН'!$H$5-'СЕТ СН'!$H$24</f>
        <v>2989.9932940200001</v>
      </c>
      <c r="M84" s="36">
        <f>SUMIFS(СВЦЭМ!$D$39:$D$782,СВЦЭМ!$A$39:$A$782,$A84,СВЦЭМ!$B$39:$B$782,M$83)+'СЕТ СН'!$H$14+СВЦЭМ!$D$10+'СЕТ СН'!$H$5-'СЕТ СН'!$H$24</f>
        <v>2995.2816788</v>
      </c>
      <c r="N84" s="36">
        <f>SUMIFS(СВЦЭМ!$D$39:$D$782,СВЦЭМ!$A$39:$A$782,$A84,СВЦЭМ!$B$39:$B$782,N$83)+'СЕТ СН'!$H$14+СВЦЭМ!$D$10+'СЕТ СН'!$H$5-'СЕТ СН'!$H$24</f>
        <v>3052.7785077899998</v>
      </c>
      <c r="O84" s="36">
        <f>SUMIFS(СВЦЭМ!$D$39:$D$782,СВЦЭМ!$A$39:$A$782,$A84,СВЦЭМ!$B$39:$B$782,O$83)+'СЕТ СН'!$H$14+СВЦЭМ!$D$10+'СЕТ СН'!$H$5-'СЕТ СН'!$H$24</f>
        <v>3072.4384283700001</v>
      </c>
      <c r="P84" s="36">
        <f>SUMIFS(СВЦЭМ!$D$39:$D$782,СВЦЭМ!$A$39:$A$782,$A84,СВЦЭМ!$B$39:$B$782,P$83)+'СЕТ СН'!$H$14+СВЦЭМ!$D$10+'СЕТ СН'!$H$5-'СЕТ СН'!$H$24</f>
        <v>3089.4105918999999</v>
      </c>
      <c r="Q84" s="36">
        <f>SUMIFS(СВЦЭМ!$D$39:$D$782,СВЦЭМ!$A$39:$A$782,$A84,СВЦЭМ!$B$39:$B$782,Q$83)+'СЕТ СН'!$H$14+СВЦЭМ!$D$10+'СЕТ СН'!$H$5-'СЕТ СН'!$H$24</f>
        <v>3097.9601792200001</v>
      </c>
      <c r="R84" s="36">
        <f>SUMIFS(СВЦЭМ!$D$39:$D$782,СВЦЭМ!$A$39:$A$782,$A84,СВЦЭМ!$B$39:$B$782,R$83)+'СЕТ СН'!$H$14+СВЦЭМ!$D$10+'СЕТ СН'!$H$5-'СЕТ СН'!$H$24</f>
        <v>3090.1245758899995</v>
      </c>
      <c r="S84" s="36">
        <f>SUMIFS(СВЦЭМ!$D$39:$D$782,СВЦЭМ!$A$39:$A$782,$A84,СВЦЭМ!$B$39:$B$782,S$83)+'СЕТ СН'!$H$14+СВЦЭМ!$D$10+'СЕТ СН'!$H$5-'СЕТ СН'!$H$24</f>
        <v>3080.7541216999998</v>
      </c>
      <c r="T84" s="36">
        <f>SUMIFS(СВЦЭМ!$D$39:$D$782,СВЦЭМ!$A$39:$A$782,$A84,СВЦЭМ!$B$39:$B$782,T$83)+'СЕТ СН'!$H$14+СВЦЭМ!$D$10+'СЕТ СН'!$H$5-'СЕТ СН'!$H$24</f>
        <v>3030.12919242</v>
      </c>
      <c r="U84" s="36">
        <f>SUMIFS(СВЦЭМ!$D$39:$D$782,СВЦЭМ!$A$39:$A$782,$A84,СВЦЭМ!$B$39:$B$782,U$83)+'СЕТ СН'!$H$14+СВЦЭМ!$D$10+'СЕТ СН'!$H$5-'СЕТ СН'!$H$24</f>
        <v>3008.1596454599999</v>
      </c>
      <c r="V84" s="36">
        <f>SUMIFS(СВЦЭМ!$D$39:$D$782,СВЦЭМ!$A$39:$A$782,$A84,СВЦЭМ!$B$39:$B$782,V$83)+'СЕТ СН'!$H$14+СВЦЭМ!$D$10+'СЕТ СН'!$H$5-'СЕТ СН'!$H$24</f>
        <v>2990.8090473299999</v>
      </c>
      <c r="W84" s="36">
        <f>SUMIFS(СВЦЭМ!$D$39:$D$782,СВЦЭМ!$A$39:$A$782,$A84,СВЦЭМ!$B$39:$B$782,W$83)+'СЕТ СН'!$H$14+СВЦЭМ!$D$10+'СЕТ СН'!$H$5-'СЕТ СН'!$H$24</f>
        <v>2976.9450796599999</v>
      </c>
      <c r="X84" s="36">
        <f>SUMIFS(СВЦЭМ!$D$39:$D$782,СВЦЭМ!$A$39:$A$782,$A84,СВЦЭМ!$B$39:$B$782,X$83)+'СЕТ СН'!$H$14+СВЦЭМ!$D$10+'СЕТ СН'!$H$5-'СЕТ СН'!$H$24</f>
        <v>2990.2504143599999</v>
      </c>
      <c r="Y84" s="36">
        <f>SUMIFS(СВЦЭМ!$D$39:$D$782,СВЦЭМ!$A$39:$A$782,$A84,СВЦЭМ!$B$39:$B$782,Y$83)+'СЕТ СН'!$H$14+СВЦЭМ!$D$10+'СЕТ СН'!$H$5-'СЕТ СН'!$H$24</f>
        <v>3063.7421779799997</v>
      </c>
      <c r="AA84" s="45"/>
    </row>
    <row r="85" spans="1:27" ht="15.75" x14ac:dyDescent="0.2">
      <c r="A85" s="35">
        <f>A84+1</f>
        <v>44318</v>
      </c>
      <c r="B85" s="36">
        <f>SUMIFS(СВЦЭМ!$D$39:$D$782,СВЦЭМ!$A$39:$A$782,$A85,СВЦЭМ!$B$39:$B$782,B$83)+'СЕТ СН'!$H$14+СВЦЭМ!$D$10+'СЕТ СН'!$H$5-'СЕТ СН'!$H$24</f>
        <v>3041.7714237700002</v>
      </c>
      <c r="C85" s="36">
        <f>SUMIFS(СВЦЭМ!$D$39:$D$782,СВЦЭМ!$A$39:$A$782,$A85,СВЦЭМ!$B$39:$B$782,C$83)+'СЕТ СН'!$H$14+СВЦЭМ!$D$10+'СЕТ СН'!$H$5-'СЕТ СН'!$H$24</f>
        <v>3082.4159163799995</v>
      </c>
      <c r="D85" s="36">
        <f>SUMIFS(СВЦЭМ!$D$39:$D$782,СВЦЭМ!$A$39:$A$782,$A85,СВЦЭМ!$B$39:$B$782,D$83)+'СЕТ СН'!$H$14+СВЦЭМ!$D$10+'СЕТ СН'!$H$5-'СЕТ СН'!$H$24</f>
        <v>3134.30327949</v>
      </c>
      <c r="E85" s="36">
        <f>SUMIFS(СВЦЭМ!$D$39:$D$782,СВЦЭМ!$A$39:$A$782,$A85,СВЦЭМ!$B$39:$B$782,E$83)+'СЕТ СН'!$H$14+СВЦЭМ!$D$10+'СЕТ СН'!$H$5-'СЕТ СН'!$H$24</f>
        <v>3153.34560478</v>
      </c>
      <c r="F85" s="36">
        <f>SUMIFS(СВЦЭМ!$D$39:$D$782,СВЦЭМ!$A$39:$A$782,$A85,СВЦЭМ!$B$39:$B$782,F$83)+'СЕТ СН'!$H$14+СВЦЭМ!$D$10+'СЕТ СН'!$H$5-'СЕТ СН'!$H$24</f>
        <v>3164.6959601899998</v>
      </c>
      <c r="G85" s="36">
        <f>SUMIFS(СВЦЭМ!$D$39:$D$782,СВЦЭМ!$A$39:$A$782,$A85,СВЦЭМ!$B$39:$B$782,G$83)+'СЕТ СН'!$H$14+СВЦЭМ!$D$10+'СЕТ СН'!$H$5-'СЕТ СН'!$H$24</f>
        <v>3162.3149606299999</v>
      </c>
      <c r="H85" s="36">
        <f>SUMIFS(СВЦЭМ!$D$39:$D$782,СВЦЭМ!$A$39:$A$782,$A85,СВЦЭМ!$B$39:$B$782,H$83)+'СЕТ СН'!$H$14+СВЦЭМ!$D$10+'СЕТ СН'!$H$5-'СЕТ СН'!$H$24</f>
        <v>3167.5980838599999</v>
      </c>
      <c r="I85" s="36">
        <f>SUMIFS(СВЦЭМ!$D$39:$D$782,СВЦЭМ!$A$39:$A$782,$A85,СВЦЭМ!$B$39:$B$782,I$83)+'СЕТ СН'!$H$14+СВЦЭМ!$D$10+'СЕТ СН'!$H$5-'СЕТ СН'!$H$24</f>
        <v>3137.0488636199998</v>
      </c>
      <c r="J85" s="36">
        <f>SUMIFS(СВЦЭМ!$D$39:$D$782,СВЦЭМ!$A$39:$A$782,$A85,СВЦЭМ!$B$39:$B$782,J$83)+'СЕТ СН'!$H$14+СВЦЭМ!$D$10+'СЕТ СН'!$H$5-'СЕТ СН'!$H$24</f>
        <v>3066.61475135</v>
      </c>
      <c r="K85" s="36">
        <f>SUMIFS(СВЦЭМ!$D$39:$D$782,СВЦЭМ!$A$39:$A$782,$A85,СВЦЭМ!$B$39:$B$782,K$83)+'СЕТ СН'!$H$14+СВЦЭМ!$D$10+'СЕТ СН'!$H$5-'СЕТ СН'!$H$24</f>
        <v>3025.3958518899999</v>
      </c>
      <c r="L85" s="36">
        <f>SUMIFS(СВЦЭМ!$D$39:$D$782,СВЦЭМ!$A$39:$A$782,$A85,СВЦЭМ!$B$39:$B$782,L$83)+'СЕТ СН'!$H$14+СВЦЭМ!$D$10+'СЕТ СН'!$H$5-'СЕТ СН'!$H$24</f>
        <v>2977.6839884999999</v>
      </c>
      <c r="M85" s="36">
        <f>SUMIFS(СВЦЭМ!$D$39:$D$782,СВЦЭМ!$A$39:$A$782,$A85,СВЦЭМ!$B$39:$B$782,M$83)+'СЕТ СН'!$H$14+СВЦЭМ!$D$10+'СЕТ СН'!$H$5-'СЕТ СН'!$H$24</f>
        <v>2977.19237789</v>
      </c>
      <c r="N85" s="36">
        <f>SUMIFS(СВЦЭМ!$D$39:$D$782,СВЦЭМ!$A$39:$A$782,$A85,СВЦЭМ!$B$39:$B$782,N$83)+'СЕТ СН'!$H$14+СВЦЭМ!$D$10+'СЕТ СН'!$H$5-'СЕТ СН'!$H$24</f>
        <v>3049.8480699299998</v>
      </c>
      <c r="O85" s="36">
        <f>SUMIFS(СВЦЭМ!$D$39:$D$782,СВЦЭМ!$A$39:$A$782,$A85,СВЦЭМ!$B$39:$B$782,O$83)+'СЕТ СН'!$H$14+СВЦЭМ!$D$10+'СЕТ СН'!$H$5-'СЕТ СН'!$H$24</f>
        <v>3063.9705332399999</v>
      </c>
      <c r="P85" s="36">
        <f>SUMIFS(СВЦЭМ!$D$39:$D$782,СВЦЭМ!$A$39:$A$782,$A85,СВЦЭМ!$B$39:$B$782,P$83)+'СЕТ СН'!$H$14+СВЦЭМ!$D$10+'СЕТ СН'!$H$5-'СЕТ СН'!$H$24</f>
        <v>3082.63782808</v>
      </c>
      <c r="Q85" s="36">
        <f>SUMIFS(СВЦЭМ!$D$39:$D$782,СВЦЭМ!$A$39:$A$782,$A85,СВЦЭМ!$B$39:$B$782,Q$83)+'СЕТ СН'!$H$14+СВЦЭМ!$D$10+'СЕТ СН'!$H$5-'СЕТ СН'!$H$24</f>
        <v>3082.3598397599999</v>
      </c>
      <c r="R85" s="36">
        <f>SUMIFS(СВЦЭМ!$D$39:$D$782,СВЦЭМ!$A$39:$A$782,$A85,СВЦЭМ!$B$39:$B$782,R$83)+'СЕТ СН'!$H$14+СВЦЭМ!$D$10+'СЕТ СН'!$H$5-'СЕТ СН'!$H$24</f>
        <v>3070.8678149099997</v>
      </c>
      <c r="S85" s="36">
        <f>SUMIFS(СВЦЭМ!$D$39:$D$782,СВЦЭМ!$A$39:$A$782,$A85,СВЦЭМ!$B$39:$B$782,S$83)+'СЕТ СН'!$H$14+СВЦЭМ!$D$10+'СЕТ СН'!$H$5-'СЕТ СН'!$H$24</f>
        <v>3061.1250715199999</v>
      </c>
      <c r="T85" s="36">
        <f>SUMIFS(СВЦЭМ!$D$39:$D$782,СВЦЭМ!$A$39:$A$782,$A85,СВЦЭМ!$B$39:$B$782,T$83)+'СЕТ СН'!$H$14+СВЦЭМ!$D$10+'СЕТ СН'!$H$5-'СЕТ СН'!$H$24</f>
        <v>3012.15598421</v>
      </c>
      <c r="U85" s="36">
        <f>SUMIFS(СВЦЭМ!$D$39:$D$782,СВЦЭМ!$A$39:$A$782,$A85,СВЦЭМ!$B$39:$B$782,U$83)+'СЕТ СН'!$H$14+СВЦЭМ!$D$10+'СЕТ СН'!$H$5-'СЕТ СН'!$H$24</f>
        <v>2987.8245684900003</v>
      </c>
      <c r="V85" s="36">
        <f>SUMIFS(СВЦЭМ!$D$39:$D$782,СВЦЭМ!$A$39:$A$782,$A85,СВЦЭМ!$B$39:$B$782,V$83)+'СЕТ СН'!$H$14+СВЦЭМ!$D$10+'СЕТ СН'!$H$5-'СЕТ СН'!$H$24</f>
        <v>2956.5369768299997</v>
      </c>
      <c r="W85" s="36">
        <f>SUMIFS(СВЦЭМ!$D$39:$D$782,СВЦЭМ!$A$39:$A$782,$A85,СВЦЭМ!$B$39:$B$782,W$83)+'СЕТ СН'!$H$14+СВЦЭМ!$D$10+'СЕТ СН'!$H$5-'СЕТ СН'!$H$24</f>
        <v>2953.61999423</v>
      </c>
      <c r="X85" s="36">
        <f>SUMIFS(СВЦЭМ!$D$39:$D$782,СВЦЭМ!$A$39:$A$782,$A85,СВЦЭМ!$B$39:$B$782,X$83)+'СЕТ СН'!$H$14+СВЦЭМ!$D$10+'СЕТ СН'!$H$5-'СЕТ СН'!$H$24</f>
        <v>2989.8880882200001</v>
      </c>
      <c r="Y85" s="36">
        <f>SUMIFS(СВЦЭМ!$D$39:$D$782,СВЦЭМ!$A$39:$A$782,$A85,СВЦЭМ!$B$39:$B$782,Y$83)+'СЕТ СН'!$H$14+СВЦЭМ!$D$10+'СЕТ СН'!$H$5-'СЕТ СН'!$H$24</f>
        <v>3050.4349801899998</v>
      </c>
    </row>
    <row r="86" spans="1:27" ht="15.75" x14ac:dyDescent="0.2">
      <c r="A86" s="35">
        <f t="shared" ref="A86:A114" si="2">A85+1</f>
        <v>44319</v>
      </c>
      <c r="B86" s="36">
        <f>SUMIFS(СВЦЭМ!$D$39:$D$782,СВЦЭМ!$A$39:$A$782,$A86,СВЦЭМ!$B$39:$B$782,B$83)+'СЕТ СН'!$H$14+СВЦЭМ!$D$10+'СЕТ СН'!$H$5-'СЕТ СН'!$H$24</f>
        <v>3035.19961091</v>
      </c>
      <c r="C86" s="36">
        <f>SUMIFS(СВЦЭМ!$D$39:$D$782,СВЦЭМ!$A$39:$A$782,$A86,СВЦЭМ!$B$39:$B$782,C$83)+'СЕТ СН'!$H$14+СВЦЭМ!$D$10+'СЕТ СН'!$H$5-'СЕТ СН'!$H$24</f>
        <v>3102.36667554</v>
      </c>
      <c r="D86" s="36">
        <f>SUMIFS(СВЦЭМ!$D$39:$D$782,СВЦЭМ!$A$39:$A$782,$A86,СВЦЭМ!$B$39:$B$782,D$83)+'СЕТ СН'!$H$14+СВЦЭМ!$D$10+'СЕТ СН'!$H$5-'СЕТ СН'!$H$24</f>
        <v>3141.5577497300001</v>
      </c>
      <c r="E86" s="36">
        <f>SUMIFS(СВЦЭМ!$D$39:$D$782,СВЦЭМ!$A$39:$A$782,$A86,СВЦЭМ!$B$39:$B$782,E$83)+'СЕТ СН'!$H$14+СВЦЭМ!$D$10+'СЕТ СН'!$H$5-'СЕТ СН'!$H$24</f>
        <v>3156.4724273100001</v>
      </c>
      <c r="F86" s="36">
        <f>SUMIFS(СВЦЭМ!$D$39:$D$782,СВЦЭМ!$A$39:$A$782,$A86,СВЦЭМ!$B$39:$B$782,F$83)+'СЕТ СН'!$H$14+СВЦЭМ!$D$10+'СЕТ СН'!$H$5-'СЕТ СН'!$H$24</f>
        <v>3168.4624104200002</v>
      </c>
      <c r="G86" s="36">
        <f>SUMIFS(СВЦЭМ!$D$39:$D$782,СВЦЭМ!$A$39:$A$782,$A86,СВЦЭМ!$B$39:$B$782,G$83)+'СЕТ СН'!$H$14+СВЦЭМ!$D$10+'СЕТ СН'!$H$5-'СЕТ СН'!$H$24</f>
        <v>3171.9529103599998</v>
      </c>
      <c r="H86" s="36">
        <f>SUMIFS(СВЦЭМ!$D$39:$D$782,СВЦЭМ!$A$39:$A$782,$A86,СВЦЭМ!$B$39:$B$782,H$83)+'СЕТ СН'!$H$14+СВЦЭМ!$D$10+'СЕТ СН'!$H$5-'СЕТ СН'!$H$24</f>
        <v>3173.7307236099996</v>
      </c>
      <c r="I86" s="36">
        <f>SUMIFS(СВЦЭМ!$D$39:$D$782,СВЦЭМ!$A$39:$A$782,$A86,СВЦЭМ!$B$39:$B$782,I$83)+'СЕТ СН'!$H$14+СВЦЭМ!$D$10+'СЕТ СН'!$H$5-'СЕТ СН'!$H$24</f>
        <v>3135.5933840899997</v>
      </c>
      <c r="J86" s="36">
        <f>SUMIFS(СВЦЭМ!$D$39:$D$782,СВЦЭМ!$A$39:$A$782,$A86,СВЦЭМ!$B$39:$B$782,J$83)+'СЕТ СН'!$H$14+СВЦЭМ!$D$10+'СЕТ СН'!$H$5-'СЕТ СН'!$H$24</f>
        <v>3074.2356280200001</v>
      </c>
      <c r="K86" s="36">
        <f>SUMIFS(СВЦЭМ!$D$39:$D$782,СВЦЭМ!$A$39:$A$782,$A86,СВЦЭМ!$B$39:$B$782,K$83)+'СЕТ СН'!$H$14+СВЦЭМ!$D$10+'СЕТ СН'!$H$5-'СЕТ СН'!$H$24</f>
        <v>3034.3733917899999</v>
      </c>
      <c r="L86" s="36">
        <f>SUMIFS(СВЦЭМ!$D$39:$D$782,СВЦЭМ!$A$39:$A$782,$A86,СВЦЭМ!$B$39:$B$782,L$83)+'СЕТ СН'!$H$14+СВЦЭМ!$D$10+'СЕТ СН'!$H$5-'СЕТ СН'!$H$24</f>
        <v>3011.54233196</v>
      </c>
      <c r="M86" s="36">
        <f>SUMIFS(СВЦЭМ!$D$39:$D$782,СВЦЭМ!$A$39:$A$782,$A86,СВЦЭМ!$B$39:$B$782,M$83)+'СЕТ СН'!$H$14+СВЦЭМ!$D$10+'СЕТ СН'!$H$5-'СЕТ СН'!$H$24</f>
        <v>2996.3646547799999</v>
      </c>
      <c r="N86" s="36">
        <f>SUMIFS(СВЦЭМ!$D$39:$D$782,СВЦЭМ!$A$39:$A$782,$A86,СВЦЭМ!$B$39:$B$782,N$83)+'СЕТ СН'!$H$14+СВЦЭМ!$D$10+'СЕТ СН'!$H$5-'СЕТ СН'!$H$24</f>
        <v>3029.3654766099999</v>
      </c>
      <c r="O86" s="36">
        <f>SUMIFS(СВЦЭМ!$D$39:$D$782,СВЦЭМ!$A$39:$A$782,$A86,СВЦЭМ!$B$39:$B$782,O$83)+'СЕТ СН'!$H$14+СВЦЭМ!$D$10+'СЕТ СН'!$H$5-'СЕТ СН'!$H$24</f>
        <v>3063.8974618299999</v>
      </c>
      <c r="P86" s="36">
        <f>SUMIFS(СВЦЭМ!$D$39:$D$782,СВЦЭМ!$A$39:$A$782,$A86,СВЦЭМ!$B$39:$B$782,P$83)+'СЕТ СН'!$H$14+СВЦЭМ!$D$10+'СЕТ СН'!$H$5-'СЕТ СН'!$H$24</f>
        <v>3082.8902692299998</v>
      </c>
      <c r="Q86" s="36">
        <f>SUMIFS(СВЦЭМ!$D$39:$D$782,СВЦЭМ!$A$39:$A$782,$A86,СВЦЭМ!$B$39:$B$782,Q$83)+'СЕТ СН'!$H$14+СВЦЭМ!$D$10+'СЕТ СН'!$H$5-'СЕТ СН'!$H$24</f>
        <v>3091.7235928700002</v>
      </c>
      <c r="R86" s="36">
        <f>SUMIFS(СВЦЭМ!$D$39:$D$782,СВЦЭМ!$A$39:$A$782,$A86,СВЦЭМ!$B$39:$B$782,R$83)+'СЕТ СН'!$H$14+СВЦЭМ!$D$10+'СЕТ СН'!$H$5-'СЕТ СН'!$H$24</f>
        <v>3080.9369826599996</v>
      </c>
      <c r="S86" s="36">
        <f>SUMIFS(СВЦЭМ!$D$39:$D$782,СВЦЭМ!$A$39:$A$782,$A86,СВЦЭМ!$B$39:$B$782,S$83)+'СЕТ СН'!$H$14+СВЦЭМ!$D$10+'СЕТ СН'!$H$5-'СЕТ СН'!$H$24</f>
        <v>3060.6156747099999</v>
      </c>
      <c r="T86" s="36">
        <f>SUMIFS(СВЦЭМ!$D$39:$D$782,СВЦЭМ!$A$39:$A$782,$A86,СВЦЭМ!$B$39:$B$782,T$83)+'СЕТ СН'!$H$14+СВЦЭМ!$D$10+'СЕТ СН'!$H$5-'СЕТ СН'!$H$24</f>
        <v>3013.0589596</v>
      </c>
      <c r="U86" s="36">
        <f>SUMIFS(СВЦЭМ!$D$39:$D$782,СВЦЭМ!$A$39:$A$782,$A86,СВЦЭМ!$B$39:$B$782,U$83)+'СЕТ СН'!$H$14+СВЦЭМ!$D$10+'СЕТ СН'!$H$5-'СЕТ СН'!$H$24</f>
        <v>2992.5444819100003</v>
      </c>
      <c r="V86" s="36">
        <f>SUMIFS(СВЦЭМ!$D$39:$D$782,СВЦЭМ!$A$39:$A$782,$A86,СВЦЭМ!$B$39:$B$782,V$83)+'СЕТ СН'!$H$14+СВЦЭМ!$D$10+'СЕТ СН'!$H$5-'СЕТ СН'!$H$24</f>
        <v>2982.02486847</v>
      </c>
      <c r="W86" s="36">
        <f>SUMIFS(СВЦЭМ!$D$39:$D$782,СВЦЭМ!$A$39:$A$782,$A86,СВЦЭМ!$B$39:$B$782,W$83)+'СЕТ СН'!$H$14+СВЦЭМ!$D$10+'СЕТ СН'!$H$5-'СЕТ СН'!$H$24</f>
        <v>2988.48236253</v>
      </c>
      <c r="X86" s="36">
        <f>SUMIFS(СВЦЭМ!$D$39:$D$782,СВЦЭМ!$A$39:$A$782,$A86,СВЦЭМ!$B$39:$B$782,X$83)+'СЕТ СН'!$H$14+СВЦЭМ!$D$10+'СЕТ СН'!$H$5-'СЕТ СН'!$H$24</f>
        <v>2977.0505073200002</v>
      </c>
      <c r="Y86" s="36">
        <f>SUMIFS(СВЦЭМ!$D$39:$D$782,СВЦЭМ!$A$39:$A$782,$A86,СВЦЭМ!$B$39:$B$782,Y$83)+'СЕТ СН'!$H$14+СВЦЭМ!$D$10+'СЕТ СН'!$H$5-'СЕТ СН'!$H$24</f>
        <v>2983.8006071300001</v>
      </c>
    </row>
    <row r="87" spans="1:27" ht="15.75" x14ac:dyDescent="0.2">
      <c r="A87" s="35">
        <f t="shared" si="2"/>
        <v>44320</v>
      </c>
      <c r="B87" s="36">
        <f>SUMIFS(СВЦЭМ!$D$39:$D$782,СВЦЭМ!$A$39:$A$782,$A87,СВЦЭМ!$B$39:$B$782,B$83)+'СЕТ СН'!$H$14+СВЦЭМ!$D$10+'СЕТ СН'!$H$5-'СЕТ СН'!$H$24</f>
        <v>2997.5157494999999</v>
      </c>
      <c r="C87" s="36">
        <f>SUMIFS(СВЦЭМ!$D$39:$D$782,СВЦЭМ!$A$39:$A$782,$A87,СВЦЭМ!$B$39:$B$782,C$83)+'СЕТ СН'!$H$14+СВЦЭМ!$D$10+'СЕТ СН'!$H$5-'СЕТ СН'!$H$24</f>
        <v>3053.6398751699999</v>
      </c>
      <c r="D87" s="36">
        <f>SUMIFS(СВЦЭМ!$D$39:$D$782,СВЦЭМ!$A$39:$A$782,$A87,СВЦЭМ!$B$39:$B$782,D$83)+'СЕТ СН'!$H$14+СВЦЭМ!$D$10+'СЕТ СН'!$H$5-'СЕТ СН'!$H$24</f>
        <v>3075.9280839799999</v>
      </c>
      <c r="E87" s="36">
        <f>SUMIFS(СВЦЭМ!$D$39:$D$782,СВЦЭМ!$A$39:$A$782,$A87,СВЦЭМ!$B$39:$B$782,E$83)+'СЕТ СН'!$H$14+СВЦЭМ!$D$10+'СЕТ СН'!$H$5-'СЕТ СН'!$H$24</f>
        <v>3087.8338619699998</v>
      </c>
      <c r="F87" s="36">
        <f>SUMIFS(СВЦЭМ!$D$39:$D$782,СВЦЭМ!$A$39:$A$782,$A87,СВЦЭМ!$B$39:$B$782,F$83)+'СЕТ СН'!$H$14+СВЦЭМ!$D$10+'СЕТ СН'!$H$5-'СЕТ СН'!$H$24</f>
        <v>3100.8577440099998</v>
      </c>
      <c r="G87" s="36">
        <f>SUMIFS(СВЦЭМ!$D$39:$D$782,СВЦЭМ!$A$39:$A$782,$A87,СВЦЭМ!$B$39:$B$782,G$83)+'СЕТ СН'!$H$14+СВЦЭМ!$D$10+'СЕТ СН'!$H$5-'СЕТ СН'!$H$24</f>
        <v>3095.4131474899996</v>
      </c>
      <c r="H87" s="36">
        <f>SUMIFS(СВЦЭМ!$D$39:$D$782,СВЦЭМ!$A$39:$A$782,$A87,СВЦЭМ!$B$39:$B$782,H$83)+'СЕТ СН'!$H$14+СВЦЭМ!$D$10+'СЕТ СН'!$H$5-'СЕТ СН'!$H$24</f>
        <v>3064.0232406699997</v>
      </c>
      <c r="I87" s="36">
        <f>SUMIFS(СВЦЭМ!$D$39:$D$782,СВЦЭМ!$A$39:$A$782,$A87,СВЦЭМ!$B$39:$B$782,I$83)+'СЕТ СН'!$H$14+СВЦЭМ!$D$10+'СЕТ СН'!$H$5-'СЕТ СН'!$H$24</f>
        <v>3042.3312430300002</v>
      </c>
      <c r="J87" s="36">
        <f>SUMIFS(СВЦЭМ!$D$39:$D$782,СВЦЭМ!$A$39:$A$782,$A87,СВЦЭМ!$B$39:$B$782,J$83)+'СЕТ СН'!$H$14+СВЦЭМ!$D$10+'СЕТ СН'!$H$5-'СЕТ СН'!$H$24</f>
        <v>3011.80813549</v>
      </c>
      <c r="K87" s="36">
        <f>SUMIFS(СВЦЭМ!$D$39:$D$782,СВЦЭМ!$A$39:$A$782,$A87,СВЦЭМ!$B$39:$B$782,K$83)+'СЕТ СН'!$H$14+СВЦЭМ!$D$10+'СЕТ СН'!$H$5-'СЕТ СН'!$H$24</f>
        <v>2988.4717502600001</v>
      </c>
      <c r="L87" s="36">
        <f>SUMIFS(СВЦЭМ!$D$39:$D$782,СВЦЭМ!$A$39:$A$782,$A87,СВЦЭМ!$B$39:$B$782,L$83)+'СЕТ СН'!$H$14+СВЦЭМ!$D$10+'СЕТ СН'!$H$5-'СЕТ СН'!$H$24</f>
        <v>2981.7660009599999</v>
      </c>
      <c r="M87" s="36">
        <f>SUMIFS(СВЦЭМ!$D$39:$D$782,СВЦЭМ!$A$39:$A$782,$A87,СВЦЭМ!$B$39:$B$782,M$83)+'СЕТ СН'!$H$14+СВЦЭМ!$D$10+'СЕТ СН'!$H$5-'СЕТ СН'!$H$24</f>
        <v>2979.3376772000001</v>
      </c>
      <c r="N87" s="36">
        <f>SUMIFS(СВЦЭМ!$D$39:$D$782,СВЦЭМ!$A$39:$A$782,$A87,СВЦЭМ!$B$39:$B$782,N$83)+'СЕТ СН'!$H$14+СВЦЭМ!$D$10+'СЕТ СН'!$H$5-'СЕТ СН'!$H$24</f>
        <v>2989.1780409499997</v>
      </c>
      <c r="O87" s="36">
        <f>SUMIFS(СВЦЭМ!$D$39:$D$782,СВЦЭМ!$A$39:$A$782,$A87,СВЦЭМ!$B$39:$B$782,O$83)+'СЕТ СН'!$H$14+СВЦЭМ!$D$10+'СЕТ СН'!$H$5-'СЕТ СН'!$H$24</f>
        <v>2991.0154112700002</v>
      </c>
      <c r="P87" s="36">
        <f>SUMIFS(СВЦЭМ!$D$39:$D$782,СВЦЭМ!$A$39:$A$782,$A87,СВЦЭМ!$B$39:$B$782,P$83)+'СЕТ СН'!$H$14+СВЦЭМ!$D$10+'СЕТ СН'!$H$5-'СЕТ СН'!$H$24</f>
        <v>2998.3644096100002</v>
      </c>
      <c r="Q87" s="36">
        <f>SUMIFS(СВЦЭМ!$D$39:$D$782,СВЦЭМ!$A$39:$A$782,$A87,СВЦЭМ!$B$39:$B$782,Q$83)+'СЕТ СН'!$H$14+СВЦЭМ!$D$10+'СЕТ СН'!$H$5-'СЕТ СН'!$H$24</f>
        <v>3000.79767038</v>
      </c>
      <c r="R87" s="36">
        <f>SUMIFS(СВЦЭМ!$D$39:$D$782,СВЦЭМ!$A$39:$A$782,$A87,СВЦЭМ!$B$39:$B$782,R$83)+'СЕТ СН'!$H$14+СВЦЭМ!$D$10+'СЕТ СН'!$H$5-'СЕТ СН'!$H$24</f>
        <v>3004.7542680300003</v>
      </c>
      <c r="S87" s="36">
        <f>SUMIFS(СВЦЭМ!$D$39:$D$782,СВЦЭМ!$A$39:$A$782,$A87,СВЦЭМ!$B$39:$B$782,S$83)+'СЕТ СН'!$H$14+СВЦЭМ!$D$10+'СЕТ СН'!$H$5-'СЕТ СН'!$H$24</f>
        <v>3019.6248107700003</v>
      </c>
      <c r="T87" s="36">
        <f>SUMIFS(СВЦЭМ!$D$39:$D$782,СВЦЭМ!$A$39:$A$782,$A87,СВЦЭМ!$B$39:$B$782,T$83)+'СЕТ СН'!$H$14+СВЦЭМ!$D$10+'СЕТ СН'!$H$5-'СЕТ СН'!$H$24</f>
        <v>2992.5405696400003</v>
      </c>
      <c r="U87" s="36">
        <f>SUMIFS(СВЦЭМ!$D$39:$D$782,СВЦЭМ!$A$39:$A$782,$A87,СВЦЭМ!$B$39:$B$782,U$83)+'СЕТ СН'!$H$14+СВЦЭМ!$D$10+'СЕТ СН'!$H$5-'СЕТ СН'!$H$24</f>
        <v>2961.3750193800001</v>
      </c>
      <c r="V87" s="36">
        <f>SUMIFS(СВЦЭМ!$D$39:$D$782,СВЦЭМ!$A$39:$A$782,$A87,СВЦЭМ!$B$39:$B$782,V$83)+'СЕТ СН'!$H$14+СВЦЭМ!$D$10+'СЕТ СН'!$H$5-'СЕТ СН'!$H$24</f>
        <v>2944.5379553399998</v>
      </c>
      <c r="W87" s="36">
        <f>SUMIFS(СВЦЭМ!$D$39:$D$782,СВЦЭМ!$A$39:$A$782,$A87,СВЦЭМ!$B$39:$B$782,W$83)+'СЕТ СН'!$H$14+СВЦЭМ!$D$10+'СЕТ СН'!$H$5-'СЕТ СН'!$H$24</f>
        <v>2950.46020374</v>
      </c>
      <c r="X87" s="36">
        <f>SUMIFS(СВЦЭМ!$D$39:$D$782,СВЦЭМ!$A$39:$A$782,$A87,СВЦЭМ!$B$39:$B$782,X$83)+'СЕТ СН'!$H$14+СВЦЭМ!$D$10+'СЕТ СН'!$H$5-'СЕТ СН'!$H$24</f>
        <v>2970.6220050800002</v>
      </c>
      <c r="Y87" s="36">
        <f>SUMIFS(СВЦЭМ!$D$39:$D$782,СВЦЭМ!$A$39:$A$782,$A87,СВЦЭМ!$B$39:$B$782,Y$83)+'СЕТ СН'!$H$14+СВЦЭМ!$D$10+'СЕТ СН'!$H$5-'СЕТ СН'!$H$24</f>
        <v>2991.9736258100002</v>
      </c>
    </row>
    <row r="88" spans="1:27" ht="15.75" x14ac:dyDescent="0.2">
      <c r="A88" s="35">
        <f t="shared" si="2"/>
        <v>44321</v>
      </c>
      <c r="B88" s="36">
        <f>SUMIFS(СВЦЭМ!$D$39:$D$782,СВЦЭМ!$A$39:$A$782,$A88,СВЦЭМ!$B$39:$B$782,B$83)+'СЕТ СН'!$H$14+СВЦЭМ!$D$10+'СЕТ СН'!$H$5-'СЕТ СН'!$H$24</f>
        <v>3017.0240641800001</v>
      </c>
      <c r="C88" s="36">
        <f>SUMIFS(СВЦЭМ!$D$39:$D$782,СВЦЭМ!$A$39:$A$782,$A88,СВЦЭМ!$B$39:$B$782,C$83)+'СЕТ СН'!$H$14+СВЦЭМ!$D$10+'СЕТ СН'!$H$5-'СЕТ СН'!$H$24</f>
        <v>3063.26687872</v>
      </c>
      <c r="D88" s="36">
        <f>SUMIFS(СВЦЭМ!$D$39:$D$782,СВЦЭМ!$A$39:$A$782,$A88,СВЦЭМ!$B$39:$B$782,D$83)+'СЕТ СН'!$H$14+СВЦЭМ!$D$10+'СЕТ СН'!$H$5-'СЕТ СН'!$H$24</f>
        <v>3083.7704128899995</v>
      </c>
      <c r="E88" s="36">
        <f>SUMIFS(СВЦЭМ!$D$39:$D$782,СВЦЭМ!$A$39:$A$782,$A88,СВЦЭМ!$B$39:$B$782,E$83)+'СЕТ СН'!$H$14+СВЦЭМ!$D$10+'СЕТ СН'!$H$5-'СЕТ СН'!$H$24</f>
        <v>3097.6191116399996</v>
      </c>
      <c r="F88" s="36">
        <f>SUMIFS(СВЦЭМ!$D$39:$D$782,СВЦЭМ!$A$39:$A$782,$A88,СВЦЭМ!$B$39:$B$782,F$83)+'СЕТ СН'!$H$14+СВЦЭМ!$D$10+'СЕТ СН'!$H$5-'СЕТ СН'!$H$24</f>
        <v>3110.6857483100002</v>
      </c>
      <c r="G88" s="36">
        <f>SUMIFS(СВЦЭМ!$D$39:$D$782,СВЦЭМ!$A$39:$A$782,$A88,СВЦЭМ!$B$39:$B$782,G$83)+'СЕТ СН'!$H$14+СВЦЭМ!$D$10+'СЕТ СН'!$H$5-'СЕТ СН'!$H$24</f>
        <v>3102.0483170699999</v>
      </c>
      <c r="H88" s="36">
        <f>SUMIFS(СВЦЭМ!$D$39:$D$782,СВЦЭМ!$A$39:$A$782,$A88,СВЦЭМ!$B$39:$B$782,H$83)+'СЕТ СН'!$H$14+СВЦЭМ!$D$10+'СЕТ СН'!$H$5-'СЕТ СН'!$H$24</f>
        <v>3073.0713022899999</v>
      </c>
      <c r="I88" s="36">
        <f>SUMIFS(СВЦЭМ!$D$39:$D$782,СВЦЭМ!$A$39:$A$782,$A88,СВЦЭМ!$B$39:$B$782,I$83)+'СЕТ СН'!$H$14+СВЦЭМ!$D$10+'СЕТ СН'!$H$5-'СЕТ СН'!$H$24</f>
        <v>3036.87063386</v>
      </c>
      <c r="J88" s="36">
        <f>SUMIFS(СВЦЭМ!$D$39:$D$782,СВЦЭМ!$A$39:$A$782,$A88,СВЦЭМ!$B$39:$B$782,J$83)+'СЕТ СН'!$H$14+СВЦЭМ!$D$10+'СЕТ СН'!$H$5-'СЕТ СН'!$H$24</f>
        <v>3000.5076986599997</v>
      </c>
      <c r="K88" s="36">
        <f>SUMIFS(СВЦЭМ!$D$39:$D$782,СВЦЭМ!$A$39:$A$782,$A88,СВЦЭМ!$B$39:$B$782,K$83)+'СЕТ СН'!$H$14+СВЦЭМ!$D$10+'СЕТ СН'!$H$5-'СЕТ СН'!$H$24</f>
        <v>2987.0518773600002</v>
      </c>
      <c r="L88" s="36">
        <f>SUMIFS(СВЦЭМ!$D$39:$D$782,СВЦЭМ!$A$39:$A$782,$A88,СВЦЭМ!$B$39:$B$782,L$83)+'СЕТ СН'!$H$14+СВЦЭМ!$D$10+'СЕТ СН'!$H$5-'СЕТ СН'!$H$24</f>
        <v>2965.4174073899999</v>
      </c>
      <c r="M88" s="36">
        <f>SUMIFS(СВЦЭМ!$D$39:$D$782,СВЦЭМ!$A$39:$A$782,$A88,СВЦЭМ!$B$39:$B$782,M$83)+'СЕТ СН'!$H$14+СВЦЭМ!$D$10+'СЕТ СН'!$H$5-'СЕТ СН'!$H$24</f>
        <v>2954.3482302500001</v>
      </c>
      <c r="N88" s="36">
        <f>SUMIFS(СВЦЭМ!$D$39:$D$782,СВЦЭМ!$A$39:$A$782,$A88,СВЦЭМ!$B$39:$B$782,N$83)+'СЕТ СН'!$H$14+СВЦЭМ!$D$10+'СЕТ СН'!$H$5-'СЕТ СН'!$H$24</f>
        <v>2975.5402548100001</v>
      </c>
      <c r="O88" s="36">
        <f>SUMIFS(СВЦЭМ!$D$39:$D$782,СВЦЭМ!$A$39:$A$782,$A88,СВЦЭМ!$B$39:$B$782,O$83)+'СЕТ СН'!$H$14+СВЦЭМ!$D$10+'СЕТ СН'!$H$5-'СЕТ СН'!$H$24</f>
        <v>2976.61839934</v>
      </c>
      <c r="P88" s="36">
        <f>SUMIFS(СВЦЭМ!$D$39:$D$782,СВЦЭМ!$A$39:$A$782,$A88,СВЦЭМ!$B$39:$B$782,P$83)+'СЕТ СН'!$H$14+СВЦЭМ!$D$10+'СЕТ СН'!$H$5-'СЕТ СН'!$H$24</f>
        <v>2979.6814777700001</v>
      </c>
      <c r="Q88" s="36">
        <f>SUMIFS(СВЦЭМ!$D$39:$D$782,СВЦЭМ!$A$39:$A$782,$A88,СВЦЭМ!$B$39:$B$782,Q$83)+'СЕТ СН'!$H$14+СВЦЭМ!$D$10+'СЕТ СН'!$H$5-'СЕТ СН'!$H$24</f>
        <v>2984.4747730399999</v>
      </c>
      <c r="R88" s="36">
        <f>SUMIFS(СВЦЭМ!$D$39:$D$782,СВЦЭМ!$A$39:$A$782,$A88,СВЦЭМ!$B$39:$B$782,R$83)+'СЕТ СН'!$H$14+СВЦЭМ!$D$10+'СЕТ СН'!$H$5-'СЕТ СН'!$H$24</f>
        <v>2982.5273062400001</v>
      </c>
      <c r="S88" s="36">
        <f>SUMIFS(СВЦЭМ!$D$39:$D$782,СВЦЭМ!$A$39:$A$782,$A88,СВЦЭМ!$B$39:$B$782,S$83)+'СЕТ СН'!$H$14+СВЦЭМ!$D$10+'СЕТ СН'!$H$5-'СЕТ СН'!$H$24</f>
        <v>2992.0075774500001</v>
      </c>
      <c r="T88" s="36">
        <f>SUMIFS(СВЦЭМ!$D$39:$D$782,СВЦЭМ!$A$39:$A$782,$A88,СВЦЭМ!$B$39:$B$782,T$83)+'СЕТ СН'!$H$14+СВЦЭМ!$D$10+'СЕТ СН'!$H$5-'СЕТ СН'!$H$24</f>
        <v>2989.4477424199999</v>
      </c>
      <c r="U88" s="36">
        <f>SUMIFS(СВЦЭМ!$D$39:$D$782,СВЦЭМ!$A$39:$A$782,$A88,СВЦЭМ!$B$39:$B$782,U$83)+'СЕТ СН'!$H$14+СВЦЭМ!$D$10+'СЕТ СН'!$H$5-'СЕТ СН'!$H$24</f>
        <v>2973.0025613299999</v>
      </c>
      <c r="V88" s="36">
        <f>SUMIFS(СВЦЭМ!$D$39:$D$782,СВЦЭМ!$A$39:$A$782,$A88,СВЦЭМ!$B$39:$B$782,V$83)+'СЕТ СН'!$H$14+СВЦЭМ!$D$10+'СЕТ СН'!$H$5-'СЕТ СН'!$H$24</f>
        <v>2964.6180890000001</v>
      </c>
      <c r="W88" s="36">
        <f>SUMIFS(СВЦЭМ!$D$39:$D$782,СВЦЭМ!$A$39:$A$782,$A88,СВЦЭМ!$B$39:$B$782,W$83)+'СЕТ СН'!$H$14+СВЦЭМ!$D$10+'СЕТ СН'!$H$5-'СЕТ СН'!$H$24</f>
        <v>2969.4148355799998</v>
      </c>
      <c r="X88" s="36">
        <f>SUMIFS(СВЦЭМ!$D$39:$D$782,СВЦЭМ!$A$39:$A$782,$A88,СВЦЭМ!$B$39:$B$782,X$83)+'СЕТ СН'!$H$14+СВЦЭМ!$D$10+'СЕТ СН'!$H$5-'СЕТ СН'!$H$24</f>
        <v>2980.6474128300001</v>
      </c>
      <c r="Y88" s="36">
        <f>SUMIFS(СВЦЭМ!$D$39:$D$782,СВЦЭМ!$A$39:$A$782,$A88,СВЦЭМ!$B$39:$B$782,Y$83)+'СЕТ СН'!$H$14+СВЦЭМ!$D$10+'СЕТ СН'!$H$5-'СЕТ СН'!$H$24</f>
        <v>3020.0834257799997</v>
      </c>
    </row>
    <row r="89" spans="1:27" ht="15.75" x14ac:dyDescent="0.2">
      <c r="A89" s="35">
        <f t="shared" si="2"/>
        <v>44322</v>
      </c>
      <c r="B89" s="36">
        <f>SUMIFS(СВЦЭМ!$D$39:$D$782,СВЦЭМ!$A$39:$A$782,$A89,СВЦЭМ!$B$39:$B$782,B$83)+'СЕТ СН'!$H$14+СВЦЭМ!$D$10+'СЕТ СН'!$H$5-'СЕТ СН'!$H$24</f>
        <v>3009.2151260800001</v>
      </c>
      <c r="C89" s="36">
        <f>SUMIFS(СВЦЭМ!$D$39:$D$782,СВЦЭМ!$A$39:$A$782,$A89,СВЦЭМ!$B$39:$B$782,C$83)+'СЕТ СН'!$H$14+СВЦЭМ!$D$10+'СЕТ СН'!$H$5-'СЕТ СН'!$H$24</f>
        <v>3041.92543776</v>
      </c>
      <c r="D89" s="36">
        <f>SUMIFS(СВЦЭМ!$D$39:$D$782,СВЦЭМ!$A$39:$A$782,$A89,СВЦЭМ!$B$39:$B$782,D$83)+'СЕТ СН'!$H$14+СВЦЭМ!$D$10+'СЕТ СН'!$H$5-'СЕТ СН'!$H$24</f>
        <v>3073.7003028500003</v>
      </c>
      <c r="E89" s="36">
        <f>SUMIFS(СВЦЭМ!$D$39:$D$782,СВЦЭМ!$A$39:$A$782,$A89,СВЦЭМ!$B$39:$B$782,E$83)+'СЕТ СН'!$H$14+СВЦЭМ!$D$10+'СЕТ СН'!$H$5-'СЕТ СН'!$H$24</f>
        <v>3087.2528236999997</v>
      </c>
      <c r="F89" s="36">
        <f>SUMIFS(СВЦЭМ!$D$39:$D$782,СВЦЭМ!$A$39:$A$782,$A89,СВЦЭМ!$B$39:$B$782,F$83)+'СЕТ СН'!$H$14+СВЦЭМ!$D$10+'СЕТ СН'!$H$5-'СЕТ СН'!$H$24</f>
        <v>3096.2342337299997</v>
      </c>
      <c r="G89" s="36">
        <f>SUMIFS(СВЦЭМ!$D$39:$D$782,СВЦЭМ!$A$39:$A$782,$A89,СВЦЭМ!$B$39:$B$782,G$83)+'СЕТ СН'!$H$14+СВЦЭМ!$D$10+'СЕТ СН'!$H$5-'СЕТ СН'!$H$24</f>
        <v>3090.8322161899996</v>
      </c>
      <c r="H89" s="36">
        <f>SUMIFS(СВЦЭМ!$D$39:$D$782,СВЦЭМ!$A$39:$A$782,$A89,СВЦЭМ!$B$39:$B$782,H$83)+'СЕТ СН'!$H$14+СВЦЭМ!$D$10+'СЕТ СН'!$H$5-'СЕТ СН'!$H$24</f>
        <v>3056.9383126699995</v>
      </c>
      <c r="I89" s="36">
        <f>SUMIFS(СВЦЭМ!$D$39:$D$782,СВЦЭМ!$A$39:$A$782,$A89,СВЦЭМ!$B$39:$B$782,I$83)+'СЕТ СН'!$H$14+СВЦЭМ!$D$10+'СЕТ СН'!$H$5-'СЕТ СН'!$H$24</f>
        <v>3021.9815635200002</v>
      </c>
      <c r="J89" s="36">
        <f>SUMIFS(СВЦЭМ!$D$39:$D$782,СВЦЭМ!$A$39:$A$782,$A89,СВЦЭМ!$B$39:$B$782,J$83)+'СЕТ СН'!$H$14+СВЦЭМ!$D$10+'СЕТ СН'!$H$5-'СЕТ СН'!$H$24</f>
        <v>2990.4320577399999</v>
      </c>
      <c r="K89" s="36">
        <f>SUMIFS(СВЦЭМ!$D$39:$D$782,СВЦЭМ!$A$39:$A$782,$A89,СВЦЭМ!$B$39:$B$782,K$83)+'СЕТ СН'!$H$14+СВЦЭМ!$D$10+'СЕТ СН'!$H$5-'СЕТ СН'!$H$24</f>
        <v>2940.5935274100002</v>
      </c>
      <c r="L89" s="36">
        <f>SUMIFS(СВЦЭМ!$D$39:$D$782,СВЦЭМ!$A$39:$A$782,$A89,СВЦЭМ!$B$39:$B$782,L$83)+'СЕТ СН'!$H$14+СВЦЭМ!$D$10+'СЕТ СН'!$H$5-'СЕТ СН'!$H$24</f>
        <v>2917.6708260099999</v>
      </c>
      <c r="M89" s="36">
        <f>SUMIFS(СВЦЭМ!$D$39:$D$782,СВЦЭМ!$A$39:$A$782,$A89,СВЦЭМ!$B$39:$B$782,M$83)+'СЕТ СН'!$H$14+СВЦЭМ!$D$10+'СЕТ СН'!$H$5-'СЕТ СН'!$H$24</f>
        <v>2921.8127623700002</v>
      </c>
      <c r="N89" s="36">
        <f>SUMIFS(СВЦЭМ!$D$39:$D$782,СВЦЭМ!$A$39:$A$782,$A89,СВЦЭМ!$B$39:$B$782,N$83)+'СЕТ СН'!$H$14+СВЦЭМ!$D$10+'СЕТ СН'!$H$5-'СЕТ СН'!$H$24</f>
        <v>2955.3426507700001</v>
      </c>
      <c r="O89" s="36">
        <f>SUMIFS(СВЦЭМ!$D$39:$D$782,СВЦЭМ!$A$39:$A$782,$A89,СВЦЭМ!$B$39:$B$782,O$83)+'СЕТ СН'!$H$14+СВЦЭМ!$D$10+'СЕТ СН'!$H$5-'СЕТ СН'!$H$24</f>
        <v>2972.4234069399999</v>
      </c>
      <c r="P89" s="36">
        <f>SUMIFS(СВЦЭМ!$D$39:$D$782,СВЦЭМ!$A$39:$A$782,$A89,СВЦЭМ!$B$39:$B$782,P$83)+'СЕТ СН'!$H$14+СВЦЭМ!$D$10+'СЕТ СН'!$H$5-'СЕТ СН'!$H$24</f>
        <v>2991.0499819900001</v>
      </c>
      <c r="Q89" s="36">
        <f>SUMIFS(СВЦЭМ!$D$39:$D$782,СВЦЭМ!$A$39:$A$782,$A89,СВЦЭМ!$B$39:$B$782,Q$83)+'СЕТ СН'!$H$14+СВЦЭМ!$D$10+'СЕТ СН'!$H$5-'СЕТ СН'!$H$24</f>
        <v>2999.6729576400003</v>
      </c>
      <c r="R89" s="36">
        <f>SUMIFS(СВЦЭМ!$D$39:$D$782,СВЦЭМ!$A$39:$A$782,$A89,СВЦЭМ!$B$39:$B$782,R$83)+'СЕТ СН'!$H$14+СВЦЭМ!$D$10+'СЕТ СН'!$H$5-'СЕТ СН'!$H$24</f>
        <v>2990.25585589</v>
      </c>
      <c r="S89" s="36">
        <f>SUMIFS(СВЦЭМ!$D$39:$D$782,СВЦЭМ!$A$39:$A$782,$A89,СВЦЭМ!$B$39:$B$782,S$83)+'СЕТ СН'!$H$14+СВЦЭМ!$D$10+'СЕТ СН'!$H$5-'СЕТ СН'!$H$24</f>
        <v>2997.0478584100001</v>
      </c>
      <c r="T89" s="36">
        <f>SUMIFS(СВЦЭМ!$D$39:$D$782,СВЦЭМ!$A$39:$A$782,$A89,СВЦЭМ!$B$39:$B$782,T$83)+'СЕТ СН'!$H$14+СВЦЭМ!$D$10+'СЕТ СН'!$H$5-'СЕТ СН'!$H$24</f>
        <v>2974.1875987799999</v>
      </c>
      <c r="U89" s="36">
        <f>SUMIFS(СВЦЭМ!$D$39:$D$782,СВЦЭМ!$A$39:$A$782,$A89,СВЦЭМ!$B$39:$B$782,U$83)+'СЕТ СН'!$H$14+СВЦЭМ!$D$10+'СЕТ СН'!$H$5-'СЕТ СН'!$H$24</f>
        <v>2936.3030655500002</v>
      </c>
      <c r="V89" s="36">
        <f>SUMIFS(СВЦЭМ!$D$39:$D$782,СВЦЭМ!$A$39:$A$782,$A89,СВЦЭМ!$B$39:$B$782,V$83)+'СЕТ СН'!$H$14+СВЦЭМ!$D$10+'СЕТ СН'!$H$5-'СЕТ СН'!$H$24</f>
        <v>2899.4874990099997</v>
      </c>
      <c r="W89" s="36">
        <f>SUMIFS(СВЦЭМ!$D$39:$D$782,СВЦЭМ!$A$39:$A$782,$A89,СВЦЭМ!$B$39:$B$782,W$83)+'СЕТ СН'!$H$14+СВЦЭМ!$D$10+'СЕТ СН'!$H$5-'СЕТ СН'!$H$24</f>
        <v>2917.1479134900001</v>
      </c>
      <c r="X89" s="36">
        <f>SUMIFS(СВЦЭМ!$D$39:$D$782,СВЦЭМ!$A$39:$A$782,$A89,СВЦЭМ!$B$39:$B$782,X$83)+'СЕТ СН'!$H$14+СВЦЭМ!$D$10+'СЕТ СН'!$H$5-'СЕТ СН'!$H$24</f>
        <v>2947.8968574400001</v>
      </c>
      <c r="Y89" s="36">
        <f>SUMIFS(СВЦЭМ!$D$39:$D$782,СВЦЭМ!$A$39:$A$782,$A89,СВЦЭМ!$B$39:$B$782,Y$83)+'СЕТ СН'!$H$14+СВЦЭМ!$D$10+'СЕТ СН'!$H$5-'СЕТ СН'!$H$24</f>
        <v>2999.38961638</v>
      </c>
    </row>
    <row r="90" spans="1:27" ht="15.75" x14ac:dyDescent="0.2">
      <c r="A90" s="35">
        <f t="shared" si="2"/>
        <v>44323</v>
      </c>
      <c r="B90" s="36">
        <f>SUMIFS(СВЦЭМ!$D$39:$D$782,СВЦЭМ!$A$39:$A$782,$A90,СВЦЭМ!$B$39:$B$782,B$83)+'СЕТ СН'!$H$14+СВЦЭМ!$D$10+'СЕТ СН'!$H$5-'СЕТ СН'!$H$24</f>
        <v>3004.2345760799999</v>
      </c>
      <c r="C90" s="36">
        <f>SUMIFS(СВЦЭМ!$D$39:$D$782,СВЦЭМ!$A$39:$A$782,$A90,СВЦЭМ!$B$39:$B$782,C$83)+'СЕТ СН'!$H$14+СВЦЭМ!$D$10+'СЕТ СН'!$H$5-'СЕТ СН'!$H$24</f>
        <v>3007.7656755600001</v>
      </c>
      <c r="D90" s="36">
        <f>SUMIFS(СВЦЭМ!$D$39:$D$782,СВЦЭМ!$A$39:$A$782,$A90,СВЦЭМ!$B$39:$B$782,D$83)+'СЕТ СН'!$H$14+СВЦЭМ!$D$10+'СЕТ СН'!$H$5-'СЕТ СН'!$H$24</f>
        <v>3070.4966629700002</v>
      </c>
      <c r="E90" s="36">
        <f>SUMIFS(СВЦЭМ!$D$39:$D$782,СВЦЭМ!$A$39:$A$782,$A90,СВЦЭМ!$B$39:$B$782,E$83)+'СЕТ СН'!$H$14+СВЦЭМ!$D$10+'СЕТ СН'!$H$5-'СЕТ СН'!$H$24</f>
        <v>3085.6968781599999</v>
      </c>
      <c r="F90" s="36">
        <f>SUMIFS(СВЦЭМ!$D$39:$D$782,СВЦЭМ!$A$39:$A$782,$A90,СВЦЭМ!$B$39:$B$782,F$83)+'СЕТ СН'!$H$14+СВЦЭМ!$D$10+'СЕТ СН'!$H$5-'СЕТ СН'!$H$24</f>
        <v>3097.7541638100001</v>
      </c>
      <c r="G90" s="36">
        <f>SUMIFS(СВЦЭМ!$D$39:$D$782,СВЦЭМ!$A$39:$A$782,$A90,СВЦЭМ!$B$39:$B$782,G$83)+'СЕТ СН'!$H$14+СВЦЭМ!$D$10+'СЕТ СН'!$H$5-'СЕТ СН'!$H$24</f>
        <v>3079.4647748799998</v>
      </c>
      <c r="H90" s="36">
        <f>SUMIFS(СВЦЭМ!$D$39:$D$782,СВЦЭМ!$A$39:$A$782,$A90,СВЦЭМ!$B$39:$B$782,H$83)+'СЕТ СН'!$H$14+СВЦЭМ!$D$10+'СЕТ СН'!$H$5-'СЕТ СН'!$H$24</f>
        <v>3025.95206693</v>
      </c>
      <c r="I90" s="36">
        <f>SUMIFS(СВЦЭМ!$D$39:$D$782,СВЦЭМ!$A$39:$A$782,$A90,СВЦЭМ!$B$39:$B$782,I$83)+'СЕТ СН'!$H$14+СВЦЭМ!$D$10+'СЕТ СН'!$H$5-'СЕТ СН'!$H$24</f>
        <v>2996.4028484599999</v>
      </c>
      <c r="J90" s="36">
        <f>SUMIFS(СВЦЭМ!$D$39:$D$782,СВЦЭМ!$A$39:$A$782,$A90,СВЦЭМ!$B$39:$B$782,J$83)+'СЕТ СН'!$H$14+СВЦЭМ!$D$10+'СЕТ СН'!$H$5-'СЕТ СН'!$H$24</f>
        <v>2974.0419647899998</v>
      </c>
      <c r="K90" s="36">
        <f>SUMIFS(СВЦЭМ!$D$39:$D$782,СВЦЭМ!$A$39:$A$782,$A90,СВЦЭМ!$B$39:$B$782,K$83)+'СЕТ СН'!$H$14+СВЦЭМ!$D$10+'СЕТ СН'!$H$5-'СЕТ СН'!$H$24</f>
        <v>2982.9933541800001</v>
      </c>
      <c r="L90" s="36">
        <f>SUMIFS(СВЦЭМ!$D$39:$D$782,СВЦЭМ!$A$39:$A$782,$A90,СВЦЭМ!$B$39:$B$782,L$83)+'СЕТ СН'!$H$14+СВЦЭМ!$D$10+'СЕТ СН'!$H$5-'СЕТ СН'!$H$24</f>
        <v>2972.4782531700002</v>
      </c>
      <c r="M90" s="36">
        <f>SUMIFS(СВЦЭМ!$D$39:$D$782,СВЦЭМ!$A$39:$A$782,$A90,СВЦЭМ!$B$39:$B$782,M$83)+'СЕТ СН'!$H$14+СВЦЭМ!$D$10+'СЕТ СН'!$H$5-'СЕТ СН'!$H$24</f>
        <v>2962.2392129999998</v>
      </c>
      <c r="N90" s="36">
        <f>SUMIFS(СВЦЭМ!$D$39:$D$782,СВЦЭМ!$A$39:$A$782,$A90,СВЦЭМ!$B$39:$B$782,N$83)+'СЕТ СН'!$H$14+СВЦЭМ!$D$10+'СЕТ СН'!$H$5-'СЕТ СН'!$H$24</f>
        <v>2956.4121197100003</v>
      </c>
      <c r="O90" s="36">
        <f>SUMIFS(СВЦЭМ!$D$39:$D$782,СВЦЭМ!$A$39:$A$782,$A90,СВЦЭМ!$B$39:$B$782,O$83)+'СЕТ СН'!$H$14+СВЦЭМ!$D$10+'СЕТ СН'!$H$5-'СЕТ СН'!$H$24</f>
        <v>2957.5336646699998</v>
      </c>
      <c r="P90" s="36">
        <f>SUMIFS(СВЦЭМ!$D$39:$D$782,СВЦЭМ!$A$39:$A$782,$A90,СВЦЭМ!$B$39:$B$782,P$83)+'СЕТ СН'!$H$14+СВЦЭМ!$D$10+'СЕТ СН'!$H$5-'СЕТ СН'!$H$24</f>
        <v>2960.94605933</v>
      </c>
      <c r="Q90" s="36">
        <f>SUMIFS(СВЦЭМ!$D$39:$D$782,СВЦЭМ!$A$39:$A$782,$A90,СВЦЭМ!$B$39:$B$782,Q$83)+'СЕТ СН'!$H$14+СВЦЭМ!$D$10+'СЕТ СН'!$H$5-'СЕТ СН'!$H$24</f>
        <v>2966.27116475</v>
      </c>
      <c r="R90" s="36">
        <f>SUMIFS(СВЦЭМ!$D$39:$D$782,СВЦЭМ!$A$39:$A$782,$A90,СВЦЭМ!$B$39:$B$782,R$83)+'СЕТ СН'!$H$14+СВЦЭМ!$D$10+'СЕТ СН'!$H$5-'СЕТ СН'!$H$24</f>
        <v>2955.00782084</v>
      </c>
      <c r="S90" s="36">
        <f>SUMIFS(СВЦЭМ!$D$39:$D$782,СВЦЭМ!$A$39:$A$782,$A90,СВЦЭМ!$B$39:$B$782,S$83)+'СЕТ СН'!$H$14+СВЦЭМ!$D$10+'СЕТ СН'!$H$5-'СЕТ СН'!$H$24</f>
        <v>2968.4813264599998</v>
      </c>
      <c r="T90" s="36">
        <f>SUMIFS(СВЦЭМ!$D$39:$D$782,СВЦЭМ!$A$39:$A$782,$A90,СВЦЭМ!$B$39:$B$782,T$83)+'СЕТ СН'!$H$14+СВЦЭМ!$D$10+'СЕТ СН'!$H$5-'СЕТ СН'!$H$24</f>
        <v>2975.48006007</v>
      </c>
      <c r="U90" s="36">
        <f>SUMIFS(СВЦЭМ!$D$39:$D$782,СВЦЭМ!$A$39:$A$782,$A90,СВЦЭМ!$B$39:$B$782,U$83)+'СЕТ СН'!$H$14+СВЦЭМ!$D$10+'СЕТ СН'!$H$5-'СЕТ СН'!$H$24</f>
        <v>2973.1313521500001</v>
      </c>
      <c r="V90" s="36">
        <f>SUMIFS(СВЦЭМ!$D$39:$D$782,СВЦЭМ!$A$39:$A$782,$A90,СВЦЭМ!$B$39:$B$782,V$83)+'СЕТ СН'!$H$14+СВЦЭМ!$D$10+'СЕТ СН'!$H$5-'СЕТ СН'!$H$24</f>
        <v>2959.4955455099998</v>
      </c>
      <c r="W90" s="36">
        <f>SUMIFS(СВЦЭМ!$D$39:$D$782,СВЦЭМ!$A$39:$A$782,$A90,СВЦЭМ!$B$39:$B$782,W$83)+'СЕТ СН'!$H$14+СВЦЭМ!$D$10+'СЕТ СН'!$H$5-'СЕТ СН'!$H$24</f>
        <v>2959.1740601299998</v>
      </c>
      <c r="X90" s="36">
        <f>SUMIFS(СВЦЭМ!$D$39:$D$782,СВЦЭМ!$A$39:$A$782,$A90,СВЦЭМ!$B$39:$B$782,X$83)+'СЕТ СН'!$H$14+СВЦЭМ!$D$10+'СЕТ СН'!$H$5-'СЕТ СН'!$H$24</f>
        <v>2945.8633892600001</v>
      </c>
      <c r="Y90" s="36">
        <f>SUMIFS(СВЦЭМ!$D$39:$D$782,СВЦЭМ!$A$39:$A$782,$A90,СВЦЭМ!$B$39:$B$782,Y$83)+'СЕТ СН'!$H$14+СВЦЭМ!$D$10+'СЕТ СН'!$H$5-'СЕТ СН'!$H$24</f>
        <v>2941.5023200099999</v>
      </c>
    </row>
    <row r="91" spans="1:27" ht="15.75" x14ac:dyDescent="0.2">
      <c r="A91" s="35">
        <f t="shared" si="2"/>
        <v>44324</v>
      </c>
      <c r="B91" s="36">
        <f>SUMIFS(СВЦЭМ!$D$39:$D$782,СВЦЭМ!$A$39:$A$782,$A91,СВЦЭМ!$B$39:$B$782,B$83)+'СЕТ СН'!$H$14+СВЦЭМ!$D$10+'СЕТ СН'!$H$5-'СЕТ СН'!$H$24</f>
        <v>2979.80253438</v>
      </c>
      <c r="C91" s="36">
        <f>SUMIFS(СВЦЭМ!$D$39:$D$782,СВЦЭМ!$A$39:$A$782,$A91,СВЦЭМ!$B$39:$B$782,C$83)+'СЕТ СН'!$H$14+СВЦЭМ!$D$10+'СЕТ СН'!$H$5-'СЕТ СН'!$H$24</f>
        <v>3030.5990447100003</v>
      </c>
      <c r="D91" s="36">
        <f>SUMIFS(СВЦЭМ!$D$39:$D$782,СВЦЭМ!$A$39:$A$782,$A91,СВЦЭМ!$B$39:$B$782,D$83)+'СЕТ СН'!$H$14+СВЦЭМ!$D$10+'СЕТ СН'!$H$5-'СЕТ СН'!$H$24</f>
        <v>3033.4787115999998</v>
      </c>
      <c r="E91" s="36">
        <f>SUMIFS(СВЦЭМ!$D$39:$D$782,СВЦЭМ!$A$39:$A$782,$A91,СВЦЭМ!$B$39:$B$782,E$83)+'СЕТ СН'!$H$14+СВЦЭМ!$D$10+'СЕТ СН'!$H$5-'СЕТ СН'!$H$24</f>
        <v>3040.5542251100001</v>
      </c>
      <c r="F91" s="36">
        <f>SUMIFS(СВЦЭМ!$D$39:$D$782,СВЦЭМ!$A$39:$A$782,$A91,СВЦЭМ!$B$39:$B$782,F$83)+'СЕТ СН'!$H$14+СВЦЭМ!$D$10+'СЕТ СН'!$H$5-'СЕТ СН'!$H$24</f>
        <v>3058.14958475</v>
      </c>
      <c r="G91" s="36">
        <f>SUMIFS(СВЦЭМ!$D$39:$D$782,СВЦЭМ!$A$39:$A$782,$A91,СВЦЭМ!$B$39:$B$782,G$83)+'СЕТ СН'!$H$14+СВЦЭМ!$D$10+'СЕТ СН'!$H$5-'СЕТ СН'!$H$24</f>
        <v>3046.5729167999998</v>
      </c>
      <c r="H91" s="36">
        <f>SUMIFS(СВЦЭМ!$D$39:$D$782,СВЦЭМ!$A$39:$A$782,$A91,СВЦЭМ!$B$39:$B$782,H$83)+'СЕТ СН'!$H$14+СВЦЭМ!$D$10+'СЕТ СН'!$H$5-'СЕТ СН'!$H$24</f>
        <v>3012.5874032399997</v>
      </c>
      <c r="I91" s="36">
        <f>SUMIFS(СВЦЭМ!$D$39:$D$782,СВЦЭМ!$A$39:$A$782,$A91,СВЦЭМ!$B$39:$B$782,I$83)+'СЕТ СН'!$H$14+СВЦЭМ!$D$10+'СЕТ СН'!$H$5-'СЕТ СН'!$H$24</f>
        <v>3000.3580329300003</v>
      </c>
      <c r="J91" s="36">
        <f>SUMIFS(СВЦЭМ!$D$39:$D$782,СВЦЭМ!$A$39:$A$782,$A91,СВЦЭМ!$B$39:$B$782,J$83)+'СЕТ СН'!$H$14+СВЦЭМ!$D$10+'СЕТ СН'!$H$5-'СЕТ СН'!$H$24</f>
        <v>2972.5739943500002</v>
      </c>
      <c r="K91" s="36">
        <f>SUMIFS(СВЦЭМ!$D$39:$D$782,СВЦЭМ!$A$39:$A$782,$A91,СВЦЭМ!$B$39:$B$782,K$83)+'СЕТ СН'!$H$14+СВЦЭМ!$D$10+'СЕТ СН'!$H$5-'СЕТ СН'!$H$24</f>
        <v>2945.5977166799998</v>
      </c>
      <c r="L91" s="36">
        <f>SUMIFS(СВЦЭМ!$D$39:$D$782,СВЦЭМ!$A$39:$A$782,$A91,СВЦЭМ!$B$39:$B$782,L$83)+'СЕТ СН'!$H$14+СВЦЭМ!$D$10+'СЕТ СН'!$H$5-'СЕТ СН'!$H$24</f>
        <v>2916.3049885300002</v>
      </c>
      <c r="M91" s="36">
        <f>SUMIFS(СВЦЭМ!$D$39:$D$782,СВЦЭМ!$A$39:$A$782,$A91,СВЦЭМ!$B$39:$B$782,M$83)+'СЕТ СН'!$H$14+СВЦЭМ!$D$10+'СЕТ СН'!$H$5-'СЕТ СН'!$H$24</f>
        <v>2917.1651431400001</v>
      </c>
      <c r="N91" s="36">
        <f>SUMIFS(СВЦЭМ!$D$39:$D$782,СВЦЭМ!$A$39:$A$782,$A91,СВЦЭМ!$B$39:$B$782,N$83)+'СЕТ СН'!$H$14+СВЦЭМ!$D$10+'СЕТ СН'!$H$5-'СЕТ СН'!$H$24</f>
        <v>2941.2663578800002</v>
      </c>
      <c r="O91" s="36">
        <f>SUMIFS(СВЦЭМ!$D$39:$D$782,СВЦЭМ!$A$39:$A$782,$A91,СВЦЭМ!$B$39:$B$782,O$83)+'СЕТ СН'!$H$14+СВЦЭМ!$D$10+'СЕТ СН'!$H$5-'СЕТ СН'!$H$24</f>
        <v>2936.7960760999999</v>
      </c>
      <c r="P91" s="36">
        <f>SUMIFS(СВЦЭМ!$D$39:$D$782,СВЦЭМ!$A$39:$A$782,$A91,СВЦЭМ!$B$39:$B$782,P$83)+'СЕТ СН'!$H$14+СВЦЭМ!$D$10+'СЕТ СН'!$H$5-'СЕТ СН'!$H$24</f>
        <v>2957.6265920599999</v>
      </c>
      <c r="Q91" s="36">
        <f>SUMIFS(СВЦЭМ!$D$39:$D$782,СВЦЭМ!$A$39:$A$782,$A91,СВЦЭМ!$B$39:$B$782,Q$83)+'СЕТ СН'!$H$14+СВЦЭМ!$D$10+'СЕТ СН'!$H$5-'СЕТ СН'!$H$24</f>
        <v>2961.57971585</v>
      </c>
      <c r="R91" s="36">
        <f>SUMIFS(СВЦЭМ!$D$39:$D$782,СВЦЭМ!$A$39:$A$782,$A91,СВЦЭМ!$B$39:$B$782,R$83)+'СЕТ СН'!$H$14+СВЦЭМ!$D$10+'СЕТ СН'!$H$5-'СЕТ СН'!$H$24</f>
        <v>2952.7697652900001</v>
      </c>
      <c r="S91" s="36">
        <f>SUMIFS(СВЦЭМ!$D$39:$D$782,СВЦЭМ!$A$39:$A$782,$A91,СВЦЭМ!$B$39:$B$782,S$83)+'СЕТ СН'!$H$14+СВЦЭМ!$D$10+'СЕТ СН'!$H$5-'СЕТ СН'!$H$24</f>
        <v>2962.2700421899999</v>
      </c>
      <c r="T91" s="36">
        <f>SUMIFS(СВЦЭМ!$D$39:$D$782,СВЦЭМ!$A$39:$A$782,$A91,СВЦЭМ!$B$39:$B$782,T$83)+'СЕТ СН'!$H$14+СВЦЭМ!$D$10+'СЕТ СН'!$H$5-'СЕТ СН'!$H$24</f>
        <v>2951.2551662999999</v>
      </c>
      <c r="U91" s="36">
        <f>SUMIFS(СВЦЭМ!$D$39:$D$782,СВЦЭМ!$A$39:$A$782,$A91,СВЦЭМ!$B$39:$B$782,U$83)+'СЕТ СН'!$H$14+СВЦЭМ!$D$10+'СЕТ СН'!$H$5-'СЕТ СН'!$H$24</f>
        <v>2925.6767840000002</v>
      </c>
      <c r="V91" s="36">
        <f>SUMIFS(СВЦЭМ!$D$39:$D$782,СВЦЭМ!$A$39:$A$782,$A91,СВЦЭМ!$B$39:$B$782,V$83)+'СЕТ СН'!$H$14+СВЦЭМ!$D$10+'СЕТ СН'!$H$5-'СЕТ СН'!$H$24</f>
        <v>2911.5342885</v>
      </c>
      <c r="W91" s="36">
        <f>SUMIFS(СВЦЭМ!$D$39:$D$782,СВЦЭМ!$A$39:$A$782,$A91,СВЦЭМ!$B$39:$B$782,W$83)+'СЕТ СН'!$H$14+СВЦЭМ!$D$10+'СЕТ СН'!$H$5-'СЕТ СН'!$H$24</f>
        <v>2904.7938923000002</v>
      </c>
      <c r="X91" s="36">
        <f>SUMIFS(СВЦЭМ!$D$39:$D$782,СВЦЭМ!$A$39:$A$782,$A91,СВЦЭМ!$B$39:$B$782,X$83)+'СЕТ СН'!$H$14+СВЦЭМ!$D$10+'СЕТ СН'!$H$5-'СЕТ СН'!$H$24</f>
        <v>2916.7302479600003</v>
      </c>
      <c r="Y91" s="36">
        <f>SUMIFS(СВЦЭМ!$D$39:$D$782,СВЦЭМ!$A$39:$A$782,$A91,СВЦЭМ!$B$39:$B$782,Y$83)+'СЕТ СН'!$H$14+СВЦЭМ!$D$10+'СЕТ СН'!$H$5-'СЕТ СН'!$H$24</f>
        <v>2936.3102664899998</v>
      </c>
    </row>
    <row r="92" spans="1:27" ht="15.75" x14ac:dyDescent="0.2">
      <c r="A92" s="35">
        <f t="shared" si="2"/>
        <v>44325</v>
      </c>
      <c r="B92" s="36">
        <f>SUMIFS(СВЦЭМ!$D$39:$D$782,СВЦЭМ!$A$39:$A$782,$A92,СВЦЭМ!$B$39:$B$782,B$83)+'СЕТ СН'!$H$14+СВЦЭМ!$D$10+'СЕТ СН'!$H$5-'СЕТ СН'!$H$24</f>
        <v>2915.6710370199999</v>
      </c>
      <c r="C92" s="36">
        <f>SUMIFS(СВЦЭМ!$D$39:$D$782,СВЦЭМ!$A$39:$A$782,$A92,СВЦЭМ!$B$39:$B$782,C$83)+'СЕТ СН'!$H$14+СВЦЭМ!$D$10+'СЕТ СН'!$H$5-'СЕТ СН'!$H$24</f>
        <v>2952.82269391</v>
      </c>
      <c r="D92" s="36">
        <f>SUMIFS(СВЦЭМ!$D$39:$D$782,СВЦЭМ!$A$39:$A$782,$A92,СВЦЭМ!$B$39:$B$782,D$83)+'СЕТ СН'!$H$14+СВЦЭМ!$D$10+'СЕТ СН'!$H$5-'СЕТ СН'!$H$24</f>
        <v>2971.0324499500002</v>
      </c>
      <c r="E92" s="36">
        <f>SUMIFS(СВЦЭМ!$D$39:$D$782,СВЦЭМ!$A$39:$A$782,$A92,СВЦЭМ!$B$39:$B$782,E$83)+'СЕТ СН'!$H$14+СВЦЭМ!$D$10+'СЕТ СН'!$H$5-'СЕТ СН'!$H$24</f>
        <v>2999.5390727200001</v>
      </c>
      <c r="F92" s="36">
        <f>SUMIFS(СВЦЭМ!$D$39:$D$782,СВЦЭМ!$A$39:$A$782,$A92,СВЦЭМ!$B$39:$B$782,F$83)+'СЕТ СН'!$H$14+СВЦЭМ!$D$10+'СЕТ СН'!$H$5-'СЕТ СН'!$H$24</f>
        <v>3002.3924368399998</v>
      </c>
      <c r="G92" s="36">
        <f>SUMIFS(СВЦЭМ!$D$39:$D$782,СВЦЭМ!$A$39:$A$782,$A92,СВЦЭМ!$B$39:$B$782,G$83)+'СЕТ СН'!$H$14+СВЦЭМ!$D$10+'СЕТ СН'!$H$5-'СЕТ СН'!$H$24</f>
        <v>3005.0064252500001</v>
      </c>
      <c r="H92" s="36">
        <f>SUMIFS(СВЦЭМ!$D$39:$D$782,СВЦЭМ!$A$39:$A$782,$A92,СВЦЭМ!$B$39:$B$782,H$83)+'СЕТ СН'!$H$14+СВЦЭМ!$D$10+'СЕТ СН'!$H$5-'СЕТ СН'!$H$24</f>
        <v>2988.5149203999999</v>
      </c>
      <c r="I92" s="36">
        <f>SUMIFS(СВЦЭМ!$D$39:$D$782,СВЦЭМ!$A$39:$A$782,$A92,СВЦЭМ!$B$39:$B$782,I$83)+'СЕТ СН'!$H$14+СВЦЭМ!$D$10+'СЕТ СН'!$H$5-'СЕТ СН'!$H$24</f>
        <v>2966.0673242000003</v>
      </c>
      <c r="J92" s="36">
        <f>SUMIFS(СВЦЭМ!$D$39:$D$782,СВЦЭМ!$A$39:$A$782,$A92,СВЦЭМ!$B$39:$B$782,J$83)+'СЕТ СН'!$H$14+СВЦЭМ!$D$10+'СЕТ СН'!$H$5-'СЕТ СН'!$H$24</f>
        <v>2942.97035873</v>
      </c>
      <c r="K92" s="36">
        <f>SUMIFS(СВЦЭМ!$D$39:$D$782,СВЦЭМ!$A$39:$A$782,$A92,СВЦЭМ!$B$39:$B$782,K$83)+'СЕТ СН'!$H$14+СВЦЭМ!$D$10+'СЕТ СН'!$H$5-'СЕТ СН'!$H$24</f>
        <v>2913.2224325299999</v>
      </c>
      <c r="L92" s="36">
        <f>SUMIFS(СВЦЭМ!$D$39:$D$782,СВЦЭМ!$A$39:$A$782,$A92,СВЦЭМ!$B$39:$B$782,L$83)+'СЕТ СН'!$H$14+СВЦЭМ!$D$10+'СЕТ СН'!$H$5-'СЕТ СН'!$H$24</f>
        <v>2905.6948818000001</v>
      </c>
      <c r="M92" s="36">
        <f>SUMIFS(СВЦЭМ!$D$39:$D$782,СВЦЭМ!$A$39:$A$782,$A92,СВЦЭМ!$B$39:$B$782,M$83)+'СЕТ СН'!$H$14+СВЦЭМ!$D$10+'СЕТ СН'!$H$5-'СЕТ СН'!$H$24</f>
        <v>2904.2770599300002</v>
      </c>
      <c r="N92" s="36">
        <f>SUMIFS(СВЦЭМ!$D$39:$D$782,СВЦЭМ!$A$39:$A$782,$A92,СВЦЭМ!$B$39:$B$782,N$83)+'СЕТ СН'!$H$14+СВЦЭМ!$D$10+'СЕТ СН'!$H$5-'СЕТ СН'!$H$24</f>
        <v>2917.78559718</v>
      </c>
      <c r="O92" s="36">
        <f>SUMIFS(СВЦЭМ!$D$39:$D$782,СВЦЭМ!$A$39:$A$782,$A92,СВЦЭМ!$B$39:$B$782,O$83)+'СЕТ СН'!$H$14+СВЦЭМ!$D$10+'СЕТ СН'!$H$5-'СЕТ СН'!$H$24</f>
        <v>2932.12657554</v>
      </c>
      <c r="P92" s="36">
        <f>SUMIFS(СВЦЭМ!$D$39:$D$782,СВЦЭМ!$A$39:$A$782,$A92,СВЦЭМ!$B$39:$B$782,P$83)+'СЕТ СН'!$H$14+СВЦЭМ!$D$10+'СЕТ СН'!$H$5-'СЕТ СН'!$H$24</f>
        <v>2946.3446893099999</v>
      </c>
      <c r="Q92" s="36">
        <f>SUMIFS(СВЦЭМ!$D$39:$D$782,СВЦЭМ!$A$39:$A$782,$A92,СВЦЭМ!$B$39:$B$782,Q$83)+'СЕТ СН'!$H$14+СВЦЭМ!$D$10+'СЕТ СН'!$H$5-'СЕТ СН'!$H$24</f>
        <v>2950.08377277</v>
      </c>
      <c r="R92" s="36">
        <f>SUMIFS(СВЦЭМ!$D$39:$D$782,СВЦЭМ!$A$39:$A$782,$A92,СВЦЭМ!$B$39:$B$782,R$83)+'СЕТ СН'!$H$14+СВЦЭМ!$D$10+'СЕТ СН'!$H$5-'СЕТ СН'!$H$24</f>
        <v>2943.1863511299998</v>
      </c>
      <c r="S92" s="36">
        <f>SUMIFS(СВЦЭМ!$D$39:$D$782,СВЦЭМ!$A$39:$A$782,$A92,СВЦЭМ!$B$39:$B$782,S$83)+'СЕТ СН'!$H$14+СВЦЭМ!$D$10+'СЕТ СН'!$H$5-'СЕТ СН'!$H$24</f>
        <v>2941.9499793999998</v>
      </c>
      <c r="T92" s="36">
        <f>SUMIFS(СВЦЭМ!$D$39:$D$782,СВЦЭМ!$A$39:$A$782,$A92,СВЦЭМ!$B$39:$B$782,T$83)+'СЕТ СН'!$H$14+СВЦЭМ!$D$10+'СЕТ СН'!$H$5-'СЕТ СН'!$H$24</f>
        <v>2932.6756407299999</v>
      </c>
      <c r="U92" s="36">
        <f>SUMIFS(СВЦЭМ!$D$39:$D$782,СВЦЭМ!$A$39:$A$782,$A92,СВЦЭМ!$B$39:$B$782,U$83)+'СЕТ СН'!$H$14+СВЦЭМ!$D$10+'СЕТ СН'!$H$5-'СЕТ СН'!$H$24</f>
        <v>2916.74651971</v>
      </c>
      <c r="V92" s="36">
        <f>SUMIFS(СВЦЭМ!$D$39:$D$782,СВЦЭМ!$A$39:$A$782,$A92,СВЦЭМ!$B$39:$B$782,V$83)+'СЕТ СН'!$H$14+СВЦЭМ!$D$10+'СЕТ СН'!$H$5-'СЕТ СН'!$H$24</f>
        <v>2891.48448452</v>
      </c>
      <c r="W92" s="36">
        <f>SUMIFS(СВЦЭМ!$D$39:$D$782,СВЦЭМ!$A$39:$A$782,$A92,СВЦЭМ!$B$39:$B$782,W$83)+'СЕТ СН'!$H$14+СВЦЭМ!$D$10+'СЕТ СН'!$H$5-'СЕТ СН'!$H$24</f>
        <v>2892.9511234299998</v>
      </c>
      <c r="X92" s="36">
        <f>SUMIFS(СВЦЭМ!$D$39:$D$782,СВЦЭМ!$A$39:$A$782,$A92,СВЦЭМ!$B$39:$B$782,X$83)+'СЕТ СН'!$H$14+СВЦЭМ!$D$10+'СЕТ СН'!$H$5-'СЕТ СН'!$H$24</f>
        <v>2906.5819450600002</v>
      </c>
      <c r="Y92" s="36">
        <f>SUMIFS(СВЦЭМ!$D$39:$D$782,СВЦЭМ!$A$39:$A$782,$A92,СВЦЭМ!$B$39:$B$782,Y$83)+'СЕТ СН'!$H$14+СВЦЭМ!$D$10+'СЕТ СН'!$H$5-'СЕТ СН'!$H$24</f>
        <v>2925.0466365299999</v>
      </c>
    </row>
    <row r="93" spans="1:27" ht="15.75" x14ac:dyDescent="0.2">
      <c r="A93" s="35">
        <f t="shared" si="2"/>
        <v>44326</v>
      </c>
      <c r="B93" s="36">
        <f>SUMIFS(СВЦЭМ!$D$39:$D$782,СВЦЭМ!$A$39:$A$782,$A93,СВЦЭМ!$B$39:$B$782,B$83)+'СЕТ СН'!$H$14+СВЦЭМ!$D$10+'СЕТ СН'!$H$5-'СЕТ СН'!$H$24</f>
        <v>2955.1616839600001</v>
      </c>
      <c r="C93" s="36">
        <f>SUMIFS(СВЦЭМ!$D$39:$D$782,СВЦЭМ!$A$39:$A$782,$A93,СВЦЭМ!$B$39:$B$782,C$83)+'СЕТ СН'!$H$14+СВЦЭМ!$D$10+'СЕТ СН'!$H$5-'СЕТ СН'!$H$24</f>
        <v>3003.6108490000001</v>
      </c>
      <c r="D93" s="36">
        <f>SUMIFS(СВЦЭМ!$D$39:$D$782,СВЦЭМ!$A$39:$A$782,$A93,СВЦЭМ!$B$39:$B$782,D$83)+'СЕТ СН'!$H$14+СВЦЭМ!$D$10+'СЕТ СН'!$H$5-'СЕТ СН'!$H$24</f>
        <v>3028.0892137599999</v>
      </c>
      <c r="E93" s="36">
        <f>SUMIFS(СВЦЭМ!$D$39:$D$782,СВЦЭМ!$A$39:$A$782,$A93,СВЦЭМ!$B$39:$B$782,E$83)+'СЕТ СН'!$H$14+СВЦЭМ!$D$10+'СЕТ СН'!$H$5-'СЕТ СН'!$H$24</f>
        <v>3043.8895721500003</v>
      </c>
      <c r="F93" s="36">
        <f>SUMIFS(СВЦЭМ!$D$39:$D$782,СВЦЭМ!$A$39:$A$782,$A93,СВЦЭМ!$B$39:$B$782,F$83)+'СЕТ СН'!$H$14+СВЦЭМ!$D$10+'СЕТ СН'!$H$5-'СЕТ СН'!$H$24</f>
        <v>3052.6740759899999</v>
      </c>
      <c r="G93" s="36">
        <f>SUMIFS(СВЦЭМ!$D$39:$D$782,СВЦЭМ!$A$39:$A$782,$A93,СВЦЭМ!$B$39:$B$782,G$83)+'СЕТ СН'!$H$14+СВЦЭМ!$D$10+'СЕТ СН'!$H$5-'СЕТ СН'!$H$24</f>
        <v>3051.5555537399996</v>
      </c>
      <c r="H93" s="36">
        <f>SUMIFS(СВЦЭМ!$D$39:$D$782,СВЦЭМ!$A$39:$A$782,$A93,СВЦЭМ!$B$39:$B$782,H$83)+'СЕТ СН'!$H$14+СВЦЭМ!$D$10+'СЕТ СН'!$H$5-'СЕТ СН'!$H$24</f>
        <v>3039.6782326399998</v>
      </c>
      <c r="I93" s="36">
        <f>SUMIFS(СВЦЭМ!$D$39:$D$782,СВЦЭМ!$A$39:$A$782,$A93,СВЦЭМ!$B$39:$B$782,I$83)+'СЕТ СН'!$H$14+СВЦЭМ!$D$10+'СЕТ СН'!$H$5-'СЕТ СН'!$H$24</f>
        <v>3004.2158424099998</v>
      </c>
      <c r="J93" s="36">
        <f>SUMIFS(СВЦЭМ!$D$39:$D$782,СВЦЭМ!$A$39:$A$782,$A93,СВЦЭМ!$B$39:$B$782,J$83)+'СЕТ СН'!$H$14+СВЦЭМ!$D$10+'СЕТ СН'!$H$5-'СЕТ СН'!$H$24</f>
        <v>2964.9379350300001</v>
      </c>
      <c r="K93" s="36">
        <f>SUMIFS(СВЦЭМ!$D$39:$D$782,СВЦЭМ!$A$39:$A$782,$A93,СВЦЭМ!$B$39:$B$782,K$83)+'СЕТ СН'!$H$14+СВЦЭМ!$D$10+'СЕТ СН'!$H$5-'СЕТ СН'!$H$24</f>
        <v>2923.1144722200002</v>
      </c>
      <c r="L93" s="36">
        <f>SUMIFS(СВЦЭМ!$D$39:$D$782,СВЦЭМ!$A$39:$A$782,$A93,СВЦЭМ!$B$39:$B$782,L$83)+'СЕТ СН'!$H$14+СВЦЭМ!$D$10+'СЕТ СН'!$H$5-'СЕТ СН'!$H$24</f>
        <v>2897.0319825199999</v>
      </c>
      <c r="M93" s="36">
        <f>SUMIFS(СВЦЭМ!$D$39:$D$782,СВЦЭМ!$A$39:$A$782,$A93,СВЦЭМ!$B$39:$B$782,M$83)+'СЕТ СН'!$H$14+СВЦЭМ!$D$10+'СЕТ СН'!$H$5-'СЕТ СН'!$H$24</f>
        <v>2886.1725245799998</v>
      </c>
      <c r="N93" s="36">
        <f>SUMIFS(СВЦЭМ!$D$39:$D$782,СВЦЭМ!$A$39:$A$782,$A93,СВЦЭМ!$B$39:$B$782,N$83)+'СЕТ СН'!$H$14+СВЦЭМ!$D$10+'СЕТ СН'!$H$5-'СЕТ СН'!$H$24</f>
        <v>2896.5115865799999</v>
      </c>
      <c r="O93" s="36">
        <f>SUMIFS(СВЦЭМ!$D$39:$D$782,СВЦЭМ!$A$39:$A$782,$A93,СВЦЭМ!$B$39:$B$782,O$83)+'СЕТ СН'!$H$14+СВЦЭМ!$D$10+'СЕТ СН'!$H$5-'СЕТ СН'!$H$24</f>
        <v>2909.21122741</v>
      </c>
      <c r="P93" s="36">
        <f>SUMIFS(СВЦЭМ!$D$39:$D$782,СВЦЭМ!$A$39:$A$782,$A93,СВЦЭМ!$B$39:$B$782,P$83)+'СЕТ СН'!$H$14+СВЦЭМ!$D$10+'СЕТ СН'!$H$5-'СЕТ СН'!$H$24</f>
        <v>2924.6402030999998</v>
      </c>
      <c r="Q93" s="36">
        <f>SUMIFS(СВЦЭМ!$D$39:$D$782,СВЦЭМ!$A$39:$A$782,$A93,СВЦЭМ!$B$39:$B$782,Q$83)+'СЕТ СН'!$H$14+СВЦЭМ!$D$10+'СЕТ СН'!$H$5-'СЕТ СН'!$H$24</f>
        <v>2928.6594359800001</v>
      </c>
      <c r="R93" s="36">
        <f>SUMIFS(СВЦЭМ!$D$39:$D$782,СВЦЭМ!$A$39:$A$782,$A93,СВЦЭМ!$B$39:$B$782,R$83)+'СЕТ СН'!$H$14+СВЦЭМ!$D$10+'СЕТ СН'!$H$5-'СЕТ СН'!$H$24</f>
        <v>2920.8399872700002</v>
      </c>
      <c r="S93" s="36">
        <f>SUMIFS(СВЦЭМ!$D$39:$D$782,СВЦЭМ!$A$39:$A$782,$A93,СВЦЭМ!$B$39:$B$782,S$83)+'СЕТ СН'!$H$14+СВЦЭМ!$D$10+'СЕТ СН'!$H$5-'СЕТ СН'!$H$24</f>
        <v>2915.7506353500003</v>
      </c>
      <c r="T93" s="36">
        <f>SUMIFS(СВЦЭМ!$D$39:$D$782,СВЦЭМ!$A$39:$A$782,$A93,СВЦЭМ!$B$39:$B$782,T$83)+'СЕТ СН'!$H$14+СВЦЭМ!$D$10+'СЕТ СН'!$H$5-'СЕТ СН'!$H$24</f>
        <v>2909.35142838</v>
      </c>
      <c r="U93" s="36">
        <f>SUMIFS(СВЦЭМ!$D$39:$D$782,СВЦЭМ!$A$39:$A$782,$A93,СВЦЭМ!$B$39:$B$782,U$83)+'СЕТ СН'!$H$14+СВЦЭМ!$D$10+'СЕТ СН'!$H$5-'СЕТ СН'!$H$24</f>
        <v>2889.8634036399999</v>
      </c>
      <c r="V93" s="36">
        <f>SUMIFS(СВЦЭМ!$D$39:$D$782,СВЦЭМ!$A$39:$A$782,$A93,СВЦЭМ!$B$39:$B$782,V$83)+'СЕТ СН'!$H$14+СВЦЭМ!$D$10+'СЕТ СН'!$H$5-'СЕТ СН'!$H$24</f>
        <v>2862.9067095199998</v>
      </c>
      <c r="W93" s="36">
        <f>SUMIFS(СВЦЭМ!$D$39:$D$782,СВЦЭМ!$A$39:$A$782,$A93,СВЦЭМ!$B$39:$B$782,W$83)+'СЕТ СН'!$H$14+СВЦЭМ!$D$10+'СЕТ СН'!$H$5-'СЕТ СН'!$H$24</f>
        <v>2858.8152137100001</v>
      </c>
      <c r="X93" s="36">
        <f>SUMIFS(СВЦЭМ!$D$39:$D$782,СВЦЭМ!$A$39:$A$782,$A93,СВЦЭМ!$B$39:$B$782,X$83)+'СЕТ СН'!$H$14+СВЦЭМ!$D$10+'СЕТ СН'!$H$5-'СЕТ СН'!$H$24</f>
        <v>2874.5092611499999</v>
      </c>
      <c r="Y93" s="36">
        <f>SUMIFS(СВЦЭМ!$D$39:$D$782,СВЦЭМ!$A$39:$A$782,$A93,СВЦЭМ!$B$39:$B$782,Y$83)+'СЕТ СН'!$H$14+СВЦЭМ!$D$10+'СЕТ СН'!$H$5-'СЕТ СН'!$H$24</f>
        <v>2911.8128017099998</v>
      </c>
    </row>
    <row r="94" spans="1:27" ht="15.75" x14ac:dyDescent="0.2">
      <c r="A94" s="35">
        <f t="shared" si="2"/>
        <v>44327</v>
      </c>
      <c r="B94" s="36">
        <f>SUMIFS(СВЦЭМ!$D$39:$D$782,СВЦЭМ!$A$39:$A$782,$A94,СВЦЭМ!$B$39:$B$782,B$83)+'СЕТ СН'!$H$14+СВЦЭМ!$D$10+'СЕТ СН'!$H$5-'СЕТ СН'!$H$24</f>
        <v>2985.93420956</v>
      </c>
      <c r="C94" s="36">
        <f>SUMIFS(СВЦЭМ!$D$39:$D$782,СВЦЭМ!$A$39:$A$782,$A94,СВЦЭМ!$B$39:$B$782,C$83)+'СЕТ СН'!$H$14+СВЦЭМ!$D$10+'СЕТ СН'!$H$5-'СЕТ СН'!$H$24</f>
        <v>2986.2775586100001</v>
      </c>
      <c r="D94" s="36">
        <f>SUMIFS(СВЦЭМ!$D$39:$D$782,СВЦЭМ!$A$39:$A$782,$A94,СВЦЭМ!$B$39:$B$782,D$83)+'СЕТ СН'!$H$14+СВЦЭМ!$D$10+'СЕТ СН'!$H$5-'СЕТ СН'!$H$24</f>
        <v>2990.0506892900003</v>
      </c>
      <c r="E94" s="36">
        <f>SUMIFS(СВЦЭМ!$D$39:$D$782,СВЦЭМ!$A$39:$A$782,$A94,СВЦЭМ!$B$39:$B$782,E$83)+'СЕТ СН'!$H$14+СВЦЭМ!$D$10+'СЕТ СН'!$H$5-'СЕТ СН'!$H$24</f>
        <v>3014.0183700799998</v>
      </c>
      <c r="F94" s="36">
        <f>SUMIFS(СВЦЭМ!$D$39:$D$782,СВЦЭМ!$A$39:$A$782,$A94,СВЦЭМ!$B$39:$B$782,F$83)+'СЕТ СН'!$H$14+СВЦЭМ!$D$10+'СЕТ СН'!$H$5-'СЕТ СН'!$H$24</f>
        <v>3023.93662051</v>
      </c>
      <c r="G94" s="36">
        <f>SUMIFS(СВЦЭМ!$D$39:$D$782,СВЦЭМ!$A$39:$A$782,$A94,СВЦЭМ!$B$39:$B$782,G$83)+'СЕТ СН'!$H$14+СВЦЭМ!$D$10+'СЕТ СН'!$H$5-'СЕТ СН'!$H$24</f>
        <v>3009.9945708200003</v>
      </c>
      <c r="H94" s="36">
        <f>SUMIFS(СВЦЭМ!$D$39:$D$782,СВЦЭМ!$A$39:$A$782,$A94,СВЦЭМ!$B$39:$B$782,H$83)+'СЕТ СН'!$H$14+СВЦЭМ!$D$10+'СЕТ СН'!$H$5-'СЕТ СН'!$H$24</f>
        <v>2985.9709480900001</v>
      </c>
      <c r="I94" s="36">
        <f>SUMIFS(СВЦЭМ!$D$39:$D$782,СВЦЭМ!$A$39:$A$782,$A94,СВЦЭМ!$B$39:$B$782,I$83)+'СЕТ СН'!$H$14+СВЦЭМ!$D$10+'СЕТ СН'!$H$5-'СЕТ СН'!$H$24</f>
        <v>2951.5990167099999</v>
      </c>
      <c r="J94" s="36">
        <f>SUMIFS(СВЦЭМ!$D$39:$D$782,СВЦЭМ!$A$39:$A$782,$A94,СВЦЭМ!$B$39:$B$782,J$83)+'СЕТ СН'!$H$14+СВЦЭМ!$D$10+'СЕТ СН'!$H$5-'СЕТ СН'!$H$24</f>
        <v>2928.39447161</v>
      </c>
      <c r="K94" s="36">
        <f>SUMIFS(СВЦЭМ!$D$39:$D$782,СВЦЭМ!$A$39:$A$782,$A94,СВЦЭМ!$B$39:$B$782,K$83)+'СЕТ СН'!$H$14+СВЦЭМ!$D$10+'СЕТ СН'!$H$5-'СЕТ СН'!$H$24</f>
        <v>2902.6199399900001</v>
      </c>
      <c r="L94" s="36">
        <f>SUMIFS(СВЦЭМ!$D$39:$D$782,СВЦЭМ!$A$39:$A$782,$A94,СВЦЭМ!$B$39:$B$782,L$83)+'СЕТ СН'!$H$14+СВЦЭМ!$D$10+'СЕТ СН'!$H$5-'СЕТ СН'!$H$24</f>
        <v>2912.57013792</v>
      </c>
      <c r="M94" s="36">
        <f>SUMIFS(СВЦЭМ!$D$39:$D$782,СВЦЭМ!$A$39:$A$782,$A94,СВЦЭМ!$B$39:$B$782,M$83)+'СЕТ СН'!$H$14+СВЦЭМ!$D$10+'СЕТ СН'!$H$5-'СЕТ СН'!$H$24</f>
        <v>2943.2707870599997</v>
      </c>
      <c r="N94" s="36">
        <f>SUMIFS(СВЦЭМ!$D$39:$D$782,СВЦЭМ!$A$39:$A$782,$A94,СВЦЭМ!$B$39:$B$782,N$83)+'СЕТ СН'!$H$14+СВЦЭМ!$D$10+'СЕТ СН'!$H$5-'СЕТ СН'!$H$24</f>
        <v>2972.5923972199998</v>
      </c>
      <c r="O94" s="36">
        <f>SUMIFS(СВЦЭМ!$D$39:$D$782,СВЦЭМ!$A$39:$A$782,$A94,СВЦЭМ!$B$39:$B$782,O$83)+'СЕТ СН'!$H$14+СВЦЭМ!$D$10+'СЕТ СН'!$H$5-'СЕТ СН'!$H$24</f>
        <v>2962.4070312600002</v>
      </c>
      <c r="P94" s="36">
        <f>SUMIFS(СВЦЭМ!$D$39:$D$782,СВЦЭМ!$A$39:$A$782,$A94,СВЦЭМ!$B$39:$B$782,P$83)+'СЕТ СН'!$H$14+СВЦЭМ!$D$10+'СЕТ СН'!$H$5-'СЕТ СН'!$H$24</f>
        <v>2974.6439432100001</v>
      </c>
      <c r="Q94" s="36">
        <f>SUMIFS(СВЦЭМ!$D$39:$D$782,СВЦЭМ!$A$39:$A$782,$A94,СВЦЭМ!$B$39:$B$782,Q$83)+'СЕТ СН'!$H$14+СВЦЭМ!$D$10+'СЕТ СН'!$H$5-'СЕТ СН'!$H$24</f>
        <v>2988.0607163599998</v>
      </c>
      <c r="R94" s="36">
        <f>SUMIFS(СВЦЭМ!$D$39:$D$782,СВЦЭМ!$A$39:$A$782,$A94,СВЦЭМ!$B$39:$B$782,R$83)+'СЕТ СН'!$H$14+СВЦЭМ!$D$10+'СЕТ СН'!$H$5-'СЕТ СН'!$H$24</f>
        <v>2981.9456719899999</v>
      </c>
      <c r="S94" s="36">
        <f>SUMIFS(СВЦЭМ!$D$39:$D$782,СВЦЭМ!$A$39:$A$782,$A94,СВЦЭМ!$B$39:$B$782,S$83)+'СЕТ СН'!$H$14+СВЦЭМ!$D$10+'СЕТ СН'!$H$5-'СЕТ СН'!$H$24</f>
        <v>2994.7146694900002</v>
      </c>
      <c r="T94" s="36">
        <f>SUMIFS(СВЦЭМ!$D$39:$D$782,СВЦЭМ!$A$39:$A$782,$A94,СВЦЭМ!$B$39:$B$782,T$83)+'СЕТ СН'!$H$14+СВЦЭМ!$D$10+'СЕТ СН'!$H$5-'СЕТ СН'!$H$24</f>
        <v>2973.3804948299999</v>
      </c>
      <c r="U94" s="36">
        <f>SUMIFS(СВЦЭМ!$D$39:$D$782,СВЦЭМ!$A$39:$A$782,$A94,СВЦЭМ!$B$39:$B$782,U$83)+'СЕТ СН'!$H$14+СВЦЭМ!$D$10+'СЕТ СН'!$H$5-'СЕТ СН'!$H$24</f>
        <v>2959.0856492499997</v>
      </c>
      <c r="V94" s="36">
        <f>SUMIFS(СВЦЭМ!$D$39:$D$782,СВЦЭМ!$A$39:$A$782,$A94,СВЦЭМ!$B$39:$B$782,V$83)+'СЕТ СН'!$H$14+СВЦЭМ!$D$10+'СЕТ СН'!$H$5-'СЕТ СН'!$H$24</f>
        <v>2943.6512087900001</v>
      </c>
      <c r="W94" s="36">
        <f>SUMIFS(СВЦЭМ!$D$39:$D$782,СВЦЭМ!$A$39:$A$782,$A94,СВЦЭМ!$B$39:$B$782,W$83)+'СЕТ СН'!$H$14+СВЦЭМ!$D$10+'СЕТ СН'!$H$5-'СЕТ СН'!$H$24</f>
        <v>2949.1897636799999</v>
      </c>
      <c r="X94" s="36">
        <f>SUMIFS(СВЦЭМ!$D$39:$D$782,СВЦЭМ!$A$39:$A$782,$A94,СВЦЭМ!$B$39:$B$782,X$83)+'СЕТ СН'!$H$14+СВЦЭМ!$D$10+'СЕТ СН'!$H$5-'СЕТ СН'!$H$24</f>
        <v>2969.3296348600002</v>
      </c>
      <c r="Y94" s="36">
        <f>SUMIFS(СВЦЭМ!$D$39:$D$782,СВЦЭМ!$A$39:$A$782,$A94,СВЦЭМ!$B$39:$B$782,Y$83)+'СЕТ СН'!$H$14+СВЦЭМ!$D$10+'СЕТ СН'!$H$5-'СЕТ СН'!$H$24</f>
        <v>3012.5754886700001</v>
      </c>
    </row>
    <row r="95" spans="1:27" ht="15.75" x14ac:dyDescent="0.2">
      <c r="A95" s="35">
        <f t="shared" si="2"/>
        <v>44328</v>
      </c>
      <c r="B95" s="36">
        <f>SUMIFS(СВЦЭМ!$D$39:$D$782,СВЦЭМ!$A$39:$A$782,$A95,СВЦЭМ!$B$39:$B$782,B$83)+'СЕТ СН'!$H$14+СВЦЭМ!$D$10+'СЕТ СН'!$H$5-'СЕТ СН'!$H$24</f>
        <v>3019.9556027899998</v>
      </c>
      <c r="C95" s="36">
        <f>SUMIFS(СВЦЭМ!$D$39:$D$782,СВЦЭМ!$A$39:$A$782,$A95,СВЦЭМ!$B$39:$B$782,C$83)+'СЕТ СН'!$H$14+СВЦЭМ!$D$10+'СЕТ СН'!$H$5-'СЕТ СН'!$H$24</f>
        <v>3049.6725312999997</v>
      </c>
      <c r="D95" s="36">
        <f>SUMIFS(СВЦЭМ!$D$39:$D$782,СВЦЭМ!$A$39:$A$782,$A95,СВЦЭМ!$B$39:$B$782,D$83)+'СЕТ СН'!$H$14+СВЦЭМ!$D$10+'СЕТ СН'!$H$5-'СЕТ СН'!$H$24</f>
        <v>3037.3001338200002</v>
      </c>
      <c r="E95" s="36">
        <f>SUMIFS(СВЦЭМ!$D$39:$D$782,СВЦЭМ!$A$39:$A$782,$A95,СВЦЭМ!$B$39:$B$782,E$83)+'СЕТ СН'!$H$14+СВЦЭМ!$D$10+'СЕТ СН'!$H$5-'СЕТ СН'!$H$24</f>
        <v>3031.31321488</v>
      </c>
      <c r="F95" s="36">
        <f>SUMIFS(СВЦЭМ!$D$39:$D$782,СВЦЭМ!$A$39:$A$782,$A95,СВЦЭМ!$B$39:$B$782,F$83)+'СЕТ СН'!$H$14+СВЦЭМ!$D$10+'СЕТ СН'!$H$5-'СЕТ СН'!$H$24</f>
        <v>3026.7498508399999</v>
      </c>
      <c r="G95" s="36">
        <f>SUMIFS(СВЦЭМ!$D$39:$D$782,СВЦЭМ!$A$39:$A$782,$A95,СВЦЭМ!$B$39:$B$782,G$83)+'СЕТ СН'!$H$14+СВЦЭМ!$D$10+'СЕТ СН'!$H$5-'СЕТ СН'!$H$24</f>
        <v>3034.82970054</v>
      </c>
      <c r="H95" s="36">
        <f>SUMIFS(СВЦЭМ!$D$39:$D$782,СВЦЭМ!$A$39:$A$782,$A95,СВЦЭМ!$B$39:$B$782,H$83)+'СЕТ СН'!$H$14+СВЦЭМ!$D$10+'СЕТ СН'!$H$5-'СЕТ СН'!$H$24</f>
        <v>3024.2580807599998</v>
      </c>
      <c r="I95" s="36">
        <f>SUMIFS(СВЦЭМ!$D$39:$D$782,СВЦЭМ!$A$39:$A$782,$A95,СВЦЭМ!$B$39:$B$782,I$83)+'СЕТ СН'!$H$14+СВЦЭМ!$D$10+'СЕТ СН'!$H$5-'СЕТ СН'!$H$24</f>
        <v>2976.1178732500002</v>
      </c>
      <c r="J95" s="36">
        <f>SUMIFS(СВЦЭМ!$D$39:$D$782,СВЦЭМ!$A$39:$A$782,$A95,СВЦЭМ!$B$39:$B$782,J$83)+'СЕТ СН'!$H$14+СВЦЭМ!$D$10+'СЕТ СН'!$H$5-'СЕТ СН'!$H$24</f>
        <v>2948.16988657</v>
      </c>
      <c r="K95" s="36">
        <f>SUMIFS(СВЦЭМ!$D$39:$D$782,СВЦЭМ!$A$39:$A$782,$A95,СВЦЭМ!$B$39:$B$782,K$83)+'СЕТ СН'!$H$14+СВЦЭМ!$D$10+'СЕТ СН'!$H$5-'СЕТ СН'!$H$24</f>
        <v>2930.11404563</v>
      </c>
      <c r="L95" s="36">
        <f>SUMIFS(СВЦЭМ!$D$39:$D$782,СВЦЭМ!$A$39:$A$782,$A95,СВЦЭМ!$B$39:$B$782,L$83)+'СЕТ СН'!$H$14+СВЦЭМ!$D$10+'СЕТ СН'!$H$5-'СЕТ СН'!$H$24</f>
        <v>2905.7441688099998</v>
      </c>
      <c r="M95" s="36">
        <f>SUMIFS(СВЦЭМ!$D$39:$D$782,СВЦЭМ!$A$39:$A$782,$A95,СВЦЭМ!$B$39:$B$782,M$83)+'СЕТ СН'!$H$14+СВЦЭМ!$D$10+'СЕТ СН'!$H$5-'СЕТ СН'!$H$24</f>
        <v>2915.0937955600002</v>
      </c>
      <c r="N95" s="36">
        <f>SUMIFS(СВЦЭМ!$D$39:$D$782,СВЦЭМ!$A$39:$A$782,$A95,СВЦЭМ!$B$39:$B$782,N$83)+'СЕТ СН'!$H$14+СВЦЭМ!$D$10+'СЕТ СН'!$H$5-'СЕТ СН'!$H$24</f>
        <v>2919.6747644699999</v>
      </c>
      <c r="O95" s="36">
        <f>SUMIFS(СВЦЭМ!$D$39:$D$782,СВЦЭМ!$A$39:$A$782,$A95,СВЦЭМ!$B$39:$B$782,O$83)+'СЕТ СН'!$H$14+СВЦЭМ!$D$10+'СЕТ СН'!$H$5-'СЕТ СН'!$H$24</f>
        <v>2926.0630559900001</v>
      </c>
      <c r="P95" s="36">
        <f>SUMIFS(СВЦЭМ!$D$39:$D$782,СВЦЭМ!$A$39:$A$782,$A95,СВЦЭМ!$B$39:$B$782,P$83)+'СЕТ СН'!$H$14+СВЦЭМ!$D$10+'СЕТ СН'!$H$5-'СЕТ СН'!$H$24</f>
        <v>2931.5512105100001</v>
      </c>
      <c r="Q95" s="36">
        <f>SUMIFS(СВЦЭМ!$D$39:$D$782,СВЦЭМ!$A$39:$A$782,$A95,СВЦЭМ!$B$39:$B$782,Q$83)+'СЕТ СН'!$H$14+СВЦЭМ!$D$10+'СЕТ СН'!$H$5-'СЕТ СН'!$H$24</f>
        <v>2942.0012478500003</v>
      </c>
      <c r="R95" s="36">
        <f>SUMIFS(СВЦЭМ!$D$39:$D$782,СВЦЭМ!$A$39:$A$782,$A95,СВЦЭМ!$B$39:$B$782,R$83)+'СЕТ СН'!$H$14+СВЦЭМ!$D$10+'СЕТ СН'!$H$5-'СЕТ СН'!$H$24</f>
        <v>2934.0347894199999</v>
      </c>
      <c r="S95" s="36">
        <f>SUMIFS(СВЦЭМ!$D$39:$D$782,СВЦЭМ!$A$39:$A$782,$A95,СВЦЭМ!$B$39:$B$782,S$83)+'СЕТ СН'!$H$14+СВЦЭМ!$D$10+'СЕТ СН'!$H$5-'СЕТ СН'!$H$24</f>
        <v>2937.33277249</v>
      </c>
      <c r="T95" s="36">
        <f>SUMIFS(СВЦЭМ!$D$39:$D$782,СВЦЭМ!$A$39:$A$782,$A95,СВЦЭМ!$B$39:$B$782,T$83)+'СЕТ СН'!$H$14+СВЦЭМ!$D$10+'СЕТ СН'!$H$5-'СЕТ СН'!$H$24</f>
        <v>2925.4514897099998</v>
      </c>
      <c r="U95" s="36">
        <f>SUMIFS(СВЦЭМ!$D$39:$D$782,СВЦЭМ!$A$39:$A$782,$A95,СВЦЭМ!$B$39:$B$782,U$83)+'СЕТ СН'!$H$14+СВЦЭМ!$D$10+'СЕТ СН'!$H$5-'СЕТ СН'!$H$24</f>
        <v>2918.1617144399997</v>
      </c>
      <c r="V95" s="36">
        <f>SUMIFS(СВЦЭМ!$D$39:$D$782,СВЦЭМ!$A$39:$A$782,$A95,СВЦЭМ!$B$39:$B$782,V$83)+'СЕТ СН'!$H$14+СВЦЭМ!$D$10+'СЕТ СН'!$H$5-'СЕТ СН'!$H$24</f>
        <v>2909.5037394199999</v>
      </c>
      <c r="W95" s="36">
        <f>SUMIFS(СВЦЭМ!$D$39:$D$782,СВЦЭМ!$A$39:$A$782,$A95,СВЦЭМ!$B$39:$B$782,W$83)+'СЕТ СН'!$H$14+СВЦЭМ!$D$10+'СЕТ СН'!$H$5-'СЕТ СН'!$H$24</f>
        <v>2919.75509229</v>
      </c>
      <c r="X95" s="36">
        <f>SUMIFS(СВЦЭМ!$D$39:$D$782,СВЦЭМ!$A$39:$A$782,$A95,СВЦЭМ!$B$39:$B$782,X$83)+'СЕТ СН'!$H$14+СВЦЭМ!$D$10+'СЕТ СН'!$H$5-'СЕТ СН'!$H$24</f>
        <v>2924.03582246</v>
      </c>
      <c r="Y95" s="36">
        <f>SUMIFS(СВЦЭМ!$D$39:$D$782,СВЦЭМ!$A$39:$A$782,$A95,СВЦЭМ!$B$39:$B$782,Y$83)+'СЕТ СН'!$H$14+СВЦЭМ!$D$10+'СЕТ СН'!$H$5-'СЕТ СН'!$H$24</f>
        <v>2944.6613029499999</v>
      </c>
    </row>
    <row r="96" spans="1:27" ht="15.75" x14ac:dyDescent="0.2">
      <c r="A96" s="35">
        <f t="shared" si="2"/>
        <v>44329</v>
      </c>
      <c r="B96" s="36">
        <f>SUMIFS(СВЦЭМ!$D$39:$D$782,СВЦЭМ!$A$39:$A$782,$A96,СВЦЭМ!$B$39:$B$782,B$83)+'СЕТ СН'!$H$14+СВЦЭМ!$D$10+'СЕТ СН'!$H$5-'СЕТ СН'!$H$24</f>
        <v>3021.8951590199999</v>
      </c>
      <c r="C96" s="36">
        <f>SUMIFS(СВЦЭМ!$D$39:$D$782,СВЦЭМ!$A$39:$A$782,$A96,СВЦЭМ!$B$39:$B$782,C$83)+'СЕТ СН'!$H$14+СВЦЭМ!$D$10+'СЕТ СН'!$H$5-'СЕТ СН'!$H$24</f>
        <v>3067.0674110600003</v>
      </c>
      <c r="D96" s="36">
        <f>SUMIFS(СВЦЭМ!$D$39:$D$782,СВЦЭМ!$A$39:$A$782,$A96,СВЦЭМ!$B$39:$B$782,D$83)+'СЕТ СН'!$H$14+СВЦЭМ!$D$10+'СЕТ СН'!$H$5-'СЕТ СН'!$H$24</f>
        <v>3083.1269222199999</v>
      </c>
      <c r="E96" s="36">
        <f>SUMIFS(СВЦЭМ!$D$39:$D$782,СВЦЭМ!$A$39:$A$782,$A96,СВЦЭМ!$B$39:$B$782,E$83)+'СЕТ СН'!$H$14+СВЦЭМ!$D$10+'СЕТ СН'!$H$5-'СЕТ СН'!$H$24</f>
        <v>3073.2510709500002</v>
      </c>
      <c r="F96" s="36">
        <f>SUMIFS(СВЦЭМ!$D$39:$D$782,СВЦЭМ!$A$39:$A$782,$A96,СВЦЭМ!$B$39:$B$782,F$83)+'СЕТ СН'!$H$14+СВЦЭМ!$D$10+'СЕТ СН'!$H$5-'СЕТ СН'!$H$24</f>
        <v>3069.1720647100001</v>
      </c>
      <c r="G96" s="36">
        <f>SUMIFS(СВЦЭМ!$D$39:$D$782,СВЦЭМ!$A$39:$A$782,$A96,СВЦЭМ!$B$39:$B$782,G$83)+'СЕТ СН'!$H$14+СВЦЭМ!$D$10+'СЕТ СН'!$H$5-'СЕТ СН'!$H$24</f>
        <v>3073.5111775699997</v>
      </c>
      <c r="H96" s="36">
        <f>SUMIFS(СВЦЭМ!$D$39:$D$782,СВЦЭМ!$A$39:$A$782,$A96,СВЦЭМ!$B$39:$B$782,H$83)+'СЕТ СН'!$H$14+СВЦЭМ!$D$10+'СЕТ СН'!$H$5-'СЕТ СН'!$H$24</f>
        <v>3034.1125802400002</v>
      </c>
      <c r="I96" s="36">
        <f>SUMIFS(СВЦЭМ!$D$39:$D$782,СВЦЭМ!$A$39:$A$782,$A96,СВЦЭМ!$B$39:$B$782,I$83)+'СЕТ СН'!$H$14+СВЦЭМ!$D$10+'СЕТ СН'!$H$5-'СЕТ СН'!$H$24</f>
        <v>2975.3292694000002</v>
      </c>
      <c r="J96" s="36">
        <f>SUMIFS(СВЦЭМ!$D$39:$D$782,СВЦЭМ!$A$39:$A$782,$A96,СВЦЭМ!$B$39:$B$782,J$83)+'СЕТ СН'!$H$14+СВЦЭМ!$D$10+'СЕТ СН'!$H$5-'СЕТ СН'!$H$24</f>
        <v>2950.6109857400002</v>
      </c>
      <c r="K96" s="36">
        <f>SUMIFS(СВЦЭМ!$D$39:$D$782,СВЦЭМ!$A$39:$A$782,$A96,СВЦЭМ!$B$39:$B$782,K$83)+'СЕТ СН'!$H$14+СВЦЭМ!$D$10+'СЕТ СН'!$H$5-'СЕТ СН'!$H$24</f>
        <v>2928.6591765499998</v>
      </c>
      <c r="L96" s="36">
        <f>SUMIFS(СВЦЭМ!$D$39:$D$782,СВЦЭМ!$A$39:$A$782,$A96,СВЦЭМ!$B$39:$B$782,L$83)+'СЕТ СН'!$H$14+СВЦЭМ!$D$10+'СЕТ СН'!$H$5-'СЕТ СН'!$H$24</f>
        <v>2892.5301108499998</v>
      </c>
      <c r="M96" s="36">
        <f>SUMIFS(СВЦЭМ!$D$39:$D$782,СВЦЭМ!$A$39:$A$782,$A96,СВЦЭМ!$B$39:$B$782,M$83)+'СЕТ СН'!$H$14+СВЦЭМ!$D$10+'СЕТ СН'!$H$5-'СЕТ СН'!$H$24</f>
        <v>2906.9337693299999</v>
      </c>
      <c r="N96" s="36">
        <f>SUMIFS(СВЦЭМ!$D$39:$D$782,СВЦЭМ!$A$39:$A$782,$A96,СВЦЭМ!$B$39:$B$782,N$83)+'СЕТ СН'!$H$14+СВЦЭМ!$D$10+'СЕТ СН'!$H$5-'СЕТ СН'!$H$24</f>
        <v>2935.4866988200001</v>
      </c>
      <c r="O96" s="36">
        <f>SUMIFS(СВЦЭМ!$D$39:$D$782,СВЦЭМ!$A$39:$A$782,$A96,СВЦЭМ!$B$39:$B$782,O$83)+'СЕТ СН'!$H$14+СВЦЭМ!$D$10+'СЕТ СН'!$H$5-'СЕТ СН'!$H$24</f>
        <v>2946.1948266700001</v>
      </c>
      <c r="P96" s="36">
        <f>SUMIFS(СВЦЭМ!$D$39:$D$782,СВЦЭМ!$A$39:$A$782,$A96,СВЦЭМ!$B$39:$B$782,P$83)+'СЕТ СН'!$H$14+СВЦЭМ!$D$10+'СЕТ СН'!$H$5-'СЕТ СН'!$H$24</f>
        <v>2961.6676609900001</v>
      </c>
      <c r="Q96" s="36">
        <f>SUMIFS(СВЦЭМ!$D$39:$D$782,СВЦЭМ!$A$39:$A$782,$A96,СВЦЭМ!$B$39:$B$782,Q$83)+'СЕТ СН'!$H$14+СВЦЭМ!$D$10+'СЕТ СН'!$H$5-'СЕТ СН'!$H$24</f>
        <v>2971.8675654799999</v>
      </c>
      <c r="R96" s="36">
        <f>SUMIFS(СВЦЭМ!$D$39:$D$782,СВЦЭМ!$A$39:$A$782,$A96,СВЦЭМ!$B$39:$B$782,R$83)+'СЕТ СН'!$H$14+СВЦЭМ!$D$10+'СЕТ СН'!$H$5-'СЕТ СН'!$H$24</f>
        <v>2971.9198095699999</v>
      </c>
      <c r="S96" s="36">
        <f>SUMIFS(СВЦЭМ!$D$39:$D$782,СВЦЭМ!$A$39:$A$782,$A96,СВЦЭМ!$B$39:$B$782,S$83)+'СЕТ СН'!$H$14+СВЦЭМ!$D$10+'СЕТ СН'!$H$5-'СЕТ СН'!$H$24</f>
        <v>2988.3709204799998</v>
      </c>
      <c r="T96" s="36">
        <f>SUMIFS(СВЦЭМ!$D$39:$D$782,СВЦЭМ!$A$39:$A$782,$A96,СВЦЭМ!$B$39:$B$782,T$83)+'СЕТ СН'!$H$14+СВЦЭМ!$D$10+'СЕТ СН'!$H$5-'СЕТ СН'!$H$24</f>
        <v>2971.4210362399999</v>
      </c>
      <c r="U96" s="36">
        <f>SUMIFS(СВЦЭМ!$D$39:$D$782,СВЦЭМ!$A$39:$A$782,$A96,СВЦЭМ!$B$39:$B$782,U$83)+'СЕТ СН'!$H$14+СВЦЭМ!$D$10+'СЕТ СН'!$H$5-'СЕТ СН'!$H$24</f>
        <v>2947.2007366500002</v>
      </c>
      <c r="V96" s="36">
        <f>SUMIFS(СВЦЭМ!$D$39:$D$782,СВЦЭМ!$A$39:$A$782,$A96,СВЦЭМ!$B$39:$B$782,V$83)+'СЕТ СН'!$H$14+СВЦЭМ!$D$10+'СЕТ СН'!$H$5-'СЕТ СН'!$H$24</f>
        <v>2933.0136022500001</v>
      </c>
      <c r="W96" s="36">
        <f>SUMIFS(СВЦЭМ!$D$39:$D$782,СВЦЭМ!$A$39:$A$782,$A96,СВЦЭМ!$B$39:$B$782,W$83)+'СЕТ СН'!$H$14+СВЦЭМ!$D$10+'СЕТ СН'!$H$5-'СЕТ СН'!$H$24</f>
        <v>2933.97276336</v>
      </c>
      <c r="X96" s="36">
        <f>SUMIFS(СВЦЭМ!$D$39:$D$782,СВЦЭМ!$A$39:$A$782,$A96,СВЦЭМ!$B$39:$B$782,X$83)+'СЕТ СН'!$H$14+СВЦЭМ!$D$10+'СЕТ СН'!$H$5-'СЕТ СН'!$H$24</f>
        <v>2950.0408006100001</v>
      </c>
      <c r="Y96" s="36">
        <f>SUMIFS(СВЦЭМ!$D$39:$D$782,СВЦЭМ!$A$39:$A$782,$A96,СВЦЭМ!$B$39:$B$782,Y$83)+'СЕТ СН'!$H$14+СВЦЭМ!$D$10+'СЕТ СН'!$H$5-'СЕТ СН'!$H$24</f>
        <v>2988.6212547499999</v>
      </c>
    </row>
    <row r="97" spans="1:25" ht="15.75" x14ac:dyDescent="0.2">
      <c r="A97" s="35">
        <f t="shared" si="2"/>
        <v>44330</v>
      </c>
      <c r="B97" s="36">
        <f>SUMIFS(СВЦЭМ!$D$39:$D$782,СВЦЭМ!$A$39:$A$782,$A97,СВЦЭМ!$B$39:$B$782,B$83)+'СЕТ СН'!$H$14+СВЦЭМ!$D$10+'СЕТ СН'!$H$5-'СЕТ СН'!$H$24</f>
        <v>3017.9679894199999</v>
      </c>
      <c r="C97" s="36">
        <f>SUMIFS(СВЦЭМ!$D$39:$D$782,СВЦЭМ!$A$39:$A$782,$A97,СВЦЭМ!$B$39:$B$782,C$83)+'СЕТ СН'!$H$14+СВЦЭМ!$D$10+'СЕТ СН'!$H$5-'СЕТ СН'!$H$24</f>
        <v>3035.8356210100001</v>
      </c>
      <c r="D97" s="36">
        <f>SUMIFS(СВЦЭМ!$D$39:$D$782,СВЦЭМ!$A$39:$A$782,$A97,СВЦЭМ!$B$39:$B$782,D$83)+'СЕТ СН'!$H$14+СВЦЭМ!$D$10+'СЕТ СН'!$H$5-'СЕТ СН'!$H$24</f>
        <v>3056.9547284199998</v>
      </c>
      <c r="E97" s="36">
        <f>SUMIFS(СВЦЭМ!$D$39:$D$782,СВЦЭМ!$A$39:$A$782,$A97,СВЦЭМ!$B$39:$B$782,E$83)+'СЕТ СН'!$H$14+СВЦЭМ!$D$10+'СЕТ СН'!$H$5-'СЕТ СН'!$H$24</f>
        <v>3066.3442444299999</v>
      </c>
      <c r="F97" s="36">
        <f>SUMIFS(СВЦЭМ!$D$39:$D$782,СВЦЭМ!$A$39:$A$782,$A97,СВЦЭМ!$B$39:$B$782,F$83)+'СЕТ СН'!$H$14+СВЦЭМ!$D$10+'СЕТ СН'!$H$5-'СЕТ СН'!$H$24</f>
        <v>3080.0881394099997</v>
      </c>
      <c r="G97" s="36">
        <f>SUMIFS(СВЦЭМ!$D$39:$D$782,СВЦЭМ!$A$39:$A$782,$A97,СВЦЭМ!$B$39:$B$782,G$83)+'СЕТ СН'!$H$14+СВЦЭМ!$D$10+'СЕТ СН'!$H$5-'СЕТ СН'!$H$24</f>
        <v>3059.0971487099996</v>
      </c>
      <c r="H97" s="36">
        <f>SUMIFS(СВЦЭМ!$D$39:$D$782,СВЦЭМ!$A$39:$A$782,$A97,СВЦЭМ!$B$39:$B$782,H$83)+'СЕТ СН'!$H$14+СВЦЭМ!$D$10+'СЕТ СН'!$H$5-'СЕТ СН'!$H$24</f>
        <v>3008.1097863999998</v>
      </c>
      <c r="I97" s="36">
        <f>SUMIFS(СВЦЭМ!$D$39:$D$782,СВЦЭМ!$A$39:$A$782,$A97,СВЦЭМ!$B$39:$B$782,I$83)+'СЕТ СН'!$H$14+СВЦЭМ!$D$10+'СЕТ СН'!$H$5-'СЕТ СН'!$H$24</f>
        <v>2947.10123342</v>
      </c>
      <c r="J97" s="36">
        <f>SUMIFS(СВЦЭМ!$D$39:$D$782,СВЦЭМ!$A$39:$A$782,$A97,СВЦЭМ!$B$39:$B$782,J$83)+'СЕТ СН'!$H$14+СВЦЭМ!$D$10+'СЕТ СН'!$H$5-'СЕТ СН'!$H$24</f>
        <v>2910.9135665499998</v>
      </c>
      <c r="K97" s="36">
        <f>SUMIFS(СВЦЭМ!$D$39:$D$782,СВЦЭМ!$A$39:$A$782,$A97,СВЦЭМ!$B$39:$B$782,K$83)+'СЕТ СН'!$H$14+СВЦЭМ!$D$10+'СЕТ СН'!$H$5-'СЕТ СН'!$H$24</f>
        <v>2887.0795574900003</v>
      </c>
      <c r="L97" s="36">
        <f>SUMIFS(СВЦЭМ!$D$39:$D$782,СВЦЭМ!$A$39:$A$782,$A97,СВЦЭМ!$B$39:$B$782,L$83)+'СЕТ СН'!$H$14+СВЦЭМ!$D$10+'СЕТ СН'!$H$5-'СЕТ СН'!$H$24</f>
        <v>2872.7034443100001</v>
      </c>
      <c r="M97" s="36">
        <f>SUMIFS(СВЦЭМ!$D$39:$D$782,СВЦЭМ!$A$39:$A$782,$A97,СВЦЭМ!$B$39:$B$782,M$83)+'СЕТ СН'!$H$14+СВЦЭМ!$D$10+'СЕТ СН'!$H$5-'СЕТ СН'!$H$24</f>
        <v>2886.2237262099998</v>
      </c>
      <c r="N97" s="36">
        <f>SUMIFS(СВЦЭМ!$D$39:$D$782,СВЦЭМ!$A$39:$A$782,$A97,СВЦЭМ!$B$39:$B$782,N$83)+'СЕТ СН'!$H$14+СВЦЭМ!$D$10+'СЕТ СН'!$H$5-'СЕТ СН'!$H$24</f>
        <v>2916.7537795500002</v>
      </c>
      <c r="O97" s="36">
        <f>SUMIFS(СВЦЭМ!$D$39:$D$782,СВЦЭМ!$A$39:$A$782,$A97,СВЦЭМ!$B$39:$B$782,O$83)+'СЕТ СН'!$H$14+СВЦЭМ!$D$10+'СЕТ СН'!$H$5-'СЕТ СН'!$H$24</f>
        <v>2922.9999055899998</v>
      </c>
      <c r="P97" s="36">
        <f>SUMIFS(СВЦЭМ!$D$39:$D$782,СВЦЭМ!$A$39:$A$782,$A97,СВЦЭМ!$B$39:$B$782,P$83)+'СЕТ СН'!$H$14+СВЦЭМ!$D$10+'СЕТ СН'!$H$5-'СЕТ СН'!$H$24</f>
        <v>2934.4379876399998</v>
      </c>
      <c r="Q97" s="36">
        <f>SUMIFS(СВЦЭМ!$D$39:$D$782,СВЦЭМ!$A$39:$A$782,$A97,СВЦЭМ!$B$39:$B$782,Q$83)+'СЕТ СН'!$H$14+СВЦЭМ!$D$10+'СЕТ СН'!$H$5-'СЕТ СН'!$H$24</f>
        <v>2949.5840906600001</v>
      </c>
      <c r="R97" s="36">
        <f>SUMIFS(СВЦЭМ!$D$39:$D$782,СВЦЭМ!$A$39:$A$782,$A97,СВЦЭМ!$B$39:$B$782,R$83)+'СЕТ СН'!$H$14+СВЦЭМ!$D$10+'СЕТ СН'!$H$5-'СЕТ СН'!$H$24</f>
        <v>2948.2724367700002</v>
      </c>
      <c r="S97" s="36">
        <f>SUMIFS(СВЦЭМ!$D$39:$D$782,СВЦЭМ!$A$39:$A$782,$A97,СВЦЭМ!$B$39:$B$782,S$83)+'СЕТ СН'!$H$14+СВЦЭМ!$D$10+'СЕТ СН'!$H$5-'СЕТ СН'!$H$24</f>
        <v>2958.3025345000001</v>
      </c>
      <c r="T97" s="36">
        <f>SUMIFS(СВЦЭМ!$D$39:$D$782,СВЦЭМ!$A$39:$A$782,$A97,СВЦЭМ!$B$39:$B$782,T$83)+'СЕТ СН'!$H$14+СВЦЭМ!$D$10+'СЕТ СН'!$H$5-'СЕТ СН'!$H$24</f>
        <v>2943.3818520300001</v>
      </c>
      <c r="U97" s="36">
        <f>SUMIFS(СВЦЭМ!$D$39:$D$782,СВЦЭМ!$A$39:$A$782,$A97,СВЦЭМ!$B$39:$B$782,U$83)+'СЕТ СН'!$H$14+СВЦЭМ!$D$10+'СЕТ СН'!$H$5-'СЕТ СН'!$H$24</f>
        <v>2934.3587048999998</v>
      </c>
      <c r="V97" s="36">
        <f>SUMIFS(СВЦЭМ!$D$39:$D$782,СВЦЭМ!$A$39:$A$782,$A97,СВЦЭМ!$B$39:$B$782,V$83)+'СЕТ СН'!$H$14+СВЦЭМ!$D$10+'СЕТ СН'!$H$5-'СЕТ СН'!$H$24</f>
        <v>2950.8719649</v>
      </c>
      <c r="W97" s="36">
        <f>SUMIFS(СВЦЭМ!$D$39:$D$782,СВЦЭМ!$A$39:$A$782,$A97,СВЦЭМ!$B$39:$B$782,W$83)+'СЕТ СН'!$H$14+СВЦЭМ!$D$10+'СЕТ СН'!$H$5-'СЕТ СН'!$H$24</f>
        <v>2952.2571311900001</v>
      </c>
      <c r="X97" s="36">
        <f>SUMIFS(СВЦЭМ!$D$39:$D$782,СВЦЭМ!$A$39:$A$782,$A97,СВЦЭМ!$B$39:$B$782,X$83)+'СЕТ СН'!$H$14+СВЦЭМ!$D$10+'СЕТ СН'!$H$5-'СЕТ СН'!$H$24</f>
        <v>2956.71686469</v>
      </c>
      <c r="Y97" s="36">
        <f>SUMIFS(СВЦЭМ!$D$39:$D$782,СВЦЭМ!$A$39:$A$782,$A97,СВЦЭМ!$B$39:$B$782,Y$83)+'СЕТ СН'!$H$14+СВЦЭМ!$D$10+'СЕТ СН'!$H$5-'СЕТ СН'!$H$24</f>
        <v>2969.2597876300001</v>
      </c>
    </row>
    <row r="98" spans="1:25" ht="15.75" x14ac:dyDescent="0.2">
      <c r="A98" s="35">
        <f t="shared" si="2"/>
        <v>44331</v>
      </c>
      <c r="B98" s="36">
        <f>SUMIFS(СВЦЭМ!$D$39:$D$782,СВЦЭМ!$A$39:$A$782,$A98,СВЦЭМ!$B$39:$B$782,B$83)+'СЕТ СН'!$H$14+СВЦЭМ!$D$10+'СЕТ СН'!$H$5-'СЕТ СН'!$H$24</f>
        <v>2974.9842517900001</v>
      </c>
      <c r="C98" s="36">
        <f>SUMIFS(СВЦЭМ!$D$39:$D$782,СВЦЭМ!$A$39:$A$782,$A98,СВЦЭМ!$B$39:$B$782,C$83)+'СЕТ СН'!$H$14+СВЦЭМ!$D$10+'СЕТ СН'!$H$5-'СЕТ СН'!$H$24</f>
        <v>2990.7637832400001</v>
      </c>
      <c r="D98" s="36">
        <f>SUMIFS(СВЦЭМ!$D$39:$D$782,СВЦЭМ!$A$39:$A$782,$A98,СВЦЭМ!$B$39:$B$782,D$83)+'СЕТ СН'!$H$14+СВЦЭМ!$D$10+'СЕТ СН'!$H$5-'СЕТ СН'!$H$24</f>
        <v>3020.1111349600001</v>
      </c>
      <c r="E98" s="36">
        <f>SUMIFS(СВЦЭМ!$D$39:$D$782,СВЦЭМ!$A$39:$A$782,$A98,СВЦЭМ!$B$39:$B$782,E$83)+'СЕТ СН'!$H$14+СВЦЭМ!$D$10+'СЕТ СН'!$H$5-'СЕТ СН'!$H$24</f>
        <v>3040.14018334</v>
      </c>
      <c r="F98" s="36">
        <f>SUMIFS(СВЦЭМ!$D$39:$D$782,СВЦЭМ!$A$39:$A$782,$A98,СВЦЭМ!$B$39:$B$782,F$83)+'СЕТ СН'!$H$14+СВЦЭМ!$D$10+'СЕТ СН'!$H$5-'СЕТ СН'!$H$24</f>
        <v>3044.2808768899999</v>
      </c>
      <c r="G98" s="36">
        <f>SUMIFS(СВЦЭМ!$D$39:$D$782,СВЦЭМ!$A$39:$A$782,$A98,СВЦЭМ!$B$39:$B$782,G$83)+'СЕТ СН'!$H$14+СВЦЭМ!$D$10+'СЕТ СН'!$H$5-'СЕТ СН'!$H$24</f>
        <v>3028.7025417899999</v>
      </c>
      <c r="H98" s="36">
        <f>SUMIFS(СВЦЭМ!$D$39:$D$782,СВЦЭМ!$A$39:$A$782,$A98,СВЦЭМ!$B$39:$B$782,H$83)+'СЕТ СН'!$H$14+СВЦЭМ!$D$10+'СЕТ СН'!$H$5-'СЕТ СН'!$H$24</f>
        <v>2981.5397280900002</v>
      </c>
      <c r="I98" s="36">
        <f>SUMIFS(СВЦЭМ!$D$39:$D$782,СВЦЭМ!$A$39:$A$782,$A98,СВЦЭМ!$B$39:$B$782,I$83)+'СЕТ СН'!$H$14+СВЦЭМ!$D$10+'СЕТ СН'!$H$5-'СЕТ СН'!$H$24</f>
        <v>2928.1828047200001</v>
      </c>
      <c r="J98" s="36">
        <f>SUMIFS(СВЦЭМ!$D$39:$D$782,СВЦЭМ!$A$39:$A$782,$A98,СВЦЭМ!$B$39:$B$782,J$83)+'СЕТ СН'!$H$14+СВЦЭМ!$D$10+'СЕТ СН'!$H$5-'СЕТ СН'!$H$24</f>
        <v>2940.0435331200001</v>
      </c>
      <c r="K98" s="36">
        <f>SUMIFS(СВЦЭМ!$D$39:$D$782,СВЦЭМ!$A$39:$A$782,$A98,СВЦЭМ!$B$39:$B$782,K$83)+'СЕТ СН'!$H$14+СВЦЭМ!$D$10+'СЕТ СН'!$H$5-'СЕТ СН'!$H$24</f>
        <v>2925.1558394799999</v>
      </c>
      <c r="L98" s="36">
        <f>SUMIFS(СВЦЭМ!$D$39:$D$782,СВЦЭМ!$A$39:$A$782,$A98,СВЦЭМ!$B$39:$B$782,L$83)+'СЕТ СН'!$H$14+СВЦЭМ!$D$10+'СЕТ СН'!$H$5-'СЕТ СН'!$H$24</f>
        <v>2908.3602375700002</v>
      </c>
      <c r="M98" s="36">
        <f>SUMIFS(СВЦЭМ!$D$39:$D$782,СВЦЭМ!$A$39:$A$782,$A98,СВЦЭМ!$B$39:$B$782,M$83)+'СЕТ СН'!$H$14+СВЦЭМ!$D$10+'СЕТ СН'!$H$5-'СЕТ СН'!$H$24</f>
        <v>2916.2269873400001</v>
      </c>
      <c r="N98" s="36">
        <f>SUMIFS(СВЦЭМ!$D$39:$D$782,СВЦЭМ!$A$39:$A$782,$A98,СВЦЭМ!$B$39:$B$782,N$83)+'СЕТ СН'!$H$14+СВЦЭМ!$D$10+'СЕТ СН'!$H$5-'СЕТ СН'!$H$24</f>
        <v>2928.7972057299999</v>
      </c>
      <c r="O98" s="36">
        <f>SUMIFS(СВЦЭМ!$D$39:$D$782,СВЦЭМ!$A$39:$A$782,$A98,СВЦЭМ!$B$39:$B$782,O$83)+'СЕТ СН'!$H$14+СВЦЭМ!$D$10+'СЕТ СН'!$H$5-'СЕТ СН'!$H$24</f>
        <v>2937.3025098399999</v>
      </c>
      <c r="P98" s="36">
        <f>SUMIFS(СВЦЭМ!$D$39:$D$782,СВЦЭМ!$A$39:$A$782,$A98,СВЦЭМ!$B$39:$B$782,P$83)+'СЕТ СН'!$H$14+СВЦЭМ!$D$10+'СЕТ СН'!$H$5-'СЕТ СН'!$H$24</f>
        <v>2963.9630424100001</v>
      </c>
      <c r="Q98" s="36">
        <f>SUMIFS(СВЦЭМ!$D$39:$D$782,СВЦЭМ!$A$39:$A$782,$A98,СВЦЭМ!$B$39:$B$782,Q$83)+'СЕТ СН'!$H$14+СВЦЭМ!$D$10+'СЕТ СН'!$H$5-'СЕТ СН'!$H$24</f>
        <v>2959.4982930000001</v>
      </c>
      <c r="R98" s="36">
        <f>SUMIFS(СВЦЭМ!$D$39:$D$782,СВЦЭМ!$A$39:$A$782,$A98,СВЦЭМ!$B$39:$B$782,R$83)+'СЕТ СН'!$H$14+СВЦЭМ!$D$10+'СЕТ СН'!$H$5-'СЕТ СН'!$H$24</f>
        <v>2944.1197901</v>
      </c>
      <c r="S98" s="36">
        <f>SUMIFS(СВЦЭМ!$D$39:$D$782,СВЦЭМ!$A$39:$A$782,$A98,СВЦЭМ!$B$39:$B$782,S$83)+'СЕТ СН'!$H$14+СВЦЭМ!$D$10+'СЕТ СН'!$H$5-'СЕТ СН'!$H$24</f>
        <v>2937.6512888100001</v>
      </c>
      <c r="T98" s="36">
        <f>SUMIFS(СВЦЭМ!$D$39:$D$782,СВЦЭМ!$A$39:$A$782,$A98,СВЦЭМ!$B$39:$B$782,T$83)+'СЕТ СН'!$H$14+СВЦЭМ!$D$10+'СЕТ СН'!$H$5-'СЕТ СН'!$H$24</f>
        <v>2913.9688013099999</v>
      </c>
      <c r="U98" s="36">
        <f>SUMIFS(СВЦЭМ!$D$39:$D$782,СВЦЭМ!$A$39:$A$782,$A98,СВЦЭМ!$B$39:$B$782,U$83)+'СЕТ СН'!$H$14+СВЦЭМ!$D$10+'СЕТ СН'!$H$5-'СЕТ СН'!$H$24</f>
        <v>2886.3437636099998</v>
      </c>
      <c r="V98" s="36">
        <f>SUMIFS(СВЦЭМ!$D$39:$D$782,СВЦЭМ!$A$39:$A$782,$A98,СВЦЭМ!$B$39:$B$782,V$83)+'СЕТ СН'!$H$14+СВЦЭМ!$D$10+'СЕТ СН'!$H$5-'СЕТ СН'!$H$24</f>
        <v>2862.9856560200001</v>
      </c>
      <c r="W98" s="36">
        <f>SUMIFS(СВЦЭМ!$D$39:$D$782,СВЦЭМ!$A$39:$A$782,$A98,СВЦЭМ!$B$39:$B$782,W$83)+'СЕТ СН'!$H$14+СВЦЭМ!$D$10+'СЕТ СН'!$H$5-'СЕТ СН'!$H$24</f>
        <v>2860.28981694</v>
      </c>
      <c r="X98" s="36">
        <f>SUMIFS(СВЦЭМ!$D$39:$D$782,СВЦЭМ!$A$39:$A$782,$A98,СВЦЭМ!$B$39:$B$782,X$83)+'СЕТ СН'!$H$14+СВЦЭМ!$D$10+'СЕТ СН'!$H$5-'СЕТ СН'!$H$24</f>
        <v>2863.8458419899998</v>
      </c>
      <c r="Y98" s="36">
        <f>SUMIFS(СВЦЭМ!$D$39:$D$782,СВЦЭМ!$A$39:$A$782,$A98,СВЦЭМ!$B$39:$B$782,Y$83)+'СЕТ СН'!$H$14+СВЦЭМ!$D$10+'СЕТ СН'!$H$5-'СЕТ СН'!$H$24</f>
        <v>2889.8581992899999</v>
      </c>
    </row>
    <row r="99" spans="1:25" ht="15.75" x14ac:dyDescent="0.2">
      <c r="A99" s="35">
        <f t="shared" si="2"/>
        <v>44332</v>
      </c>
      <c r="B99" s="36">
        <f>SUMIFS(СВЦЭМ!$D$39:$D$782,СВЦЭМ!$A$39:$A$782,$A99,СВЦЭМ!$B$39:$B$782,B$83)+'СЕТ СН'!$H$14+СВЦЭМ!$D$10+'СЕТ СН'!$H$5-'СЕТ СН'!$H$24</f>
        <v>2892.5741003600001</v>
      </c>
      <c r="C99" s="36">
        <f>SUMIFS(СВЦЭМ!$D$39:$D$782,СВЦЭМ!$A$39:$A$782,$A99,СВЦЭМ!$B$39:$B$782,C$83)+'СЕТ СН'!$H$14+СВЦЭМ!$D$10+'СЕТ СН'!$H$5-'СЕТ СН'!$H$24</f>
        <v>2890.40329638</v>
      </c>
      <c r="D99" s="36">
        <f>SUMIFS(СВЦЭМ!$D$39:$D$782,СВЦЭМ!$A$39:$A$782,$A99,СВЦЭМ!$B$39:$B$782,D$83)+'СЕТ СН'!$H$14+СВЦЭМ!$D$10+'СЕТ СН'!$H$5-'СЕТ СН'!$H$24</f>
        <v>2875.70803101</v>
      </c>
      <c r="E99" s="36">
        <f>SUMIFS(СВЦЭМ!$D$39:$D$782,СВЦЭМ!$A$39:$A$782,$A99,СВЦЭМ!$B$39:$B$782,E$83)+'СЕТ СН'!$H$14+СВЦЭМ!$D$10+'СЕТ СН'!$H$5-'СЕТ СН'!$H$24</f>
        <v>2872.5058021</v>
      </c>
      <c r="F99" s="36">
        <f>SUMIFS(СВЦЭМ!$D$39:$D$782,СВЦЭМ!$A$39:$A$782,$A99,СВЦЭМ!$B$39:$B$782,F$83)+'СЕТ СН'!$H$14+СВЦЭМ!$D$10+'СЕТ СН'!$H$5-'СЕТ СН'!$H$24</f>
        <v>2868.0359888100002</v>
      </c>
      <c r="G99" s="36">
        <f>SUMIFS(СВЦЭМ!$D$39:$D$782,СВЦЭМ!$A$39:$A$782,$A99,СВЦЭМ!$B$39:$B$782,G$83)+'СЕТ СН'!$H$14+СВЦЭМ!$D$10+'СЕТ СН'!$H$5-'СЕТ СН'!$H$24</f>
        <v>2868.1102704599998</v>
      </c>
      <c r="H99" s="36">
        <f>SUMIFS(СВЦЭМ!$D$39:$D$782,СВЦЭМ!$A$39:$A$782,$A99,СВЦЭМ!$B$39:$B$782,H$83)+'СЕТ СН'!$H$14+СВЦЭМ!$D$10+'СЕТ СН'!$H$5-'СЕТ СН'!$H$24</f>
        <v>2878.0497842300001</v>
      </c>
      <c r="I99" s="36">
        <f>SUMIFS(СВЦЭМ!$D$39:$D$782,СВЦЭМ!$A$39:$A$782,$A99,СВЦЭМ!$B$39:$B$782,I$83)+'СЕТ СН'!$H$14+СВЦЭМ!$D$10+'СЕТ СН'!$H$5-'СЕТ СН'!$H$24</f>
        <v>2860.01735912</v>
      </c>
      <c r="J99" s="36">
        <f>SUMIFS(СВЦЭМ!$D$39:$D$782,СВЦЭМ!$A$39:$A$782,$A99,СВЦЭМ!$B$39:$B$782,J$83)+'СЕТ СН'!$H$14+СВЦЭМ!$D$10+'СЕТ СН'!$H$5-'СЕТ СН'!$H$24</f>
        <v>2830.6602201300002</v>
      </c>
      <c r="K99" s="36">
        <f>SUMIFS(СВЦЭМ!$D$39:$D$782,СВЦЭМ!$A$39:$A$782,$A99,СВЦЭМ!$B$39:$B$782,K$83)+'СЕТ СН'!$H$14+СВЦЭМ!$D$10+'СЕТ СН'!$H$5-'СЕТ СН'!$H$24</f>
        <v>2866.51995231</v>
      </c>
      <c r="L99" s="36">
        <f>SUMIFS(СВЦЭМ!$D$39:$D$782,СВЦЭМ!$A$39:$A$782,$A99,СВЦЭМ!$B$39:$B$782,L$83)+'СЕТ СН'!$H$14+СВЦЭМ!$D$10+'СЕТ СН'!$H$5-'СЕТ СН'!$H$24</f>
        <v>2881.0550205499999</v>
      </c>
      <c r="M99" s="36">
        <f>SUMIFS(СВЦЭМ!$D$39:$D$782,СВЦЭМ!$A$39:$A$782,$A99,СВЦЭМ!$B$39:$B$782,M$83)+'СЕТ СН'!$H$14+СВЦЭМ!$D$10+'СЕТ СН'!$H$5-'СЕТ СН'!$H$24</f>
        <v>2881.6422459999999</v>
      </c>
      <c r="N99" s="36">
        <f>SUMIFS(СВЦЭМ!$D$39:$D$782,СВЦЭМ!$A$39:$A$782,$A99,СВЦЭМ!$B$39:$B$782,N$83)+'СЕТ СН'!$H$14+СВЦЭМ!$D$10+'СЕТ СН'!$H$5-'СЕТ СН'!$H$24</f>
        <v>2871.21860092</v>
      </c>
      <c r="O99" s="36">
        <f>SUMIFS(СВЦЭМ!$D$39:$D$782,СВЦЭМ!$A$39:$A$782,$A99,СВЦЭМ!$B$39:$B$782,O$83)+'СЕТ СН'!$H$14+СВЦЭМ!$D$10+'СЕТ СН'!$H$5-'СЕТ СН'!$H$24</f>
        <v>2855.7569524999999</v>
      </c>
      <c r="P99" s="36">
        <f>SUMIFS(СВЦЭМ!$D$39:$D$782,СВЦЭМ!$A$39:$A$782,$A99,СВЦЭМ!$B$39:$B$782,P$83)+'СЕТ СН'!$H$14+СВЦЭМ!$D$10+'СЕТ СН'!$H$5-'СЕТ СН'!$H$24</f>
        <v>2857.91074596</v>
      </c>
      <c r="Q99" s="36">
        <f>SUMIFS(СВЦЭМ!$D$39:$D$782,СВЦЭМ!$A$39:$A$782,$A99,СВЦЭМ!$B$39:$B$782,Q$83)+'СЕТ СН'!$H$14+СВЦЭМ!$D$10+'СЕТ СН'!$H$5-'СЕТ СН'!$H$24</f>
        <v>2850.77760549</v>
      </c>
      <c r="R99" s="36">
        <f>SUMIFS(СВЦЭМ!$D$39:$D$782,СВЦЭМ!$A$39:$A$782,$A99,СВЦЭМ!$B$39:$B$782,R$83)+'СЕТ СН'!$H$14+СВЦЭМ!$D$10+'СЕТ СН'!$H$5-'СЕТ СН'!$H$24</f>
        <v>2841.7378369799999</v>
      </c>
      <c r="S99" s="36">
        <f>SUMIFS(СВЦЭМ!$D$39:$D$782,СВЦЭМ!$A$39:$A$782,$A99,СВЦЭМ!$B$39:$B$782,S$83)+'СЕТ СН'!$H$14+СВЦЭМ!$D$10+'СЕТ СН'!$H$5-'СЕТ СН'!$H$24</f>
        <v>2854.0358982299999</v>
      </c>
      <c r="T99" s="36">
        <f>SUMIFS(СВЦЭМ!$D$39:$D$782,СВЦЭМ!$A$39:$A$782,$A99,СВЦЭМ!$B$39:$B$782,T$83)+'СЕТ СН'!$H$14+СВЦЭМ!$D$10+'СЕТ СН'!$H$5-'СЕТ СН'!$H$24</f>
        <v>2869.6642465499999</v>
      </c>
      <c r="U99" s="36">
        <f>SUMIFS(СВЦЭМ!$D$39:$D$782,СВЦЭМ!$A$39:$A$782,$A99,СВЦЭМ!$B$39:$B$782,U$83)+'СЕТ СН'!$H$14+СВЦЭМ!$D$10+'СЕТ СН'!$H$5-'СЕТ СН'!$H$24</f>
        <v>2873.3095562600001</v>
      </c>
      <c r="V99" s="36">
        <f>SUMIFS(СВЦЭМ!$D$39:$D$782,СВЦЭМ!$A$39:$A$782,$A99,СВЦЭМ!$B$39:$B$782,V$83)+'СЕТ СН'!$H$14+СВЦЭМ!$D$10+'СЕТ СН'!$H$5-'СЕТ СН'!$H$24</f>
        <v>2836.0588019699999</v>
      </c>
      <c r="W99" s="36">
        <f>SUMIFS(СВЦЭМ!$D$39:$D$782,СВЦЭМ!$A$39:$A$782,$A99,СВЦЭМ!$B$39:$B$782,W$83)+'СЕТ СН'!$H$14+СВЦЭМ!$D$10+'СЕТ СН'!$H$5-'СЕТ СН'!$H$24</f>
        <v>2833.4037197799998</v>
      </c>
      <c r="X99" s="36">
        <f>SUMIFS(СВЦЭМ!$D$39:$D$782,СВЦЭМ!$A$39:$A$782,$A99,СВЦЭМ!$B$39:$B$782,X$83)+'СЕТ СН'!$H$14+СВЦЭМ!$D$10+'СЕТ СН'!$H$5-'СЕТ СН'!$H$24</f>
        <v>2829.0719156200003</v>
      </c>
      <c r="Y99" s="36">
        <f>SUMIFS(СВЦЭМ!$D$39:$D$782,СВЦЭМ!$A$39:$A$782,$A99,СВЦЭМ!$B$39:$B$782,Y$83)+'СЕТ СН'!$H$14+СВЦЭМ!$D$10+'СЕТ СН'!$H$5-'СЕТ СН'!$H$24</f>
        <v>2813.5661443700001</v>
      </c>
    </row>
    <row r="100" spans="1:25" ht="15.75" x14ac:dyDescent="0.2">
      <c r="A100" s="35">
        <f t="shared" si="2"/>
        <v>44333</v>
      </c>
      <c r="B100" s="36">
        <f>SUMIFS(СВЦЭМ!$D$39:$D$782,СВЦЭМ!$A$39:$A$782,$A100,СВЦЭМ!$B$39:$B$782,B$83)+'СЕТ СН'!$H$14+СВЦЭМ!$D$10+'СЕТ СН'!$H$5-'СЕТ СН'!$H$24</f>
        <v>2841.3202589000002</v>
      </c>
      <c r="C100" s="36">
        <f>SUMIFS(СВЦЭМ!$D$39:$D$782,СВЦЭМ!$A$39:$A$782,$A100,СВЦЭМ!$B$39:$B$782,C$83)+'СЕТ СН'!$H$14+СВЦЭМ!$D$10+'СЕТ СН'!$H$5-'СЕТ СН'!$H$24</f>
        <v>2880.1438269400001</v>
      </c>
      <c r="D100" s="36">
        <f>SUMIFS(СВЦЭМ!$D$39:$D$782,СВЦЭМ!$A$39:$A$782,$A100,СВЦЭМ!$B$39:$B$782,D$83)+'СЕТ СН'!$H$14+СВЦЭМ!$D$10+'СЕТ СН'!$H$5-'СЕТ СН'!$H$24</f>
        <v>2909.9858775100001</v>
      </c>
      <c r="E100" s="36">
        <f>SUMIFS(СВЦЭМ!$D$39:$D$782,СВЦЭМ!$A$39:$A$782,$A100,СВЦЭМ!$B$39:$B$782,E$83)+'СЕТ СН'!$H$14+СВЦЭМ!$D$10+'СЕТ СН'!$H$5-'СЕТ СН'!$H$24</f>
        <v>2923.8550109299999</v>
      </c>
      <c r="F100" s="36">
        <f>SUMIFS(СВЦЭМ!$D$39:$D$782,СВЦЭМ!$A$39:$A$782,$A100,СВЦЭМ!$B$39:$B$782,F$83)+'СЕТ СН'!$H$14+СВЦЭМ!$D$10+'СЕТ СН'!$H$5-'СЕТ СН'!$H$24</f>
        <v>2951.6520953600002</v>
      </c>
      <c r="G100" s="36">
        <f>SUMIFS(СВЦЭМ!$D$39:$D$782,СВЦЭМ!$A$39:$A$782,$A100,СВЦЭМ!$B$39:$B$782,G$83)+'СЕТ СН'!$H$14+СВЦЭМ!$D$10+'СЕТ СН'!$H$5-'СЕТ СН'!$H$24</f>
        <v>2933.5607748299999</v>
      </c>
      <c r="H100" s="36">
        <f>SUMIFS(СВЦЭМ!$D$39:$D$782,СВЦЭМ!$A$39:$A$782,$A100,СВЦЭМ!$B$39:$B$782,H$83)+'СЕТ СН'!$H$14+СВЦЭМ!$D$10+'СЕТ СН'!$H$5-'СЕТ СН'!$H$24</f>
        <v>2889.41569927</v>
      </c>
      <c r="I100" s="36">
        <f>SUMIFS(СВЦЭМ!$D$39:$D$782,СВЦЭМ!$A$39:$A$782,$A100,СВЦЭМ!$B$39:$B$782,I$83)+'СЕТ СН'!$H$14+СВЦЭМ!$D$10+'СЕТ СН'!$H$5-'СЕТ СН'!$H$24</f>
        <v>2861.4659091600001</v>
      </c>
      <c r="J100" s="36">
        <f>SUMIFS(СВЦЭМ!$D$39:$D$782,СВЦЭМ!$A$39:$A$782,$A100,СВЦЭМ!$B$39:$B$782,J$83)+'СЕТ СН'!$H$14+СВЦЭМ!$D$10+'СЕТ СН'!$H$5-'СЕТ СН'!$H$24</f>
        <v>2909.5441449199998</v>
      </c>
      <c r="K100" s="36">
        <f>SUMIFS(СВЦЭМ!$D$39:$D$782,СВЦЭМ!$A$39:$A$782,$A100,СВЦЭМ!$B$39:$B$782,K$83)+'СЕТ СН'!$H$14+СВЦЭМ!$D$10+'СЕТ СН'!$H$5-'СЕТ СН'!$H$24</f>
        <v>2830.9241670800002</v>
      </c>
      <c r="L100" s="36">
        <f>SUMIFS(СВЦЭМ!$D$39:$D$782,СВЦЭМ!$A$39:$A$782,$A100,СВЦЭМ!$B$39:$B$782,L$83)+'СЕТ СН'!$H$14+СВЦЭМ!$D$10+'СЕТ СН'!$H$5-'СЕТ СН'!$H$24</f>
        <v>2825.1045883500001</v>
      </c>
      <c r="M100" s="36">
        <f>SUMIFS(СВЦЭМ!$D$39:$D$782,СВЦЭМ!$A$39:$A$782,$A100,СВЦЭМ!$B$39:$B$782,M$83)+'СЕТ СН'!$H$14+СВЦЭМ!$D$10+'СЕТ СН'!$H$5-'СЕТ СН'!$H$24</f>
        <v>2817.2515015600002</v>
      </c>
      <c r="N100" s="36">
        <f>SUMIFS(СВЦЭМ!$D$39:$D$782,СВЦЭМ!$A$39:$A$782,$A100,СВЦЭМ!$B$39:$B$782,N$83)+'СЕТ СН'!$H$14+СВЦЭМ!$D$10+'СЕТ СН'!$H$5-'СЕТ СН'!$H$24</f>
        <v>2809.3598723599998</v>
      </c>
      <c r="O100" s="36">
        <f>SUMIFS(СВЦЭМ!$D$39:$D$782,СВЦЭМ!$A$39:$A$782,$A100,СВЦЭМ!$B$39:$B$782,O$83)+'СЕТ СН'!$H$14+СВЦЭМ!$D$10+'СЕТ СН'!$H$5-'СЕТ СН'!$H$24</f>
        <v>2810.9784517899998</v>
      </c>
      <c r="P100" s="36">
        <f>SUMIFS(СВЦЭМ!$D$39:$D$782,СВЦЭМ!$A$39:$A$782,$A100,СВЦЭМ!$B$39:$B$782,P$83)+'СЕТ СН'!$H$14+СВЦЭМ!$D$10+'СЕТ СН'!$H$5-'СЕТ СН'!$H$24</f>
        <v>2827.6729910599997</v>
      </c>
      <c r="Q100" s="36">
        <f>SUMIFS(СВЦЭМ!$D$39:$D$782,СВЦЭМ!$A$39:$A$782,$A100,СВЦЭМ!$B$39:$B$782,Q$83)+'СЕТ СН'!$H$14+СВЦЭМ!$D$10+'СЕТ СН'!$H$5-'СЕТ СН'!$H$24</f>
        <v>2838.4616399000001</v>
      </c>
      <c r="R100" s="36">
        <f>SUMIFS(СВЦЭМ!$D$39:$D$782,СВЦЭМ!$A$39:$A$782,$A100,СВЦЭМ!$B$39:$B$782,R$83)+'СЕТ СН'!$H$14+СВЦЭМ!$D$10+'СЕТ СН'!$H$5-'СЕТ СН'!$H$24</f>
        <v>2839.61734381</v>
      </c>
      <c r="S100" s="36">
        <f>SUMIFS(СВЦЭМ!$D$39:$D$782,СВЦЭМ!$A$39:$A$782,$A100,СВЦЭМ!$B$39:$B$782,S$83)+'СЕТ СН'!$H$14+СВЦЭМ!$D$10+'СЕТ СН'!$H$5-'СЕТ СН'!$H$24</f>
        <v>2844.24770128</v>
      </c>
      <c r="T100" s="36">
        <f>SUMIFS(СВЦЭМ!$D$39:$D$782,СВЦЭМ!$A$39:$A$782,$A100,СВЦЭМ!$B$39:$B$782,T$83)+'СЕТ СН'!$H$14+СВЦЭМ!$D$10+'СЕТ СН'!$H$5-'СЕТ СН'!$H$24</f>
        <v>2840.2656141699999</v>
      </c>
      <c r="U100" s="36">
        <f>SUMIFS(СВЦЭМ!$D$39:$D$782,СВЦЭМ!$A$39:$A$782,$A100,СВЦЭМ!$B$39:$B$782,U$83)+'СЕТ СН'!$H$14+СВЦЭМ!$D$10+'СЕТ СН'!$H$5-'СЕТ СН'!$H$24</f>
        <v>2838.9679985799999</v>
      </c>
      <c r="V100" s="36">
        <f>SUMIFS(СВЦЭМ!$D$39:$D$782,СВЦЭМ!$A$39:$A$782,$A100,СВЦЭМ!$B$39:$B$782,V$83)+'СЕТ СН'!$H$14+СВЦЭМ!$D$10+'СЕТ СН'!$H$5-'СЕТ СН'!$H$24</f>
        <v>2811.3765532100001</v>
      </c>
      <c r="W100" s="36">
        <f>SUMIFS(СВЦЭМ!$D$39:$D$782,СВЦЭМ!$A$39:$A$782,$A100,СВЦЭМ!$B$39:$B$782,W$83)+'СЕТ СН'!$H$14+СВЦЭМ!$D$10+'СЕТ СН'!$H$5-'СЕТ СН'!$H$24</f>
        <v>2813.22694817</v>
      </c>
      <c r="X100" s="36">
        <f>SUMIFS(СВЦЭМ!$D$39:$D$782,СВЦЭМ!$A$39:$A$782,$A100,СВЦЭМ!$B$39:$B$782,X$83)+'СЕТ СН'!$H$14+СВЦЭМ!$D$10+'СЕТ СН'!$H$5-'СЕТ СН'!$H$24</f>
        <v>2805.3573169599999</v>
      </c>
      <c r="Y100" s="36">
        <f>SUMIFS(СВЦЭМ!$D$39:$D$782,СВЦЭМ!$A$39:$A$782,$A100,СВЦЭМ!$B$39:$B$782,Y$83)+'СЕТ СН'!$H$14+СВЦЭМ!$D$10+'СЕТ СН'!$H$5-'СЕТ СН'!$H$24</f>
        <v>2820.0622579400001</v>
      </c>
    </row>
    <row r="101" spans="1:25" ht="15.75" x14ac:dyDescent="0.2">
      <c r="A101" s="35">
        <f t="shared" si="2"/>
        <v>44334</v>
      </c>
      <c r="B101" s="36">
        <f>SUMIFS(СВЦЭМ!$D$39:$D$782,СВЦЭМ!$A$39:$A$782,$A101,СВЦЭМ!$B$39:$B$782,B$83)+'СЕТ СН'!$H$14+СВЦЭМ!$D$10+'СЕТ СН'!$H$5-'СЕТ СН'!$H$24</f>
        <v>2845.1555762200001</v>
      </c>
      <c r="C101" s="36">
        <f>SUMIFS(СВЦЭМ!$D$39:$D$782,СВЦЭМ!$A$39:$A$782,$A101,СВЦЭМ!$B$39:$B$782,C$83)+'СЕТ СН'!$H$14+СВЦЭМ!$D$10+'СЕТ СН'!$H$5-'СЕТ СН'!$H$24</f>
        <v>2876.0932821400002</v>
      </c>
      <c r="D101" s="36">
        <f>SUMIFS(СВЦЭМ!$D$39:$D$782,СВЦЭМ!$A$39:$A$782,$A101,СВЦЭМ!$B$39:$B$782,D$83)+'СЕТ СН'!$H$14+СВЦЭМ!$D$10+'СЕТ СН'!$H$5-'СЕТ СН'!$H$24</f>
        <v>2899.5033517699999</v>
      </c>
      <c r="E101" s="36">
        <f>SUMIFS(СВЦЭМ!$D$39:$D$782,СВЦЭМ!$A$39:$A$782,$A101,СВЦЭМ!$B$39:$B$782,E$83)+'СЕТ СН'!$H$14+СВЦЭМ!$D$10+'СЕТ СН'!$H$5-'СЕТ СН'!$H$24</f>
        <v>2912.6623099600001</v>
      </c>
      <c r="F101" s="36">
        <f>SUMIFS(СВЦЭМ!$D$39:$D$782,СВЦЭМ!$A$39:$A$782,$A101,СВЦЭМ!$B$39:$B$782,F$83)+'СЕТ СН'!$H$14+СВЦЭМ!$D$10+'СЕТ СН'!$H$5-'СЕТ СН'!$H$24</f>
        <v>2911.99978177</v>
      </c>
      <c r="G101" s="36">
        <f>SUMIFS(СВЦЭМ!$D$39:$D$782,СВЦЭМ!$A$39:$A$782,$A101,СВЦЭМ!$B$39:$B$782,G$83)+'СЕТ СН'!$H$14+СВЦЭМ!$D$10+'СЕТ СН'!$H$5-'СЕТ СН'!$H$24</f>
        <v>2897.7476281499999</v>
      </c>
      <c r="H101" s="36">
        <f>SUMIFS(СВЦЭМ!$D$39:$D$782,СВЦЭМ!$A$39:$A$782,$A101,СВЦЭМ!$B$39:$B$782,H$83)+'СЕТ СН'!$H$14+СВЦЭМ!$D$10+'СЕТ СН'!$H$5-'СЕТ СН'!$H$24</f>
        <v>2857.30955004</v>
      </c>
      <c r="I101" s="36">
        <f>SUMIFS(СВЦЭМ!$D$39:$D$782,СВЦЭМ!$A$39:$A$782,$A101,СВЦЭМ!$B$39:$B$782,I$83)+'СЕТ СН'!$H$14+СВЦЭМ!$D$10+'СЕТ СН'!$H$5-'СЕТ СН'!$H$24</f>
        <v>2836.8986223299999</v>
      </c>
      <c r="J101" s="36">
        <f>SUMIFS(СВЦЭМ!$D$39:$D$782,СВЦЭМ!$A$39:$A$782,$A101,СВЦЭМ!$B$39:$B$782,J$83)+'СЕТ СН'!$H$14+СВЦЭМ!$D$10+'СЕТ СН'!$H$5-'СЕТ СН'!$H$24</f>
        <v>2805.4516012499998</v>
      </c>
      <c r="K101" s="36">
        <f>SUMIFS(СВЦЭМ!$D$39:$D$782,СВЦЭМ!$A$39:$A$782,$A101,СВЦЭМ!$B$39:$B$782,K$83)+'СЕТ СН'!$H$14+СВЦЭМ!$D$10+'СЕТ СН'!$H$5-'СЕТ СН'!$H$24</f>
        <v>2793.6718512799998</v>
      </c>
      <c r="L101" s="36">
        <f>SUMIFS(СВЦЭМ!$D$39:$D$782,СВЦЭМ!$A$39:$A$782,$A101,СВЦЭМ!$B$39:$B$782,L$83)+'СЕТ СН'!$H$14+СВЦЭМ!$D$10+'СЕТ СН'!$H$5-'СЕТ СН'!$H$24</f>
        <v>2785.6890003899998</v>
      </c>
      <c r="M101" s="36">
        <f>SUMIFS(СВЦЭМ!$D$39:$D$782,СВЦЭМ!$A$39:$A$782,$A101,СВЦЭМ!$B$39:$B$782,M$83)+'СЕТ СН'!$H$14+СВЦЭМ!$D$10+'СЕТ СН'!$H$5-'СЕТ СН'!$H$24</f>
        <v>2799.72847555</v>
      </c>
      <c r="N101" s="36">
        <f>SUMIFS(СВЦЭМ!$D$39:$D$782,СВЦЭМ!$A$39:$A$782,$A101,СВЦЭМ!$B$39:$B$782,N$83)+'СЕТ СН'!$H$14+СВЦЭМ!$D$10+'СЕТ СН'!$H$5-'СЕТ СН'!$H$24</f>
        <v>2808.5020345600001</v>
      </c>
      <c r="O101" s="36">
        <f>SUMIFS(СВЦЭМ!$D$39:$D$782,СВЦЭМ!$A$39:$A$782,$A101,СВЦЭМ!$B$39:$B$782,O$83)+'СЕТ СН'!$H$14+СВЦЭМ!$D$10+'СЕТ СН'!$H$5-'СЕТ СН'!$H$24</f>
        <v>2837.7959654699998</v>
      </c>
      <c r="P101" s="36">
        <f>SUMIFS(СВЦЭМ!$D$39:$D$782,СВЦЭМ!$A$39:$A$782,$A101,СВЦЭМ!$B$39:$B$782,P$83)+'СЕТ СН'!$H$14+СВЦЭМ!$D$10+'СЕТ СН'!$H$5-'СЕТ СН'!$H$24</f>
        <v>2846.50223099</v>
      </c>
      <c r="Q101" s="36">
        <f>SUMIFS(СВЦЭМ!$D$39:$D$782,СВЦЭМ!$A$39:$A$782,$A101,СВЦЭМ!$B$39:$B$782,Q$83)+'СЕТ СН'!$H$14+СВЦЭМ!$D$10+'СЕТ СН'!$H$5-'СЕТ СН'!$H$24</f>
        <v>2849.2242443999999</v>
      </c>
      <c r="R101" s="36">
        <f>SUMIFS(СВЦЭМ!$D$39:$D$782,СВЦЭМ!$A$39:$A$782,$A101,СВЦЭМ!$B$39:$B$782,R$83)+'СЕТ СН'!$H$14+СВЦЭМ!$D$10+'СЕТ СН'!$H$5-'СЕТ СН'!$H$24</f>
        <v>2847.3981008199999</v>
      </c>
      <c r="S101" s="36">
        <f>SUMIFS(СВЦЭМ!$D$39:$D$782,СВЦЭМ!$A$39:$A$782,$A101,СВЦЭМ!$B$39:$B$782,S$83)+'СЕТ СН'!$H$14+СВЦЭМ!$D$10+'СЕТ СН'!$H$5-'СЕТ СН'!$H$24</f>
        <v>2842.1284542799999</v>
      </c>
      <c r="T101" s="36">
        <f>SUMIFS(СВЦЭМ!$D$39:$D$782,СВЦЭМ!$A$39:$A$782,$A101,СВЦЭМ!$B$39:$B$782,T$83)+'СЕТ СН'!$H$14+СВЦЭМ!$D$10+'СЕТ СН'!$H$5-'СЕТ СН'!$H$24</f>
        <v>2837.0317870899999</v>
      </c>
      <c r="U101" s="36">
        <f>SUMIFS(СВЦЭМ!$D$39:$D$782,СВЦЭМ!$A$39:$A$782,$A101,СВЦЭМ!$B$39:$B$782,U$83)+'СЕТ СН'!$H$14+СВЦЭМ!$D$10+'СЕТ СН'!$H$5-'СЕТ СН'!$H$24</f>
        <v>2822.6384450599999</v>
      </c>
      <c r="V101" s="36">
        <f>SUMIFS(СВЦЭМ!$D$39:$D$782,СВЦЭМ!$A$39:$A$782,$A101,СВЦЭМ!$B$39:$B$782,V$83)+'СЕТ СН'!$H$14+СВЦЭМ!$D$10+'СЕТ СН'!$H$5-'СЕТ СН'!$H$24</f>
        <v>2798.3232606500001</v>
      </c>
      <c r="W101" s="36">
        <f>SUMIFS(СВЦЭМ!$D$39:$D$782,СВЦЭМ!$A$39:$A$782,$A101,СВЦЭМ!$B$39:$B$782,W$83)+'СЕТ СН'!$H$14+СВЦЭМ!$D$10+'СЕТ СН'!$H$5-'СЕТ СН'!$H$24</f>
        <v>2794.0934224000002</v>
      </c>
      <c r="X101" s="36">
        <f>SUMIFS(СВЦЭМ!$D$39:$D$782,СВЦЭМ!$A$39:$A$782,$A101,СВЦЭМ!$B$39:$B$782,X$83)+'СЕТ СН'!$H$14+СВЦЭМ!$D$10+'СЕТ СН'!$H$5-'СЕТ СН'!$H$24</f>
        <v>2812.54352053</v>
      </c>
      <c r="Y101" s="36">
        <f>SUMIFS(СВЦЭМ!$D$39:$D$782,СВЦЭМ!$A$39:$A$782,$A101,СВЦЭМ!$B$39:$B$782,Y$83)+'СЕТ СН'!$H$14+СВЦЭМ!$D$10+'СЕТ СН'!$H$5-'СЕТ СН'!$H$24</f>
        <v>2852.1664962499999</v>
      </c>
    </row>
    <row r="102" spans="1:25" ht="15.75" x14ac:dyDescent="0.2">
      <c r="A102" s="35">
        <f t="shared" si="2"/>
        <v>44335</v>
      </c>
      <c r="B102" s="36">
        <f>SUMIFS(СВЦЭМ!$D$39:$D$782,СВЦЭМ!$A$39:$A$782,$A102,СВЦЭМ!$B$39:$B$782,B$83)+'СЕТ СН'!$H$14+СВЦЭМ!$D$10+'СЕТ СН'!$H$5-'СЕТ СН'!$H$24</f>
        <v>2900.2723646499999</v>
      </c>
      <c r="C102" s="36">
        <f>SUMIFS(СВЦЭМ!$D$39:$D$782,СВЦЭМ!$A$39:$A$782,$A102,СВЦЭМ!$B$39:$B$782,C$83)+'СЕТ СН'!$H$14+СВЦЭМ!$D$10+'СЕТ СН'!$H$5-'СЕТ СН'!$H$24</f>
        <v>2912.6302232200001</v>
      </c>
      <c r="D102" s="36">
        <f>SUMIFS(СВЦЭМ!$D$39:$D$782,СВЦЭМ!$A$39:$A$782,$A102,СВЦЭМ!$B$39:$B$782,D$83)+'СЕТ СН'!$H$14+СВЦЭМ!$D$10+'СЕТ СН'!$H$5-'СЕТ СН'!$H$24</f>
        <v>2928.8917781300001</v>
      </c>
      <c r="E102" s="36">
        <f>SUMIFS(СВЦЭМ!$D$39:$D$782,СВЦЭМ!$A$39:$A$782,$A102,СВЦЭМ!$B$39:$B$782,E$83)+'СЕТ СН'!$H$14+СВЦЭМ!$D$10+'СЕТ СН'!$H$5-'СЕТ СН'!$H$24</f>
        <v>2946.14025378</v>
      </c>
      <c r="F102" s="36">
        <f>SUMIFS(СВЦЭМ!$D$39:$D$782,СВЦЭМ!$A$39:$A$782,$A102,СВЦЭМ!$B$39:$B$782,F$83)+'СЕТ СН'!$H$14+СВЦЭМ!$D$10+'СЕТ СН'!$H$5-'СЕТ СН'!$H$24</f>
        <v>2945.31697201</v>
      </c>
      <c r="G102" s="36">
        <f>SUMIFS(СВЦЭМ!$D$39:$D$782,СВЦЭМ!$A$39:$A$782,$A102,СВЦЭМ!$B$39:$B$782,G$83)+'СЕТ СН'!$H$14+СВЦЭМ!$D$10+'СЕТ СН'!$H$5-'СЕТ СН'!$H$24</f>
        <v>2934.8625994499998</v>
      </c>
      <c r="H102" s="36">
        <f>SUMIFS(СВЦЭМ!$D$39:$D$782,СВЦЭМ!$A$39:$A$782,$A102,СВЦЭМ!$B$39:$B$782,H$83)+'СЕТ СН'!$H$14+СВЦЭМ!$D$10+'СЕТ СН'!$H$5-'СЕТ СН'!$H$24</f>
        <v>2889.55693354</v>
      </c>
      <c r="I102" s="36">
        <f>SUMIFS(СВЦЭМ!$D$39:$D$782,СВЦЭМ!$A$39:$A$782,$A102,СВЦЭМ!$B$39:$B$782,I$83)+'СЕТ СН'!$H$14+СВЦЭМ!$D$10+'СЕТ СН'!$H$5-'СЕТ СН'!$H$24</f>
        <v>2851.31398519</v>
      </c>
      <c r="J102" s="36">
        <f>SUMIFS(СВЦЭМ!$D$39:$D$782,СВЦЭМ!$A$39:$A$782,$A102,СВЦЭМ!$B$39:$B$782,J$83)+'СЕТ СН'!$H$14+СВЦЭМ!$D$10+'СЕТ СН'!$H$5-'СЕТ СН'!$H$24</f>
        <v>2837.52631195</v>
      </c>
      <c r="K102" s="36">
        <f>SUMIFS(СВЦЭМ!$D$39:$D$782,СВЦЭМ!$A$39:$A$782,$A102,СВЦЭМ!$B$39:$B$782,K$83)+'СЕТ СН'!$H$14+СВЦЭМ!$D$10+'СЕТ СН'!$H$5-'СЕТ СН'!$H$24</f>
        <v>2831.2176084799999</v>
      </c>
      <c r="L102" s="36">
        <f>SUMIFS(СВЦЭМ!$D$39:$D$782,СВЦЭМ!$A$39:$A$782,$A102,СВЦЭМ!$B$39:$B$782,L$83)+'СЕТ СН'!$H$14+СВЦЭМ!$D$10+'СЕТ СН'!$H$5-'СЕТ СН'!$H$24</f>
        <v>2836.3532300400002</v>
      </c>
      <c r="M102" s="36">
        <f>SUMIFS(СВЦЭМ!$D$39:$D$782,СВЦЭМ!$A$39:$A$782,$A102,СВЦЭМ!$B$39:$B$782,M$83)+'СЕТ СН'!$H$14+СВЦЭМ!$D$10+'СЕТ СН'!$H$5-'СЕТ СН'!$H$24</f>
        <v>2862.50188024</v>
      </c>
      <c r="N102" s="36">
        <f>SUMIFS(СВЦЭМ!$D$39:$D$782,СВЦЭМ!$A$39:$A$782,$A102,СВЦЭМ!$B$39:$B$782,N$83)+'СЕТ СН'!$H$14+СВЦЭМ!$D$10+'СЕТ СН'!$H$5-'СЕТ СН'!$H$24</f>
        <v>2900.86600335</v>
      </c>
      <c r="O102" s="36">
        <f>SUMIFS(СВЦЭМ!$D$39:$D$782,СВЦЭМ!$A$39:$A$782,$A102,СВЦЭМ!$B$39:$B$782,O$83)+'СЕТ СН'!$H$14+СВЦЭМ!$D$10+'СЕТ СН'!$H$5-'СЕТ СН'!$H$24</f>
        <v>2937.6555886900001</v>
      </c>
      <c r="P102" s="36">
        <f>SUMIFS(СВЦЭМ!$D$39:$D$782,СВЦЭМ!$A$39:$A$782,$A102,СВЦЭМ!$B$39:$B$782,P$83)+'СЕТ СН'!$H$14+СВЦЭМ!$D$10+'СЕТ СН'!$H$5-'СЕТ СН'!$H$24</f>
        <v>2943.8624224800001</v>
      </c>
      <c r="Q102" s="36">
        <f>SUMIFS(СВЦЭМ!$D$39:$D$782,СВЦЭМ!$A$39:$A$782,$A102,СВЦЭМ!$B$39:$B$782,Q$83)+'СЕТ СН'!$H$14+СВЦЭМ!$D$10+'СЕТ СН'!$H$5-'СЕТ СН'!$H$24</f>
        <v>2937.8440849399999</v>
      </c>
      <c r="R102" s="36">
        <f>SUMIFS(СВЦЭМ!$D$39:$D$782,СВЦЭМ!$A$39:$A$782,$A102,СВЦЭМ!$B$39:$B$782,R$83)+'СЕТ СН'!$H$14+СВЦЭМ!$D$10+'СЕТ СН'!$H$5-'СЕТ СН'!$H$24</f>
        <v>2919.6429418100001</v>
      </c>
      <c r="S102" s="36">
        <f>SUMIFS(СВЦЭМ!$D$39:$D$782,СВЦЭМ!$A$39:$A$782,$A102,СВЦЭМ!$B$39:$B$782,S$83)+'СЕТ СН'!$H$14+СВЦЭМ!$D$10+'СЕТ СН'!$H$5-'СЕТ СН'!$H$24</f>
        <v>2896.1941878100001</v>
      </c>
      <c r="T102" s="36">
        <f>SUMIFS(СВЦЭМ!$D$39:$D$782,СВЦЭМ!$A$39:$A$782,$A102,СВЦЭМ!$B$39:$B$782,T$83)+'СЕТ СН'!$H$14+СВЦЭМ!$D$10+'СЕТ СН'!$H$5-'СЕТ СН'!$H$24</f>
        <v>2874.0556508499999</v>
      </c>
      <c r="U102" s="36">
        <f>SUMIFS(СВЦЭМ!$D$39:$D$782,СВЦЭМ!$A$39:$A$782,$A102,СВЦЭМ!$B$39:$B$782,U$83)+'СЕТ СН'!$H$14+СВЦЭМ!$D$10+'СЕТ СН'!$H$5-'СЕТ СН'!$H$24</f>
        <v>2862.1116507900001</v>
      </c>
      <c r="V102" s="36">
        <f>SUMIFS(СВЦЭМ!$D$39:$D$782,СВЦЭМ!$A$39:$A$782,$A102,СВЦЭМ!$B$39:$B$782,V$83)+'СЕТ СН'!$H$14+СВЦЭМ!$D$10+'СЕТ СН'!$H$5-'СЕТ СН'!$H$24</f>
        <v>2837.4209395899998</v>
      </c>
      <c r="W102" s="36">
        <f>SUMIFS(СВЦЭМ!$D$39:$D$782,СВЦЭМ!$A$39:$A$782,$A102,СВЦЭМ!$B$39:$B$782,W$83)+'СЕТ СН'!$H$14+СВЦЭМ!$D$10+'СЕТ СН'!$H$5-'СЕТ СН'!$H$24</f>
        <v>2815.2683720599998</v>
      </c>
      <c r="X102" s="36">
        <f>SUMIFS(СВЦЭМ!$D$39:$D$782,СВЦЭМ!$A$39:$A$782,$A102,СВЦЭМ!$B$39:$B$782,X$83)+'СЕТ СН'!$H$14+СВЦЭМ!$D$10+'СЕТ СН'!$H$5-'СЕТ СН'!$H$24</f>
        <v>2786.3774397100001</v>
      </c>
      <c r="Y102" s="36">
        <f>SUMIFS(СВЦЭМ!$D$39:$D$782,СВЦЭМ!$A$39:$A$782,$A102,СВЦЭМ!$B$39:$B$782,Y$83)+'СЕТ СН'!$H$14+СВЦЭМ!$D$10+'СЕТ СН'!$H$5-'СЕТ СН'!$H$24</f>
        <v>2839.9311788</v>
      </c>
    </row>
    <row r="103" spans="1:25" ht="15.75" x14ac:dyDescent="0.2">
      <c r="A103" s="35">
        <f t="shared" si="2"/>
        <v>44336</v>
      </c>
      <c r="B103" s="36">
        <f>SUMIFS(СВЦЭМ!$D$39:$D$782,СВЦЭМ!$A$39:$A$782,$A103,СВЦЭМ!$B$39:$B$782,B$83)+'СЕТ СН'!$H$14+СВЦЭМ!$D$10+'СЕТ СН'!$H$5-'СЕТ СН'!$H$24</f>
        <v>2912.0973766500001</v>
      </c>
      <c r="C103" s="36">
        <f>SUMIFS(СВЦЭМ!$D$39:$D$782,СВЦЭМ!$A$39:$A$782,$A103,СВЦЭМ!$B$39:$B$782,C$83)+'СЕТ СН'!$H$14+СВЦЭМ!$D$10+'СЕТ СН'!$H$5-'СЕТ СН'!$H$24</f>
        <v>2944.7826294900001</v>
      </c>
      <c r="D103" s="36">
        <f>SUMIFS(СВЦЭМ!$D$39:$D$782,СВЦЭМ!$A$39:$A$782,$A103,СВЦЭМ!$B$39:$B$782,D$83)+'СЕТ СН'!$H$14+СВЦЭМ!$D$10+'СЕТ СН'!$H$5-'СЕТ СН'!$H$24</f>
        <v>2950.63747719</v>
      </c>
      <c r="E103" s="36">
        <f>SUMIFS(СВЦЭМ!$D$39:$D$782,СВЦЭМ!$A$39:$A$782,$A103,СВЦЭМ!$B$39:$B$782,E$83)+'СЕТ СН'!$H$14+СВЦЭМ!$D$10+'СЕТ СН'!$H$5-'СЕТ СН'!$H$24</f>
        <v>2960.7000917599999</v>
      </c>
      <c r="F103" s="36">
        <f>SUMIFS(СВЦЭМ!$D$39:$D$782,СВЦЭМ!$A$39:$A$782,$A103,СВЦЭМ!$B$39:$B$782,F$83)+'СЕТ СН'!$H$14+СВЦЭМ!$D$10+'СЕТ СН'!$H$5-'СЕТ СН'!$H$24</f>
        <v>2971.8723160499999</v>
      </c>
      <c r="G103" s="36">
        <f>SUMIFS(СВЦЭМ!$D$39:$D$782,СВЦЭМ!$A$39:$A$782,$A103,СВЦЭМ!$B$39:$B$782,G$83)+'СЕТ СН'!$H$14+СВЦЭМ!$D$10+'СЕТ СН'!$H$5-'СЕТ СН'!$H$24</f>
        <v>2952.7850885100002</v>
      </c>
      <c r="H103" s="36">
        <f>SUMIFS(СВЦЭМ!$D$39:$D$782,СВЦЭМ!$A$39:$A$782,$A103,СВЦЭМ!$B$39:$B$782,H$83)+'СЕТ СН'!$H$14+СВЦЭМ!$D$10+'СЕТ СН'!$H$5-'СЕТ СН'!$H$24</f>
        <v>2928.6294537700001</v>
      </c>
      <c r="I103" s="36">
        <f>SUMIFS(СВЦЭМ!$D$39:$D$782,СВЦЭМ!$A$39:$A$782,$A103,СВЦЭМ!$B$39:$B$782,I$83)+'СЕТ СН'!$H$14+СВЦЭМ!$D$10+'СЕТ СН'!$H$5-'СЕТ СН'!$H$24</f>
        <v>2863.8345696400002</v>
      </c>
      <c r="J103" s="36">
        <f>SUMIFS(СВЦЭМ!$D$39:$D$782,СВЦЭМ!$A$39:$A$782,$A103,СВЦЭМ!$B$39:$B$782,J$83)+'СЕТ СН'!$H$14+СВЦЭМ!$D$10+'СЕТ СН'!$H$5-'СЕТ СН'!$H$24</f>
        <v>2803.0305943100002</v>
      </c>
      <c r="K103" s="36">
        <f>SUMIFS(СВЦЭМ!$D$39:$D$782,СВЦЭМ!$A$39:$A$782,$A103,СВЦЭМ!$B$39:$B$782,K$83)+'СЕТ СН'!$H$14+СВЦЭМ!$D$10+'СЕТ СН'!$H$5-'СЕТ СН'!$H$24</f>
        <v>2775.0617699899999</v>
      </c>
      <c r="L103" s="36">
        <f>SUMIFS(СВЦЭМ!$D$39:$D$782,СВЦЭМ!$A$39:$A$782,$A103,СВЦЭМ!$B$39:$B$782,L$83)+'СЕТ СН'!$H$14+СВЦЭМ!$D$10+'СЕТ СН'!$H$5-'СЕТ СН'!$H$24</f>
        <v>2775.86337</v>
      </c>
      <c r="M103" s="36">
        <f>SUMIFS(СВЦЭМ!$D$39:$D$782,СВЦЭМ!$A$39:$A$782,$A103,СВЦЭМ!$B$39:$B$782,M$83)+'СЕТ СН'!$H$14+СВЦЭМ!$D$10+'СЕТ СН'!$H$5-'СЕТ СН'!$H$24</f>
        <v>2770.2336612399999</v>
      </c>
      <c r="N103" s="36">
        <f>SUMIFS(СВЦЭМ!$D$39:$D$782,СВЦЭМ!$A$39:$A$782,$A103,СВЦЭМ!$B$39:$B$782,N$83)+'СЕТ СН'!$H$14+СВЦЭМ!$D$10+'СЕТ СН'!$H$5-'СЕТ СН'!$H$24</f>
        <v>2810.5041194999999</v>
      </c>
      <c r="O103" s="36">
        <f>SUMIFS(СВЦЭМ!$D$39:$D$782,СВЦЭМ!$A$39:$A$782,$A103,СВЦЭМ!$B$39:$B$782,O$83)+'СЕТ СН'!$H$14+СВЦЭМ!$D$10+'СЕТ СН'!$H$5-'СЕТ СН'!$H$24</f>
        <v>2842.0134788800001</v>
      </c>
      <c r="P103" s="36">
        <f>SUMIFS(СВЦЭМ!$D$39:$D$782,СВЦЭМ!$A$39:$A$782,$A103,СВЦЭМ!$B$39:$B$782,P$83)+'СЕТ СН'!$H$14+СВЦЭМ!$D$10+'СЕТ СН'!$H$5-'СЕТ СН'!$H$24</f>
        <v>2857.54676479</v>
      </c>
      <c r="Q103" s="36">
        <f>SUMIFS(СВЦЭМ!$D$39:$D$782,СВЦЭМ!$A$39:$A$782,$A103,СВЦЭМ!$B$39:$B$782,Q$83)+'СЕТ СН'!$H$14+СВЦЭМ!$D$10+'СЕТ СН'!$H$5-'СЕТ СН'!$H$24</f>
        <v>2861.8930948799998</v>
      </c>
      <c r="R103" s="36">
        <f>SUMIFS(СВЦЭМ!$D$39:$D$782,СВЦЭМ!$A$39:$A$782,$A103,СВЦЭМ!$B$39:$B$782,R$83)+'СЕТ СН'!$H$14+СВЦЭМ!$D$10+'СЕТ СН'!$H$5-'СЕТ СН'!$H$24</f>
        <v>2854.4011364500002</v>
      </c>
      <c r="S103" s="36">
        <f>SUMIFS(СВЦЭМ!$D$39:$D$782,СВЦЭМ!$A$39:$A$782,$A103,СВЦЭМ!$B$39:$B$782,S$83)+'СЕТ СН'!$H$14+СВЦЭМ!$D$10+'СЕТ СН'!$H$5-'СЕТ СН'!$H$24</f>
        <v>2839.12197646</v>
      </c>
      <c r="T103" s="36">
        <f>SUMIFS(СВЦЭМ!$D$39:$D$782,СВЦЭМ!$A$39:$A$782,$A103,СВЦЭМ!$B$39:$B$782,T$83)+'СЕТ СН'!$H$14+СВЦЭМ!$D$10+'СЕТ СН'!$H$5-'СЕТ СН'!$H$24</f>
        <v>2799.1846700599999</v>
      </c>
      <c r="U103" s="36">
        <f>SUMIFS(СВЦЭМ!$D$39:$D$782,СВЦЭМ!$A$39:$A$782,$A103,СВЦЭМ!$B$39:$B$782,U$83)+'СЕТ СН'!$H$14+СВЦЭМ!$D$10+'СЕТ СН'!$H$5-'СЕТ СН'!$H$24</f>
        <v>2793.7192744100003</v>
      </c>
      <c r="V103" s="36">
        <f>SUMIFS(СВЦЭМ!$D$39:$D$782,СВЦЭМ!$A$39:$A$782,$A103,СВЦЭМ!$B$39:$B$782,V$83)+'СЕТ СН'!$H$14+СВЦЭМ!$D$10+'СЕТ СН'!$H$5-'СЕТ СН'!$H$24</f>
        <v>2804.5542723099998</v>
      </c>
      <c r="W103" s="36">
        <f>SUMIFS(СВЦЭМ!$D$39:$D$782,СВЦЭМ!$A$39:$A$782,$A103,СВЦЭМ!$B$39:$B$782,W$83)+'СЕТ СН'!$H$14+СВЦЭМ!$D$10+'СЕТ СН'!$H$5-'СЕТ СН'!$H$24</f>
        <v>2825.54507711</v>
      </c>
      <c r="X103" s="36">
        <f>SUMIFS(СВЦЭМ!$D$39:$D$782,СВЦЭМ!$A$39:$A$782,$A103,СВЦЭМ!$B$39:$B$782,X$83)+'СЕТ СН'!$H$14+СВЦЭМ!$D$10+'СЕТ СН'!$H$5-'СЕТ СН'!$H$24</f>
        <v>2806.5993184999998</v>
      </c>
      <c r="Y103" s="36">
        <f>SUMIFS(СВЦЭМ!$D$39:$D$782,СВЦЭМ!$A$39:$A$782,$A103,СВЦЭМ!$B$39:$B$782,Y$83)+'СЕТ СН'!$H$14+СВЦЭМ!$D$10+'СЕТ СН'!$H$5-'СЕТ СН'!$H$24</f>
        <v>2779.0567621099999</v>
      </c>
    </row>
    <row r="104" spans="1:25" ht="15.75" x14ac:dyDescent="0.2">
      <c r="A104" s="35">
        <f t="shared" si="2"/>
        <v>44337</v>
      </c>
      <c r="B104" s="36">
        <f>SUMIFS(СВЦЭМ!$D$39:$D$782,СВЦЭМ!$A$39:$A$782,$A104,СВЦЭМ!$B$39:$B$782,B$83)+'СЕТ СН'!$H$14+СВЦЭМ!$D$10+'СЕТ СН'!$H$5-'СЕТ СН'!$H$24</f>
        <v>2801.9532606600001</v>
      </c>
      <c r="C104" s="36">
        <f>SUMIFS(СВЦЭМ!$D$39:$D$782,СВЦЭМ!$A$39:$A$782,$A104,СВЦЭМ!$B$39:$B$782,C$83)+'СЕТ СН'!$H$14+СВЦЭМ!$D$10+'СЕТ СН'!$H$5-'СЕТ СН'!$H$24</f>
        <v>2863.3312117200003</v>
      </c>
      <c r="D104" s="36">
        <f>SUMIFS(СВЦЭМ!$D$39:$D$782,СВЦЭМ!$A$39:$A$782,$A104,СВЦЭМ!$B$39:$B$782,D$83)+'СЕТ СН'!$H$14+СВЦЭМ!$D$10+'СЕТ СН'!$H$5-'СЕТ СН'!$H$24</f>
        <v>2900.2944735999999</v>
      </c>
      <c r="E104" s="36">
        <f>SUMIFS(СВЦЭМ!$D$39:$D$782,СВЦЭМ!$A$39:$A$782,$A104,СВЦЭМ!$B$39:$B$782,E$83)+'СЕТ СН'!$H$14+СВЦЭМ!$D$10+'СЕТ СН'!$H$5-'СЕТ СН'!$H$24</f>
        <v>2892.7255152799999</v>
      </c>
      <c r="F104" s="36">
        <f>SUMIFS(СВЦЭМ!$D$39:$D$782,СВЦЭМ!$A$39:$A$782,$A104,СВЦЭМ!$B$39:$B$782,F$83)+'СЕТ СН'!$H$14+СВЦЭМ!$D$10+'СЕТ СН'!$H$5-'СЕТ СН'!$H$24</f>
        <v>2914.77758541</v>
      </c>
      <c r="G104" s="36">
        <f>SUMIFS(СВЦЭМ!$D$39:$D$782,СВЦЭМ!$A$39:$A$782,$A104,СВЦЭМ!$B$39:$B$782,G$83)+'СЕТ СН'!$H$14+СВЦЭМ!$D$10+'СЕТ СН'!$H$5-'СЕТ СН'!$H$24</f>
        <v>2917.7178807300002</v>
      </c>
      <c r="H104" s="36">
        <f>SUMIFS(СВЦЭМ!$D$39:$D$782,СВЦЭМ!$A$39:$A$782,$A104,СВЦЭМ!$B$39:$B$782,H$83)+'СЕТ СН'!$H$14+СВЦЭМ!$D$10+'СЕТ СН'!$H$5-'СЕТ СН'!$H$24</f>
        <v>2890.7893148200001</v>
      </c>
      <c r="I104" s="36">
        <f>SUMIFS(СВЦЭМ!$D$39:$D$782,СВЦЭМ!$A$39:$A$782,$A104,СВЦЭМ!$B$39:$B$782,I$83)+'СЕТ СН'!$H$14+СВЦЭМ!$D$10+'СЕТ СН'!$H$5-'СЕТ СН'!$H$24</f>
        <v>2846.1122696000002</v>
      </c>
      <c r="J104" s="36">
        <f>SUMIFS(СВЦЭМ!$D$39:$D$782,СВЦЭМ!$A$39:$A$782,$A104,СВЦЭМ!$B$39:$B$782,J$83)+'СЕТ СН'!$H$14+СВЦЭМ!$D$10+'СЕТ СН'!$H$5-'СЕТ СН'!$H$24</f>
        <v>2800.8663559400002</v>
      </c>
      <c r="K104" s="36">
        <f>SUMIFS(СВЦЭМ!$D$39:$D$782,СВЦЭМ!$A$39:$A$782,$A104,СВЦЭМ!$B$39:$B$782,K$83)+'СЕТ СН'!$H$14+СВЦЭМ!$D$10+'СЕТ СН'!$H$5-'СЕТ СН'!$H$24</f>
        <v>2755.2751027100003</v>
      </c>
      <c r="L104" s="36">
        <f>SUMIFS(СВЦЭМ!$D$39:$D$782,СВЦЭМ!$A$39:$A$782,$A104,СВЦЭМ!$B$39:$B$782,L$83)+'СЕТ СН'!$H$14+СВЦЭМ!$D$10+'СЕТ СН'!$H$5-'СЕТ СН'!$H$24</f>
        <v>2751.7432365</v>
      </c>
      <c r="M104" s="36">
        <f>SUMIFS(СВЦЭМ!$D$39:$D$782,СВЦЭМ!$A$39:$A$782,$A104,СВЦЭМ!$B$39:$B$782,M$83)+'СЕТ СН'!$H$14+СВЦЭМ!$D$10+'СЕТ СН'!$H$5-'СЕТ СН'!$H$24</f>
        <v>2775.5596246599998</v>
      </c>
      <c r="N104" s="36">
        <f>SUMIFS(СВЦЭМ!$D$39:$D$782,СВЦЭМ!$A$39:$A$782,$A104,СВЦЭМ!$B$39:$B$782,N$83)+'СЕТ СН'!$H$14+СВЦЭМ!$D$10+'СЕТ СН'!$H$5-'СЕТ СН'!$H$24</f>
        <v>2834.43161835</v>
      </c>
      <c r="O104" s="36">
        <f>SUMIFS(СВЦЭМ!$D$39:$D$782,СВЦЭМ!$A$39:$A$782,$A104,СВЦЭМ!$B$39:$B$782,O$83)+'СЕТ СН'!$H$14+СВЦЭМ!$D$10+'СЕТ СН'!$H$5-'СЕТ СН'!$H$24</f>
        <v>2870.9626614099998</v>
      </c>
      <c r="P104" s="36">
        <f>SUMIFS(СВЦЭМ!$D$39:$D$782,СВЦЭМ!$A$39:$A$782,$A104,СВЦЭМ!$B$39:$B$782,P$83)+'СЕТ СН'!$H$14+СВЦЭМ!$D$10+'СЕТ СН'!$H$5-'СЕТ СН'!$H$24</f>
        <v>2877.1467496400001</v>
      </c>
      <c r="Q104" s="36">
        <f>SUMIFS(СВЦЭМ!$D$39:$D$782,СВЦЭМ!$A$39:$A$782,$A104,СВЦЭМ!$B$39:$B$782,Q$83)+'СЕТ СН'!$H$14+СВЦЭМ!$D$10+'СЕТ СН'!$H$5-'СЕТ СН'!$H$24</f>
        <v>2872.8085745200001</v>
      </c>
      <c r="R104" s="36">
        <f>SUMIFS(СВЦЭМ!$D$39:$D$782,СВЦЭМ!$A$39:$A$782,$A104,СВЦЭМ!$B$39:$B$782,R$83)+'СЕТ СН'!$H$14+СВЦЭМ!$D$10+'СЕТ СН'!$H$5-'СЕТ СН'!$H$24</f>
        <v>2862.3523968700001</v>
      </c>
      <c r="S104" s="36">
        <f>SUMIFS(СВЦЭМ!$D$39:$D$782,СВЦЭМ!$A$39:$A$782,$A104,СВЦЭМ!$B$39:$B$782,S$83)+'СЕТ СН'!$H$14+СВЦЭМ!$D$10+'СЕТ СН'!$H$5-'СЕТ СН'!$H$24</f>
        <v>2852.85588504</v>
      </c>
      <c r="T104" s="36">
        <f>SUMIFS(СВЦЭМ!$D$39:$D$782,СВЦЭМ!$A$39:$A$782,$A104,СВЦЭМ!$B$39:$B$782,T$83)+'СЕТ СН'!$H$14+СВЦЭМ!$D$10+'СЕТ СН'!$H$5-'СЕТ СН'!$H$24</f>
        <v>2814.02190935</v>
      </c>
      <c r="U104" s="36">
        <f>SUMIFS(СВЦЭМ!$D$39:$D$782,СВЦЭМ!$A$39:$A$782,$A104,СВЦЭМ!$B$39:$B$782,U$83)+'СЕТ СН'!$H$14+СВЦЭМ!$D$10+'СЕТ СН'!$H$5-'СЕТ СН'!$H$24</f>
        <v>2766.0172932200003</v>
      </c>
      <c r="V104" s="36">
        <f>SUMIFS(СВЦЭМ!$D$39:$D$782,СВЦЭМ!$A$39:$A$782,$A104,СВЦЭМ!$B$39:$B$782,V$83)+'СЕТ СН'!$H$14+СВЦЭМ!$D$10+'СЕТ СН'!$H$5-'СЕТ СН'!$H$24</f>
        <v>2782.1169948400002</v>
      </c>
      <c r="W104" s="36">
        <f>SUMIFS(СВЦЭМ!$D$39:$D$782,СВЦЭМ!$A$39:$A$782,$A104,СВЦЭМ!$B$39:$B$782,W$83)+'СЕТ СН'!$H$14+СВЦЭМ!$D$10+'СЕТ СН'!$H$5-'СЕТ СН'!$H$24</f>
        <v>2798.0310568800001</v>
      </c>
      <c r="X104" s="36">
        <f>SUMIFS(СВЦЭМ!$D$39:$D$782,СВЦЭМ!$A$39:$A$782,$A104,СВЦЭМ!$B$39:$B$782,X$83)+'СЕТ СН'!$H$14+СВЦЭМ!$D$10+'СЕТ СН'!$H$5-'СЕТ СН'!$H$24</f>
        <v>2814.8923907799999</v>
      </c>
      <c r="Y104" s="36">
        <f>SUMIFS(СВЦЭМ!$D$39:$D$782,СВЦЭМ!$A$39:$A$782,$A104,СВЦЭМ!$B$39:$B$782,Y$83)+'СЕТ СН'!$H$14+СВЦЭМ!$D$10+'СЕТ СН'!$H$5-'СЕТ СН'!$H$24</f>
        <v>2785.0672852899997</v>
      </c>
    </row>
    <row r="105" spans="1:25" ht="15.75" x14ac:dyDescent="0.2">
      <c r="A105" s="35">
        <f t="shared" si="2"/>
        <v>44338</v>
      </c>
      <c r="B105" s="36">
        <f>SUMIFS(СВЦЭМ!$D$39:$D$782,СВЦЭМ!$A$39:$A$782,$A105,СВЦЭМ!$B$39:$B$782,B$83)+'СЕТ СН'!$H$14+СВЦЭМ!$D$10+'СЕТ СН'!$H$5-'СЕТ СН'!$H$24</f>
        <v>2826.6191583</v>
      </c>
      <c r="C105" s="36">
        <f>SUMIFS(СВЦЭМ!$D$39:$D$782,СВЦЭМ!$A$39:$A$782,$A105,СВЦЭМ!$B$39:$B$782,C$83)+'СЕТ СН'!$H$14+СВЦЭМ!$D$10+'СЕТ СН'!$H$5-'СЕТ СН'!$H$24</f>
        <v>2830.6526175700001</v>
      </c>
      <c r="D105" s="36">
        <f>SUMIFS(СВЦЭМ!$D$39:$D$782,СВЦЭМ!$A$39:$A$782,$A105,СВЦЭМ!$B$39:$B$782,D$83)+'СЕТ СН'!$H$14+СВЦЭМ!$D$10+'СЕТ СН'!$H$5-'СЕТ СН'!$H$24</f>
        <v>2860.8469945400002</v>
      </c>
      <c r="E105" s="36">
        <f>SUMIFS(СВЦЭМ!$D$39:$D$782,СВЦЭМ!$A$39:$A$782,$A105,СВЦЭМ!$B$39:$B$782,E$83)+'СЕТ СН'!$H$14+СВЦЭМ!$D$10+'СЕТ СН'!$H$5-'СЕТ СН'!$H$24</f>
        <v>2882.6538162400002</v>
      </c>
      <c r="F105" s="36">
        <f>SUMIFS(СВЦЭМ!$D$39:$D$782,СВЦЭМ!$A$39:$A$782,$A105,СВЦЭМ!$B$39:$B$782,F$83)+'СЕТ СН'!$H$14+СВЦЭМ!$D$10+'СЕТ СН'!$H$5-'СЕТ СН'!$H$24</f>
        <v>2886.5941970499998</v>
      </c>
      <c r="G105" s="36">
        <f>SUMIFS(СВЦЭМ!$D$39:$D$782,СВЦЭМ!$A$39:$A$782,$A105,СВЦЭМ!$B$39:$B$782,G$83)+'СЕТ СН'!$H$14+СВЦЭМ!$D$10+'СЕТ СН'!$H$5-'СЕТ СН'!$H$24</f>
        <v>2882.11597282</v>
      </c>
      <c r="H105" s="36">
        <f>SUMIFS(СВЦЭМ!$D$39:$D$782,СВЦЭМ!$A$39:$A$782,$A105,СВЦЭМ!$B$39:$B$782,H$83)+'СЕТ СН'!$H$14+СВЦЭМ!$D$10+'СЕТ СН'!$H$5-'СЕТ СН'!$H$24</f>
        <v>2868.03456947</v>
      </c>
      <c r="I105" s="36">
        <f>SUMIFS(СВЦЭМ!$D$39:$D$782,СВЦЭМ!$A$39:$A$782,$A105,СВЦЭМ!$B$39:$B$782,I$83)+'СЕТ СН'!$H$14+СВЦЭМ!$D$10+'СЕТ СН'!$H$5-'СЕТ СН'!$H$24</f>
        <v>2794.72621832</v>
      </c>
      <c r="J105" s="36">
        <f>SUMIFS(СВЦЭМ!$D$39:$D$782,СВЦЭМ!$A$39:$A$782,$A105,СВЦЭМ!$B$39:$B$782,J$83)+'СЕТ СН'!$H$14+СВЦЭМ!$D$10+'СЕТ СН'!$H$5-'СЕТ СН'!$H$24</f>
        <v>2758.1074412400003</v>
      </c>
      <c r="K105" s="36">
        <f>SUMIFS(СВЦЭМ!$D$39:$D$782,СВЦЭМ!$A$39:$A$782,$A105,СВЦЭМ!$B$39:$B$782,K$83)+'СЕТ СН'!$H$14+СВЦЭМ!$D$10+'СЕТ СН'!$H$5-'СЕТ СН'!$H$24</f>
        <v>2708.4847970400001</v>
      </c>
      <c r="L105" s="36">
        <f>SUMIFS(СВЦЭМ!$D$39:$D$782,СВЦЭМ!$A$39:$A$782,$A105,СВЦЭМ!$B$39:$B$782,L$83)+'СЕТ СН'!$H$14+СВЦЭМ!$D$10+'СЕТ СН'!$H$5-'СЕТ СН'!$H$24</f>
        <v>2704.51656129</v>
      </c>
      <c r="M105" s="36">
        <f>SUMIFS(СВЦЭМ!$D$39:$D$782,СВЦЭМ!$A$39:$A$782,$A105,СВЦЭМ!$B$39:$B$782,M$83)+'СЕТ СН'!$H$14+СВЦЭМ!$D$10+'СЕТ СН'!$H$5-'СЕТ СН'!$H$24</f>
        <v>2721.9122883099999</v>
      </c>
      <c r="N105" s="36">
        <f>SUMIFS(СВЦЭМ!$D$39:$D$782,СВЦЭМ!$A$39:$A$782,$A105,СВЦЭМ!$B$39:$B$782,N$83)+'СЕТ СН'!$H$14+СВЦЭМ!$D$10+'СЕТ СН'!$H$5-'СЕТ СН'!$H$24</f>
        <v>2776.5914642799999</v>
      </c>
      <c r="O105" s="36">
        <f>SUMIFS(СВЦЭМ!$D$39:$D$782,СВЦЭМ!$A$39:$A$782,$A105,СВЦЭМ!$B$39:$B$782,O$83)+'СЕТ СН'!$H$14+СВЦЭМ!$D$10+'СЕТ СН'!$H$5-'СЕТ СН'!$H$24</f>
        <v>2821.8209083399997</v>
      </c>
      <c r="P105" s="36">
        <f>SUMIFS(СВЦЭМ!$D$39:$D$782,СВЦЭМ!$A$39:$A$782,$A105,СВЦЭМ!$B$39:$B$782,P$83)+'СЕТ СН'!$H$14+СВЦЭМ!$D$10+'СЕТ СН'!$H$5-'СЕТ СН'!$H$24</f>
        <v>2842.6934992699998</v>
      </c>
      <c r="Q105" s="36">
        <f>SUMIFS(СВЦЭМ!$D$39:$D$782,СВЦЭМ!$A$39:$A$782,$A105,СВЦЭМ!$B$39:$B$782,Q$83)+'СЕТ СН'!$H$14+СВЦЭМ!$D$10+'СЕТ СН'!$H$5-'СЕТ СН'!$H$24</f>
        <v>2840.6763433199999</v>
      </c>
      <c r="R105" s="36">
        <f>SUMIFS(СВЦЭМ!$D$39:$D$782,СВЦЭМ!$A$39:$A$782,$A105,СВЦЭМ!$B$39:$B$782,R$83)+'СЕТ СН'!$H$14+СВЦЭМ!$D$10+'СЕТ СН'!$H$5-'СЕТ СН'!$H$24</f>
        <v>2828.7268531499999</v>
      </c>
      <c r="S105" s="36">
        <f>SUMIFS(СВЦЭМ!$D$39:$D$782,СВЦЭМ!$A$39:$A$782,$A105,СВЦЭМ!$B$39:$B$782,S$83)+'СЕТ СН'!$H$14+СВЦЭМ!$D$10+'СЕТ СН'!$H$5-'СЕТ СН'!$H$24</f>
        <v>2802.0699631100001</v>
      </c>
      <c r="T105" s="36">
        <f>SUMIFS(СВЦЭМ!$D$39:$D$782,СВЦЭМ!$A$39:$A$782,$A105,СВЦЭМ!$B$39:$B$782,T$83)+'СЕТ СН'!$H$14+СВЦЭМ!$D$10+'СЕТ СН'!$H$5-'СЕТ СН'!$H$24</f>
        <v>2751.9102990400002</v>
      </c>
      <c r="U105" s="36">
        <f>SUMIFS(СВЦЭМ!$D$39:$D$782,СВЦЭМ!$A$39:$A$782,$A105,СВЦЭМ!$B$39:$B$782,U$83)+'СЕТ СН'!$H$14+СВЦЭМ!$D$10+'СЕТ СН'!$H$5-'СЕТ СН'!$H$24</f>
        <v>2725.8679611100001</v>
      </c>
      <c r="V105" s="36">
        <f>SUMIFS(СВЦЭМ!$D$39:$D$782,СВЦЭМ!$A$39:$A$782,$A105,СВЦЭМ!$B$39:$B$782,V$83)+'СЕТ СН'!$H$14+СВЦЭМ!$D$10+'СЕТ СН'!$H$5-'СЕТ СН'!$H$24</f>
        <v>2726.7752801900001</v>
      </c>
      <c r="W105" s="36">
        <f>SUMIFS(СВЦЭМ!$D$39:$D$782,СВЦЭМ!$A$39:$A$782,$A105,СВЦЭМ!$B$39:$B$782,W$83)+'СЕТ СН'!$H$14+СВЦЭМ!$D$10+'СЕТ СН'!$H$5-'СЕТ СН'!$H$24</f>
        <v>2758.3675038000001</v>
      </c>
      <c r="X105" s="36">
        <f>SUMIFS(СВЦЭМ!$D$39:$D$782,СВЦЭМ!$A$39:$A$782,$A105,СВЦЭМ!$B$39:$B$782,X$83)+'СЕТ СН'!$H$14+СВЦЭМ!$D$10+'СЕТ СН'!$H$5-'СЕТ СН'!$H$24</f>
        <v>2731.7563561900001</v>
      </c>
      <c r="Y105" s="36">
        <f>SUMIFS(СВЦЭМ!$D$39:$D$782,СВЦЭМ!$A$39:$A$782,$A105,СВЦЭМ!$B$39:$B$782,Y$83)+'СЕТ СН'!$H$14+СВЦЭМ!$D$10+'СЕТ СН'!$H$5-'СЕТ СН'!$H$24</f>
        <v>2726.2918020699999</v>
      </c>
    </row>
    <row r="106" spans="1:25" ht="15.75" x14ac:dyDescent="0.2">
      <c r="A106" s="35">
        <f t="shared" si="2"/>
        <v>44339</v>
      </c>
      <c r="B106" s="36">
        <f>SUMIFS(СВЦЭМ!$D$39:$D$782,СВЦЭМ!$A$39:$A$782,$A106,СВЦЭМ!$B$39:$B$782,B$83)+'СЕТ СН'!$H$14+СВЦЭМ!$D$10+'СЕТ СН'!$H$5-'СЕТ СН'!$H$24</f>
        <v>2806.0921091700002</v>
      </c>
      <c r="C106" s="36">
        <f>SUMIFS(СВЦЭМ!$D$39:$D$782,СВЦЭМ!$A$39:$A$782,$A106,СВЦЭМ!$B$39:$B$782,C$83)+'СЕТ СН'!$H$14+СВЦЭМ!$D$10+'СЕТ СН'!$H$5-'СЕТ СН'!$H$24</f>
        <v>2864.4085606500003</v>
      </c>
      <c r="D106" s="36">
        <f>SUMIFS(СВЦЭМ!$D$39:$D$782,СВЦЭМ!$A$39:$A$782,$A106,СВЦЭМ!$B$39:$B$782,D$83)+'СЕТ СН'!$H$14+СВЦЭМ!$D$10+'СЕТ СН'!$H$5-'СЕТ СН'!$H$24</f>
        <v>2887.3812642000003</v>
      </c>
      <c r="E106" s="36">
        <f>SUMIFS(СВЦЭМ!$D$39:$D$782,СВЦЭМ!$A$39:$A$782,$A106,СВЦЭМ!$B$39:$B$782,E$83)+'СЕТ СН'!$H$14+СВЦЭМ!$D$10+'СЕТ СН'!$H$5-'СЕТ СН'!$H$24</f>
        <v>2897.1725268099999</v>
      </c>
      <c r="F106" s="36">
        <f>SUMIFS(СВЦЭМ!$D$39:$D$782,СВЦЭМ!$A$39:$A$782,$A106,СВЦЭМ!$B$39:$B$782,F$83)+'СЕТ СН'!$H$14+СВЦЭМ!$D$10+'СЕТ СН'!$H$5-'СЕТ СН'!$H$24</f>
        <v>2918.1978494300001</v>
      </c>
      <c r="G106" s="36">
        <f>SUMIFS(СВЦЭМ!$D$39:$D$782,СВЦЭМ!$A$39:$A$782,$A106,СВЦЭМ!$B$39:$B$782,G$83)+'СЕТ СН'!$H$14+СВЦЭМ!$D$10+'СЕТ СН'!$H$5-'СЕТ СН'!$H$24</f>
        <v>2918.9772014600003</v>
      </c>
      <c r="H106" s="36">
        <f>SUMIFS(СВЦЭМ!$D$39:$D$782,СВЦЭМ!$A$39:$A$782,$A106,СВЦЭМ!$B$39:$B$782,H$83)+'СЕТ СН'!$H$14+СВЦЭМ!$D$10+'СЕТ СН'!$H$5-'СЕТ СН'!$H$24</f>
        <v>2919.8367408200002</v>
      </c>
      <c r="I106" s="36">
        <f>SUMIFS(СВЦЭМ!$D$39:$D$782,СВЦЭМ!$A$39:$A$782,$A106,СВЦЭМ!$B$39:$B$782,I$83)+'СЕТ СН'!$H$14+СВЦЭМ!$D$10+'СЕТ СН'!$H$5-'СЕТ СН'!$H$24</f>
        <v>2843.4958069899999</v>
      </c>
      <c r="J106" s="36">
        <f>SUMIFS(СВЦЭМ!$D$39:$D$782,СВЦЭМ!$A$39:$A$782,$A106,СВЦЭМ!$B$39:$B$782,J$83)+'СЕТ СН'!$H$14+СВЦЭМ!$D$10+'СЕТ СН'!$H$5-'СЕТ СН'!$H$24</f>
        <v>2809.2450765399999</v>
      </c>
      <c r="K106" s="36">
        <f>SUMIFS(СВЦЭМ!$D$39:$D$782,СВЦЭМ!$A$39:$A$782,$A106,СВЦЭМ!$B$39:$B$782,K$83)+'СЕТ СН'!$H$14+СВЦЭМ!$D$10+'СЕТ СН'!$H$5-'СЕТ СН'!$H$24</f>
        <v>2751.7465543500002</v>
      </c>
      <c r="L106" s="36">
        <f>SUMIFS(СВЦЭМ!$D$39:$D$782,СВЦЭМ!$A$39:$A$782,$A106,СВЦЭМ!$B$39:$B$782,L$83)+'СЕТ СН'!$H$14+СВЦЭМ!$D$10+'СЕТ СН'!$H$5-'СЕТ СН'!$H$24</f>
        <v>2736.44291544</v>
      </c>
      <c r="M106" s="36">
        <f>SUMIFS(СВЦЭМ!$D$39:$D$782,СВЦЭМ!$A$39:$A$782,$A106,СВЦЭМ!$B$39:$B$782,M$83)+'СЕТ СН'!$H$14+СВЦЭМ!$D$10+'СЕТ СН'!$H$5-'СЕТ СН'!$H$24</f>
        <v>2743.81932517</v>
      </c>
      <c r="N106" s="36">
        <f>SUMIFS(СВЦЭМ!$D$39:$D$782,СВЦЭМ!$A$39:$A$782,$A106,СВЦЭМ!$B$39:$B$782,N$83)+'СЕТ СН'!$H$14+СВЦЭМ!$D$10+'СЕТ СН'!$H$5-'СЕТ СН'!$H$24</f>
        <v>2782.0931093200002</v>
      </c>
      <c r="O106" s="36">
        <f>SUMIFS(СВЦЭМ!$D$39:$D$782,СВЦЭМ!$A$39:$A$782,$A106,СВЦЭМ!$B$39:$B$782,O$83)+'СЕТ СН'!$H$14+СВЦЭМ!$D$10+'СЕТ СН'!$H$5-'СЕТ СН'!$H$24</f>
        <v>2825.2089240800001</v>
      </c>
      <c r="P106" s="36">
        <f>SUMIFS(СВЦЭМ!$D$39:$D$782,СВЦЭМ!$A$39:$A$782,$A106,СВЦЭМ!$B$39:$B$782,P$83)+'СЕТ СН'!$H$14+СВЦЭМ!$D$10+'СЕТ СН'!$H$5-'СЕТ СН'!$H$24</f>
        <v>2852.9694125999999</v>
      </c>
      <c r="Q106" s="36">
        <f>SUMIFS(СВЦЭМ!$D$39:$D$782,СВЦЭМ!$A$39:$A$782,$A106,СВЦЭМ!$B$39:$B$782,Q$83)+'СЕТ СН'!$H$14+СВЦЭМ!$D$10+'СЕТ СН'!$H$5-'СЕТ СН'!$H$24</f>
        <v>2865.2892250200002</v>
      </c>
      <c r="R106" s="36">
        <f>SUMIFS(СВЦЭМ!$D$39:$D$782,СВЦЭМ!$A$39:$A$782,$A106,СВЦЭМ!$B$39:$B$782,R$83)+'СЕТ СН'!$H$14+СВЦЭМ!$D$10+'СЕТ СН'!$H$5-'СЕТ СН'!$H$24</f>
        <v>2853.8886771500001</v>
      </c>
      <c r="S106" s="36">
        <f>SUMIFS(СВЦЭМ!$D$39:$D$782,СВЦЭМ!$A$39:$A$782,$A106,СВЦЭМ!$B$39:$B$782,S$83)+'СЕТ СН'!$H$14+СВЦЭМ!$D$10+'СЕТ СН'!$H$5-'СЕТ СН'!$H$24</f>
        <v>2832.4963432499999</v>
      </c>
      <c r="T106" s="36">
        <f>SUMIFS(СВЦЭМ!$D$39:$D$782,СВЦЭМ!$A$39:$A$782,$A106,СВЦЭМ!$B$39:$B$782,T$83)+'СЕТ СН'!$H$14+СВЦЭМ!$D$10+'СЕТ СН'!$H$5-'СЕТ СН'!$H$24</f>
        <v>2790.82657384</v>
      </c>
      <c r="U106" s="36">
        <f>SUMIFS(СВЦЭМ!$D$39:$D$782,СВЦЭМ!$A$39:$A$782,$A106,СВЦЭМ!$B$39:$B$782,U$83)+'СЕТ СН'!$H$14+СВЦЭМ!$D$10+'СЕТ СН'!$H$5-'СЕТ СН'!$H$24</f>
        <v>2744.62293998</v>
      </c>
      <c r="V106" s="36">
        <f>SUMIFS(СВЦЭМ!$D$39:$D$782,СВЦЭМ!$A$39:$A$782,$A106,СВЦЭМ!$B$39:$B$782,V$83)+'СЕТ СН'!$H$14+СВЦЭМ!$D$10+'СЕТ СН'!$H$5-'СЕТ СН'!$H$24</f>
        <v>2729.2056194900001</v>
      </c>
      <c r="W106" s="36">
        <f>SUMIFS(СВЦЭМ!$D$39:$D$782,СВЦЭМ!$A$39:$A$782,$A106,СВЦЭМ!$B$39:$B$782,W$83)+'СЕТ СН'!$H$14+СВЦЭМ!$D$10+'СЕТ СН'!$H$5-'СЕТ СН'!$H$24</f>
        <v>2705.25051007</v>
      </c>
      <c r="X106" s="36">
        <f>SUMIFS(СВЦЭМ!$D$39:$D$782,СВЦЭМ!$A$39:$A$782,$A106,СВЦЭМ!$B$39:$B$782,X$83)+'СЕТ СН'!$H$14+СВЦЭМ!$D$10+'СЕТ СН'!$H$5-'СЕТ СН'!$H$24</f>
        <v>2794.4057954800001</v>
      </c>
      <c r="Y106" s="36">
        <f>SUMIFS(СВЦЭМ!$D$39:$D$782,СВЦЭМ!$A$39:$A$782,$A106,СВЦЭМ!$B$39:$B$782,Y$83)+'СЕТ СН'!$H$14+СВЦЭМ!$D$10+'СЕТ СН'!$H$5-'СЕТ СН'!$H$24</f>
        <v>2785.5420229199999</v>
      </c>
    </row>
    <row r="107" spans="1:25" ht="15.75" x14ac:dyDescent="0.2">
      <c r="A107" s="35">
        <f t="shared" si="2"/>
        <v>44340</v>
      </c>
      <c r="B107" s="36">
        <f>SUMIFS(СВЦЭМ!$D$39:$D$782,СВЦЭМ!$A$39:$A$782,$A107,СВЦЭМ!$B$39:$B$782,B$83)+'СЕТ СН'!$H$14+СВЦЭМ!$D$10+'СЕТ СН'!$H$5-'СЕТ СН'!$H$24</f>
        <v>2869.2010205699999</v>
      </c>
      <c r="C107" s="36">
        <f>SUMIFS(СВЦЭМ!$D$39:$D$782,СВЦЭМ!$A$39:$A$782,$A107,СВЦЭМ!$B$39:$B$782,C$83)+'СЕТ СН'!$H$14+СВЦЭМ!$D$10+'СЕТ СН'!$H$5-'СЕТ СН'!$H$24</f>
        <v>2937.8880102399999</v>
      </c>
      <c r="D107" s="36">
        <f>SUMIFS(СВЦЭМ!$D$39:$D$782,СВЦЭМ!$A$39:$A$782,$A107,СВЦЭМ!$B$39:$B$782,D$83)+'СЕТ СН'!$H$14+СВЦЭМ!$D$10+'СЕТ СН'!$H$5-'СЕТ СН'!$H$24</f>
        <v>2985.6372128499997</v>
      </c>
      <c r="E107" s="36">
        <f>SUMIFS(СВЦЭМ!$D$39:$D$782,СВЦЭМ!$A$39:$A$782,$A107,СВЦЭМ!$B$39:$B$782,E$83)+'СЕТ СН'!$H$14+СВЦЭМ!$D$10+'СЕТ СН'!$H$5-'СЕТ СН'!$H$24</f>
        <v>3003.4345258100002</v>
      </c>
      <c r="F107" s="36">
        <f>SUMIFS(СВЦЭМ!$D$39:$D$782,СВЦЭМ!$A$39:$A$782,$A107,СВЦЭМ!$B$39:$B$782,F$83)+'СЕТ СН'!$H$14+СВЦЭМ!$D$10+'СЕТ СН'!$H$5-'СЕТ СН'!$H$24</f>
        <v>3022.47689842</v>
      </c>
      <c r="G107" s="36">
        <f>SUMIFS(СВЦЭМ!$D$39:$D$782,СВЦЭМ!$A$39:$A$782,$A107,СВЦЭМ!$B$39:$B$782,G$83)+'СЕТ СН'!$H$14+СВЦЭМ!$D$10+'СЕТ СН'!$H$5-'СЕТ СН'!$H$24</f>
        <v>2984.00280957</v>
      </c>
      <c r="H107" s="36">
        <f>SUMIFS(СВЦЭМ!$D$39:$D$782,СВЦЭМ!$A$39:$A$782,$A107,СВЦЭМ!$B$39:$B$782,H$83)+'СЕТ СН'!$H$14+СВЦЭМ!$D$10+'СЕТ СН'!$H$5-'СЕТ СН'!$H$24</f>
        <v>2924.8769658299998</v>
      </c>
      <c r="I107" s="36">
        <f>SUMIFS(СВЦЭМ!$D$39:$D$782,СВЦЭМ!$A$39:$A$782,$A107,СВЦЭМ!$B$39:$B$782,I$83)+'СЕТ СН'!$H$14+СВЦЭМ!$D$10+'СЕТ СН'!$H$5-'СЕТ СН'!$H$24</f>
        <v>2846.8157567899998</v>
      </c>
      <c r="J107" s="36">
        <f>SUMIFS(СВЦЭМ!$D$39:$D$782,СВЦЭМ!$A$39:$A$782,$A107,СВЦЭМ!$B$39:$B$782,J$83)+'СЕТ СН'!$H$14+СВЦЭМ!$D$10+'СЕТ СН'!$H$5-'СЕТ СН'!$H$24</f>
        <v>2802.9453975699998</v>
      </c>
      <c r="K107" s="36">
        <f>SUMIFS(СВЦЭМ!$D$39:$D$782,СВЦЭМ!$A$39:$A$782,$A107,СВЦЭМ!$B$39:$B$782,K$83)+'СЕТ СН'!$H$14+СВЦЭМ!$D$10+'СЕТ СН'!$H$5-'СЕТ СН'!$H$24</f>
        <v>2750.8812811299999</v>
      </c>
      <c r="L107" s="36">
        <f>SUMIFS(СВЦЭМ!$D$39:$D$782,СВЦЭМ!$A$39:$A$782,$A107,СВЦЭМ!$B$39:$B$782,L$83)+'СЕТ СН'!$H$14+СВЦЭМ!$D$10+'СЕТ СН'!$H$5-'СЕТ СН'!$H$24</f>
        <v>2741.5238216100001</v>
      </c>
      <c r="M107" s="36">
        <f>SUMIFS(СВЦЭМ!$D$39:$D$782,СВЦЭМ!$A$39:$A$782,$A107,СВЦЭМ!$B$39:$B$782,M$83)+'СЕТ СН'!$H$14+СВЦЭМ!$D$10+'СЕТ СН'!$H$5-'СЕТ СН'!$H$24</f>
        <v>2741.1828387200003</v>
      </c>
      <c r="N107" s="36">
        <f>SUMIFS(СВЦЭМ!$D$39:$D$782,СВЦЭМ!$A$39:$A$782,$A107,СВЦЭМ!$B$39:$B$782,N$83)+'СЕТ СН'!$H$14+СВЦЭМ!$D$10+'СЕТ СН'!$H$5-'СЕТ СН'!$H$24</f>
        <v>2780.9295138699999</v>
      </c>
      <c r="O107" s="36">
        <f>SUMIFS(СВЦЭМ!$D$39:$D$782,СВЦЭМ!$A$39:$A$782,$A107,СВЦЭМ!$B$39:$B$782,O$83)+'СЕТ СН'!$H$14+СВЦЭМ!$D$10+'СЕТ СН'!$H$5-'СЕТ СН'!$H$24</f>
        <v>2811.5546236300002</v>
      </c>
      <c r="P107" s="36">
        <f>SUMIFS(СВЦЭМ!$D$39:$D$782,СВЦЭМ!$A$39:$A$782,$A107,СВЦЭМ!$B$39:$B$782,P$83)+'СЕТ СН'!$H$14+СВЦЭМ!$D$10+'СЕТ СН'!$H$5-'СЕТ СН'!$H$24</f>
        <v>2826.7728244</v>
      </c>
      <c r="Q107" s="36">
        <f>SUMIFS(СВЦЭМ!$D$39:$D$782,СВЦЭМ!$A$39:$A$782,$A107,СВЦЭМ!$B$39:$B$782,Q$83)+'СЕТ СН'!$H$14+СВЦЭМ!$D$10+'СЕТ СН'!$H$5-'СЕТ СН'!$H$24</f>
        <v>2824.62596687</v>
      </c>
      <c r="R107" s="36">
        <f>SUMIFS(СВЦЭМ!$D$39:$D$782,СВЦЭМ!$A$39:$A$782,$A107,СВЦЭМ!$B$39:$B$782,R$83)+'СЕТ СН'!$H$14+СВЦЭМ!$D$10+'СЕТ СН'!$H$5-'СЕТ СН'!$H$24</f>
        <v>2805.22395873</v>
      </c>
      <c r="S107" s="36">
        <f>SUMIFS(СВЦЭМ!$D$39:$D$782,СВЦЭМ!$A$39:$A$782,$A107,СВЦЭМ!$B$39:$B$782,S$83)+'СЕТ СН'!$H$14+СВЦЭМ!$D$10+'СЕТ СН'!$H$5-'СЕТ СН'!$H$24</f>
        <v>2777.8498454999999</v>
      </c>
      <c r="T107" s="36">
        <f>SUMIFS(СВЦЭМ!$D$39:$D$782,СВЦЭМ!$A$39:$A$782,$A107,СВЦЭМ!$B$39:$B$782,T$83)+'СЕТ СН'!$H$14+СВЦЭМ!$D$10+'СЕТ СН'!$H$5-'СЕТ СН'!$H$24</f>
        <v>2755.4819571200001</v>
      </c>
      <c r="U107" s="36">
        <f>SUMIFS(СВЦЭМ!$D$39:$D$782,СВЦЭМ!$A$39:$A$782,$A107,СВЦЭМ!$B$39:$B$782,U$83)+'СЕТ СН'!$H$14+СВЦЭМ!$D$10+'СЕТ СН'!$H$5-'СЕТ СН'!$H$24</f>
        <v>2727.8670508800001</v>
      </c>
      <c r="V107" s="36">
        <f>SUMIFS(СВЦЭМ!$D$39:$D$782,СВЦЭМ!$A$39:$A$782,$A107,СВЦЭМ!$B$39:$B$782,V$83)+'СЕТ СН'!$H$14+СВЦЭМ!$D$10+'СЕТ СН'!$H$5-'СЕТ СН'!$H$24</f>
        <v>2737.49343937</v>
      </c>
      <c r="W107" s="36">
        <f>SUMIFS(СВЦЭМ!$D$39:$D$782,СВЦЭМ!$A$39:$A$782,$A107,СВЦЭМ!$B$39:$B$782,W$83)+'СЕТ СН'!$H$14+СВЦЭМ!$D$10+'СЕТ СН'!$H$5-'СЕТ СН'!$H$24</f>
        <v>2758.2287853299999</v>
      </c>
      <c r="X107" s="36">
        <f>SUMIFS(СВЦЭМ!$D$39:$D$782,СВЦЭМ!$A$39:$A$782,$A107,СВЦЭМ!$B$39:$B$782,X$83)+'СЕТ СН'!$H$14+СВЦЭМ!$D$10+'СЕТ СН'!$H$5-'СЕТ СН'!$H$24</f>
        <v>2739.4621619499999</v>
      </c>
      <c r="Y107" s="36">
        <f>SUMIFS(СВЦЭМ!$D$39:$D$782,СВЦЭМ!$A$39:$A$782,$A107,СВЦЭМ!$B$39:$B$782,Y$83)+'СЕТ СН'!$H$14+СВЦЭМ!$D$10+'СЕТ СН'!$H$5-'СЕТ СН'!$H$24</f>
        <v>2752.7360764300001</v>
      </c>
    </row>
    <row r="108" spans="1:25" ht="15.75" x14ac:dyDescent="0.2">
      <c r="A108" s="35">
        <f t="shared" si="2"/>
        <v>44341</v>
      </c>
      <c r="B108" s="36">
        <f>SUMIFS(СВЦЭМ!$D$39:$D$782,СВЦЭМ!$A$39:$A$782,$A108,СВЦЭМ!$B$39:$B$782,B$83)+'СЕТ СН'!$H$14+СВЦЭМ!$D$10+'СЕТ СН'!$H$5-'СЕТ СН'!$H$24</f>
        <v>2863.4276517399999</v>
      </c>
      <c r="C108" s="36">
        <f>SUMIFS(СВЦЭМ!$D$39:$D$782,СВЦЭМ!$A$39:$A$782,$A108,СВЦЭМ!$B$39:$B$782,C$83)+'СЕТ СН'!$H$14+СВЦЭМ!$D$10+'СЕТ СН'!$H$5-'СЕТ СН'!$H$24</f>
        <v>2911.8763027599998</v>
      </c>
      <c r="D108" s="36">
        <f>SUMIFS(СВЦЭМ!$D$39:$D$782,СВЦЭМ!$A$39:$A$782,$A108,СВЦЭМ!$B$39:$B$782,D$83)+'СЕТ СН'!$H$14+СВЦЭМ!$D$10+'СЕТ СН'!$H$5-'СЕТ СН'!$H$24</f>
        <v>2936.9598142099999</v>
      </c>
      <c r="E108" s="36">
        <f>SUMIFS(СВЦЭМ!$D$39:$D$782,СВЦЭМ!$A$39:$A$782,$A108,СВЦЭМ!$B$39:$B$782,E$83)+'СЕТ СН'!$H$14+СВЦЭМ!$D$10+'СЕТ СН'!$H$5-'СЕТ СН'!$H$24</f>
        <v>2932.1864864999998</v>
      </c>
      <c r="F108" s="36">
        <f>SUMIFS(СВЦЭМ!$D$39:$D$782,СВЦЭМ!$A$39:$A$782,$A108,СВЦЭМ!$B$39:$B$782,F$83)+'СЕТ СН'!$H$14+СВЦЭМ!$D$10+'СЕТ СН'!$H$5-'СЕТ СН'!$H$24</f>
        <v>2941.13338359</v>
      </c>
      <c r="G108" s="36">
        <f>SUMIFS(СВЦЭМ!$D$39:$D$782,СВЦЭМ!$A$39:$A$782,$A108,СВЦЭМ!$B$39:$B$782,G$83)+'СЕТ СН'!$H$14+СВЦЭМ!$D$10+'СЕТ СН'!$H$5-'СЕТ СН'!$H$24</f>
        <v>2934.0599441599998</v>
      </c>
      <c r="H108" s="36">
        <f>SUMIFS(СВЦЭМ!$D$39:$D$782,СВЦЭМ!$A$39:$A$782,$A108,СВЦЭМ!$B$39:$B$782,H$83)+'СЕТ СН'!$H$14+СВЦЭМ!$D$10+'СЕТ СН'!$H$5-'СЕТ СН'!$H$24</f>
        <v>2888.53452535</v>
      </c>
      <c r="I108" s="36">
        <f>SUMIFS(СВЦЭМ!$D$39:$D$782,СВЦЭМ!$A$39:$A$782,$A108,СВЦЭМ!$B$39:$B$782,I$83)+'СЕТ СН'!$H$14+СВЦЭМ!$D$10+'СЕТ СН'!$H$5-'СЕТ СН'!$H$24</f>
        <v>2805.2709394100002</v>
      </c>
      <c r="J108" s="36">
        <f>SUMIFS(СВЦЭМ!$D$39:$D$782,СВЦЭМ!$A$39:$A$782,$A108,СВЦЭМ!$B$39:$B$782,J$83)+'СЕТ СН'!$H$14+СВЦЭМ!$D$10+'СЕТ СН'!$H$5-'СЕТ СН'!$H$24</f>
        <v>2722.2501840499999</v>
      </c>
      <c r="K108" s="36">
        <f>SUMIFS(СВЦЭМ!$D$39:$D$782,СВЦЭМ!$A$39:$A$782,$A108,СВЦЭМ!$B$39:$B$782,K$83)+'СЕТ СН'!$H$14+СВЦЭМ!$D$10+'СЕТ СН'!$H$5-'СЕТ СН'!$H$24</f>
        <v>2686.1365195500002</v>
      </c>
      <c r="L108" s="36">
        <f>SUMIFS(СВЦЭМ!$D$39:$D$782,СВЦЭМ!$A$39:$A$782,$A108,СВЦЭМ!$B$39:$B$782,L$83)+'СЕТ СН'!$H$14+СВЦЭМ!$D$10+'СЕТ СН'!$H$5-'СЕТ СН'!$H$24</f>
        <v>2693.49246576</v>
      </c>
      <c r="M108" s="36">
        <f>SUMIFS(СВЦЭМ!$D$39:$D$782,СВЦЭМ!$A$39:$A$782,$A108,СВЦЭМ!$B$39:$B$782,M$83)+'СЕТ СН'!$H$14+СВЦЭМ!$D$10+'СЕТ СН'!$H$5-'СЕТ СН'!$H$24</f>
        <v>2686.8016815400001</v>
      </c>
      <c r="N108" s="36">
        <f>SUMIFS(СВЦЭМ!$D$39:$D$782,СВЦЭМ!$A$39:$A$782,$A108,СВЦЭМ!$B$39:$B$782,N$83)+'СЕТ СН'!$H$14+СВЦЭМ!$D$10+'СЕТ СН'!$H$5-'СЕТ СН'!$H$24</f>
        <v>2737.7405968200001</v>
      </c>
      <c r="O108" s="36">
        <f>SUMIFS(СВЦЭМ!$D$39:$D$782,СВЦЭМ!$A$39:$A$782,$A108,СВЦЭМ!$B$39:$B$782,O$83)+'СЕТ СН'!$H$14+СВЦЭМ!$D$10+'СЕТ СН'!$H$5-'СЕТ СН'!$H$24</f>
        <v>2790.4840113600003</v>
      </c>
      <c r="P108" s="36">
        <f>SUMIFS(СВЦЭМ!$D$39:$D$782,СВЦЭМ!$A$39:$A$782,$A108,СВЦЭМ!$B$39:$B$782,P$83)+'СЕТ СН'!$H$14+СВЦЭМ!$D$10+'СЕТ СН'!$H$5-'СЕТ СН'!$H$24</f>
        <v>2813.9207501299998</v>
      </c>
      <c r="Q108" s="36">
        <f>SUMIFS(СВЦЭМ!$D$39:$D$782,СВЦЭМ!$A$39:$A$782,$A108,СВЦЭМ!$B$39:$B$782,Q$83)+'СЕТ СН'!$H$14+СВЦЭМ!$D$10+'СЕТ СН'!$H$5-'СЕТ СН'!$H$24</f>
        <v>2813.7037355100001</v>
      </c>
      <c r="R108" s="36">
        <f>SUMIFS(СВЦЭМ!$D$39:$D$782,СВЦЭМ!$A$39:$A$782,$A108,СВЦЭМ!$B$39:$B$782,R$83)+'СЕТ СН'!$H$14+СВЦЭМ!$D$10+'СЕТ СН'!$H$5-'СЕТ СН'!$H$24</f>
        <v>2799.6886614800001</v>
      </c>
      <c r="S108" s="36">
        <f>SUMIFS(СВЦЭМ!$D$39:$D$782,СВЦЭМ!$A$39:$A$782,$A108,СВЦЭМ!$B$39:$B$782,S$83)+'СЕТ СН'!$H$14+СВЦЭМ!$D$10+'СЕТ СН'!$H$5-'СЕТ СН'!$H$24</f>
        <v>2773.75243172</v>
      </c>
      <c r="T108" s="36">
        <f>SUMIFS(СВЦЭМ!$D$39:$D$782,СВЦЭМ!$A$39:$A$782,$A108,СВЦЭМ!$B$39:$B$782,T$83)+'СЕТ СН'!$H$14+СВЦЭМ!$D$10+'СЕТ СН'!$H$5-'СЕТ СН'!$H$24</f>
        <v>2724.96723651</v>
      </c>
      <c r="U108" s="36">
        <f>SUMIFS(СВЦЭМ!$D$39:$D$782,СВЦЭМ!$A$39:$A$782,$A108,СВЦЭМ!$B$39:$B$782,U$83)+'СЕТ СН'!$H$14+СВЦЭМ!$D$10+'СЕТ СН'!$H$5-'СЕТ СН'!$H$24</f>
        <v>2706.5737920000001</v>
      </c>
      <c r="V108" s="36">
        <f>SUMIFS(СВЦЭМ!$D$39:$D$782,СВЦЭМ!$A$39:$A$782,$A108,СВЦЭМ!$B$39:$B$782,V$83)+'СЕТ СН'!$H$14+СВЦЭМ!$D$10+'СЕТ СН'!$H$5-'СЕТ СН'!$H$24</f>
        <v>2718.97519465</v>
      </c>
      <c r="W108" s="36">
        <f>SUMIFS(СВЦЭМ!$D$39:$D$782,СВЦЭМ!$A$39:$A$782,$A108,СВЦЭМ!$B$39:$B$782,W$83)+'СЕТ СН'!$H$14+СВЦЭМ!$D$10+'СЕТ СН'!$H$5-'СЕТ СН'!$H$24</f>
        <v>2748.12892775</v>
      </c>
      <c r="X108" s="36">
        <f>SUMIFS(СВЦЭМ!$D$39:$D$782,СВЦЭМ!$A$39:$A$782,$A108,СВЦЭМ!$B$39:$B$782,X$83)+'СЕТ СН'!$H$14+СВЦЭМ!$D$10+'СЕТ СН'!$H$5-'СЕТ СН'!$H$24</f>
        <v>2721.0292937100003</v>
      </c>
      <c r="Y108" s="36">
        <f>SUMIFS(СВЦЭМ!$D$39:$D$782,СВЦЭМ!$A$39:$A$782,$A108,СВЦЭМ!$B$39:$B$782,Y$83)+'СЕТ СН'!$H$14+СВЦЭМ!$D$10+'СЕТ СН'!$H$5-'СЕТ СН'!$H$24</f>
        <v>2739.0182818100002</v>
      </c>
    </row>
    <row r="109" spans="1:25" ht="15.75" x14ac:dyDescent="0.2">
      <c r="A109" s="35">
        <f t="shared" si="2"/>
        <v>44342</v>
      </c>
      <c r="B109" s="36">
        <f>SUMIFS(СВЦЭМ!$D$39:$D$782,СВЦЭМ!$A$39:$A$782,$A109,СВЦЭМ!$B$39:$B$782,B$83)+'СЕТ СН'!$H$14+СВЦЭМ!$D$10+'СЕТ СН'!$H$5-'СЕТ СН'!$H$24</f>
        <v>2856.16777387</v>
      </c>
      <c r="C109" s="36">
        <f>SUMIFS(СВЦЭМ!$D$39:$D$782,СВЦЭМ!$A$39:$A$782,$A109,СВЦЭМ!$B$39:$B$782,C$83)+'СЕТ СН'!$H$14+СВЦЭМ!$D$10+'СЕТ СН'!$H$5-'СЕТ СН'!$H$24</f>
        <v>2919.24221485</v>
      </c>
      <c r="D109" s="36">
        <f>SUMIFS(СВЦЭМ!$D$39:$D$782,СВЦЭМ!$A$39:$A$782,$A109,СВЦЭМ!$B$39:$B$782,D$83)+'СЕТ СН'!$H$14+СВЦЭМ!$D$10+'СЕТ СН'!$H$5-'СЕТ СН'!$H$24</f>
        <v>2966.2317912200001</v>
      </c>
      <c r="E109" s="36">
        <f>SUMIFS(СВЦЭМ!$D$39:$D$782,СВЦЭМ!$A$39:$A$782,$A109,СВЦЭМ!$B$39:$B$782,E$83)+'СЕТ СН'!$H$14+СВЦЭМ!$D$10+'СЕТ СН'!$H$5-'СЕТ СН'!$H$24</f>
        <v>2985.41624766</v>
      </c>
      <c r="F109" s="36">
        <f>SUMIFS(СВЦЭМ!$D$39:$D$782,СВЦЭМ!$A$39:$A$782,$A109,СВЦЭМ!$B$39:$B$782,F$83)+'СЕТ СН'!$H$14+СВЦЭМ!$D$10+'СЕТ СН'!$H$5-'СЕТ СН'!$H$24</f>
        <v>2998.1661850599999</v>
      </c>
      <c r="G109" s="36">
        <f>SUMIFS(СВЦЭМ!$D$39:$D$782,СВЦЭМ!$A$39:$A$782,$A109,СВЦЭМ!$B$39:$B$782,G$83)+'СЕТ СН'!$H$14+СВЦЭМ!$D$10+'СЕТ СН'!$H$5-'СЕТ СН'!$H$24</f>
        <v>2974.8306327499999</v>
      </c>
      <c r="H109" s="36">
        <f>SUMIFS(СВЦЭМ!$D$39:$D$782,СВЦЭМ!$A$39:$A$782,$A109,СВЦЭМ!$B$39:$B$782,H$83)+'СЕТ СН'!$H$14+СВЦЭМ!$D$10+'СЕТ СН'!$H$5-'СЕТ СН'!$H$24</f>
        <v>2918.2548924100001</v>
      </c>
      <c r="I109" s="36">
        <f>SUMIFS(СВЦЭМ!$D$39:$D$782,СВЦЭМ!$A$39:$A$782,$A109,СВЦЭМ!$B$39:$B$782,I$83)+'СЕТ СН'!$H$14+СВЦЭМ!$D$10+'СЕТ СН'!$H$5-'СЕТ СН'!$H$24</f>
        <v>2825.2091368900001</v>
      </c>
      <c r="J109" s="36">
        <f>SUMIFS(СВЦЭМ!$D$39:$D$782,СВЦЭМ!$A$39:$A$782,$A109,СВЦЭМ!$B$39:$B$782,J$83)+'СЕТ СН'!$H$14+СВЦЭМ!$D$10+'СЕТ СН'!$H$5-'СЕТ СН'!$H$24</f>
        <v>2773.67649067</v>
      </c>
      <c r="K109" s="36">
        <f>SUMIFS(СВЦЭМ!$D$39:$D$782,СВЦЭМ!$A$39:$A$782,$A109,СВЦЭМ!$B$39:$B$782,K$83)+'СЕТ СН'!$H$14+СВЦЭМ!$D$10+'СЕТ СН'!$H$5-'СЕТ СН'!$H$24</f>
        <v>2724.6198368300002</v>
      </c>
      <c r="L109" s="36">
        <f>SUMIFS(СВЦЭМ!$D$39:$D$782,СВЦЭМ!$A$39:$A$782,$A109,СВЦЭМ!$B$39:$B$782,L$83)+'СЕТ СН'!$H$14+СВЦЭМ!$D$10+'СЕТ СН'!$H$5-'СЕТ СН'!$H$24</f>
        <v>2722.6859930199998</v>
      </c>
      <c r="M109" s="36">
        <f>SUMIFS(СВЦЭМ!$D$39:$D$782,СВЦЭМ!$A$39:$A$782,$A109,СВЦЭМ!$B$39:$B$782,M$83)+'СЕТ СН'!$H$14+СВЦЭМ!$D$10+'СЕТ СН'!$H$5-'СЕТ СН'!$H$24</f>
        <v>2730.3637211</v>
      </c>
      <c r="N109" s="36">
        <f>SUMIFS(СВЦЭМ!$D$39:$D$782,СВЦЭМ!$A$39:$A$782,$A109,СВЦЭМ!$B$39:$B$782,N$83)+'СЕТ СН'!$H$14+СВЦЭМ!$D$10+'СЕТ СН'!$H$5-'СЕТ СН'!$H$24</f>
        <v>2775.7730996400001</v>
      </c>
      <c r="O109" s="36">
        <f>SUMIFS(СВЦЭМ!$D$39:$D$782,СВЦЭМ!$A$39:$A$782,$A109,СВЦЭМ!$B$39:$B$782,O$83)+'СЕТ СН'!$H$14+СВЦЭМ!$D$10+'СЕТ СН'!$H$5-'СЕТ СН'!$H$24</f>
        <v>2814.8346285600001</v>
      </c>
      <c r="P109" s="36">
        <f>SUMIFS(СВЦЭМ!$D$39:$D$782,СВЦЭМ!$A$39:$A$782,$A109,СВЦЭМ!$B$39:$B$782,P$83)+'СЕТ СН'!$H$14+СВЦЭМ!$D$10+'СЕТ СН'!$H$5-'СЕТ СН'!$H$24</f>
        <v>2824.0081634200001</v>
      </c>
      <c r="Q109" s="36">
        <f>SUMIFS(СВЦЭМ!$D$39:$D$782,СВЦЭМ!$A$39:$A$782,$A109,СВЦЭМ!$B$39:$B$782,Q$83)+'СЕТ СН'!$H$14+СВЦЭМ!$D$10+'СЕТ СН'!$H$5-'СЕТ СН'!$H$24</f>
        <v>2821.9366000600003</v>
      </c>
      <c r="R109" s="36">
        <f>SUMIFS(СВЦЭМ!$D$39:$D$782,СВЦЭМ!$A$39:$A$782,$A109,СВЦЭМ!$B$39:$B$782,R$83)+'СЕТ СН'!$H$14+СВЦЭМ!$D$10+'СЕТ СН'!$H$5-'СЕТ СН'!$H$24</f>
        <v>2806.5398211299998</v>
      </c>
      <c r="S109" s="36">
        <f>SUMIFS(СВЦЭМ!$D$39:$D$782,СВЦЭМ!$A$39:$A$782,$A109,СВЦЭМ!$B$39:$B$782,S$83)+'СЕТ СН'!$H$14+СВЦЭМ!$D$10+'СЕТ СН'!$H$5-'СЕТ СН'!$H$24</f>
        <v>2785.8597459699999</v>
      </c>
      <c r="T109" s="36">
        <f>SUMIFS(СВЦЭМ!$D$39:$D$782,СВЦЭМ!$A$39:$A$782,$A109,СВЦЭМ!$B$39:$B$782,T$83)+'СЕТ СН'!$H$14+СВЦЭМ!$D$10+'СЕТ СН'!$H$5-'СЕТ СН'!$H$24</f>
        <v>2734.9605858300001</v>
      </c>
      <c r="U109" s="36">
        <f>SUMIFS(СВЦЭМ!$D$39:$D$782,СВЦЭМ!$A$39:$A$782,$A109,СВЦЭМ!$B$39:$B$782,U$83)+'СЕТ СН'!$H$14+СВЦЭМ!$D$10+'СЕТ СН'!$H$5-'СЕТ СН'!$H$24</f>
        <v>2705.3915534299999</v>
      </c>
      <c r="V109" s="36">
        <f>SUMIFS(СВЦЭМ!$D$39:$D$782,СВЦЭМ!$A$39:$A$782,$A109,СВЦЭМ!$B$39:$B$782,V$83)+'СЕТ СН'!$H$14+СВЦЭМ!$D$10+'СЕТ СН'!$H$5-'СЕТ СН'!$H$24</f>
        <v>2708.2997819699999</v>
      </c>
      <c r="W109" s="36">
        <f>SUMIFS(СВЦЭМ!$D$39:$D$782,СВЦЭМ!$A$39:$A$782,$A109,СВЦЭМ!$B$39:$B$782,W$83)+'СЕТ СН'!$H$14+СВЦЭМ!$D$10+'СЕТ СН'!$H$5-'СЕТ СН'!$H$24</f>
        <v>2721.7188512100001</v>
      </c>
      <c r="X109" s="36">
        <f>SUMIFS(СВЦЭМ!$D$39:$D$782,СВЦЭМ!$A$39:$A$782,$A109,СВЦЭМ!$B$39:$B$782,X$83)+'СЕТ СН'!$H$14+СВЦЭМ!$D$10+'СЕТ СН'!$H$5-'СЕТ СН'!$H$24</f>
        <v>2718.0955528200002</v>
      </c>
      <c r="Y109" s="36">
        <f>SUMIFS(СВЦЭМ!$D$39:$D$782,СВЦЭМ!$A$39:$A$782,$A109,СВЦЭМ!$B$39:$B$782,Y$83)+'СЕТ СН'!$H$14+СВЦЭМ!$D$10+'СЕТ СН'!$H$5-'СЕТ СН'!$H$24</f>
        <v>2748.4050175299999</v>
      </c>
    </row>
    <row r="110" spans="1:25" ht="15.75" x14ac:dyDescent="0.2">
      <c r="A110" s="35">
        <f t="shared" si="2"/>
        <v>44343</v>
      </c>
      <c r="B110" s="36">
        <f>SUMIFS(СВЦЭМ!$D$39:$D$782,СВЦЭМ!$A$39:$A$782,$A110,СВЦЭМ!$B$39:$B$782,B$83)+'СЕТ СН'!$H$14+СВЦЭМ!$D$10+'СЕТ СН'!$H$5-'СЕТ СН'!$H$24</f>
        <v>2761.2862235600001</v>
      </c>
      <c r="C110" s="36">
        <f>SUMIFS(СВЦЭМ!$D$39:$D$782,СВЦЭМ!$A$39:$A$782,$A110,СВЦЭМ!$B$39:$B$782,C$83)+'СЕТ СН'!$H$14+СВЦЭМ!$D$10+'СЕТ СН'!$H$5-'СЕТ СН'!$H$24</f>
        <v>2824.7434924899999</v>
      </c>
      <c r="D110" s="36">
        <f>SUMIFS(СВЦЭМ!$D$39:$D$782,СВЦЭМ!$A$39:$A$782,$A110,СВЦЭМ!$B$39:$B$782,D$83)+'СЕТ СН'!$H$14+СВЦЭМ!$D$10+'СЕТ СН'!$H$5-'СЕТ СН'!$H$24</f>
        <v>2868.6532648100001</v>
      </c>
      <c r="E110" s="36">
        <f>SUMIFS(СВЦЭМ!$D$39:$D$782,СВЦЭМ!$A$39:$A$782,$A110,СВЦЭМ!$B$39:$B$782,E$83)+'СЕТ СН'!$H$14+СВЦЭМ!$D$10+'СЕТ СН'!$H$5-'СЕТ СН'!$H$24</f>
        <v>2887.5857598900002</v>
      </c>
      <c r="F110" s="36">
        <f>SUMIFS(СВЦЭМ!$D$39:$D$782,СВЦЭМ!$A$39:$A$782,$A110,СВЦЭМ!$B$39:$B$782,F$83)+'СЕТ СН'!$H$14+СВЦЭМ!$D$10+'СЕТ СН'!$H$5-'СЕТ СН'!$H$24</f>
        <v>2891.0663261300001</v>
      </c>
      <c r="G110" s="36">
        <f>SUMIFS(СВЦЭМ!$D$39:$D$782,СВЦЭМ!$A$39:$A$782,$A110,СВЦЭМ!$B$39:$B$782,G$83)+'СЕТ СН'!$H$14+СВЦЭМ!$D$10+'СЕТ СН'!$H$5-'СЕТ СН'!$H$24</f>
        <v>2870.5908700999998</v>
      </c>
      <c r="H110" s="36">
        <f>SUMIFS(СВЦЭМ!$D$39:$D$782,СВЦЭМ!$A$39:$A$782,$A110,СВЦЭМ!$B$39:$B$782,H$83)+'СЕТ СН'!$H$14+СВЦЭМ!$D$10+'СЕТ СН'!$H$5-'СЕТ СН'!$H$24</f>
        <v>2830.4763985300001</v>
      </c>
      <c r="I110" s="36">
        <f>SUMIFS(СВЦЭМ!$D$39:$D$782,СВЦЭМ!$A$39:$A$782,$A110,СВЦЭМ!$B$39:$B$782,I$83)+'СЕТ СН'!$H$14+СВЦЭМ!$D$10+'СЕТ СН'!$H$5-'СЕТ СН'!$H$24</f>
        <v>2771.34889445</v>
      </c>
      <c r="J110" s="36">
        <f>SUMIFS(СВЦЭМ!$D$39:$D$782,СВЦЭМ!$A$39:$A$782,$A110,СВЦЭМ!$B$39:$B$782,J$83)+'СЕТ СН'!$H$14+СВЦЭМ!$D$10+'СЕТ СН'!$H$5-'СЕТ СН'!$H$24</f>
        <v>2739.3053201000002</v>
      </c>
      <c r="K110" s="36">
        <f>SUMIFS(СВЦЭМ!$D$39:$D$782,СВЦЭМ!$A$39:$A$782,$A110,СВЦЭМ!$B$39:$B$782,K$83)+'СЕТ СН'!$H$14+СВЦЭМ!$D$10+'СЕТ СН'!$H$5-'СЕТ СН'!$H$24</f>
        <v>2730.0008661800002</v>
      </c>
      <c r="L110" s="36">
        <f>SUMIFS(СВЦЭМ!$D$39:$D$782,СВЦЭМ!$A$39:$A$782,$A110,СВЦЭМ!$B$39:$B$782,L$83)+'СЕТ СН'!$H$14+СВЦЭМ!$D$10+'СЕТ СН'!$H$5-'СЕТ СН'!$H$24</f>
        <v>2737.4228688399999</v>
      </c>
      <c r="M110" s="36">
        <f>SUMIFS(СВЦЭМ!$D$39:$D$782,СВЦЭМ!$A$39:$A$782,$A110,СВЦЭМ!$B$39:$B$782,M$83)+'СЕТ СН'!$H$14+СВЦЭМ!$D$10+'СЕТ СН'!$H$5-'СЕТ СН'!$H$24</f>
        <v>2745.50063052</v>
      </c>
      <c r="N110" s="36">
        <f>SUMIFS(СВЦЭМ!$D$39:$D$782,СВЦЭМ!$A$39:$A$782,$A110,СВЦЭМ!$B$39:$B$782,N$83)+'СЕТ СН'!$H$14+СВЦЭМ!$D$10+'СЕТ СН'!$H$5-'СЕТ СН'!$H$24</f>
        <v>2794.0550917700002</v>
      </c>
      <c r="O110" s="36">
        <f>SUMIFS(СВЦЭМ!$D$39:$D$782,СВЦЭМ!$A$39:$A$782,$A110,СВЦЭМ!$B$39:$B$782,O$83)+'СЕТ СН'!$H$14+СВЦЭМ!$D$10+'СЕТ СН'!$H$5-'СЕТ СН'!$H$24</f>
        <v>2835.8087799599998</v>
      </c>
      <c r="P110" s="36">
        <f>SUMIFS(СВЦЭМ!$D$39:$D$782,СВЦЭМ!$A$39:$A$782,$A110,СВЦЭМ!$B$39:$B$782,P$83)+'СЕТ СН'!$H$14+СВЦЭМ!$D$10+'СЕТ СН'!$H$5-'СЕТ СН'!$H$24</f>
        <v>2852.32910193</v>
      </c>
      <c r="Q110" s="36">
        <f>SUMIFS(СВЦЭМ!$D$39:$D$782,СВЦЭМ!$A$39:$A$782,$A110,СВЦЭМ!$B$39:$B$782,Q$83)+'СЕТ СН'!$H$14+СВЦЭМ!$D$10+'СЕТ СН'!$H$5-'СЕТ СН'!$H$24</f>
        <v>2851.3991417900002</v>
      </c>
      <c r="R110" s="36">
        <f>SUMIFS(СВЦЭМ!$D$39:$D$782,СВЦЭМ!$A$39:$A$782,$A110,СВЦЭМ!$B$39:$B$782,R$83)+'СЕТ СН'!$H$14+СВЦЭМ!$D$10+'СЕТ СН'!$H$5-'СЕТ СН'!$H$24</f>
        <v>2843.55350679</v>
      </c>
      <c r="S110" s="36">
        <f>SUMIFS(СВЦЭМ!$D$39:$D$782,СВЦЭМ!$A$39:$A$782,$A110,СВЦЭМ!$B$39:$B$782,S$83)+'СЕТ СН'!$H$14+СВЦЭМ!$D$10+'СЕТ СН'!$H$5-'СЕТ СН'!$H$24</f>
        <v>2817.0496827699999</v>
      </c>
      <c r="T110" s="36">
        <f>SUMIFS(СВЦЭМ!$D$39:$D$782,СВЦЭМ!$A$39:$A$782,$A110,СВЦЭМ!$B$39:$B$782,T$83)+'СЕТ СН'!$H$14+СВЦЭМ!$D$10+'СЕТ СН'!$H$5-'СЕТ СН'!$H$24</f>
        <v>2764.6871569300001</v>
      </c>
      <c r="U110" s="36">
        <f>SUMIFS(СВЦЭМ!$D$39:$D$782,СВЦЭМ!$A$39:$A$782,$A110,СВЦЭМ!$B$39:$B$782,U$83)+'СЕТ СН'!$H$14+СВЦЭМ!$D$10+'СЕТ СН'!$H$5-'СЕТ СН'!$H$24</f>
        <v>2725.9149728000002</v>
      </c>
      <c r="V110" s="36">
        <f>SUMIFS(СВЦЭМ!$D$39:$D$782,СВЦЭМ!$A$39:$A$782,$A110,СВЦЭМ!$B$39:$B$782,V$83)+'СЕТ СН'!$H$14+СВЦЭМ!$D$10+'СЕТ СН'!$H$5-'СЕТ СН'!$H$24</f>
        <v>2746.7026752000002</v>
      </c>
      <c r="W110" s="36">
        <f>SUMIFS(СВЦЭМ!$D$39:$D$782,СВЦЭМ!$A$39:$A$782,$A110,СВЦЭМ!$B$39:$B$782,W$83)+'СЕТ СН'!$H$14+СВЦЭМ!$D$10+'СЕТ СН'!$H$5-'СЕТ СН'!$H$24</f>
        <v>2772.5123509099999</v>
      </c>
      <c r="X110" s="36">
        <f>SUMIFS(СВЦЭМ!$D$39:$D$782,СВЦЭМ!$A$39:$A$782,$A110,СВЦЭМ!$B$39:$B$782,X$83)+'СЕТ СН'!$H$14+СВЦЭМ!$D$10+'СЕТ СН'!$H$5-'СЕТ СН'!$H$24</f>
        <v>2762.3764274800001</v>
      </c>
      <c r="Y110" s="36">
        <f>SUMIFS(СВЦЭМ!$D$39:$D$782,СВЦЭМ!$A$39:$A$782,$A110,СВЦЭМ!$B$39:$B$782,Y$83)+'СЕТ СН'!$H$14+СВЦЭМ!$D$10+'СЕТ СН'!$H$5-'СЕТ СН'!$H$24</f>
        <v>2770.8730459899998</v>
      </c>
    </row>
    <row r="111" spans="1:25" ht="15.75" x14ac:dyDescent="0.2">
      <c r="A111" s="35">
        <f t="shared" si="2"/>
        <v>44344</v>
      </c>
      <c r="B111" s="36">
        <f>SUMIFS(СВЦЭМ!$D$39:$D$782,СВЦЭМ!$A$39:$A$782,$A111,СВЦЭМ!$B$39:$B$782,B$83)+'СЕТ СН'!$H$14+СВЦЭМ!$D$10+'СЕТ СН'!$H$5-'СЕТ СН'!$H$24</f>
        <v>2749.5757954000001</v>
      </c>
      <c r="C111" s="36">
        <f>SUMIFS(СВЦЭМ!$D$39:$D$782,СВЦЭМ!$A$39:$A$782,$A111,СВЦЭМ!$B$39:$B$782,C$83)+'СЕТ СН'!$H$14+СВЦЭМ!$D$10+'СЕТ СН'!$H$5-'СЕТ СН'!$H$24</f>
        <v>2806.55461242</v>
      </c>
      <c r="D111" s="36">
        <f>SUMIFS(СВЦЭМ!$D$39:$D$782,СВЦЭМ!$A$39:$A$782,$A111,СВЦЭМ!$B$39:$B$782,D$83)+'СЕТ СН'!$H$14+СВЦЭМ!$D$10+'СЕТ СН'!$H$5-'СЕТ СН'!$H$24</f>
        <v>2843.4166092</v>
      </c>
      <c r="E111" s="36">
        <f>SUMIFS(СВЦЭМ!$D$39:$D$782,СВЦЭМ!$A$39:$A$782,$A111,СВЦЭМ!$B$39:$B$782,E$83)+'СЕТ СН'!$H$14+СВЦЭМ!$D$10+'СЕТ СН'!$H$5-'СЕТ СН'!$H$24</f>
        <v>2857.5232129599999</v>
      </c>
      <c r="F111" s="36">
        <f>SUMIFS(СВЦЭМ!$D$39:$D$782,СВЦЭМ!$A$39:$A$782,$A111,СВЦЭМ!$B$39:$B$782,F$83)+'СЕТ СН'!$H$14+СВЦЭМ!$D$10+'СЕТ СН'!$H$5-'СЕТ СН'!$H$24</f>
        <v>2863.4588068799999</v>
      </c>
      <c r="G111" s="36">
        <f>SUMIFS(СВЦЭМ!$D$39:$D$782,СВЦЭМ!$A$39:$A$782,$A111,СВЦЭМ!$B$39:$B$782,G$83)+'СЕТ СН'!$H$14+СВЦЭМ!$D$10+'СЕТ СН'!$H$5-'СЕТ СН'!$H$24</f>
        <v>2844.1874088700001</v>
      </c>
      <c r="H111" s="36">
        <f>SUMIFS(СВЦЭМ!$D$39:$D$782,СВЦЭМ!$A$39:$A$782,$A111,СВЦЭМ!$B$39:$B$782,H$83)+'СЕТ СН'!$H$14+СВЦЭМ!$D$10+'СЕТ СН'!$H$5-'СЕТ СН'!$H$24</f>
        <v>2812.7491089</v>
      </c>
      <c r="I111" s="36">
        <f>SUMIFS(СВЦЭМ!$D$39:$D$782,СВЦЭМ!$A$39:$A$782,$A111,СВЦЭМ!$B$39:$B$782,I$83)+'СЕТ СН'!$H$14+СВЦЭМ!$D$10+'СЕТ СН'!$H$5-'СЕТ СН'!$H$24</f>
        <v>2735.8805345000001</v>
      </c>
      <c r="J111" s="36">
        <f>SUMIFS(СВЦЭМ!$D$39:$D$782,СВЦЭМ!$A$39:$A$782,$A111,СВЦЭМ!$B$39:$B$782,J$83)+'СЕТ СН'!$H$14+СВЦЭМ!$D$10+'СЕТ СН'!$H$5-'СЕТ СН'!$H$24</f>
        <v>2687.55406477</v>
      </c>
      <c r="K111" s="36">
        <f>SUMIFS(СВЦЭМ!$D$39:$D$782,СВЦЭМ!$A$39:$A$782,$A111,СВЦЭМ!$B$39:$B$782,K$83)+'СЕТ СН'!$H$14+СВЦЭМ!$D$10+'СЕТ СН'!$H$5-'СЕТ СН'!$H$24</f>
        <v>2717.8256985600001</v>
      </c>
      <c r="L111" s="36">
        <f>SUMIFS(СВЦЭМ!$D$39:$D$782,СВЦЭМ!$A$39:$A$782,$A111,СВЦЭМ!$B$39:$B$782,L$83)+'СЕТ СН'!$H$14+СВЦЭМ!$D$10+'СЕТ СН'!$H$5-'СЕТ СН'!$H$24</f>
        <v>2706.4148492100003</v>
      </c>
      <c r="M111" s="36">
        <f>SUMIFS(СВЦЭМ!$D$39:$D$782,СВЦЭМ!$A$39:$A$782,$A111,СВЦЭМ!$B$39:$B$782,M$83)+'СЕТ СН'!$H$14+СВЦЭМ!$D$10+'СЕТ СН'!$H$5-'СЕТ СН'!$H$24</f>
        <v>2701.7003886000002</v>
      </c>
      <c r="N111" s="36">
        <f>SUMIFS(СВЦЭМ!$D$39:$D$782,СВЦЭМ!$A$39:$A$782,$A111,СВЦЭМ!$B$39:$B$782,N$83)+'СЕТ СН'!$H$14+СВЦЭМ!$D$10+'СЕТ СН'!$H$5-'СЕТ СН'!$H$24</f>
        <v>2720.6423449399999</v>
      </c>
      <c r="O111" s="36">
        <f>SUMIFS(СВЦЭМ!$D$39:$D$782,СВЦЭМ!$A$39:$A$782,$A111,СВЦЭМ!$B$39:$B$782,O$83)+'СЕТ СН'!$H$14+СВЦЭМ!$D$10+'СЕТ СН'!$H$5-'СЕТ СН'!$H$24</f>
        <v>2767.0781715399999</v>
      </c>
      <c r="P111" s="36">
        <f>SUMIFS(СВЦЭМ!$D$39:$D$782,СВЦЭМ!$A$39:$A$782,$A111,СВЦЭМ!$B$39:$B$782,P$83)+'СЕТ СН'!$H$14+СВЦЭМ!$D$10+'СЕТ СН'!$H$5-'СЕТ СН'!$H$24</f>
        <v>2781.9193762899999</v>
      </c>
      <c r="Q111" s="36">
        <f>SUMIFS(СВЦЭМ!$D$39:$D$782,СВЦЭМ!$A$39:$A$782,$A111,СВЦЭМ!$B$39:$B$782,Q$83)+'СЕТ СН'!$H$14+СВЦЭМ!$D$10+'СЕТ СН'!$H$5-'СЕТ СН'!$H$24</f>
        <v>2785.2637590100003</v>
      </c>
      <c r="R111" s="36">
        <f>SUMIFS(СВЦЭМ!$D$39:$D$782,СВЦЭМ!$A$39:$A$782,$A111,СВЦЭМ!$B$39:$B$782,R$83)+'СЕТ СН'!$H$14+СВЦЭМ!$D$10+'СЕТ СН'!$H$5-'СЕТ СН'!$H$24</f>
        <v>2789.9876650599999</v>
      </c>
      <c r="S111" s="36">
        <f>SUMIFS(СВЦЭМ!$D$39:$D$782,СВЦЭМ!$A$39:$A$782,$A111,СВЦЭМ!$B$39:$B$782,S$83)+'СЕТ СН'!$H$14+СВЦЭМ!$D$10+'СЕТ СН'!$H$5-'СЕТ СН'!$H$24</f>
        <v>2777.40595635</v>
      </c>
      <c r="T111" s="36">
        <f>SUMIFS(СВЦЭМ!$D$39:$D$782,СВЦЭМ!$A$39:$A$782,$A111,СВЦЭМ!$B$39:$B$782,T$83)+'СЕТ СН'!$H$14+СВЦЭМ!$D$10+'СЕТ СН'!$H$5-'СЕТ СН'!$H$24</f>
        <v>2714.39907279</v>
      </c>
      <c r="U111" s="36">
        <f>SUMIFS(СВЦЭМ!$D$39:$D$782,СВЦЭМ!$A$39:$A$782,$A111,СВЦЭМ!$B$39:$B$782,U$83)+'СЕТ СН'!$H$14+СВЦЭМ!$D$10+'СЕТ СН'!$H$5-'СЕТ СН'!$H$24</f>
        <v>2722.78212764</v>
      </c>
      <c r="V111" s="36">
        <f>SUMIFS(СВЦЭМ!$D$39:$D$782,СВЦЭМ!$A$39:$A$782,$A111,СВЦЭМ!$B$39:$B$782,V$83)+'СЕТ СН'!$H$14+СВЦЭМ!$D$10+'СЕТ СН'!$H$5-'СЕТ СН'!$H$24</f>
        <v>2731.6765765800001</v>
      </c>
      <c r="W111" s="36">
        <f>SUMIFS(СВЦЭМ!$D$39:$D$782,СВЦЭМ!$A$39:$A$782,$A111,СВЦЭМ!$B$39:$B$782,W$83)+'СЕТ СН'!$H$14+СВЦЭМ!$D$10+'СЕТ СН'!$H$5-'СЕТ СН'!$H$24</f>
        <v>2756.7407038900001</v>
      </c>
      <c r="X111" s="36">
        <f>SUMIFS(СВЦЭМ!$D$39:$D$782,СВЦЭМ!$A$39:$A$782,$A111,СВЦЭМ!$B$39:$B$782,X$83)+'СЕТ СН'!$H$14+СВЦЭМ!$D$10+'СЕТ СН'!$H$5-'СЕТ СН'!$H$24</f>
        <v>2749.4009304000001</v>
      </c>
      <c r="Y111" s="36">
        <f>SUMIFS(СВЦЭМ!$D$39:$D$782,СВЦЭМ!$A$39:$A$782,$A111,СВЦЭМ!$B$39:$B$782,Y$83)+'СЕТ СН'!$H$14+СВЦЭМ!$D$10+'СЕТ СН'!$H$5-'СЕТ СН'!$H$24</f>
        <v>2702.60613788</v>
      </c>
    </row>
    <row r="112" spans="1:25" ht="15.75" x14ac:dyDescent="0.2">
      <c r="A112" s="35">
        <f t="shared" si="2"/>
        <v>44345</v>
      </c>
      <c r="B112" s="36">
        <f>SUMIFS(СВЦЭМ!$D$39:$D$782,СВЦЭМ!$A$39:$A$782,$A112,СВЦЭМ!$B$39:$B$782,B$83)+'СЕТ СН'!$H$14+СВЦЭМ!$D$10+'СЕТ СН'!$H$5-'СЕТ СН'!$H$24</f>
        <v>2751.2132885199999</v>
      </c>
      <c r="C112" s="36">
        <f>SUMIFS(СВЦЭМ!$D$39:$D$782,СВЦЭМ!$A$39:$A$782,$A112,СВЦЭМ!$B$39:$B$782,C$83)+'СЕТ СН'!$H$14+СВЦЭМ!$D$10+'СЕТ СН'!$H$5-'СЕТ СН'!$H$24</f>
        <v>2754.13739721</v>
      </c>
      <c r="D112" s="36">
        <f>SUMIFS(СВЦЭМ!$D$39:$D$782,СВЦЭМ!$A$39:$A$782,$A112,СВЦЭМ!$B$39:$B$782,D$83)+'СЕТ СН'!$H$14+СВЦЭМ!$D$10+'СЕТ СН'!$H$5-'СЕТ СН'!$H$24</f>
        <v>2801.5017885699999</v>
      </c>
      <c r="E112" s="36">
        <f>SUMIFS(СВЦЭМ!$D$39:$D$782,СВЦЭМ!$A$39:$A$782,$A112,СВЦЭМ!$B$39:$B$782,E$83)+'СЕТ СН'!$H$14+СВЦЭМ!$D$10+'СЕТ СН'!$H$5-'СЕТ СН'!$H$24</f>
        <v>2799.88480101</v>
      </c>
      <c r="F112" s="36">
        <f>SUMIFS(СВЦЭМ!$D$39:$D$782,СВЦЭМ!$A$39:$A$782,$A112,СВЦЭМ!$B$39:$B$782,F$83)+'СЕТ СН'!$H$14+СВЦЭМ!$D$10+'СЕТ СН'!$H$5-'СЕТ СН'!$H$24</f>
        <v>2794.8518888500003</v>
      </c>
      <c r="G112" s="36">
        <f>SUMIFS(СВЦЭМ!$D$39:$D$782,СВЦЭМ!$A$39:$A$782,$A112,СВЦЭМ!$B$39:$B$782,G$83)+'СЕТ СН'!$H$14+СВЦЭМ!$D$10+'СЕТ СН'!$H$5-'СЕТ СН'!$H$24</f>
        <v>2802.5086436000001</v>
      </c>
      <c r="H112" s="36">
        <f>SUMIFS(СВЦЭМ!$D$39:$D$782,СВЦЭМ!$A$39:$A$782,$A112,СВЦЭМ!$B$39:$B$782,H$83)+'СЕТ СН'!$H$14+СВЦЭМ!$D$10+'СЕТ СН'!$H$5-'СЕТ СН'!$H$24</f>
        <v>2798.3010565499999</v>
      </c>
      <c r="I112" s="36">
        <f>SUMIFS(СВЦЭМ!$D$39:$D$782,СВЦЭМ!$A$39:$A$782,$A112,СВЦЭМ!$B$39:$B$782,I$83)+'СЕТ СН'!$H$14+СВЦЭМ!$D$10+'СЕТ СН'!$H$5-'СЕТ СН'!$H$24</f>
        <v>2741.4647263000002</v>
      </c>
      <c r="J112" s="36">
        <f>SUMIFS(СВЦЭМ!$D$39:$D$782,СВЦЭМ!$A$39:$A$782,$A112,СВЦЭМ!$B$39:$B$782,J$83)+'СЕТ СН'!$H$14+СВЦЭМ!$D$10+'СЕТ СН'!$H$5-'СЕТ СН'!$H$24</f>
        <v>2676.4521759700001</v>
      </c>
      <c r="K112" s="36">
        <f>SUMIFS(СВЦЭМ!$D$39:$D$782,СВЦЭМ!$A$39:$A$782,$A112,СВЦЭМ!$B$39:$B$782,K$83)+'СЕТ СН'!$H$14+СВЦЭМ!$D$10+'СЕТ СН'!$H$5-'СЕТ СН'!$H$24</f>
        <v>2636.3280474900002</v>
      </c>
      <c r="L112" s="36">
        <f>SUMIFS(СВЦЭМ!$D$39:$D$782,СВЦЭМ!$A$39:$A$782,$A112,СВЦЭМ!$B$39:$B$782,L$83)+'СЕТ СН'!$H$14+СВЦЭМ!$D$10+'СЕТ СН'!$H$5-'СЕТ СН'!$H$24</f>
        <v>2628.0373657600003</v>
      </c>
      <c r="M112" s="36">
        <f>SUMIFS(СВЦЭМ!$D$39:$D$782,СВЦЭМ!$A$39:$A$782,$A112,СВЦЭМ!$B$39:$B$782,M$83)+'СЕТ СН'!$H$14+СВЦЭМ!$D$10+'СЕТ СН'!$H$5-'СЕТ СН'!$H$24</f>
        <v>2627.8505139700001</v>
      </c>
      <c r="N112" s="36">
        <f>SUMIFS(СВЦЭМ!$D$39:$D$782,СВЦЭМ!$A$39:$A$782,$A112,СВЦЭМ!$B$39:$B$782,N$83)+'СЕТ СН'!$H$14+СВЦЭМ!$D$10+'СЕТ СН'!$H$5-'СЕТ СН'!$H$24</f>
        <v>2681.0633925500001</v>
      </c>
      <c r="O112" s="36">
        <f>SUMIFS(СВЦЭМ!$D$39:$D$782,СВЦЭМ!$A$39:$A$782,$A112,СВЦЭМ!$B$39:$B$782,O$83)+'СЕТ СН'!$H$14+СВЦЭМ!$D$10+'СЕТ СН'!$H$5-'СЕТ СН'!$H$24</f>
        <v>2701.9400728599999</v>
      </c>
      <c r="P112" s="36">
        <f>SUMIFS(СВЦЭМ!$D$39:$D$782,СВЦЭМ!$A$39:$A$782,$A112,СВЦЭМ!$B$39:$B$782,P$83)+'СЕТ СН'!$H$14+СВЦЭМ!$D$10+'СЕТ СН'!$H$5-'СЕТ СН'!$H$24</f>
        <v>2726.2906876799998</v>
      </c>
      <c r="Q112" s="36">
        <f>SUMIFS(СВЦЭМ!$D$39:$D$782,СВЦЭМ!$A$39:$A$782,$A112,СВЦЭМ!$B$39:$B$782,Q$83)+'СЕТ СН'!$H$14+СВЦЭМ!$D$10+'СЕТ СН'!$H$5-'СЕТ СН'!$H$24</f>
        <v>2724.2094757200002</v>
      </c>
      <c r="R112" s="36">
        <f>SUMIFS(СВЦЭМ!$D$39:$D$782,СВЦЭМ!$A$39:$A$782,$A112,СВЦЭМ!$B$39:$B$782,R$83)+'СЕТ СН'!$H$14+СВЦЭМ!$D$10+'СЕТ СН'!$H$5-'СЕТ СН'!$H$24</f>
        <v>2720.7283815599999</v>
      </c>
      <c r="S112" s="36">
        <f>SUMIFS(СВЦЭМ!$D$39:$D$782,СВЦЭМ!$A$39:$A$782,$A112,СВЦЭМ!$B$39:$B$782,S$83)+'СЕТ СН'!$H$14+СВЦЭМ!$D$10+'СЕТ СН'!$H$5-'СЕТ СН'!$H$24</f>
        <v>2749.4168033599999</v>
      </c>
      <c r="T112" s="36">
        <f>SUMIFS(СВЦЭМ!$D$39:$D$782,СВЦЭМ!$A$39:$A$782,$A112,СВЦЭМ!$B$39:$B$782,T$83)+'СЕТ СН'!$H$14+СВЦЭМ!$D$10+'СЕТ СН'!$H$5-'СЕТ СН'!$H$24</f>
        <v>2706.7799479099999</v>
      </c>
      <c r="U112" s="36">
        <f>SUMIFS(СВЦЭМ!$D$39:$D$782,СВЦЭМ!$A$39:$A$782,$A112,СВЦЭМ!$B$39:$B$782,U$83)+'СЕТ СН'!$H$14+СВЦЭМ!$D$10+'СЕТ СН'!$H$5-'СЕТ СН'!$H$24</f>
        <v>2655.7848572100002</v>
      </c>
      <c r="V112" s="36">
        <f>SUMIFS(СВЦЭМ!$D$39:$D$782,СВЦЭМ!$A$39:$A$782,$A112,СВЦЭМ!$B$39:$B$782,V$83)+'СЕТ СН'!$H$14+СВЦЭМ!$D$10+'СЕТ СН'!$H$5-'СЕТ СН'!$H$24</f>
        <v>2629.3781719600001</v>
      </c>
      <c r="W112" s="36">
        <f>SUMIFS(СВЦЭМ!$D$39:$D$782,СВЦЭМ!$A$39:$A$782,$A112,СВЦЭМ!$B$39:$B$782,W$83)+'СЕТ СН'!$H$14+СВЦЭМ!$D$10+'СЕТ СН'!$H$5-'СЕТ СН'!$H$24</f>
        <v>2652.31874509</v>
      </c>
      <c r="X112" s="36">
        <f>SUMIFS(СВЦЭМ!$D$39:$D$782,СВЦЭМ!$A$39:$A$782,$A112,СВЦЭМ!$B$39:$B$782,X$83)+'СЕТ СН'!$H$14+СВЦЭМ!$D$10+'СЕТ СН'!$H$5-'СЕТ СН'!$H$24</f>
        <v>2639.7848303999999</v>
      </c>
      <c r="Y112" s="36">
        <f>SUMIFS(СВЦЭМ!$D$39:$D$782,СВЦЭМ!$A$39:$A$782,$A112,СВЦЭМ!$B$39:$B$782,Y$83)+'СЕТ СН'!$H$14+СВЦЭМ!$D$10+'СЕТ СН'!$H$5-'СЕТ СН'!$H$24</f>
        <v>2633.5558838400002</v>
      </c>
    </row>
    <row r="113" spans="1:27" ht="15.75" x14ac:dyDescent="0.2">
      <c r="A113" s="35">
        <f t="shared" si="2"/>
        <v>44346</v>
      </c>
      <c r="B113" s="36">
        <f>SUMIFS(СВЦЭМ!$D$39:$D$782,СВЦЭМ!$A$39:$A$782,$A113,СВЦЭМ!$B$39:$B$782,B$83)+'СЕТ СН'!$H$14+СВЦЭМ!$D$10+'СЕТ СН'!$H$5-'СЕТ СН'!$H$24</f>
        <v>2679.1633774299999</v>
      </c>
      <c r="C113" s="36">
        <f>SUMIFS(СВЦЭМ!$D$39:$D$782,СВЦЭМ!$A$39:$A$782,$A113,СВЦЭМ!$B$39:$B$782,C$83)+'СЕТ СН'!$H$14+СВЦЭМ!$D$10+'СЕТ СН'!$H$5-'СЕТ СН'!$H$24</f>
        <v>2746.5392295699999</v>
      </c>
      <c r="D113" s="36">
        <f>SUMIFS(СВЦЭМ!$D$39:$D$782,СВЦЭМ!$A$39:$A$782,$A113,СВЦЭМ!$B$39:$B$782,D$83)+'СЕТ СН'!$H$14+СВЦЭМ!$D$10+'СЕТ СН'!$H$5-'СЕТ СН'!$H$24</f>
        <v>2787.9160219400001</v>
      </c>
      <c r="E113" s="36">
        <f>SUMIFS(СВЦЭМ!$D$39:$D$782,СВЦЭМ!$A$39:$A$782,$A113,СВЦЭМ!$B$39:$B$782,E$83)+'СЕТ СН'!$H$14+СВЦЭМ!$D$10+'СЕТ СН'!$H$5-'СЕТ СН'!$H$24</f>
        <v>2802.5004792300001</v>
      </c>
      <c r="F113" s="36">
        <f>SUMIFS(СВЦЭМ!$D$39:$D$782,СВЦЭМ!$A$39:$A$782,$A113,СВЦЭМ!$B$39:$B$782,F$83)+'СЕТ СН'!$H$14+СВЦЭМ!$D$10+'СЕТ СН'!$H$5-'СЕТ СН'!$H$24</f>
        <v>2825.50020989</v>
      </c>
      <c r="G113" s="36">
        <f>SUMIFS(СВЦЭМ!$D$39:$D$782,СВЦЭМ!$A$39:$A$782,$A113,СВЦЭМ!$B$39:$B$782,G$83)+'СЕТ СН'!$H$14+СВЦЭМ!$D$10+'СЕТ СН'!$H$5-'СЕТ СН'!$H$24</f>
        <v>2827.0638856200003</v>
      </c>
      <c r="H113" s="36">
        <f>SUMIFS(СВЦЭМ!$D$39:$D$782,СВЦЭМ!$A$39:$A$782,$A113,СВЦЭМ!$B$39:$B$782,H$83)+'СЕТ СН'!$H$14+СВЦЭМ!$D$10+'СЕТ СН'!$H$5-'СЕТ СН'!$H$24</f>
        <v>2801.49294586</v>
      </c>
      <c r="I113" s="36">
        <f>SUMIFS(СВЦЭМ!$D$39:$D$782,СВЦЭМ!$A$39:$A$782,$A113,СВЦЭМ!$B$39:$B$782,I$83)+'СЕТ СН'!$H$14+СВЦЭМ!$D$10+'СЕТ СН'!$H$5-'СЕТ СН'!$H$24</f>
        <v>2729.0479542399999</v>
      </c>
      <c r="J113" s="36">
        <f>SUMIFS(СВЦЭМ!$D$39:$D$782,СВЦЭМ!$A$39:$A$782,$A113,СВЦЭМ!$B$39:$B$782,J$83)+'СЕТ СН'!$H$14+СВЦЭМ!$D$10+'СЕТ СН'!$H$5-'СЕТ СН'!$H$24</f>
        <v>2662.3312146600001</v>
      </c>
      <c r="K113" s="36">
        <f>SUMIFS(СВЦЭМ!$D$39:$D$782,СВЦЭМ!$A$39:$A$782,$A113,СВЦЭМ!$B$39:$B$782,K$83)+'СЕТ СН'!$H$14+СВЦЭМ!$D$10+'СЕТ СН'!$H$5-'СЕТ СН'!$H$24</f>
        <v>2614.4858291599999</v>
      </c>
      <c r="L113" s="36">
        <f>SUMIFS(СВЦЭМ!$D$39:$D$782,СВЦЭМ!$A$39:$A$782,$A113,СВЦЭМ!$B$39:$B$782,L$83)+'СЕТ СН'!$H$14+СВЦЭМ!$D$10+'СЕТ СН'!$H$5-'СЕТ СН'!$H$24</f>
        <v>2602.1694152199998</v>
      </c>
      <c r="M113" s="36">
        <f>SUMIFS(СВЦЭМ!$D$39:$D$782,СВЦЭМ!$A$39:$A$782,$A113,СВЦЭМ!$B$39:$B$782,M$83)+'СЕТ СН'!$H$14+СВЦЭМ!$D$10+'СЕТ СН'!$H$5-'СЕТ СН'!$H$24</f>
        <v>2614.4898234000002</v>
      </c>
      <c r="N113" s="36">
        <f>SUMIFS(СВЦЭМ!$D$39:$D$782,СВЦЭМ!$A$39:$A$782,$A113,СВЦЭМ!$B$39:$B$782,N$83)+'СЕТ СН'!$H$14+СВЦЭМ!$D$10+'СЕТ СН'!$H$5-'СЕТ СН'!$H$24</f>
        <v>2674.6175175200001</v>
      </c>
      <c r="O113" s="36">
        <f>SUMIFS(СВЦЭМ!$D$39:$D$782,СВЦЭМ!$A$39:$A$782,$A113,СВЦЭМ!$B$39:$B$782,O$83)+'СЕТ СН'!$H$14+СВЦЭМ!$D$10+'СЕТ СН'!$H$5-'СЕТ СН'!$H$24</f>
        <v>2709.0931744099998</v>
      </c>
      <c r="P113" s="36">
        <f>SUMIFS(СВЦЭМ!$D$39:$D$782,СВЦЭМ!$A$39:$A$782,$A113,СВЦЭМ!$B$39:$B$782,P$83)+'СЕТ СН'!$H$14+СВЦЭМ!$D$10+'СЕТ СН'!$H$5-'СЕТ СН'!$H$24</f>
        <v>2727.57107331</v>
      </c>
      <c r="Q113" s="36">
        <f>SUMIFS(СВЦЭМ!$D$39:$D$782,СВЦЭМ!$A$39:$A$782,$A113,СВЦЭМ!$B$39:$B$782,Q$83)+'СЕТ СН'!$H$14+СВЦЭМ!$D$10+'СЕТ СН'!$H$5-'СЕТ СН'!$H$24</f>
        <v>2720.3392401700003</v>
      </c>
      <c r="R113" s="36">
        <f>SUMIFS(СВЦЭМ!$D$39:$D$782,СВЦЭМ!$A$39:$A$782,$A113,СВЦЭМ!$B$39:$B$782,R$83)+'СЕТ СН'!$H$14+СВЦЭМ!$D$10+'СЕТ СН'!$H$5-'СЕТ СН'!$H$24</f>
        <v>2700.5183803899999</v>
      </c>
      <c r="S113" s="36">
        <f>SUMIFS(СВЦЭМ!$D$39:$D$782,СВЦЭМ!$A$39:$A$782,$A113,СВЦЭМ!$B$39:$B$782,S$83)+'СЕТ СН'!$H$14+СВЦЭМ!$D$10+'СЕТ СН'!$H$5-'СЕТ СН'!$H$24</f>
        <v>2676.5953620600003</v>
      </c>
      <c r="T113" s="36">
        <f>SUMIFS(СВЦЭМ!$D$39:$D$782,СВЦЭМ!$A$39:$A$782,$A113,СВЦЭМ!$B$39:$B$782,T$83)+'СЕТ СН'!$H$14+СВЦЭМ!$D$10+'СЕТ СН'!$H$5-'СЕТ СН'!$H$24</f>
        <v>2627.9607442500001</v>
      </c>
      <c r="U113" s="36">
        <f>SUMIFS(СВЦЭМ!$D$39:$D$782,СВЦЭМ!$A$39:$A$782,$A113,СВЦЭМ!$B$39:$B$782,U$83)+'СЕТ СН'!$H$14+СВЦЭМ!$D$10+'СЕТ СН'!$H$5-'СЕТ СН'!$H$24</f>
        <v>2605.3688939799999</v>
      </c>
      <c r="V113" s="36">
        <f>SUMIFS(СВЦЭМ!$D$39:$D$782,СВЦЭМ!$A$39:$A$782,$A113,СВЦЭМ!$B$39:$B$782,V$83)+'СЕТ СН'!$H$14+СВЦЭМ!$D$10+'СЕТ СН'!$H$5-'СЕТ СН'!$H$24</f>
        <v>2619.0129590500001</v>
      </c>
      <c r="W113" s="36">
        <f>SUMIFS(СВЦЭМ!$D$39:$D$782,СВЦЭМ!$A$39:$A$782,$A113,СВЦЭМ!$B$39:$B$782,W$83)+'СЕТ СН'!$H$14+СВЦЭМ!$D$10+'СЕТ СН'!$H$5-'СЕТ СН'!$H$24</f>
        <v>2659.5553660099999</v>
      </c>
      <c r="X113" s="36">
        <f>SUMIFS(СВЦЭМ!$D$39:$D$782,СВЦЭМ!$A$39:$A$782,$A113,СВЦЭМ!$B$39:$B$782,X$83)+'СЕТ СН'!$H$14+СВЦЭМ!$D$10+'СЕТ СН'!$H$5-'СЕТ СН'!$H$24</f>
        <v>2620.9587107799998</v>
      </c>
      <c r="Y113" s="36">
        <f>SUMIFS(СВЦЭМ!$D$39:$D$782,СВЦЭМ!$A$39:$A$782,$A113,СВЦЭМ!$B$39:$B$782,Y$83)+'СЕТ СН'!$H$14+СВЦЭМ!$D$10+'СЕТ СН'!$H$5-'СЕТ СН'!$H$24</f>
        <v>2605.40004675</v>
      </c>
    </row>
    <row r="114" spans="1:27" ht="15.75" x14ac:dyDescent="0.2">
      <c r="A114" s="35">
        <f t="shared" si="2"/>
        <v>44347</v>
      </c>
      <c r="B114" s="36">
        <f>SUMIFS(СВЦЭМ!$D$39:$D$782,СВЦЭМ!$A$39:$A$782,$A114,СВЦЭМ!$B$39:$B$782,B$83)+'СЕТ СН'!$H$14+СВЦЭМ!$D$10+'СЕТ СН'!$H$5-'СЕТ СН'!$H$24</f>
        <v>2663.50385319</v>
      </c>
      <c r="C114" s="36">
        <f>SUMIFS(СВЦЭМ!$D$39:$D$782,СВЦЭМ!$A$39:$A$782,$A114,СВЦЭМ!$B$39:$B$782,C$83)+'СЕТ СН'!$H$14+СВЦЭМ!$D$10+'СЕТ СН'!$H$5-'СЕТ СН'!$H$24</f>
        <v>2739.2269182</v>
      </c>
      <c r="D114" s="36">
        <f>SUMIFS(СВЦЭМ!$D$39:$D$782,СВЦЭМ!$A$39:$A$782,$A114,СВЦЭМ!$B$39:$B$782,D$83)+'СЕТ СН'!$H$14+СВЦЭМ!$D$10+'СЕТ СН'!$H$5-'СЕТ СН'!$H$24</f>
        <v>2779.19344314</v>
      </c>
      <c r="E114" s="36">
        <f>SUMIFS(СВЦЭМ!$D$39:$D$782,СВЦЭМ!$A$39:$A$782,$A114,СВЦЭМ!$B$39:$B$782,E$83)+'СЕТ СН'!$H$14+СВЦЭМ!$D$10+'СЕТ СН'!$H$5-'СЕТ СН'!$H$24</f>
        <v>2789.5059891999999</v>
      </c>
      <c r="F114" s="36">
        <f>SUMIFS(СВЦЭМ!$D$39:$D$782,СВЦЭМ!$A$39:$A$782,$A114,СВЦЭМ!$B$39:$B$782,F$83)+'СЕТ СН'!$H$14+СВЦЭМ!$D$10+'СЕТ СН'!$H$5-'СЕТ СН'!$H$24</f>
        <v>2807.8584128900002</v>
      </c>
      <c r="G114" s="36">
        <f>SUMIFS(СВЦЭМ!$D$39:$D$782,СВЦЭМ!$A$39:$A$782,$A114,СВЦЭМ!$B$39:$B$782,G$83)+'СЕТ СН'!$H$14+СВЦЭМ!$D$10+'СЕТ СН'!$H$5-'СЕТ СН'!$H$24</f>
        <v>2802.8647397</v>
      </c>
      <c r="H114" s="36">
        <f>SUMIFS(СВЦЭМ!$D$39:$D$782,СВЦЭМ!$A$39:$A$782,$A114,СВЦЭМ!$B$39:$B$782,H$83)+'СЕТ СН'!$H$14+СВЦЭМ!$D$10+'СЕТ СН'!$H$5-'СЕТ СН'!$H$24</f>
        <v>2788.62875381</v>
      </c>
      <c r="I114" s="36">
        <f>SUMIFS(СВЦЭМ!$D$39:$D$782,СВЦЭМ!$A$39:$A$782,$A114,СВЦЭМ!$B$39:$B$782,I$83)+'СЕТ СН'!$H$14+СВЦЭМ!$D$10+'СЕТ СН'!$H$5-'СЕТ СН'!$H$24</f>
        <v>2801.3211539899999</v>
      </c>
      <c r="J114" s="36">
        <f>SUMIFS(СВЦЭМ!$D$39:$D$782,СВЦЭМ!$A$39:$A$782,$A114,СВЦЭМ!$B$39:$B$782,J$83)+'СЕТ СН'!$H$14+СВЦЭМ!$D$10+'СЕТ СН'!$H$5-'СЕТ СН'!$H$24</f>
        <v>2798.3291595599999</v>
      </c>
      <c r="K114" s="36">
        <f>SUMIFS(СВЦЭМ!$D$39:$D$782,СВЦЭМ!$A$39:$A$782,$A114,СВЦЭМ!$B$39:$B$782,K$83)+'СЕТ СН'!$H$14+СВЦЭМ!$D$10+'СЕТ СН'!$H$5-'СЕТ СН'!$H$24</f>
        <v>2800.0600248999999</v>
      </c>
      <c r="L114" s="36">
        <f>SUMIFS(СВЦЭМ!$D$39:$D$782,СВЦЭМ!$A$39:$A$782,$A114,СВЦЭМ!$B$39:$B$782,L$83)+'СЕТ СН'!$H$14+СВЦЭМ!$D$10+'СЕТ СН'!$H$5-'СЕТ СН'!$H$24</f>
        <v>2800.4197691300001</v>
      </c>
      <c r="M114" s="36">
        <f>SUMIFS(СВЦЭМ!$D$39:$D$782,СВЦЭМ!$A$39:$A$782,$A114,СВЦЭМ!$B$39:$B$782,M$83)+'СЕТ СН'!$H$14+СВЦЭМ!$D$10+'СЕТ СН'!$H$5-'СЕТ СН'!$H$24</f>
        <v>2780.9316856200003</v>
      </c>
      <c r="N114" s="36">
        <f>SUMIFS(СВЦЭМ!$D$39:$D$782,СВЦЭМ!$A$39:$A$782,$A114,СВЦЭМ!$B$39:$B$782,N$83)+'СЕТ СН'!$H$14+СВЦЭМ!$D$10+'СЕТ СН'!$H$5-'СЕТ СН'!$H$24</f>
        <v>2801.5206053699999</v>
      </c>
      <c r="O114" s="36">
        <f>SUMIFS(СВЦЭМ!$D$39:$D$782,СВЦЭМ!$A$39:$A$782,$A114,СВЦЭМ!$B$39:$B$782,O$83)+'СЕТ СН'!$H$14+СВЦЭМ!$D$10+'СЕТ СН'!$H$5-'СЕТ СН'!$H$24</f>
        <v>2839.8663283699998</v>
      </c>
      <c r="P114" s="36">
        <f>SUMIFS(СВЦЭМ!$D$39:$D$782,СВЦЭМ!$A$39:$A$782,$A114,СВЦЭМ!$B$39:$B$782,P$83)+'СЕТ СН'!$H$14+СВЦЭМ!$D$10+'СЕТ СН'!$H$5-'СЕТ СН'!$H$24</f>
        <v>2850.7946260600002</v>
      </c>
      <c r="Q114" s="36">
        <f>SUMIFS(СВЦЭМ!$D$39:$D$782,СВЦЭМ!$A$39:$A$782,$A114,СВЦЭМ!$B$39:$B$782,Q$83)+'СЕТ СН'!$H$14+СВЦЭМ!$D$10+'СЕТ СН'!$H$5-'СЕТ СН'!$H$24</f>
        <v>2846.5029762499998</v>
      </c>
      <c r="R114" s="36">
        <f>SUMIFS(СВЦЭМ!$D$39:$D$782,СВЦЭМ!$A$39:$A$782,$A114,СВЦЭМ!$B$39:$B$782,R$83)+'СЕТ СН'!$H$14+СВЦЭМ!$D$10+'СЕТ СН'!$H$5-'СЕТ СН'!$H$24</f>
        <v>2836.83164214</v>
      </c>
      <c r="S114" s="36">
        <f>SUMIFS(СВЦЭМ!$D$39:$D$782,СВЦЭМ!$A$39:$A$782,$A114,СВЦЭМ!$B$39:$B$782,S$83)+'СЕТ СН'!$H$14+СВЦЭМ!$D$10+'СЕТ СН'!$H$5-'СЕТ СН'!$H$24</f>
        <v>2810.5560437899999</v>
      </c>
      <c r="T114" s="36">
        <f>SUMIFS(СВЦЭМ!$D$39:$D$782,СВЦЭМ!$A$39:$A$782,$A114,СВЦЭМ!$B$39:$B$782,T$83)+'СЕТ СН'!$H$14+СВЦЭМ!$D$10+'СЕТ СН'!$H$5-'СЕТ СН'!$H$24</f>
        <v>2767.2117900799999</v>
      </c>
      <c r="U114" s="36">
        <f>SUMIFS(СВЦЭМ!$D$39:$D$782,СВЦЭМ!$A$39:$A$782,$A114,СВЦЭМ!$B$39:$B$782,U$83)+'СЕТ СН'!$H$14+СВЦЭМ!$D$10+'СЕТ СН'!$H$5-'СЕТ СН'!$H$24</f>
        <v>2736.97902213</v>
      </c>
      <c r="V114" s="36">
        <f>SUMIFS(СВЦЭМ!$D$39:$D$782,СВЦЭМ!$A$39:$A$782,$A114,СВЦЭМ!$B$39:$B$782,V$83)+'СЕТ СН'!$H$14+СВЦЭМ!$D$10+'СЕТ СН'!$H$5-'СЕТ СН'!$H$24</f>
        <v>2741.6987142500002</v>
      </c>
      <c r="W114" s="36">
        <f>SUMIFS(СВЦЭМ!$D$39:$D$782,СВЦЭМ!$A$39:$A$782,$A114,СВЦЭМ!$B$39:$B$782,W$83)+'СЕТ СН'!$H$14+СВЦЭМ!$D$10+'СЕТ СН'!$H$5-'СЕТ СН'!$H$24</f>
        <v>2768.6065604800001</v>
      </c>
      <c r="X114" s="36">
        <f>SUMIFS(СВЦЭМ!$D$39:$D$782,СВЦЭМ!$A$39:$A$782,$A114,СВЦЭМ!$B$39:$B$782,X$83)+'СЕТ СН'!$H$14+СВЦЭМ!$D$10+'СЕТ СН'!$H$5-'СЕТ СН'!$H$24</f>
        <v>2747.6007955200002</v>
      </c>
      <c r="Y114" s="36">
        <f>SUMIFS(СВЦЭМ!$D$39:$D$782,СВЦЭМ!$A$39:$A$782,$A114,СВЦЭМ!$B$39:$B$782,Y$83)+'СЕТ СН'!$H$14+СВЦЭМ!$D$10+'СЕТ СН'!$H$5-'СЕТ СН'!$H$24</f>
        <v>2706.4267958999999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01.05.2021</v>
      </c>
      <c r="B120" s="36">
        <f>SUMIFS(СВЦЭМ!$D$39:$D$782,СВЦЭМ!$A$39:$A$782,$A120,СВЦЭМ!$B$39:$B$782,B$119)+'СЕТ СН'!$I$14+СВЦЭМ!$D$10+'СЕТ СН'!$I$5-'СЕТ СН'!$I$24</f>
        <v>3293.3176514500001</v>
      </c>
      <c r="C120" s="36">
        <f>SUMIFS(СВЦЭМ!$D$39:$D$782,СВЦЭМ!$A$39:$A$782,$A120,СВЦЭМ!$B$39:$B$782,C$119)+'СЕТ СН'!$I$14+СВЦЭМ!$D$10+'СЕТ СН'!$I$5-'СЕТ СН'!$I$24</f>
        <v>3341.5372187500002</v>
      </c>
      <c r="D120" s="36">
        <f>SUMIFS(СВЦЭМ!$D$39:$D$782,СВЦЭМ!$A$39:$A$782,$A120,СВЦЭМ!$B$39:$B$782,D$119)+'СЕТ СН'!$I$14+СВЦЭМ!$D$10+'СЕТ СН'!$I$5-'СЕТ СН'!$I$24</f>
        <v>3382.2382156000003</v>
      </c>
      <c r="E120" s="36">
        <f>SUMIFS(СВЦЭМ!$D$39:$D$782,СВЦЭМ!$A$39:$A$782,$A120,СВЦЭМ!$B$39:$B$782,E$119)+'СЕТ СН'!$I$14+СВЦЭМ!$D$10+'СЕТ СН'!$I$5-'СЕТ СН'!$I$24</f>
        <v>3385.2744637300002</v>
      </c>
      <c r="F120" s="36">
        <f>SUMIFS(СВЦЭМ!$D$39:$D$782,СВЦЭМ!$A$39:$A$782,$A120,СВЦЭМ!$B$39:$B$782,F$119)+'СЕТ СН'!$I$14+СВЦЭМ!$D$10+'СЕТ СН'!$I$5-'СЕТ СН'!$I$24</f>
        <v>3393.10416807</v>
      </c>
      <c r="G120" s="36">
        <f>SUMIFS(СВЦЭМ!$D$39:$D$782,СВЦЭМ!$A$39:$A$782,$A120,СВЦЭМ!$B$39:$B$782,G$119)+'СЕТ СН'!$I$14+СВЦЭМ!$D$10+'СЕТ СН'!$I$5-'СЕТ СН'!$I$24</f>
        <v>3390.36493281</v>
      </c>
      <c r="H120" s="36">
        <f>SUMIFS(СВЦЭМ!$D$39:$D$782,СВЦЭМ!$A$39:$A$782,$A120,СВЦЭМ!$B$39:$B$782,H$119)+'СЕТ СН'!$I$14+СВЦЭМ!$D$10+'СЕТ СН'!$I$5-'СЕТ СН'!$I$24</f>
        <v>3385.1728452400002</v>
      </c>
      <c r="I120" s="36">
        <f>SUMIFS(СВЦЭМ!$D$39:$D$782,СВЦЭМ!$A$39:$A$782,$A120,СВЦЭМ!$B$39:$B$782,I$119)+'СЕТ СН'!$I$14+СВЦЭМ!$D$10+'СЕТ СН'!$I$5-'СЕТ СН'!$I$24</f>
        <v>3347.0026240699999</v>
      </c>
      <c r="J120" s="36">
        <f>SUMIFS(СВЦЭМ!$D$39:$D$782,СВЦЭМ!$A$39:$A$782,$A120,СВЦЭМ!$B$39:$B$782,J$119)+'СЕТ СН'!$I$14+СВЦЭМ!$D$10+'СЕТ СН'!$I$5-'СЕТ СН'!$I$24</f>
        <v>3308.9688739399999</v>
      </c>
      <c r="K120" s="36">
        <f>SUMIFS(СВЦЭМ!$D$39:$D$782,СВЦЭМ!$A$39:$A$782,$A120,СВЦЭМ!$B$39:$B$782,K$119)+'СЕТ СН'!$I$14+СВЦЭМ!$D$10+'СЕТ СН'!$I$5-'СЕТ СН'!$I$24</f>
        <v>3250.17897662</v>
      </c>
      <c r="L120" s="36">
        <f>SUMIFS(СВЦЭМ!$D$39:$D$782,СВЦЭМ!$A$39:$A$782,$A120,СВЦЭМ!$B$39:$B$782,L$119)+'СЕТ СН'!$I$14+СВЦЭМ!$D$10+'СЕТ СН'!$I$5-'СЕТ СН'!$I$24</f>
        <v>3211.0432940200003</v>
      </c>
      <c r="M120" s="36">
        <f>SUMIFS(СВЦЭМ!$D$39:$D$782,СВЦЭМ!$A$39:$A$782,$A120,СВЦЭМ!$B$39:$B$782,M$119)+'СЕТ СН'!$I$14+СВЦЭМ!$D$10+'СЕТ СН'!$I$5-'СЕТ СН'!$I$24</f>
        <v>3216.3316788000002</v>
      </c>
      <c r="N120" s="36">
        <f>SUMIFS(СВЦЭМ!$D$39:$D$782,СВЦЭМ!$A$39:$A$782,$A120,СВЦЭМ!$B$39:$B$782,N$119)+'СЕТ СН'!$I$14+СВЦЭМ!$D$10+'СЕТ СН'!$I$5-'СЕТ СН'!$I$24</f>
        <v>3273.82850779</v>
      </c>
      <c r="O120" s="36">
        <f>SUMIFS(СВЦЭМ!$D$39:$D$782,СВЦЭМ!$A$39:$A$782,$A120,СВЦЭМ!$B$39:$B$782,O$119)+'СЕТ СН'!$I$14+СВЦЭМ!$D$10+'СЕТ СН'!$I$5-'СЕТ СН'!$I$24</f>
        <v>3293.4884283700003</v>
      </c>
      <c r="P120" s="36">
        <f>SUMIFS(СВЦЭМ!$D$39:$D$782,СВЦЭМ!$A$39:$A$782,$A120,СВЦЭМ!$B$39:$B$782,P$119)+'СЕТ СН'!$I$14+СВЦЭМ!$D$10+'СЕТ СН'!$I$5-'СЕТ СН'!$I$24</f>
        <v>3310.4605919000001</v>
      </c>
      <c r="Q120" s="36">
        <f>SUMIFS(СВЦЭМ!$D$39:$D$782,СВЦЭМ!$A$39:$A$782,$A120,СВЦЭМ!$B$39:$B$782,Q$119)+'СЕТ СН'!$I$14+СВЦЭМ!$D$10+'СЕТ СН'!$I$5-'СЕТ СН'!$I$24</f>
        <v>3319.0101792200003</v>
      </c>
      <c r="R120" s="36">
        <f>SUMIFS(СВЦЭМ!$D$39:$D$782,СВЦЭМ!$A$39:$A$782,$A120,СВЦЭМ!$B$39:$B$782,R$119)+'СЕТ СН'!$I$14+СВЦЭМ!$D$10+'СЕТ СН'!$I$5-'СЕТ СН'!$I$24</f>
        <v>3311.1745758899997</v>
      </c>
      <c r="S120" s="36">
        <f>SUMIFS(СВЦЭМ!$D$39:$D$782,СВЦЭМ!$A$39:$A$782,$A120,СВЦЭМ!$B$39:$B$782,S$119)+'СЕТ СН'!$I$14+СВЦЭМ!$D$10+'СЕТ СН'!$I$5-'СЕТ СН'!$I$24</f>
        <v>3301.8041217</v>
      </c>
      <c r="T120" s="36">
        <f>SUMIFS(СВЦЭМ!$D$39:$D$782,СВЦЭМ!$A$39:$A$782,$A120,СВЦЭМ!$B$39:$B$782,T$119)+'СЕТ СН'!$I$14+СВЦЭМ!$D$10+'СЕТ СН'!$I$5-'СЕТ СН'!$I$24</f>
        <v>3251.1791924200002</v>
      </c>
      <c r="U120" s="36">
        <f>SUMIFS(СВЦЭМ!$D$39:$D$782,СВЦЭМ!$A$39:$A$782,$A120,СВЦЭМ!$B$39:$B$782,U$119)+'СЕТ СН'!$I$14+СВЦЭМ!$D$10+'СЕТ СН'!$I$5-'СЕТ СН'!$I$24</f>
        <v>3229.20964546</v>
      </c>
      <c r="V120" s="36">
        <f>SUMIFS(СВЦЭМ!$D$39:$D$782,СВЦЭМ!$A$39:$A$782,$A120,СВЦЭМ!$B$39:$B$782,V$119)+'СЕТ СН'!$I$14+СВЦЭМ!$D$10+'СЕТ СН'!$I$5-'СЕТ СН'!$I$24</f>
        <v>3211.8590473300001</v>
      </c>
      <c r="W120" s="36">
        <f>SUMIFS(СВЦЭМ!$D$39:$D$782,СВЦЭМ!$A$39:$A$782,$A120,СВЦЭМ!$B$39:$B$782,W$119)+'СЕТ СН'!$I$14+СВЦЭМ!$D$10+'СЕТ СН'!$I$5-'СЕТ СН'!$I$24</f>
        <v>3197.9950796600001</v>
      </c>
      <c r="X120" s="36">
        <f>SUMIFS(СВЦЭМ!$D$39:$D$782,СВЦЭМ!$A$39:$A$782,$A120,СВЦЭМ!$B$39:$B$782,X$119)+'СЕТ СН'!$I$14+СВЦЭМ!$D$10+'СЕТ СН'!$I$5-'СЕТ СН'!$I$24</f>
        <v>3211.3004143600001</v>
      </c>
      <c r="Y120" s="36">
        <f>SUMIFS(СВЦЭМ!$D$39:$D$782,СВЦЭМ!$A$39:$A$782,$A120,СВЦЭМ!$B$39:$B$782,Y$119)+'СЕТ СН'!$I$14+СВЦЭМ!$D$10+'СЕТ СН'!$I$5-'СЕТ СН'!$I$24</f>
        <v>3284.7921779799999</v>
      </c>
      <c r="AA120" s="45"/>
    </row>
    <row r="121" spans="1:27" ht="15.75" x14ac:dyDescent="0.2">
      <c r="A121" s="35">
        <f>A120+1</f>
        <v>44318</v>
      </c>
      <c r="B121" s="36">
        <f>SUMIFS(СВЦЭМ!$D$39:$D$782,СВЦЭМ!$A$39:$A$782,$A121,СВЦЭМ!$B$39:$B$782,B$119)+'СЕТ СН'!$I$14+СВЦЭМ!$D$10+'СЕТ СН'!$I$5-'СЕТ СН'!$I$24</f>
        <v>3262.8214237700004</v>
      </c>
      <c r="C121" s="36">
        <f>SUMIFS(СВЦЭМ!$D$39:$D$782,СВЦЭМ!$A$39:$A$782,$A121,СВЦЭМ!$B$39:$B$782,C$119)+'СЕТ СН'!$I$14+СВЦЭМ!$D$10+'СЕТ СН'!$I$5-'СЕТ СН'!$I$24</f>
        <v>3303.4659163799997</v>
      </c>
      <c r="D121" s="36">
        <f>SUMIFS(СВЦЭМ!$D$39:$D$782,СВЦЭМ!$A$39:$A$782,$A121,СВЦЭМ!$B$39:$B$782,D$119)+'СЕТ СН'!$I$14+СВЦЭМ!$D$10+'СЕТ СН'!$I$5-'СЕТ СН'!$I$24</f>
        <v>3355.3532794900002</v>
      </c>
      <c r="E121" s="36">
        <f>SUMIFS(СВЦЭМ!$D$39:$D$782,СВЦЭМ!$A$39:$A$782,$A121,СВЦЭМ!$B$39:$B$782,E$119)+'СЕТ СН'!$I$14+СВЦЭМ!$D$10+'СЕТ СН'!$I$5-'СЕТ СН'!$I$24</f>
        <v>3374.3956047800002</v>
      </c>
      <c r="F121" s="36">
        <f>SUMIFS(СВЦЭМ!$D$39:$D$782,СВЦЭМ!$A$39:$A$782,$A121,СВЦЭМ!$B$39:$B$782,F$119)+'СЕТ СН'!$I$14+СВЦЭМ!$D$10+'СЕТ СН'!$I$5-'СЕТ СН'!$I$24</f>
        <v>3385.74596019</v>
      </c>
      <c r="G121" s="36">
        <f>SUMIFS(СВЦЭМ!$D$39:$D$782,СВЦЭМ!$A$39:$A$782,$A121,СВЦЭМ!$B$39:$B$782,G$119)+'СЕТ СН'!$I$14+СВЦЭМ!$D$10+'СЕТ СН'!$I$5-'СЕТ СН'!$I$24</f>
        <v>3383.36496063</v>
      </c>
      <c r="H121" s="36">
        <f>SUMIFS(СВЦЭМ!$D$39:$D$782,СВЦЭМ!$A$39:$A$782,$A121,СВЦЭМ!$B$39:$B$782,H$119)+'СЕТ СН'!$I$14+СВЦЭМ!$D$10+'СЕТ СН'!$I$5-'СЕТ СН'!$I$24</f>
        <v>3388.64808386</v>
      </c>
      <c r="I121" s="36">
        <f>SUMIFS(СВЦЭМ!$D$39:$D$782,СВЦЭМ!$A$39:$A$782,$A121,СВЦЭМ!$B$39:$B$782,I$119)+'СЕТ СН'!$I$14+СВЦЭМ!$D$10+'СЕТ СН'!$I$5-'СЕТ СН'!$I$24</f>
        <v>3358.09886362</v>
      </c>
      <c r="J121" s="36">
        <f>SUMIFS(СВЦЭМ!$D$39:$D$782,СВЦЭМ!$A$39:$A$782,$A121,СВЦЭМ!$B$39:$B$782,J$119)+'СЕТ СН'!$I$14+СВЦЭМ!$D$10+'СЕТ СН'!$I$5-'СЕТ СН'!$I$24</f>
        <v>3287.6647513500002</v>
      </c>
      <c r="K121" s="36">
        <f>SUMIFS(СВЦЭМ!$D$39:$D$782,СВЦЭМ!$A$39:$A$782,$A121,СВЦЭМ!$B$39:$B$782,K$119)+'СЕТ СН'!$I$14+СВЦЭМ!$D$10+'СЕТ СН'!$I$5-'СЕТ СН'!$I$24</f>
        <v>3246.4458518900001</v>
      </c>
      <c r="L121" s="36">
        <f>SUMIFS(СВЦЭМ!$D$39:$D$782,СВЦЭМ!$A$39:$A$782,$A121,СВЦЭМ!$B$39:$B$782,L$119)+'СЕТ СН'!$I$14+СВЦЭМ!$D$10+'СЕТ СН'!$I$5-'СЕТ СН'!$I$24</f>
        <v>3198.7339885000001</v>
      </c>
      <c r="M121" s="36">
        <f>SUMIFS(СВЦЭМ!$D$39:$D$782,СВЦЭМ!$A$39:$A$782,$A121,СВЦЭМ!$B$39:$B$782,M$119)+'СЕТ СН'!$I$14+СВЦЭМ!$D$10+'СЕТ СН'!$I$5-'СЕТ СН'!$I$24</f>
        <v>3198.2423778900002</v>
      </c>
      <c r="N121" s="36">
        <f>SUMIFS(СВЦЭМ!$D$39:$D$782,СВЦЭМ!$A$39:$A$782,$A121,СВЦЭМ!$B$39:$B$782,N$119)+'СЕТ СН'!$I$14+СВЦЭМ!$D$10+'СЕТ СН'!$I$5-'СЕТ СН'!$I$24</f>
        <v>3270.89806993</v>
      </c>
      <c r="O121" s="36">
        <f>SUMIFS(СВЦЭМ!$D$39:$D$782,СВЦЭМ!$A$39:$A$782,$A121,СВЦЭМ!$B$39:$B$782,O$119)+'СЕТ СН'!$I$14+СВЦЭМ!$D$10+'СЕТ СН'!$I$5-'СЕТ СН'!$I$24</f>
        <v>3285.0205332400001</v>
      </c>
      <c r="P121" s="36">
        <f>SUMIFS(СВЦЭМ!$D$39:$D$782,СВЦЭМ!$A$39:$A$782,$A121,СВЦЭМ!$B$39:$B$782,P$119)+'СЕТ СН'!$I$14+СВЦЭМ!$D$10+'СЕТ СН'!$I$5-'СЕТ СН'!$I$24</f>
        <v>3303.6878280800001</v>
      </c>
      <c r="Q121" s="36">
        <f>SUMIFS(СВЦЭМ!$D$39:$D$782,СВЦЭМ!$A$39:$A$782,$A121,СВЦЭМ!$B$39:$B$782,Q$119)+'СЕТ СН'!$I$14+СВЦЭМ!$D$10+'СЕТ СН'!$I$5-'СЕТ СН'!$I$24</f>
        <v>3303.4098397600001</v>
      </c>
      <c r="R121" s="36">
        <f>SUMIFS(СВЦЭМ!$D$39:$D$782,СВЦЭМ!$A$39:$A$782,$A121,СВЦЭМ!$B$39:$B$782,R$119)+'СЕТ СН'!$I$14+СВЦЭМ!$D$10+'СЕТ СН'!$I$5-'СЕТ СН'!$I$24</f>
        <v>3291.9178149099998</v>
      </c>
      <c r="S121" s="36">
        <f>SUMIFS(СВЦЭМ!$D$39:$D$782,СВЦЭМ!$A$39:$A$782,$A121,СВЦЭМ!$B$39:$B$782,S$119)+'СЕТ СН'!$I$14+СВЦЭМ!$D$10+'СЕТ СН'!$I$5-'СЕТ СН'!$I$24</f>
        <v>3282.1750715200001</v>
      </c>
      <c r="T121" s="36">
        <f>SUMIFS(СВЦЭМ!$D$39:$D$782,СВЦЭМ!$A$39:$A$782,$A121,СВЦЭМ!$B$39:$B$782,T$119)+'СЕТ СН'!$I$14+СВЦЭМ!$D$10+'СЕТ СН'!$I$5-'СЕТ СН'!$I$24</f>
        <v>3233.2059842100002</v>
      </c>
      <c r="U121" s="36">
        <f>SUMIFS(СВЦЭМ!$D$39:$D$782,СВЦЭМ!$A$39:$A$782,$A121,СВЦЭМ!$B$39:$B$782,U$119)+'СЕТ СН'!$I$14+СВЦЭМ!$D$10+'СЕТ СН'!$I$5-'СЕТ СН'!$I$24</f>
        <v>3208.8745684900005</v>
      </c>
      <c r="V121" s="36">
        <f>SUMIFS(СВЦЭМ!$D$39:$D$782,СВЦЭМ!$A$39:$A$782,$A121,СВЦЭМ!$B$39:$B$782,V$119)+'СЕТ СН'!$I$14+СВЦЭМ!$D$10+'СЕТ СН'!$I$5-'СЕТ СН'!$I$24</f>
        <v>3177.5869768299999</v>
      </c>
      <c r="W121" s="36">
        <f>SUMIFS(СВЦЭМ!$D$39:$D$782,СВЦЭМ!$A$39:$A$782,$A121,СВЦЭМ!$B$39:$B$782,W$119)+'СЕТ СН'!$I$14+СВЦЭМ!$D$10+'СЕТ СН'!$I$5-'СЕТ СН'!$I$24</f>
        <v>3174.6699942300002</v>
      </c>
      <c r="X121" s="36">
        <f>SUMIFS(СВЦЭМ!$D$39:$D$782,СВЦЭМ!$A$39:$A$782,$A121,СВЦЭМ!$B$39:$B$782,X$119)+'СЕТ СН'!$I$14+СВЦЭМ!$D$10+'СЕТ СН'!$I$5-'СЕТ СН'!$I$24</f>
        <v>3210.9380882200003</v>
      </c>
      <c r="Y121" s="36">
        <f>SUMIFS(СВЦЭМ!$D$39:$D$782,СВЦЭМ!$A$39:$A$782,$A121,СВЦЭМ!$B$39:$B$782,Y$119)+'СЕТ СН'!$I$14+СВЦЭМ!$D$10+'СЕТ СН'!$I$5-'СЕТ СН'!$I$24</f>
        <v>3271.48498019</v>
      </c>
    </row>
    <row r="122" spans="1:27" ht="15.75" x14ac:dyDescent="0.2">
      <c r="A122" s="35">
        <f t="shared" ref="A122:A150" si="3">A121+1</f>
        <v>44319</v>
      </c>
      <c r="B122" s="36">
        <f>SUMIFS(СВЦЭМ!$D$39:$D$782,СВЦЭМ!$A$39:$A$782,$A122,СВЦЭМ!$B$39:$B$782,B$119)+'СЕТ СН'!$I$14+СВЦЭМ!$D$10+'СЕТ СН'!$I$5-'СЕТ СН'!$I$24</f>
        <v>3256.2496109100002</v>
      </c>
      <c r="C122" s="36">
        <f>SUMIFS(СВЦЭМ!$D$39:$D$782,СВЦЭМ!$A$39:$A$782,$A122,СВЦЭМ!$B$39:$B$782,C$119)+'СЕТ СН'!$I$14+СВЦЭМ!$D$10+'СЕТ СН'!$I$5-'СЕТ СН'!$I$24</f>
        <v>3323.4166755400001</v>
      </c>
      <c r="D122" s="36">
        <f>SUMIFS(СВЦЭМ!$D$39:$D$782,СВЦЭМ!$A$39:$A$782,$A122,СВЦЭМ!$B$39:$B$782,D$119)+'СЕТ СН'!$I$14+СВЦЭМ!$D$10+'СЕТ СН'!$I$5-'СЕТ СН'!$I$24</f>
        <v>3362.6077497300003</v>
      </c>
      <c r="E122" s="36">
        <f>SUMIFS(СВЦЭМ!$D$39:$D$782,СВЦЭМ!$A$39:$A$782,$A122,СВЦЭМ!$B$39:$B$782,E$119)+'СЕТ СН'!$I$14+СВЦЭМ!$D$10+'СЕТ СН'!$I$5-'СЕТ СН'!$I$24</f>
        <v>3377.5224273100002</v>
      </c>
      <c r="F122" s="36">
        <f>SUMIFS(СВЦЭМ!$D$39:$D$782,СВЦЭМ!$A$39:$A$782,$A122,СВЦЭМ!$B$39:$B$782,F$119)+'СЕТ СН'!$I$14+СВЦЭМ!$D$10+'СЕТ СН'!$I$5-'СЕТ СН'!$I$24</f>
        <v>3389.5124104200004</v>
      </c>
      <c r="G122" s="36">
        <f>SUMIFS(СВЦЭМ!$D$39:$D$782,СВЦЭМ!$A$39:$A$782,$A122,СВЦЭМ!$B$39:$B$782,G$119)+'СЕТ СН'!$I$14+СВЦЭМ!$D$10+'СЕТ СН'!$I$5-'СЕТ СН'!$I$24</f>
        <v>3393.00291036</v>
      </c>
      <c r="H122" s="36">
        <f>SUMIFS(СВЦЭМ!$D$39:$D$782,СВЦЭМ!$A$39:$A$782,$A122,СВЦЭМ!$B$39:$B$782,H$119)+'СЕТ СН'!$I$14+СВЦЭМ!$D$10+'СЕТ СН'!$I$5-'СЕТ СН'!$I$24</f>
        <v>3394.7807236099998</v>
      </c>
      <c r="I122" s="36">
        <f>SUMIFS(СВЦЭМ!$D$39:$D$782,СВЦЭМ!$A$39:$A$782,$A122,СВЦЭМ!$B$39:$B$782,I$119)+'СЕТ СН'!$I$14+СВЦЭМ!$D$10+'СЕТ СН'!$I$5-'СЕТ СН'!$I$24</f>
        <v>3356.6433840899999</v>
      </c>
      <c r="J122" s="36">
        <f>SUMIFS(СВЦЭМ!$D$39:$D$782,СВЦЭМ!$A$39:$A$782,$A122,СВЦЭМ!$B$39:$B$782,J$119)+'СЕТ СН'!$I$14+СВЦЭМ!$D$10+'СЕТ СН'!$I$5-'СЕТ СН'!$I$24</f>
        <v>3295.2856280200003</v>
      </c>
      <c r="K122" s="36">
        <f>SUMIFS(СВЦЭМ!$D$39:$D$782,СВЦЭМ!$A$39:$A$782,$A122,СВЦЭМ!$B$39:$B$782,K$119)+'СЕТ СН'!$I$14+СВЦЭМ!$D$10+'СЕТ СН'!$I$5-'СЕТ СН'!$I$24</f>
        <v>3255.4233917900001</v>
      </c>
      <c r="L122" s="36">
        <f>SUMIFS(СВЦЭМ!$D$39:$D$782,СВЦЭМ!$A$39:$A$782,$A122,СВЦЭМ!$B$39:$B$782,L$119)+'СЕТ СН'!$I$14+СВЦЭМ!$D$10+'СЕТ СН'!$I$5-'СЕТ СН'!$I$24</f>
        <v>3232.5923319600001</v>
      </c>
      <c r="M122" s="36">
        <f>SUMIFS(СВЦЭМ!$D$39:$D$782,СВЦЭМ!$A$39:$A$782,$A122,СВЦЭМ!$B$39:$B$782,M$119)+'СЕТ СН'!$I$14+СВЦЭМ!$D$10+'СЕТ СН'!$I$5-'СЕТ СН'!$I$24</f>
        <v>3217.4146547800001</v>
      </c>
      <c r="N122" s="36">
        <f>SUMIFS(СВЦЭМ!$D$39:$D$782,СВЦЭМ!$A$39:$A$782,$A122,СВЦЭМ!$B$39:$B$782,N$119)+'СЕТ СН'!$I$14+СВЦЭМ!$D$10+'СЕТ СН'!$I$5-'СЕТ СН'!$I$24</f>
        <v>3250.41547661</v>
      </c>
      <c r="O122" s="36">
        <f>SUMIFS(СВЦЭМ!$D$39:$D$782,СВЦЭМ!$A$39:$A$782,$A122,СВЦЭМ!$B$39:$B$782,O$119)+'СЕТ СН'!$I$14+СВЦЭМ!$D$10+'СЕТ СН'!$I$5-'СЕТ СН'!$I$24</f>
        <v>3284.9474618300001</v>
      </c>
      <c r="P122" s="36">
        <f>SUMIFS(СВЦЭМ!$D$39:$D$782,СВЦЭМ!$A$39:$A$782,$A122,СВЦЭМ!$B$39:$B$782,P$119)+'СЕТ СН'!$I$14+СВЦЭМ!$D$10+'СЕТ СН'!$I$5-'СЕТ СН'!$I$24</f>
        <v>3303.94026923</v>
      </c>
      <c r="Q122" s="36">
        <f>SUMIFS(СВЦЭМ!$D$39:$D$782,СВЦЭМ!$A$39:$A$782,$A122,СВЦЭМ!$B$39:$B$782,Q$119)+'СЕТ СН'!$I$14+СВЦЭМ!$D$10+'СЕТ СН'!$I$5-'СЕТ СН'!$I$24</f>
        <v>3312.7735928700004</v>
      </c>
      <c r="R122" s="36">
        <f>SUMIFS(СВЦЭМ!$D$39:$D$782,СВЦЭМ!$A$39:$A$782,$A122,СВЦЭМ!$B$39:$B$782,R$119)+'СЕТ СН'!$I$14+СВЦЭМ!$D$10+'СЕТ СН'!$I$5-'СЕТ СН'!$I$24</f>
        <v>3301.9869826599997</v>
      </c>
      <c r="S122" s="36">
        <f>SUMIFS(СВЦЭМ!$D$39:$D$782,СВЦЭМ!$A$39:$A$782,$A122,СВЦЭМ!$B$39:$B$782,S$119)+'СЕТ СН'!$I$14+СВЦЭМ!$D$10+'СЕТ СН'!$I$5-'СЕТ СН'!$I$24</f>
        <v>3281.6656747100001</v>
      </c>
      <c r="T122" s="36">
        <f>SUMIFS(СВЦЭМ!$D$39:$D$782,СВЦЭМ!$A$39:$A$782,$A122,СВЦЭМ!$B$39:$B$782,T$119)+'СЕТ СН'!$I$14+СВЦЭМ!$D$10+'СЕТ СН'!$I$5-'СЕТ СН'!$I$24</f>
        <v>3234.1089596000002</v>
      </c>
      <c r="U122" s="36">
        <f>SUMIFS(СВЦЭМ!$D$39:$D$782,СВЦЭМ!$A$39:$A$782,$A122,СВЦЭМ!$B$39:$B$782,U$119)+'СЕТ СН'!$I$14+СВЦЭМ!$D$10+'СЕТ СН'!$I$5-'СЕТ СН'!$I$24</f>
        <v>3213.5944819100005</v>
      </c>
      <c r="V122" s="36">
        <f>SUMIFS(СВЦЭМ!$D$39:$D$782,СВЦЭМ!$A$39:$A$782,$A122,СВЦЭМ!$B$39:$B$782,V$119)+'СЕТ СН'!$I$14+СВЦЭМ!$D$10+'СЕТ СН'!$I$5-'СЕТ СН'!$I$24</f>
        <v>3203.0748684700002</v>
      </c>
      <c r="W122" s="36">
        <f>SUMIFS(СВЦЭМ!$D$39:$D$782,СВЦЭМ!$A$39:$A$782,$A122,СВЦЭМ!$B$39:$B$782,W$119)+'СЕТ СН'!$I$14+СВЦЭМ!$D$10+'СЕТ СН'!$I$5-'СЕТ СН'!$I$24</f>
        <v>3209.5323625300002</v>
      </c>
      <c r="X122" s="36">
        <f>SUMIFS(СВЦЭМ!$D$39:$D$782,СВЦЭМ!$A$39:$A$782,$A122,СВЦЭМ!$B$39:$B$782,X$119)+'СЕТ СН'!$I$14+СВЦЭМ!$D$10+'СЕТ СН'!$I$5-'СЕТ СН'!$I$24</f>
        <v>3198.1005073200004</v>
      </c>
      <c r="Y122" s="36">
        <f>SUMIFS(СВЦЭМ!$D$39:$D$782,СВЦЭМ!$A$39:$A$782,$A122,СВЦЭМ!$B$39:$B$782,Y$119)+'СЕТ СН'!$I$14+СВЦЭМ!$D$10+'СЕТ СН'!$I$5-'СЕТ СН'!$I$24</f>
        <v>3204.8506071300003</v>
      </c>
    </row>
    <row r="123" spans="1:27" ht="15.75" x14ac:dyDescent="0.2">
      <c r="A123" s="35">
        <f t="shared" si="3"/>
        <v>44320</v>
      </c>
      <c r="B123" s="36">
        <f>SUMIFS(СВЦЭМ!$D$39:$D$782,СВЦЭМ!$A$39:$A$782,$A123,СВЦЭМ!$B$39:$B$782,B$119)+'СЕТ СН'!$I$14+СВЦЭМ!$D$10+'СЕТ СН'!$I$5-'СЕТ СН'!$I$24</f>
        <v>3218.5657495</v>
      </c>
      <c r="C123" s="36">
        <f>SUMIFS(СВЦЭМ!$D$39:$D$782,СВЦЭМ!$A$39:$A$782,$A123,СВЦЭМ!$B$39:$B$782,C$119)+'СЕТ СН'!$I$14+СВЦЭМ!$D$10+'СЕТ СН'!$I$5-'СЕТ СН'!$I$24</f>
        <v>3274.6898751700001</v>
      </c>
      <c r="D123" s="36">
        <f>SUMIFS(СВЦЭМ!$D$39:$D$782,СВЦЭМ!$A$39:$A$782,$A123,СВЦЭМ!$B$39:$B$782,D$119)+'СЕТ СН'!$I$14+СВЦЭМ!$D$10+'СЕТ СН'!$I$5-'СЕТ СН'!$I$24</f>
        <v>3296.9780839800001</v>
      </c>
      <c r="E123" s="36">
        <f>SUMIFS(СВЦЭМ!$D$39:$D$782,СВЦЭМ!$A$39:$A$782,$A123,СВЦЭМ!$B$39:$B$782,E$119)+'СЕТ СН'!$I$14+СВЦЭМ!$D$10+'СЕТ СН'!$I$5-'СЕТ СН'!$I$24</f>
        <v>3308.88386197</v>
      </c>
      <c r="F123" s="36">
        <f>SUMIFS(СВЦЭМ!$D$39:$D$782,СВЦЭМ!$A$39:$A$782,$A123,СВЦЭМ!$B$39:$B$782,F$119)+'СЕТ СН'!$I$14+СВЦЭМ!$D$10+'СЕТ СН'!$I$5-'СЕТ СН'!$I$24</f>
        <v>3321.90774401</v>
      </c>
      <c r="G123" s="36">
        <f>SUMIFS(СВЦЭМ!$D$39:$D$782,СВЦЭМ!$A$39:$A$782,$A123,СВЦЭМ!$B$39:$B$782,G$119)+'СЕТ СН'!$I$14+СВЦЭМ!$D$10+'СЕТ СН'!$I$5-'СЕТ СН'!$I$24</f>
        <v>3316.4631474899998</v>
      </c>
      <c r="H123" s="36">
        <f>SUMIFS(СВЦЭМ!$D$39:$D$782,СВЦЭМ!$A$39:$A$782,$A123,СВЦЭМ!$B$39:$B$782,H$119)+'СЕТ СН'!$I$14+СВЦЭМ!$D$10+'СЕТ СН'!$I$5-'СЕТ СН'!$I$24</f>
        <v>3285.0732406699999</v>
      </c>
      <c r="I123" s="36">
        <f>SUMIFS(СВЦЭМ!$D$39:$D$782,СВЦЭМ!$A$39:$A$782,$A123,СВЦЭМ!$B$39:$B$782,I$119)+'СЕТ СН'!$I$14+СВЦЭМ!$D$10+'СЕТ СН'!$I$5-'СЕТ СН'!$I$24</f>
        <v>3263.3812430300004</v>
      </c>
      <c r="J123" s="36">
        <f>SUMIFS(СВЦЭМ!$D$39:$D$782,СВЦЭМ!$A$39:$A$782,$A123,СВЦЭМ!$B$39:$B$782,J$119)+'СЕТ СН'!$I$14+СВЦЭМ!$D$10+'СЕТ СН'!$I$5-'СЕТ СН'!$I$24</f>
        <v>3232.8581354900002</v>
      </c>
      <c r="K123" s="36">
        <f>SUMIFS(СВЦЭМ!$D$39:$D$782,СВЦЭМ!$A$39:$A$782,$A123,СВЦЭМ!$B$39:$B$782,K$119)+'СЕТ СН'!$I$14+СВЦЭМ!$D$10+'СЕТ СН'!$I$5-'СЕТ СН'!$I$24</f>
        <v>3209.5217502600003</v>
      </c>
      <c r="L123" s="36">
        <f>SUMIFS(СВЦЭМ!$D$39:$D$782,СВЦЭМ!$A$39:$A$782,$A123,СВЦЭМ!$B$39:$B$782,L$119)+'СЕТ СН'!$I$14+СВЦЭМ!$D$10+'СЕТ СН'!$I$5-'СЕТ СН'!$I$24</f>
        <v>3202.8160009600001</v>
      </c>
      <c r="M123" s="36">
        <f>SUMIFS(СВЦЭМ!$D$39:$D$782,СВЦЭМ!$A$39:$A$782,$A123,СВЦЭМ!$B$39:$B$782,M$119)+'СЕТ СН'!$I$14+СВЦЭМ!$D$10+'СЕТ СН'!$I$5-'СЕТ СН'!$I$24</f>
        <v>3200.3876772000003</v>
      </c>
      <c r="N123" s="36">
        <f>SUMIFS(СВЦЭМ!$D$39:$D$782,СВЦЭМ!$A$39:$A$782,$A123,СВЦЭМ!$B$39:$B$782,N$119)+'СЕТ СН'!$I$14+СВЦЭМ!$D$10+'СЕТ СН'!$I$5-'СЕТ СН'!$I$24</f>
        <v>3210.2280409499999</v>
      </c>
      <c r="O123" s="36">
        <f>SUMIFS(СВЦЭМ!$D$39:$D$782,СВЦЭМ!$A$39:$A$782,$A123,СВЦЭМ!$B$39:$B$782,O$119)+'СЕТ СН'!$I$14+СВЦЭМ!$D$10+'СЕТ СН'!$I$5-'СЕТ СН'!$I$24</f>
        <v>3212.0654112700004</v>
      </c>
      <c r="P123" s="36">
        <f>SUMIFS(СВЦЭМ!$D$39:$D$782,СВЦЭМ!$A$39:$A$782,$A123,СВЦЭМ!$B$39:$B$782,P$119)+'СЕТ СН'!$I$14+СВЦЭМ!$D$10+'СЕТ СН'!$I$5-'СЕТ СН'!$I$24</f>
        <v>3219.4144096100003</v>
      </c>
      <c r="Q123" s="36">
        <f>SUMIFS(СВЦЭМ!$D$39:$D$782,СВЦЭМ!$A$39:$A$782,$A123,СВЦЭМ!$B$39:$B$782,Q$119)+'СЕТ СН'!$I$14+СВЦЭМ!$D$10+'СЕТ СН'!$I$5-'СЕТ СН'!$I$24</f>
        <v>3221.8476703800002</v>
      </c>
      <c r="R123" s="36">
        <f>SUMIFS(СВЦЭМ!$D$39:$D$782,СВЦЭМ!$A$39:$A$782,$A123,СВЦЭМ!$B$39:$B$782,R$119)+'СЕТ СН'!$I$14+СВЦЭМ!$D$10+'СЕТ СН'!$I$5-'СЕТ СН'!$I$24</f>
        <v>3225.8042680300005</v>
      </c>
      <c r="S123" s="36">
        <f>SUMIFS(СВЦЭМ!$D$39:$D$782,СВЦЭМ!$A$39:$A$782,$A123,СВЦЭМ!$B$39:$B$782,S$119)+'СЕТ СН'!$I$14+СВЦЭМ!$D$10+'СЕТ СН'!$I$5-'СЕТ СН'!$I$24</f>
        <v>3240.6748107700005</v>
      </c>
      <c r="T123" s="36">
        <f>SUMIFS(СВЦЭМ!$D$39:$D$782,СВЦЭМ!$A$39:$A$782,$A123,СВЦЭМ!$B$39:$B$782,T$119)+'СЕТ СН'!$I$14+СВЦЭМ!$D$10+'СЕТ СН'!$I$5-'СЕТ СН'!$I$24</f>
        <v>3213.5905696400005</v>
      </c>
      <c r="U123" s="36">
        <f>SUMIFS(СВЦЭМ!$D$39:$D$782,СВЦЭМ!$A$39:$A$782,$A123,СВЦЭМ!$B$39:$B$782,U$119)+'СЕТ СН'!$I$14+СВЦЭМ!$D$10+'СЕТ СН'!$I$5-'СЕТ СН'!$I$24</f>
        <v>3182.4250193800003</v>
      </c>
      <c r="V123" s="36">
        <f>SUMIFS(СВЦЭМ!$D$39:$D$782,СВЦЭМ!$A$39:$A$782,$A123,СВЦЭМ!$B$39:$B$782,V$119)+'СЕТ СН'!$I$14+СВЦЭМ!$D$10+'СЕТ СН'!$I$5-'СЕТ СН'!$I$24</f>
        <v>3165.58795534</v>
      </c>
      <c r="W123" s="36">
        <f>SUMIFS(СВЦЭМ!$D$39:$D$782,СВЦЭМ!$A$39:$A$782,$A123,СВЦЭМ!$B$39:$B$782,W$119)+'СЕТ СН'!$I$14+СВЦЭМ!$D$10+'СЕТ СН'!$I$5-'СЕТ СН'!$I$24</f>
        <v>3171.5102037400002</v>
      </c>
      <c r="X123" s="36">
        <f>SUMIFS(СВЦЭМ!$D$39:$D$782,СВЦЭМ!$A$39:$A$782,$A123,СВЦЭМ!$B$39:$B$782,X$119)+'СЕТ СН'!$I$14+СВЦЭМ!$D$10+'СЕТ СН'!$I$5-'СЕТ СН'!$I$24</f>
        <v>3191.6720050800004</v>
      </c>
      <c r="Y123" s="36">
        <f>SUMIFS(СВЦЭМ!$D$39:$D$782,СВЦЭМ!$A$39:$A$782,$A123,СВЦЭМ!$B$39:$B$782,Y$119)+'СЕТ СН'!$I$14+СВЦЭМ!$D$10+'СЕТ СН'!$I$5-'СЕТ СН'!$I$24</f>
        <v>3213.0236258100003</v>
      </c>
    </row>
    <row r="124" spans="1:27" ht="15.75" x14ac:dyDescent="0.2">
      <c r="A124" s="35">
        <f t="shared" si="3"/>
        <v>44321</v>
      </c>
      <c r="B124" s="36">
        <f>SUMIFS(СВЦЭМ!$D$39:$D$782,СВЦЭМ!$A$39:$A$782,$A124,СВЦЭМ!$B$39:$B$782,B$119)+'СЕТ СН'!$I$14+СВЦЭМ!$D$10+'СЕТ СН'!$I$5-'СЕТ СН'!$I$24</f>
        <v>3238.0740641800003</v>
      </c>
      <c r="C124" s="36">
        <f>SUMIFS(СВЦЭМ!$D$39:$D$782,СВЦЭМ!$A$39:$A$782,$A124,СВЦЭМ!$B$39:$B$782,C$119)+'СЕТ СН'!$I$14+СВЦЭМ!$D$10+'СЕТ СН'!$I$5-'СЕТ СН'!$I$24</f>
        <v>3284.3168787200002</v>
      </c>
      <c r="D124" s="36">
        <f>SUMIFS(СВЦЭМ!$D$39:$D$782,СВЦЭМ!$A$39:$A$782,$A124,СВЦЭМ!$B$39:$B$782,D$119)+'СЕТ СН'!$I$14+СВЦЭМ!$D$10+'СЕТ СН'!$I$5-'СЕТ СН'!$I$24</f>
        <v>3304.8204128899997</v>
      </c>
      <c r="E124" s="36">
        <f>SUMIFS(СВЦЭМ!$D$39:$D$782,СВЦЭМ!$A$39:$A$782,$A124,СВЦЭМ!$B$39:$B$782,E$119)+'СЕТ СН'!$I$14+СВЦЭМ!$D$10+'СЕТ СН'!$I$5-'СЕТ СН'!$I$24</f>
        <v>3318.6691116399998</v>
      </c>
      <c r="F124" s="36">
        <f>SUMIFS(СВЦЭМ!$D$39:$D$782,СВЦЭМ!$A$39:$A$782,$A124,СВЦЭМ!$B$39:$B$782,F$119)+'СЕТ СН'!$I$14+СВЦЭМ!$D$10+'СЕТ СН'!$I$5-'СЕТ СН'!$I$24</f>
        <v>3331.7357483100004</v>
      </c>
      <c r="G124" s="36">
        <f>SUMIFS(СВЦЭМ!$D$39:$D$782,СВЦЭМ!$A$39:$A$782,$A124,СВЦЭМ!$B$39:$B$782,G$119)+'СЕТ СН'!$I$14+СВЦЭМ!$D$10+'СЕТ СН'!$I$5-'СЕТ СН'!$I$24</f>
        <v>3323.0983170700001</v>
      </c>
      <c r="H124" s="36">
        <f>SUMIFS(СВЦЭМ!$D$39:$D$782,СВЦЭМ!$A$39:$A$782,$A124,СВЦЭМ!$B$39:$B$782,H$119)+'СЕТ СН'!$I$14+СВЦЭМ!$D$10+'СЕТ СН'!$I$5-'СЕТ СН'!$I$24</f>
        <v>3294.1213022900001</v>
      </c>
      <c r="I124" s="36">
        <f>SUMIFS(СВЦЭМ!$D$39:$D$782,СВЦЭМ!$A$39:$A$782,$A124,СВЦЭМ!$B$39:$B$782,I$119)+'СЕТ СН'!$I$14+СВЦЭМ!$D$10+'СЕТ СН'!$I$5-'СЕТ СН'!$I$24</f>
        <v>3257.9206338600002</v>
      </c>
      <c r="J124" s="36">
        <f>SUMIFS(СВЦЭМ!$D$39:$D$782,СВЦЭМ!$A$39:$A$782,$A124,СВЦЭМ!$B$39:$B$782,J$119)+'СЕТ СН'!$I$14+СВЦЭМ!$D$10+'СЕТ СН'!$I$5-'СЕТ СН'!$I$24</f>
        <v>3221.5576986599999</v>
      </c>
      <c r="K124" s="36">
        <f>SUMIFS(СВЦЭМ!$D$39:$D$782,СВЦЭМ!$A$39:$A$782,$A124,СВЦЭМ!$B$39:$B$782,K$119)+'СЕТ СН'!$I$14+СВЦЭМ!$D$10+'СЕТ СН'!$I$5-'СЕТ СН'!$I$24</f>
        <v>3208.1018773600003</v>
      </c>
      <c r="L124" s="36">
        <f>SUMIFS(СВЦЭМ!$D$39:$D$782,СВЦЭМ!$A$39:$A$782,$A124,СВЦЭМ!$B$39:$B$782,L$119)+'СЕТ СН'!$I$14+СВЦЭМ!$D$10+'СЕТ СН'!$I$5-'СЕТ СН'!$I$24</f>
        <v>3186.4674073900001</v>
      </c>
      <c r="M124" s="36">
        <f>SUMIFS(СВЦЭМ!$D$39:$D$782,СВЦЭМ!$A$39:$A$782,$A124,СВЦЭМ!$B$39:$B$782,M$119)+'СЕТ СН'!$I$14+СВЦЭМ!$D$10+'СЕТ СН'!$I$5-'СЕТ СН'!$I$24</f>
        <v>3175.3982302500003</v>
      </c>
      <c r="N124" s="36">
        <f>SUMIFS(СВЦЭМ!$D$39:$D$782,СВЦЭМ!$A$39:$A$782,$A124,СВЦЭМ!$B$39:$B$782,N$119)+'СЕТ СН'!$I$14+СВЦЭМ!$D$10+'СЕТ СН'!$I$5-'СЕТ СН'!$I$24</f>
        <v>3196.5902548100003</v>
      </c>
      <c r="O124" s="36">
        <f>SUMIFS(СВЦЭМ!$D$39:$D$782,СВЦЭМ!$A$39:$A$782,$A124,СВЦЭМ!$B$39:$B$782,O$119)+'СЕТ СН'!$I$14+СВЦЭМ!$D$10+'СЕТ СН'!$I$5-'СЕТ СН'!$I$24</f>
        <v>3197.6683993400002</v>
      </c>
      <c r="P124" s="36">
        <f>SUMIFS(СВЦЭМ!$D$39:$D$782,СВЦЭМ!$A$39:$A$782,$A124,СВЦЭМ!$B$39:$B$782,P$119)+'СЕТ СН'!$I$14+СВЦЭМ!$D$10+'СЕТ СН'!$I$5-'СЕТ СН'!$I$24</f>
        <v>3200.7314777700003</v>
      </c>
      <c r="Q124" s="36">
        <f>SUMIFS(СВЦЭМ!$D$39:$D$782,СВЦЭМ!$A$39:$A$782,$A124,СВЦЭМ!$B$39:$B$782,Q$119)+'СЕТ СН'!$I$14+СВЦЭМ!$D$10+'СЕТ СН'!$I$5-'СЕТ СН'!$I$24</f>
        <v>3205.5247730400001</v>
      </c>
      <c r="R124" s="36">
        <f>SUMIFS(СВЦЭМ!$D$39:$D$782,СВЦЭМ!$A$39:$A$782,$A124,СВЦЭМ!$B$39:$B$782,R$119)+'СЕТ СН'!$I$14+СВЦЭМ!$D$10+'СЕТ СН'!$I$5-'СЕТ СН'!$I$24</f>
        <v>3203.5773062400003</v>
      </c>
      <c r="S124" s="36">
        <f>SUMIFS(СВЦЭМ!$D$39:$D$782,СВЦЭМ!$A$39:$A$782,$A124,СВЦЭМ!$B$39:$B$782,S$119)+'СЕТ СН'!$I$14+СВЦЭМ!$D$10+'СЕТ СН'!$I$5-'СЕТ СН'!$I$24</f>
        <v>3213.0575774500003</v>
      </c>
      <c r="T124" s="36">
        <f>SUMIFS(СВЦЭМ!$D$39:$D$782,СВЦЭМ!$A$39:$A$782,$A124,СВЦЭМ!$B$39:$B$782,T$119)+'СЕТ СН'!$I$14+СВЦЭМ!$D$10+'СЕТ СН'!$I$5-'СЕТ СН'!$I$24</f>
        <v>3210.4977424200001</v>
      </c>
      <c r="U124" s="36">
        <f>SUMIFS(СВЦЭМ!$D$39:$D$782,СВЦЭМ!$A$39:$A$782,$A124,СВЦЭМ!$B$39:$B$782,U$119)+'СЕТ СН'!$I$14+СВЦЭМ!$D$10+'СЕТ СН'!$I$5-'СЕТ СН'!$I$24</f>
        <v>3194.0525613300001</v>
      </c>
      <c r="V124" s="36">
        <f>SUMIFS(СВЦЭМ!$D$39:$D$782,СВЦЭМ!$A$39:$A$782,$A124,СВЦЭМ!$B$39:$B$782,V$119)+'СЕТ СН'!$I$14+СВЦЭМ!$D$10+'СЕТ СН'!$I$5-'СЕТ СН'!$I$24</f>
        <v>3185.6680890000002</v>
      </c>
      <c r="W124" s="36">
        <f>SUMIFS(СВЦЭМ!$D$39:$D$782,СВЦЭМ!$A$39:$A$782,$A124,СВЦЭМ!$B$39:$B$782,W$119)+'СЕТ СН'!$I$14+СВЦЭМ!$D$10+'СЕТ СН'!$I$5-'СЕТ СН'!$I$24</f>
        <v>3190.46483558</v>
      </c>
      <c r="X124" s="36">
        <f>SUMIFS(СВЦЭМ!$D$39:$D$782,СВЦЭМ!$A$39:$A$782,$A124,СВЦЭМ!$B$39:$B$782,X$119)+'СЕТ СН'!$I$14+СВЦЭМ!$D$10+'СЕТ СН'!$I$5-'СЕТ СН'!$I$24</f>
        <v>3201.6974128300003</v>
      </c>
      <c r="Y124" s="36">
        <f>SUMIFS(СВЦЭМ!$D$39:$D$782,СВЦЭМ!$A$39:$A$782,$A124,СВЦЭМ!$B$39:$B$782,Y$119)+'СЕТ СН'!$I$14+СВЦЭМ!$D$10+'СЕТ СН'!$I$5-'СЕТ СН'!$I$24</f>
        <v>3241.1334257799999</v>
      </c>
    </row>
    <row r="125" spans="1:27" ht="15.75" x14ac:dyDescent="0.2">
      <c r="A125" s="35">
        <f t="shared" si="3"/>
        <v>44322</v>
      </c>
      <c r="B125" s="36">
        <f>SUMIFS(СВЦЭМ!$D$39:$D$782,СВЦЭМ!$A$39:$A$782,$A125,СВЦЭМ!$B$39:$B$782,B$119)+'СЕТ СН'!$I$14+СВЦЭМ!$D$10+'СЕТ СН'!$I$5-'СЕТ СН'!$I$24</f>
        <v>3230.2651260800003</v>
      </c>
      <c r="C125" s="36">
        <f>SUMIFS(СВЦЭМ!$D$39:$D$782,СВЦЭМ!$A$39:$A$782,$A125,СВЦЭМ!$B$39:$B$782,C$119)+'СЕТ СН'!$I$14+СВЦЭМ!$D$10+'СЕТ СН'!$I$5-'СЕТ СН'!$I$24</f>
        <v>3262.9754377600002</v>
      </c>
      <c r="D125" s="36">
        <f>SUMIFS(СВЦЭМ!$D$39:$D$782,СВЦЭМ!$A$39:$A$782,$A125,СВЦЭМ!$B$39:$B$782,D$119)+'СЕТ СН'!$I$14+СВЦЭМ!$D$10+'СЕТ СН'!$I$5-'СЕТ СН'!$I$24</f>
        <v>3294.7503028500005</v>
      </c>
      <c r="E125" s="36">
        <f>SUMIFS(СВЦЭМ!$D$39:$D$782,СВЦЭМ!$A$39:$A$782,$A125,СВЦЭМ!$B$39:$B$782,E$119)+'СЕТ СН'!$I$14+СВЦЭМ!$D$10+'СЕТ СН'!$I$5-'СЕТ СН'!$I$24</f>
        <v>3308.3028236999999</v>
      </c>
      <c r="F125" s="36">
        <f>SUMIFS(СВЦЭМ!$D$39:$D$782,СВЦЭМ!$A$39:$A$782,$A125,СВЦЭМ!$B$39:$B$782,F$119)+'СЕТ СН'!$I$14+СВЦЭМ!$D$10+'СЕТ СН'!$I$5-'СЕТ СН'!$I$24</f>
        <v>3317.2842337299999</v>
      </c>
      <c r="G125" s="36">
        <f>SUMIFS(СВЦЭМ!$D$39:$D$782,СВЦЭМ!$A$39:$A$782,$A125,СВЦЭМ!$B$39:$B$782,G$119)+'СЕТ СН'!$I$14+СВЦЭМ!$D$10+'СЕТ СН'!$I$5-'СЕТ СН'!$I$24</f>
        <v>3311.8822161899998</v>
      </c>
      <c r="H125" s="36">
        <f>SUMIFS(СВЦЭМ!$D$39:$D$782,СВЦЭМ!$A$39:$A$782,$A125,СВЦЭМ!$B$39:$B$782,H$119)+'СЕТ СН'!$I$14+СВЦЭМ!$D$10+'СЕТ СН'!$I$5-'СЕТ СН'!$I$24</f>
        <v>3277.9883126699997</v>
      </c>
      <c r="I125" s="36">
        <f>SUMIFS(СВЦЭМ!$D$39:$D$782,СВЦЭМ!$A$39:$A$782,$A125,СВЦЭМ!$B$39:$B$782,I$119)+'СЕТ СН'!$I$14+СВЦЭМ!$D$10+'СЕТ СН'!$I$5-'СЕТ СН'!$I$24</f>
        <v>3243.0315635200004</v>
      </c>
      <c r="J125" s="36">
        <f>SUMIFS(СВЦЭМ!$D$39:$D$782,СВЦЭМ!$A$39:$A$782,$A125,СВЦЭМ!$B$39:$B$782,J$119)+'СЕТ СН'!$I$14+СВЦЭМ!$D$10+'СЕТ СН'!$I$5-'СЕТ СН'!$I$24</f>
        <v>3211.4820577400001</v>
      </c>
      <c r="K125" s="36">
        <f>SUMIFS(СВЦЭМ!$D$39:$D$782,СВЦЭМ!$A$39:$A$782,$A125,СВЦЭМ!$B$39:$B$782,K$119)+'СЕТ СН'!$I$14+СВЦЭМ!$D$10+'СЕТ СН'!$I$5-'СЕТ СН'!$I$24</f>
        <v>3161.6435274100004</v>
      </c>
      <c r="L125" s="36">
        <f>SUMIFS(СВЦЭМ!$D$39:$D$782,СВЦЭМ!$A$39:$A$782,$A125,СВЦЭМ!$B$39:$B$782,L$119)+'СЕТ СН'!$I$14+СВЦЭМ!$D$10+'СЕТ СН'!$I$5-'СЕТ СН'!$I$24</f>
        <v>3138.7208260100001</v>
      </c>
      <c r="M125" s="36">
        <f>SUMIFS(СВЦЭМ!$D$39:$D$782,СВЦЭМ!$A$39:$A$782,$A125,СВЦЭМ!$B$39:$B$782,M$119)+'СЕТ СН'!$I$14+СВЦЭМ!$D$10+'СЕТ СН'!$I$5-'СЕТ СН'!$I$24</f>
        <v>3142.8627623700004</v>
      </c>
      <c r="N125" s="36">
        <f>SUMIFS(СВЦЭМ!$D$39:$D$782,СВЦЭМ!$A$39:$A$782,$A125,СВЦЭМ!$B$39:$B$782,N$119)+'СЕТ СН'!$I$14+СВЦЭМ!$D$10+'СЕТ СН'!$I$5-'СЕТ СН'!$I$24</f>
        <v>3176.3926507700003</v>
      </c>
      <c r="O125" s="36">
        <f>SUMIFS(СВЦЭМ!$D$39:$D$782,СВЦЭМ!$A$39:$A$782,$A125,СВЦЭМ!$B$39:$B$782,O$119)+'СЕТ СН'!$I$14+СВЦЭМ!$D$10+'СЕТ СН'!$I$5-'СЕТ СН'!$I$24</f>
        <v>3193.4734069400001</v>
      </c>
      <c r="P125" s="36">
        <f>SUMIFS(СВЦЭМ!$D$39:$D$782,СВЦЭМ!$A$39:$A$782,$A125,СВЦЭМ!$B$39:$B$782,P$119)+'СЕТ СН'!$I$14+СВЦЭМ!$D$10+'СЕТ СН'!$I$5-'СЕТ СН'!$I$24</f>
        <v>3212.0999819900003</v>
      </c>
      <c r="Q125" s="36">
        <f>SUMIFS(СВЦЭМ!$D$39:$D$782,СВЦЭМ!$A$39:$A$782,$A125,СВЦЭМ!$B$39:$B$782,Q$119)+'СЕТ СН'!$I$14+СВЦЭМ!$D$10+'СЕТ СН'!$I$5-'СЕТ СН'!$I$24</f>
        <v>3220.7229576400005</v>
      </c>
      <c r="R125" s="36">
        <f>SUMIFS(СВЦЭМ!$D$39:$D$782,СВЦЭМ!$A$39:$A$782,$A125,СВЦЭМ!$B$39:$B$782,R$119)+'СЕТ СН'!$I$14+СВЦЭМ!$D$10+'СЕТ СН'!$I$5-'СЕТ СН'!$I$24</f>
        <v>3211.3058558900002</v>
      </c>
      <c r="S125" s="36">
        <f>SUMIFS(СВЦЭМ!$D$39:$D$782,СВЦЭМ!$A$39:$A$782,$A125,СВЦЭМ!$B$39:$B$782,S$119)+'СЕТ СН'!$I$14+СВЦЭМ!$D$10+'СЕТ СН'!$I$5-'СЕТ СН'!$I$24</f>
        <v>3218.0978584100003</v>
      </c>
      <c r="T125" s="36">
        <f>SUMIFS(СВЦЭМ!$D$39:$D$782,СВЦЭМ!$A$39:$A$782,$A125,СВЦЭМ!$B$39:$B$782,T$119)+'СЕТ СН'!$I$14+СВЦЭМ!$D$10+'СЕТ СН'!$I$5-'СЕТ СН'!$I$24</f>
        <v>3195.2375987800001</v>
      </c>
      <c r="U125" s="36">
        <f>SUMIFS(СВЦЭМ!$D$39:$D$782,СВЦЭМ!$A$39:$A$782,$A125,СВЦЭМ!$B$39:$B$782,U$119)+'СЕТ СН'!$I$14+СВЦЭМ!$D$10+'СЕТ СН'!$I$5-'СЕТ СН'!$I$24</f>
        <v>3157.3530655500003</v>
      </c>
      <c r="V125" s="36">
        <f>SUMIFS(СВЦЭМ!$D$39:$D$782,СВЦЭМ!$A$39:$A$782,$A125,СВЦЭМ!$B$39:$B$782,V$119)+'СЕТ СН'!$I$14+СВЦЭМ!$D$10+'СЕТ СН'!$I$5-'СЕТ СН'!$I$24</f>
        <v>3120.5374990099999</v>
      </c>
      <c r="W125" s="36">
        <f>SUMIFS(СВЦЭМ!$D$39:$D$782,СВЦЭМ!$A$39:$A$782,$A125,СВЦЭМ!$B$39:$B$782,W$119)+'СЕТ СН'!$I$14+СВЦЭМ!$D$10+'СЕТ СН'!$I$5-'СЕТ СН'!$I$24</f>
        <v>3138.1979134900002</v>
      </c>
      <c r="X125" s="36">
        <f>SUMIFS(СВЦЭМ!$D$39:$D$782,СВЦЭМ!$A$39:$A$782,$A125,СВЦЭМ!$B$39:$B$782,X$119)+'СЕТ СН'!$I$14+СВЦЭМ!$D$10+'СЕТ СН'!$I$5-'СЕТ СН'!$I$24</f>
        <v>3168.9468574400003</v>
      </c>
      <c r="Y125" s="36">
        <f>SUMIFS(СВЦЭМ!$D$39:$D$782,СВЦЭМ!$A$39:$A$782,$A125,СВЦЭМ!$B$39:$B$782,Y$119)+'СЕТ СН'!$I$14+СВЦЭМ!$D$10+'СЕТ СН'!$I$5-'СЕТ СН'!$I$24</f>
        <v>3220.4396163800002</v>
      </c>
    </row>
    <row r="126" spans="1:27" ht="15.75" x14ac:dyDescent="0.2">
      <c r="A126" s="35">
        <f t="shared" si="3"/>
        <v>44323</v>
      </c>
      <c r="B126" s="36">
        <f>SUMIFS(СВЦЭМ!$D$39:$D$782,СВЦЭМ!$A$39:$A$782,$A126,СВЦЭМ!$B$39:$B$782,B$119)+'СЕТ СН'!$I$14+СВЦЭМ!$D$10+'СЕТ СН'!$I$5-'СЕТ СН'!$I$24</f>
        <v>3225.2845760800001</v>
      </c>
      <c r="C126" s="36">
        <f>SUMIFS(СВЦЭМ!$D$39:$D$782,СВЦЭМ!$A$39:$A$782,$A126,СВЦЭМ!$B$39:$B$782,C$119)+'СЕТ СН'!$I$14+СВЦЭМ!$D$10+'СЕТ СН'!$I$5-'СЕТ СН'!$I$24</f>
        <v>3228.8156755600003</v>
      </c>
      <c r="D126" s="36">
        <f>SUMIFS(СВЦЭМ!$D$39:$D$782,СВЦЭМ!$A$39:$A$782,$A126,СВЦЭМ!$B$39:$B$782,D$119)+'СЕТ СН'!$I$14+СВЦЭМ!$D$10+'СЕТ СН'!$I$5-'СЕТ СН'!$I$24</f>
        <v>3291.5466629700004</v>
      </c>
      <c r="E126" s="36">
        <f>SUMIFS(СВЦЭМ!$D$39:$D$782,СВЦЭМ!$A$39:$A$782,$A126,СВЦЭМ!$B$39:$B$782,E$119)+'СЕТ СН'!$I$14+СВЦЭМ!$D$10+'СЕТ СН'!$I$5-'СЕТ СН'!$I$24</f>
        <v>3306.7468781600001</v>
      </c>
      <c r="F126" s="36">
        <f>SUMIFS(СВЦЭМ!$D$39:$D$782,СВЦЭМ!$A$39:$A$782,$A126,СВЦЭМ!$B$39:$B$782,F$119)+'СЕТ СН'!$I$14+СВЦЭМ!$D$10+'СЕТ СН'!$I$5-'СЕТ СН'!$I$24</f>
        <v>3318.8041638100003</v>
      </c>
      <c r="G126" s="36">
        <f>SUMIFS(СВЦЭМ!$D$39:$D$782,СВЦЭМ!$A$39:$A$782,$A126,СВЦЭМ!$B$39:$B$782,G$119)+'СЕТ СН'!$I$14+СВЦЭМ!$D$10+'СЕТ СН'!$I$5-'СЕТ СН'!$I$24</f>
        <v>3300.51477488</v>
      </c>
      <c r="H126" s="36">
        <f>SUMIFS(СВЦЭМ!$D$39:$D$782,СВЦЭМ!$A$39:$A$782,$A126,СВЦЭМ!$B$39:$B$782,H$119)+'СЕТ СН'!$I$14+СВЦЭМ!$D$10+'СЕТ СН'!$I$5-'СЕТ СН'!$I$24</f>
        <v>3247.0020669300002</v>
      </c>
      <c r="I126" s="36">
        <f>SUMIFS(СВЦЭМ!$D$39:$D$782,СВЦЭМ!$A$39:$A$782,$A126,СВЦЭМ!$B$39:$B$782,I$119)+'СЕТ СН'!$I$14+СВЦЭМ!$D$10+'СЕТ СН'!$I$5-'СЕТ СН'!$I$24</f>
        <v>3217.45284846</v>
      </c>
      <c r="J126" s="36">
        <f>SUMIFS(СВЦЭМ!$D$39:$D$782,СВЦЭМ!$A$39:$A$782,$A126,СВЦЭМ!$B$39:$B$782,J$119)+'СЕТ СН'!$I$14+СВЦЭМ!$D$10+'СЕТ СН'!$I$5-'СЕТ СН'!$I$24</f>
        <v>3195.09196479</v>
      </c>
      <c r="K126" s="36">
        <f>SUMIFS(СВЦЭМ!$D$39:$D$782,СВЦЭМ!$A$39:$A$782,$A126,СВЦЭМ!$B$39:$B$782,K$119)+'СЕТ СН'!$I$14+СВЦЭМ!$D$10+'СЕТ СН'!$I$5-'СЕТ СН'!$I$24</f>
        <v>3204.0433541800003</v>
      </c>
      <c r="L126" s="36">
        <f>SUMIFS(СВЦЭМ!$D$39:$D$782,СВЦЭМ!$A$39:$A$782,$A126,СВЦЭМ!$B$39:$B$782,L$119)+'СЕТ СН'!$I$14+СВЦЭМ!$D$10+'СЕТ СН'!$I$5-'СЕТ СН'!$I$24</f>
        <v>3193.5282531700004</v>
      </c>
      <c r="M126" s="36">
        <f>SUMIFS(СВЦЭМ!$D$39:$D$782,СВЦЭМ!$A$39:$A$782,$A126,СВЦЭМ!$B$39:$B$782,M$119)+'СЕТ СН'!$I$14+СВЦЭМ!$D$10+'СЕТ СН'!$I$5-'СЕТ СН'!$I$24</f>
        <v>3183.289213</v>
      </c>
      <c r="N126" s="36">
        <f>SUMIFS(СВЦЭМ!$D$39:$D$782,СВЦЭМ!$A$39:$A$782,$A126,СВЦЭМ!$B$39:$B$782,N$119)+'СЕТ СН'!$I$14+СВЦЭМ!$D$10+'СЕТ СН'!$I$5-'СЕТ СН'!$I$24</f>
        <v>3177.4621197100005</v>
      </c>
      <c r="O126" s="36">
        <f>SUMIFS(СВЦЭМ!$D$39:$D$782,СВЦЭМ!$A$39:$A$782,$A126,СВЦЭМ!$B$39:$B$782,O$119)+'СЕТ СН'!$I$14+СВЦЭМ!$D$10+'СЕТ СН'!$I$5-'СЕТ СН'!$I$24</f>
        <v>3178.58366467</v>
      </c>
      <c r="P126" s="36">
        <f>SUMIFS(СВЦЭМ!$D$39:$D$782,СВЦЭМ!$A$39:$A$782,$A126,СВЦЭМ!$B$39:$B$782,P$119)+'СЕТ СН'!$I$14+СВЦЭМ!$D$10+'СЕТ СН'!$I$5-'СЕТ СН'!$I$24</f>
        <v>3181.9960593300002</v>
      </c>
      <c r="Q126" s="36">
        <f>SUMIFS(СВЦЭМ!$D$39:$D$782,СВЦЭМ!$A$39:$A$782,$A126,СВЦЭМ!$B$39:$B$782,Q$119)+'СЕТ СН'!$I$14+СВЦЭМ!$D$10+'СЕТ СН'!$I$5-'СЕТ СН'!$I$24</f>
        <v>3187.3211647500002</v>
      </c>
      <c r="R126" s="36">
        <f>SUMIFS(СВЦЭМ!$D$39:$D$782,СВЦЭМ!$A$39:$A$782,$A126,СВЦЭМ!$B$39:$B$782,R$119)+'СЕТ СН'!$I$14+СВЦЭМ!$D$10+'СЕТ СН'!$I$5-'СЕТ СН'!$I$24</f>
        <v>3176.0578208400002</v>
      </c>
      <c r="S126" s="36">
        <f>SUMIFS(СВЦЭМ!$D$39:$D$782,СВЦЭМ!$A$39:$A$782,$A126,СВЦЭМ!$B$39:$B$782,S$119)+'СЕТ СН'!$I$14+СВЦЭМ!$D$10+'СЕТ СН'!$I$5-'СЕТ СН'!$I$24</f>
        <v>3189.5313264599999</v>
      </c>
      <c r="T126" s="36">
        <f>SUMIFS(СВЦЭМ!$D$39:$D$782,СВЦЭМ!$A$39:$A$782,$A126,СВЦЭМ!$B$39:$B$782,T$119)+'СЕТ СН'!$I$14+СВЦЭМ!$D$10+'СЕТ СН'!$I$5-'СЕТ СН'!$I$24</f>
        <v>3196.5300600700002</v>
      </c>
      <c r="U126" s="36">
        <f>SUMIFS(СВЦЭМ!$D$39:$D$782,СВЦЭМ!$A$39:$A$782,$A126,СВЦЭМ!$B$39:$B$782,U$119)+'СЕТ СН'!$I$14+СВЦЭМ!$D$10+'СЕТ СН'!$I$5-'СЕТ СН'!$I$24</f>
        <v>3194.1813521500003</v>
      </c>
      <c r="V126" s="36">
        <f>SUMIFS(СВЦЭМ!$D$39:$D$782,СВЦЭМ!$A$39:$A$782,$A126,СВЦЭМ!$B$39:$B$782,V$119)+'СЕТ СН'!$I$14+СВЦЭМ!$D$10+'СЕТ СН'!$I$5-'СЕТ СН'!$I$24</f>
        <v>3180.54554551</v>
      </c>
      <c r="W126" s="36">
        <f>SUMIFS(СВЦЭМ!$D$39:$D$782,СВЦЭМ!$A$39:$A$782,$A126,СВЦЭМ!$B$39:$B$782,W$119)+'СЕТ СН'!$I$14+СВЦЭМ!$D$10+'СЕТ СН'!$I$5-'СЕТ СН'!$I$24</f>
        <v>3180.22406013</v>
      </c>
      <c r="X126" s="36">
        <f>SUMIFS(СВЦЭМ!$D$39:$D$782,СВЦЭМ!$A$39:$A$782,$A126,СВЦЭМ!$B$39:$B$782,X$119)+'СЕТ СН'!$I$14+СВЦЭМ!$D$10+'СЕТ СН'!$I$5-'СЕТ СН'!$I$24</f>
        <v>3166.9133892600003</v>
      </c>
      <c r="Y126" s="36">
        <f>SUMIFS(СВЦЭМ!$D$39:$D$782,СВЦЭМ!$A$39:$A$782,$A126,СВЦЭМ!$B$39:$B$782,Y$119)+'СЕТ СН'!$I$14+СВЦЭМ!$D$10+'СЕТ СН'!$I$5-'СЕТ СН'!$I$24</f>
        <v>3162.5523200100001</v>
      </c>
    </row>
    <row r="127" spans="1:27" ht="15.75" x14ac:dyDescent="0.2">
      <c r="A127" s="35">
        <f t="shared" si="3"/>
        <v>44324</v>
      </c>
      <c r="B127" s="36">
        <f>SUMIFS(СВЦЭМ!$D$39:$D$782,СВЦЭМ!$A$39:$A$782,$A127,СВЦЭМ!$B$39:$B$782,B$119)+'СЕТ СН'!$I$14+СВЦЭМ!$D$10+'СЕТ СН'!$I$5-'СЕТ СН'!$I$24</f>
        <v>3200.8525343800002</v>
      </c>
      <c r="C127" s="36">
        <f>SUMIFS(СВЦЭМ!$D$39:$D$782,СВЦЭМ!$A$39:$A$782,$A127,СВЦЭМ!$B$39:$B$782,C$119)+'СЕТ СН'!$I$14+СВЦЭМ!$D$10+'СЕТ СН'!$I$5-'СЕТ СН'!$I$24</f>
        <v>3251.6490447100005</v>
      </c>
      <c r="D127" s="36">
        <f>SUMIFS(СВЦЭМ!$D$39:$D$782,СВЦЭМ!$A$39:$A$782,$A127,СВЦЭМ!$B$39:$B$782,D$119)+'СЕТ СН'!$I$14+СВЦЭМ!$D$10+'СЕТ СН'!$I$5-'СЕТ СН'!$I$24</f>
        <v>3254.5287116</v>
      </c>
      <c r="E127" s="36">
        <f>SUMIFS(СВЦЭМ!$D$39:$D$782,СВЦЭМ!$A$39:$A$782,$A127,СВЦЭМ!$B$39:$B$782,E$119)+'СЕТ СН'!$I$14+СВЦЭМ!$D$10+'СЕТ СН'!$I$5-'СЕТ СН'!$I$24</f>
        <v>3261.6042251100002</v>
      </c>
      <c r="F127" s="36">
        <f>SUMIFS(СВЦЭМ!$D$39:$D$782,СВЦЭМ!$A$39:$A$782,$A127,СВЦЭМ!$B$39:$B$782,F$119)+'СЕТ СН'!$I$14+СВЦЭМ!$D$10+'СЕТ СН'!$I$5-'СЕТ СН'!$I$24</f>
        <v>3279.1995847500002</v>
      </c>
      <c r="G127" s="36">
        <f>SUMIFS(СВЦЭМ!$D$39:$D$782,СВЦЭМ!$A$39:$A$782,$A127,СВЦЭМ!$B$39:$B$782,G$119)+'СЕТ СН'!$I$14+СВЦЭМ!$D$10+'СЕТ СН'!$I$5-'СЕТ СН'!$I$24</f>
        <v>3267.6229168</v>
      </c>
      <c r="H127" s="36">
        <f>SUMIFS(СВЦЭМ!$D$39:$D$782,СВЦЭМ!$A$39:$A$782,$A127,СВЦЭМ!$B$39:$B$782,H$119)+'СЕТ СН'!$I$14+СВЦЭМ!$D$10+'СЕТ СН'!$I$5-'СЕТ СН'!$I$24</f>
        <v>3233.6374032399999</v>
      </c>
      <c r="I127" s="36">
        <f>SUMIFS(СВЦЭМ!$D$39:$D$782,СВЦЭМ!$A$39:$A$782,$A127,СВЦЭМ!$B$39:$B$782,I$119)+'СЕТ СН'!$I$14+СВЦЭМ!$D$10+'СЕТ СН'!$I$5-'СЕТ СН'!$I$24</f>
        <v>3221.4080329300004</v>
      </c>
      <c r="J127" s="36">
        <f>SUMIFS(СВЦЭМ!$D$39:$D$782,СВЦЭМ!$A$39:$A$782,$A127,СВЦЭМ!$B$39:$B$782,J$119)+'СЕТ СН'!$I$14+СВЦЭМ!$D$10+'СЕТ СН'!$I$5-'СЕТ СН'!$I$24</f>
        <v>3193.6239943500004</v>
      </c>
      <c r="K127" s="36">
        <f>SUMIFS(СВЦЭМ!$D$39:$D$782,СВЦЭМ!$A$39:$A$782,$A127,СВЦЭМ!$B$39:$B$782,K$119)+'СЕТ СН'!$I$14+СВЦЭМ!$D$10+'СЕТ СН'!$I$5-'СЕТ СН'!$I$24</f>
        <v>3166.64771668</v>
      </c>
      <c r="L127" s="36">
        <f>SUMIFS(СВЦЭМ!$D$39:$D$782,СВЦЭМ!$A$39:$A$782,$A127,СВЦЭМ!$B$39:$B$782,L$119)+'СЕТ СН'!$I$14+СВЦЭМ!$D$10+'СЕТ СН'!$I$5-'СЕТ СН'!$I$24</f>
        <v>3137.3549885300004</v>
      </c>
      <c r="M127" s="36">
        <f>SUMIFS(СВЦЭМ!$D$39:$D$782,СВЦЭМ!$A$39:$A$782,$A127,СВЦЭМ!$B$39:$B$782,M$119)+'СЕТ СН'!$I$14+СВЦЭМ!$D$10+'СЕТ СН'!$I$5-'СЕТ СН'!$I$24</f>
        <v>3138.2151431400002</v>
      </c>
      <c r="N127" s="36">
        <f>SUMIFS(СВЦЭМ!$D$39:$D$782,СВЦЭМ!$A$39:$A$782,$A127,СВЦЭМ!$B$39:$B$782,N$119)+'СЕТ СН'!$I$14+СВЦЭМ!$D$10+'СЕТ СН'!$I$5-'СЕТ СН'!$I$24</f>
        <v>3162.3163578800004</v>
      </c>
      <c r="O127" s="36">
        <f>SUMIFS(СВЦЭМ!$D$39:$D$782,СВЦЭМ!$A$39:$A$782,$A127,СВЦЭМ!$B$39:$B$782,O$119)+'СЕТ СН'!$I$14+СВЦЭМ!$D$10+'СЕТ СН'!$I$5-'СЕТ СН'!$I$24</f>
        <v>3157.8460761000001</v>
      </c>
      <c r="P127" s="36">
        <f>SUMIFS(СВЦЭМ!$D$39:$D$782,СВЦЭМ!$A$39:$A$782,$A127,СВЦЭМ!$B$39:$B$782,P$119)+'СЕТ СН'!$I$14+СВЦЭМ!$D$10+'СЕТ СН'!$I$5-'СЕТ СН'!$I$24</f>
        <v>3178.6765920600001</v>
      </c>
      <c r="Q127" s="36">
        <f>SUMIFS(СВЦЭМ!$D$39:$D$782,СВЦЭМ!$A$39:$A$782,$A127,СВЦЭМ!$B$39:$B$782,Q$119)+'СЕТ СН'!$I$14+СВЦЭМ!$D$10+'СЕТ СН'!$I$5-'СЕТ СН'!$I$24</f>
        <v>3182.6297158500001</v>
      </c>
      <c r="R127" s="36">
        <f>SUMIFS(СВЦЭМ!$D$39:$D$782,СВЦЭМ!$A$39:$A$782,$A127,СВЦЭМ!$B$39:$B$782,R$119)+'СЕТ СН'!$I$14+СВЦЭМ!$D$10+'СЕТ СН'!$I$5-'СЕТ СН'!$I$24</f>
        <v>3173.8197652900003</v>
      </c>
      <c r="S127" s="36">
        <f>SUMIFS(СВЦЭМ!$D$39:$D$782,СВЦЭМ!$A$39:$A$782,$A127,СВЦЭМ!$B$39:$B$782,S$119)+'СЕТ СН'!$I$14+СВЦЭМ!$D$10+'СЕТ СН'!$I$5-'СЕТ СН'!$I$24</f>
        <v>3183.3200421900001</v>
      </c>
      <c r="T127" s="36">
        <f>SUMIFS(СВЦЭМ!$D$39:$D$782,СВЦЭМ!$A$39:$A$782,$A127,СВЦЭМ!$B$39:$B$782,T$119)+'СЕТ СН'!$I$14+СВЦЭМ!$D$10+'СЕТ СН'!$I$5-'СЕТ СН'!$I$24</f>
        <v>3172.3051663000001</v>
      </c>
      <c r="U127" s="36">
        <f>SUMIFS(СВЦЭМ!$D$39:$D$782,СВЦЭМ!$A$39:$A$782,$A127,СВЦЭМ!$B$39:$B$782,U$119)+'СЕТ СН'!$I$14+СВЦЭМ!$D$10+'СЕТ СН'!$I$5-'СЕТ СН'!$I$24</f>
        <v>3146.7267840000004</v>
      </c>
      <c r="V127" s="36">
        <f>SUMIFS(СВЦЭМ!$D$39:$D$782,СВЦЭМ!$A$39:$A$782,$A127,СВЦЭМ!$B$39:$B$782,V$119)+'СЕТ СН'!$I$14+СВЦЭМ!$D$10+'СЕТ СН'!$I$5-'СЕТ СН'!$I$24</f>
        <v>3132.5842885000002</v>
      </c>
      <c r="W127" s="36">
        <f>SUMIFS(СВЦЭМ!$D$39:$D$782,СВЦЭМ!$A$39:$A$782,$A127,СВЦЭМ!$B$39:$B$782,W$119)+'СЕТ СН'!$I$14+СВЦЭМ!$D$10+'СЕТ СН'!$I$5-'СЕТ СН'!$I$24</f>
        <v>3125.8438923000003</v>
      </c>
      <c r="X127" s="36">
        <f>SUMIFS(СВЦЭМ!$D$39:$D$782,СВЦЭМ!$A$39:$A$782,$A127,СВЦЭМ!$B$39:$B$782,X$119)+'СЕТ СН'!$I$14+СВЦЭМ!$D$10+'СЕТ СН'!$I$5-'СЕТ СН'!$I$24</f>
        <v>3137.7802479600005</v>
      </c>
      <c r="Y127" s="36">
        <f>SUMIFS(СВЦЭМ!$D$39:$D$782,СВЦЭМ!$A$39:$A$782,$A127,СВЦЭМ!$B$39:$B$782,Y$119)+'СЕТ СН'!$I$14+СВЦЭМ!$D$10+'СЕТ СН'!$I$5-'СЕТ СН'!$I$24</f>
        <v>3157.36026649</v>
      </c>
    </row>
    <row r="128" spans="1:27" ht="15.75" x14ac:dyDescent="0.2">
      <c r="A128" s="35">
        <f t="shared" si="3"/>
        <v>44325</v>
      </c>
      <c r="B128" s="36">
        <f>SUMIFS(СВЦЭМ!$D$39:$D$782,СВЦЭМ!$A$39:$A$782,$A128,СВЦЭМ!$B$39:$B$782,B$119)+'СЕТ СН'!$I$14+СВЦЭМ!$D$10+'СЕТ СН'!$I$5-'СЕТ СН'!$I$24</f>
        <v>3136.72103702</v>
      </c>
      <c r="C128" s="36">
        <f>SUMIFS(СВЦЭМ!$D$39:$D$782,СВЦЭМ!$A$39:$A$782,$A128,СВЦЭМ!$B$39:$B$782,C$119)+'СЕТ СН'!$I$14+СВЦЭМ!$D$10+'СЕТ СН'!$I$5-'СЕТ СН'!$I$24</f>
        <v>3173.8726939100002</v>
      </c>
      <c r="D128" s="36">
        <f>SUMIFS(СВЦЭМ!$D$39:$D$782,СВЦЭМ!$A$39:$A$782,$A128,СВЦЭМ!$B$39:$B$782,D$119)+'СЕТ СН'!$I$14+СВЦЭМ!$D$10+'СЕТ СН'!$I$5-'СЕТ СН'!$I$24</f>
        <v>3192.0824499500004</v>
      </c>
      <c r="E128" s="36">
        <f>SUMIFS(СВЦЭМ!$D$39:$D$782,СВЦЭМ!$A$39:$A$782,$A128,СВЦЭМ!$B$39:$B$782,E$119)+'СЕТ СН'!$I$14+СВЦЭМ!$D$10+'СЕТ СН'!$I$5-'СЕТ СН'!$I$24</f>
        <v>3220.5890727200003</v>
      </c>
      <c r="F128" s="36">
        <f>SUMIFS(СВЦЭМ!$D$39:$D$782,СВЦЭМ!$A$39:$A$782,$A128,СВЦЭМ!$B$39:$B$782,F$119)+'СЕТ СН'!$I$14+СВЦЭМ!$D$10+'СЕТ СН'!$I$5-'СЕТ СН'!$I$24</f>
        <v>3223.44243684</v>
      </c>
      <c r="G128" s="36">
        <f>SUMIFS(СВЦЭМ!$D$39:$D$782,СВЦЭМ!$A$39:$A$782,$A128,СВЦЭМ!$B$39:$B$782,G$119)+'СЕТ СН'!$I$14+СВЦЭМ!$D$10+'СЕТ СН'!$I$5-'СЕТ СН'!$I$24</f>
        <v>3226.0564252500003</v>
      </c>
      <c r="H128" s="36">
        <f>SUMIFS(СВЦЭМ!$D$39:$D$782,СВЦЭМ!$A$39:$A$782,$A128,СВЦЭМ!$B$39:$B$782,H$119)+'СЕТ СН'!$I$14+СВЦЭМ!$D$10+'СЕТ СН'!$I$5-'СЕТ СН'!$I$24</f>
        <v>3209.5649204000001</v>
      </c>
      <c r="I128" s="36">
        <f>SUMIFS(СВЦЭМ!$D$39:$D$782,СВЦЭМ!$A$39:$A$782,$A128,СВЦЭМ!$B$39:$B$782,I$119)+'СЕТ СН'!$I$14+СВЦЭМ!$D$10+'СЕТ СН'!$I$5-'СЕТ СН'!$I$24</f>
        <v>3187.1173242000004</v>
      </c>
      <c r="J128" s="36">
        <f>SUMIFS(СВЦЭМ!$D$39:$D$782,СВЦЭМ!$A$39:$A$782,$A128,СВЦЭМ!$B$39:$B$782,J$119)+'СЕТ СН'!$I$14+СВЦЭМ!$D$10+'СЕТ СН'!$I$5-'СЕТ СН'!$I$24</f>
        <v>3164.0203587300002</v>
      </c>
      <c r="K128" s="36">
        <f>SUMIFS(СВЦЭМ!$D$39:$D$782,СВЦЭМ!$A$39:$A$782,$A128,СВЦЭМ!$B$39:$B$782,K$119)+'СЕТ СН'!$I$14+СВЦЭМ!$D$10+'СЕТ СН'!$I$5-'СЕТ СН'!$I$24</f>
        <v>3134.2724325300001</v>
      </c>
      <c r="L128" s="36">
        <f>SUMIFS(СВЦЭМ!$D$39:$D$782,СВЦЭМ!$A$39:$A$782,$A128,СВЦЭМ!$B$39:$B$782,L$119)+'СЕТ СН'!$I$14+СВЦЭМ!$D$10+'СЕТ СН'!$I$5-'СЕТ СН'!$I$24</f>
        <v>3126.7448818000003</v>
      </c>
      <c r="M128" s="36">
        <f>SUMIFS(СВЦЭМ!$D$39:$D$782,СВЦЭМ!$A$39:$A$782,$A128,СВЦЭМ!$B$39:$B$782,M$119)+'СЕТ СН'!$I$14+СВЦЭМ!$D$10+'СЕТ СН'!$I$5-'СЕТ СН'!$I$24</f>
        <v>3125.3270599300004</v>
      </c>
      <c r="N128" s="36">
        <f>SUMIFS(СВЦЭМ!$D$39:$D$782,СВЦЭМ!$A$39:$A$782,$A128,СВЦЭМ!$B$39:$B$782,N$119)+'СЕТ СН'!$I$14+СВЦЭМ!$D$10+'СЕТ СН'!$I$5-'СЕТ СН'!$I$24</f>
        <v>3138.8355971800001</v>
      </c>
      <c r="O128" s="36">
        <f>SUMIFS(СВЦЭМ!$D$39:$D$782,СВЦЭМ!$A$39:$A$782,$A128,СВЦЭМ!$B$39:$B$782,O$119)+'СЕТ СН'!$I$14+СВЦЭМ!$D$10+'СЕТ СН'!$I$5-'СЕТ СН'!$I$24</f>
        <v>3153.1765755400002</v>
      </c>
      <c r="P128" s="36">
        <f>SUMIFS(СВЦЭМ!$D$39:$D$782,СВЦЭМ!$A$39:$A$782,$A128,СВЦЭМ!$B$39:$B$782,P$119)+'СЕТ СН'!$I$14+СВЦЭМ!$D$10+'СЕТ СН'!$I$5-'СЕТ СН'!$I$24</f>
        <v>3167.3946893100001</v>
      </c>
      <c r="Q128" s="36">
        <f>SUMIFS(СВЦЭМ!$D$39:$D$782,СВЦЭМ!$A$39:$A$782,$A128,СВЦЭМ!$B$39:$B$782,Q$119)+'СЕТ СН'!$I$14+СВЦЭМ!$D$10+'СЕТ СН'!$I$5-'СЕТ СН'!$I$24</f>
        <v>3171.1337727700002</v>
      </c>
      <c r="R128" s="36">
        <f>SUMIFS(СВЦЭМ!$D$39:$D$782,СВЦЭМ!$A$39:$A$782,$A128,СВЦЭМ!$B$39:$B$782,R$119)+'СЕТ СН'!$I$14+СВЦЭМ!$D$10+'СЕТ СН'!$I$5-'СЕТ СН'!$I$24</f>
        <v>3164.23635113</v>
      </c>
      <c r="S128" s="36">
        <f>SUMIFS(СВЦЭМ!$D$39:$D$782,СВЦЭМ!$A$39:$A$782,$A128,СВЦЭМ!$B$39:$B$782,S$119)+'СЕТ СН'!$I$14+СВЦЭМ!$D$10+'СЕТ СН'!$I$5-'СЕТ СН'!$I$24</f>
        <v>3162.9999794</v>
      </c>
      <c r="T128" s="36">
        <f>SUMIFS(СВЦЭМ!$D$39:$D$782,СВЦЭМ!$A$39:$A$782,$A128,СВЦЭМ!$B$39:$B$782,T$119)+'СЕТ СН'!$I$14+СВЦЭМ!$D$10+'СЕТ СН'!$I$5-'СЕТ СН'!$I$24</f>
        <v>3153.7256407300001</v>
      </c>
      <c r="U128" s="36">
        <f>SUMIFS(СВЦЭМ!$D$39:$D$782,СВЦЭМ!$A$39:$A$782,$A128,СВЦЭМ!$B$39:$B$782,U$119)+'СЕТ СН'!$I$14+СВЦЭМ!$D$10+'СЕТ СН'!$I$5-'СЕТ СН'!$I$24</f>
        <v>3137.7965197100002</v>
      </c>
      <c r="V128" s="36">
        <f>SUMIFS(СВЦЭМ!$D$39:$D$782,СВЦЭМ!$A$39:$A$782,$A128,СВЦЭМ!$B$39:$B$782,V$119)+'СЕТ СН'!$I$14+СВЦЭМ!$D$10+'СЕТ СН'!$I$5-'СЕТ СН'!$I$24</f>
        <v>3112.5344845200002</v>
      </c>
      <c r="W128" s="36">
        <f>SUMIFS(СВЦЭМ!$D$39:$D$782,СВЦЭМ!$A$39:$A$782,$A128,СВЦЭМ!$B$39:$B$782,W$119)+'СЕТ СН'!$I$14+СВЦЭМ!$D$10+'СЕТ СН'!$I$5-'СЕТ СН'!$I$24</f>
        <v>3114.00112343</v>
      </c>
      <c r="X128" s="36">
        <f>SUMIFS(СВЦЭМ!$D$39:$D$782,СВЦЭМ!$A$39:$A$782,$A128,СВЦЭМ!$B$39:$B$782,X$119)+'СЕТ СН'!$I$14+СВЦЭМ!$D$10+'СЕТ СН'!$I$5-'СЕТ СН'!$I$24</f>
        <v>3127.6319450600004</v>
      </c>
      <c r="Y128" s="36">
        <f>SUMIFS(СВЦЭМ!$D$39:$D$782,СВЦЭМ!$A$39:$A$782,$A128,СВЦЭМ!$B$39:$B$782,Y$119)+'СЕТ СН'!$I$14+СВЦЭМ!$D$10+'СЕТ СН'!$I$5-'СЕТ СН'!$I$24</f>
        <v>3146.0966365300001</v>
      </c>
    </row>
    <row r="129" spans="1:25" ht="15.75" x14ac:dyDescent="0.2">
      <c r="A129" s="35">
        <f t="shared" si="3"/>
        <v>44326</v>
      </c>
      <c r="B129" s="36">
        <f>SUMIFS(СВЦЭМ!$D$39:$D$782,СВЦЭМ!$A$39:$A$782,$A129,СВЦЭМ!$B$39:$B$782,B$119)+'СЕТ СН'!$I$14+СВЦЭМ!$D$10+'СЕТ СН'!$I$5-'СЕТ СН'!$I$24</f>
        <v>3176.2116839600003</v>
      </c>
      <c r="C129" s="36">
        <f>SUMIFS(СВЦЭМ!$D$39:$D$782,СВЦЭМ!$A$39:$A$782,$A129,СВЦЭМ!$B$39:$B$782,C$119)+'СЕТ СН'!$I$14+СВЦЭМ!$D$10+'СЕТ СН'!$I$5-'СЕТ СН'!$I$24</f>
        <v>3224.6608490000003</v>
      </c>
      <c r="D129" s="36">
        <f>SUMIFS(СВЦЭМ!$D$39:$D$782,СВЦЭМ!$A$39:$A$782,$A129,СВЦЭМ!$B$39:$B$782,D$119)+'СЕТ СН'!$I$14+СВЦЭМ!$D$10+'СЕТ СН'!$I$5-'СЕТ СН'!$I$24</f>
        <v>3249.1392137600001</v>
      </c>
      <c r="E129" s="36">
        <f>SUMIFS(СВЦЭМ!$D$39:$D$782,СВЦЭМ!$A$39:$A$782,$A129,СВЦЭМ!$B$39:$B$782,E$119)+'СЕТ СН'!$I$14+СВЦЭМ!$D$10+'СЕТ СН'!$I$5-'СЕТ СН'!$I$24</f>
        <v>3264.9395721500005</v>
      </c>
      <c r="F129" s="36">
        <f>SUMIFS(СВЦЭМ!$D$39:$D$782,СВЦЭМ!$A$39:$A$782,$A129,СВЦЭМ!$B$39:$B$782,F$119)+'СЕТ СН'!$I$14+СВЦЭМ!$D$10+'СЕТ СН'!$I$5-'СЕТ СН'!$I$24</f>
        <v>3273.7240759900001</v>
      </c>
      <c r="G129" s="36">
        <f>SUMIFS(СВЦЭМ!$D$39:$D$782,СВЦЭМ!$A$39:$A$782,$A129,СВЦЭМ!$B$39:$B$782,G$119)+'СЕТ СН'!$I$14+СВЦЭМ!$D$10+'СЕТ СН'!$I$5-'СЕТ СН'!$I$24</f>
        <v>3272.6055537399998</v>
      </c>
      <c r="H129" s="36">
        <f>SUMIFS(СВЦЭМ!$D$39:$D$782,СВЦЭМ!$A$39:$A$782,$A129,СВЦЭМ!$B$39:$B$782,H$119)+'СЕТ СН'!$I$14+СВЦЭМ!$D$10+'СЕТ СН'!$I$5-'СЕТ СН'!$I$24</f>
        <v>3260.72823264</v>
      </c>
      <c r="I129" s="36">
        <f>SUMIFS(СВЦЭМ!$D$39:$D$782,СВЦЭМ!$A$39:$A$782,$A129,СВЦЭМ!$B$39:$B$782,I$119)+'СЕТ СН'!$I$14+СВЦЭМ!$D$10+'СЕТ СН'!$I$5-'СЕТ СН'!$I$24</f>
        <v>3225.26584241</v>
      </c>
      <c r="J129" s="36">
        <f>SUMIFS(СВЦЭМ!$D$39:$D$782,СВЦЭМ!$A$39:$A$782,$A129,СВЦЭМ!$B$39:$B$782,J$119)+'СЕТ СН'!$I$14+СВЦЭМ!$D$10+'СЕТ СН'!$I$5-'СЕТ СН'!$I$24</f>
        <v>3185.9879350300002</v>
      </c>
      <c r="K129" s="36">
        <f>SUMIFS(СВЦЭМ!$D$39:$D$782,СВЦЭМ!$A$39:$A$782,$A129,СВЦЭМ!$B$39:$B$782,K$119)+'СЕТ СН'!$I$14+СВЦЭМ!$D$10+'СЕТ СН'!$I$5-'СЕТ СН'!$I$24</f>
        <v>3144.1644722200003</v>
      </c>
      <c r="L129" s="36">
        <f>SUMIFS(СВЦЭМ!$D$39:$D$782,СВЦЭМ!$A$39:$A$782,$A129,СВЦЭМ!$B$39:$B$782,L$119)+'СЕТ СН'!$I$14+СВЦЭМ!$D$10+'СЕТ СН'!$I$5-'СЕТ СН'!$I$24</f>
        <v>3118.0819825200001</v>
      </c>
      <c r="M129" s="36">
        <f>SUMIFS(СВЦЭМ!$D$39:$D$782,СВЦЭМ!$A$39:$A$782,$A129,СВЦЭМ!$B$39:$B$782,M$119)+'СЕТ СН'!$I$14+СВЦЭМ!$D$10+'СЕТ СН'!$I$5-'СЕТ СН'!$I$24</f>
        <v>3107.22252458</v>
      </c>
      <c r="N129" s="36">
        <f>SUMIFS(СВЦЭМ!$D$39:$D$782,СВЦЭМ!$A$39:$A$782,$A129,СВЦЭМ!$B$39:$B$782,N$119)+'СЕТ СН'!$I$14+СВЦЭМ!$D$10+'СЕТ СН'!$I$5-'СЕТ СН'!$I$24</f>
        <v>3117.56158658</v>
      </c>
      <c r="O129" s="36">
        <f>SUMIFS(СВЦЭМ!$D$39:$D$782,СВЦЭМ!$A$39:$A$782,$A129,СВЦЭМ!$B$39:$B$782,O$119)+'СЕТ СН'!$I$14+СВЦЭМ!$D$10+'СЕТ СН'!$I$5-'СЕТ СН'!$I$24</f>
        <v>3130.2612274100002</v>
      </c>
      <c r="P129" s="36">
        <f>SUMIFS(СВЦЭМ!$D$39:$D$782,СВЦЭМ!$A$39:$A$782,$A129,СВЦЭМ!$B$39:$B$782,P$119)+'СЕТ СН'!$I$14+СВЦЭМ!$D$10+'СЕТ СН'!$I$5-'СЕТ СН'!$I$24</f>
        <v>3145.6902031</v>
      </c>
      <c r="Q129" s="36">
        <f>SUMIFS(СВЦЭМ!$D$39:$D$782,СВЦЭМ!$A$39:$A$782,$A129,СВЦЭМ!$B$39:$B$782,Q$119)+'СЕТ СН'!$I$14+СВЦЭМ!$D$10+'СЕТ СН'!$I$5-'СЕТ СН'!$I$24</f>
        <v>3149.7094359800003</v>
      </c>
      <c r="R129" s="36">
        <f>SUMIFS(СВЦЭМ!$D$39:$D$782,СВЦЭМ!$A$39:$A$782,$A129,СВЦЭМ!$B$39:$B$782,R$119)+'СЕТ СН'!$I$14+СВЦЭМ!$D$10+'СЕТ СН'!$I$5-'СЕТ СН'!$I$24</f>
        <v>3141.8899872700003</v>
      </c>
      <c r="S129" s="36">
        <f>SUMIFS(СВЦЭМ!$D$39:$D$782,СВЦЭМ!$A$39:$A$782,$A129,СВЦЭМ!$B$39:$B$782,S$119)+'СЕТ СН'!$I$14+СВЦЭМ!$D$10+'СЕТ СН'!$I$5-'СЕТ СН'!$I$24</f>
        <v>3136.8006353500004</v>
      </c>
      <c r="T129" s="36">
        <f>SUMIFS(СВЦЭМ!$D$39:$D$782,СВЦЭМ!$A$39:$A$782,$A129,СВЦЭМ!$B$39:$B$782,T$119)+'СЕТ СН'!$I$14+СВЦЭМ!$D$10+'СЕТ СН'!$I$5-'СЕТ СН'!$I$24</f>
        <v>3130.4014283800002</v>
      </c>
      <c r="U129" s="36">
        <f>SUMIFS(СВЦЭМ!$D$39:$D$782,СВЦЭМ!$A$39:$A$782,$A129,СВЦЭМ!$B$39:$B$782,U$119)+'СЕТ СН'!$I$14+СВЦЭМ!$D$10+'СЕТ СН'!$I$5-'СЕТ СН'!$I$24</f>
        <v>3110.9134036400001</v>
      </c>
      <c r="V129" s="36">
        <f>SUMIFS(СВЦЭМ!$D$39:$D$782,СВЦЭМ!$A$39:$A$782,$A129,СВЦЭМ!$B$39:$B$782,V$119)+'СЕТ СН'!$I$14+СВЦЭМ!$D$10+'СЕТ СН'!$I$5-'СЕТ СН'!$I$24</f>
        <v>3083.95670952</v>
      </c>
      <c r="W129" s="36">
        <f>SUMIFS(СВЦЭМ!$D$39:$D$782,СВЦЭМ!$A$39:$A$782,$A129,СВЦЭМ!$B$39:$B$782,W$119)+'СЕТ СН'!$I$14+СВЦЭМ!$D$10+'СЕТ СН'!$I$5-'СЕТ СН'!$I$24</f>
        <v>3079.8652137100003</v>
      </c>
      <c r="X129" s="36">
        <f>SUMIFS(СВЦЭМ!$D$39:$D$782,СВЦЭМ!$A$39:$A$782,$A129,СВЦЭМ!$B$39:$B$782,X$119)+'СЕТ СН'!$I$14+СВЦЭМ!$D$10+'СЕТ СН'!$I$5-'СЕТ СН'!$I$24</f>
        <v>3095.5592611500001</v>
      </c>
      <c r="Y129" s="36">
        <f>SUMIFS(СВЦЭМ!$D$39:$D$782,СВЦЭМ!$A$39:$A$782,$A129,СВЦЭМ!$B$39:$B$782,Y$119)+'СЕТ СН'!$I$14+СВЦЭМ!$D$10+'СЕТ СН'!$I$5-'СЕТ СН'!$I$24</f>
        <v>3132.86280171</v>
      </c>
    </row>
    <row r="130" spans="1:25" ht="15.75" x14ac:dyDescent="0.2">
      <c r="A130" s="35">
        <f t="shared" si="3"/>
        <v>44327</v>
      </c>
      <c r="B130" s="36">
        <f>SUMIFS(СВЦЭМ!$D$39:$D$782,СВЦЭМ!$A$39:$A$782,$A130,СВЦЭМ!$B$39:$B$782,B$119)+'СЕТ СН'!$I$14+СВЦЭМ!$D$10+'СЕТ СН'!$I$5-'СЕТ СН'!$I$24</f>
        <v>3206.9842095600002</v>
      </c>
      <c r="C130" s="36">
        <f>SUMIFS(СВЦЭМ!$D$39:$D$782,СВЦЭМ!$A$39:$A$782,$A130,СВЦЭМ!$B$39:$B$782,C$119)+'СЕТ СН'!$I$14+СВЦЭМ!$D$10+'СЕТ СН'!$I$5-'СЕТ СН'!$I$24</f>
        <v>3207.3275586100003</v>
      </c>
      <c r="D130" s="36">
        <f>SUMIFS(СВЦЭМ!$D$39:$D$782,СВЦЭМ!$A$39:$A$782,$A130,СВЦЭМ!$B$39:$B$782,D$119)+'СЕТ СН'!$I$14+СВЦЭМ!$D$10+'СЕТ СН'!$I$5-'СЕТ СН'!$I$24</f>
        <v>3211.1006892900004</v>
      </c>
      <c r="E130" s="36">
        <f>SUMIFS(СВЦЭМ!$D$39:$D$782,СВЦЭМ!$A$39:$A$782,$A130,СВЦЭМ!$B$39:$B$782,E$119)+'СЕТ СН'!$I$14+СВЦЭМ!$D$10+'СЕТ СН'!$I$5-'СЕТ СН'!$I$24</f>
        <v>3235.06837008</v>
      </c>
      <c r="F130" s="36">
        <f>SUMIFS(СВЦЭМ!$D$39:$D$782,СВЦЭМ!$A$39:$A$782,$A130,СВЦЭМ!$B$39:$B$782,F$119)+'СЕТ СН'!$I$14+СВЦЭМ!$D$10+'СЕТ СН'!$I$5-'СЕТ СН'!$I$24</f>
        <v>3244.9866205100002</v>
      </c>
      <c r="G130" s="36">
        <f>SUMIFS(СВЦЭМ!$D$39:$D$782,СВЦЭМ!$A$39:$A$782,$A130,СВЦЭМ!$B$39:$B$782,G$119)+'СЕТ СН'!$I$14+СВЦЭМ!$D$10+'СЕТ СН'!$I$5-'СЕТ СН'!$I$24</f>
        <v>3231.0445708200004</v>
      </c>
      <c r="H130" s="36">
        <f>SUMIFS(СВЦЭМ!$D$39:$D$782,СВЦЭМ!$A$39:$A$782,$A130,СВЦЭМ!$B$39:$B$782,H$119)+'СЕТ СН'!$I$14+СВЦЭМ!$D$10+'СЕТ СН'!$I$5-'СЕТ СН'!$I$24</f>
        <v>3207.0209480900003</v>
      </c>
      <c r="I130" s="36">
        <f>SUMIFS(СВЦЭМ!$D$39:$D$782,СВЦЭМ!$A$39:$A$782,$A130,СВЦЭМ!$B$39:$B$782,I$119)+'СЕТ СН'!$I$14+СВЦЭМ!$D$10+'СЕТ СН'!$I$5-'СЕТ СН'!$I$24</f>
        <v>3172.6490167100001</v>
      </c>
      <c r="J130" s="36">
        <f>SUMIFS(СВЦЭМ!$D$39:$D$782,СВЦЭМ!$A$39:$A$782,$A130,СВЦЭМ!$B$39:$B$782,J$119)+'СЕТ СН'!$I$14+СВЦЭМ!$D$10+'СЕТ СН'!$I$5-'СЕТ СН'!$I$24</f>
        <v>3149.4444716100002</v>
      </c>
      <c r="K130" s="36">
        <f>SUMIFS(СВЦЭМ!$D$39:$D$782,СВЦЭМ!$A$39:$A$782,$A130,СВЦЭМ!$B$39:$B$782,K$119)+'СЕТ СН'!$I$14+СВЦЭМ!$D$10+'СЕТ СН'!$I$5-'СЕТ СН'!$I$24</f>
        <v>3123.6699399900003</v>
      </c>
      <c r="L130" s="36">
        <f>SUMIFS(СВЦЭМ!$D$39:$D$782,СВЦЭМ!$A$39:$A$782,$A130,СВЦЭМ!$B$39:$B$782,L$119)+'СЕТ СН'!$I$14+СВЦЭМ!$D$10+'СЕТ СН'!$I$5-'СЕТ СН'!$I$24</f>
        <v>3133.6201379200002</v>
      </c>
      <c r="M130" s="36">
        <f>SUMIFS(СВЦЭМ!$D$39:$D$782,СВЦЭМ!$A$39:$A$782,$A130,СВЦЭМ!$B$39:$B$782,M$119)+'СЕТ СН'!$I$14+СВЦЭМ!$D$10+'СЕТ СН'!$I$5-'СЕТ СН'!$I$24</f>
        <v>3164.3207870599999</v>
      </c>
      <c r="N130" s="36">
        <f>SUMIFS(СВЦЭМ!$D$39:$D$782,СВЦЭМ!$A$39:$A$782,$A130,СВЦЭМ!$B$39:$B$782,N$119)+'СЕТ СН'!$I$14+СВЦЭМ!$D$10+'СЕТ СН'!$I$5-'СЕТ СН'!$I$24</f>
        <v>3193.64239722</v>
      </c>
      <c r="O130" s="36">
        <f>SUMIFS(СВЦЭМ!$D$39:$D$782,СВЦЭМ!$A$39:$A$782,$A130,СВЦЭМ!$B$39:$B$782,O$119)+'СЕТ СН'!$I$14+СВЦЭМ!$D$10+'СЕТ СН'!$I$5-'СЕТ СН'!$I$24</f>
        <v>3183.4570312600003</v>
      </c>
      <c r="P130" s="36">
        <f>SUMIFS(СВЦЭМ!$D$39:$D$782,СВЦЭМ!$A$39:$A$782,$A130,СВЦЭМ!$B$39:$B$782,P$119)+'СЕТ СН'!$I$14+СВЦЭМ!$D$10+'СЕТ СН'!$I$5-'СЕТ СН'!$I$24</f>
        <v>3195.6939432100003</v>
      </c>
      <c r="Q130" s="36">
        <f>SUMIFS(СВЦЭМ!$D$39:$D$782,СВЦЭМ!$A$39:$A$782,$A130,СВЦЭМ!$B$39:$B$782,Q$119)+'СЕТ СН'!$I$14+СВЦЭМ!$D$10+'СЕТ СН'!$I$5-'СЕТ СН'!$I$24</f>
        <v>3209.11071636</v>
      </c>
      <c r="R130" s="36">
        <f>SUMIFS(СВЦЭМ!$D$39:$D$782,СВЦЭМ!$A$39:$A$782,$A130,СВЦЭМ!$B$39:$B$782,R$119)+'СЕТ СН'!$I$14+СВЦЭМ!$D$10+'СЕТ СН'!$I$5-'СЕТ СН'!$I$24</f>
        <v>3202.9956719900001</v>
      </c>
      <c r="S130" s="36">
        <f>SUMIFS(СВЦЭМ!$D$39:$D$782,СВЦЭМ!$A$39:$A$782,$A130,СВЦЭМ!$B$39:$B$782,S$119)+'СЕТ СН'!$I$14+СВЦЭМ!$D$10+'СЕТ СН'!$I$5-'СЕТ СН'!$I$24</f>
        <v>3215.7646694900004</v>
      </c>
      <c r="T130" s="36">
        <f>SUMIFS(СВЦЭМ!$D$39:$D$782,СВЦЭМ!$A$39:$A$782,$A130,СВЦЭМ!$B$39:$B$782,T$119)+'СЕТ СН'!$I$14+СВЦЭМ!$D$10+'СЕТ СН'!$I$5-'СЕТ СН'!$I$24</f>
        <v>3194.43049483</v>
      </c>
      <c r="U130" s="36">
        <f>SUMIFS(СВЦЭМ!$D$39:$D$782,СВЦЭМ!$A$39:$A$782,$A130,СВЦЭМ!$B$39:$B$782,U$119)+'СЕТ СН'!$I$14+СВЦЭМ!$D$10+'СЕТ СН'!$I$5-'СЕТ СН'!$I$24</f>
        <v>3180.1356492499999</v>
      </c>
      <c r="V130" s="36">
        <f>SUMIFS(СВЦЭМ!$D$39:$D$782,СВЦЭМ!$A$39:$A$782,$A130,СВЦЭМ!$B$39:$B$782,V$119)+'СЕТ СН'!$I$14+СВЦЭМ!$D$10+'СЕТ СН'!$I$5-'СЕТ СН'!$I$24</f>
        <v>3164.7012087900002</v>
      </c>
      <c r="W130" s="36">
        <f>SUMIFS(СВЦЭМ!$D$39:$D$782,СВЦЭМ!$A$39:$A$782,$A130,СВЦЭМ!$B$39:$B$782,W$119)+'СЕТ СН'!$I$14+СВЦЭМ!$D$10+'СЕТ СН'!$I$5-'СЕТ СН'!$I$24</f>
        <v>3170.2397636800001</v>
      </c>
      <c r="X130" s="36">
        <f>SUMIFS(СВЦЭМ!$D$39:$D$782,СВЦЭМ!$A$39:$A$782,$A130,СВЦЭМ!$B$39:$B$782,X$119)+'СЕТ СН'!$I$14+СВЦЭМ!$D$10+'СЕТ СН'!$I$5-'СЕТ СН'!$I$24</f>
        <v>3190.3796348600004</v>
      </c>
      <c r="Y130" s="36">
        <f>SUMIFS(СВЦЭМ!$D$39:$D$782,СВЦЭМ!$A$39:$A$782,$A130,СВЦЭМ!$B$39:$B$782,Y$119)+'СЕТ СН'!$I$14+СВЦЭМ!$D$10+'СЕТ СН'!$I$5-'СЕТ СН'!$I$24</f>
        <v>3233.6254886700003</v>
      </c>
    </row>
    <row r="131" spans="1:25" ht="15.75" x14ac:dyDescent="0.2">
      <c r="A131" s="35">
        <f t="shared" si="3"/>
        <v>44328</v>
      </c>
      <c r="B131" s="36">
        <f>SUMIFS(СВЦЭМ!$D$39:$D$782,СВЦЭМ!$A$39:$A$782,$A131,СВЦЭМ!$B$39:$B$782,B$119)+'СЕТ СН'!$I$14+СВЦЭМ!$D$10+'СЕТ СН'!$I$5-'СЕТ СН'!$I$24</f>
        <v>3241.00560279</v>
      </c>
      <c r="C131" s="36">
        <f>SUMIFS(СВЦЭМ!$D$39:$D$782,СВЦЭМ!$A$39:$A$782,$A131,СВЦЭМ!$B$39:$B$782,C$119)+'СЕТ СН'!$I$14+СВЦЭМ!$D$10+'СЕТ СН'!$I$5-'СЕТ СН'!$I$24</f>
        <v>3270.7225312999999</v>
      </c>
      <c r="D131" s="36">
        <f>SUMIFS(СВЦЭМ!$D$39:$D$782,СВЦЭМ!$A$39:$A$782,$A131,СВЦЭМ!$B$39:$B$782,D$119)+'СЕТ СН'!$I$14+СВЦЭМ!$D$10+'СЕТ СН'!$I$5-'СЕТ СН'!$I$24</f>
        <v>3258.3501338200003</v>
      </c>
      <c r="E131" s="36">
        <f>SUMIFS(СВЦЭМ!$D$39:$D$782,СВЦЭМ!$A$39:$A$782,$A131,СВЦЭМ!$B$39:$B$782,E$119)+'СЕТ СН'!$I$14+СВЦЭМ!$D$10+'СЕТ СН'!$I$5-'СЕТ СН'!$I$24</f>
        <v>3252.3632148800002</v>
      </c>
      <c r="F131" s="36">
        <f>SUMIFS(СВЦЭМ!$D$39:$D$782,СВЦЭМ!$A$39:$A$782,$A131,СВЦЭМ!$B$39:$B$782,F$119)+'СЕТ СН'!$I$14+СВЦЭМ!$D$10+'СЕТ СН'!$I$5-'СЕТ СН'!$I$24</f>
        <v>3247.7998508400001</v>
      </c>
      <c r="G131" s="36">
        <f>SUMIFS(СВЦЭМ!$D$39:$D$782,СВЦЭМ!$A$39:$A$782,$A131,СВЦЭМ!$B$39:$B$782,G$119)+'СЕТ СН'!$I$14+СВЦЭМ!$D$10+'СЕТ СН'!$I$5-'СЕТ СН'!$I$24</f>
        <v>3255.8797005400002</v>
      </c>
      <c r="H131" s="36">
        <f>SUMIFS(СВЦЭМ!$D$39:$D$782,СВЦЭМ!$A$39:$A$782,$A131,СВЦЭМ!$B$39:$B$782,H$119)+'СЕТ СН'!$I$14+СВЦЭМ!$D$10+'СЕТ СН'!$I$5-'СЕТ СН'!$I$24</f>
        <v>3245.3080807599999</v>
      </c>
      <c r="I131" s="36">
        <f>SUMIFS(СВЦЭМ!$D$39:$D$782,СВЦЭМ!$A$39:$A$782,$A131,СВЦЭМ!$B$39:$B$782,I$119)+'СЕТ СН'!$I$14+СВЦЭМ!$D$10+'СЕТ СН'!$I$5-'СЕТ СН'!$I$24</f>
        <v>3197.1678732500004</v>
      </c>
      <c r="J131" s="36">
        <f>SUMIFS(СВЦЭМ!$D$39:$D$782,СВЦЭМ!$A$39:$A$782,$A131,СВЦЭМ!$B$39:$B$782,J$119)+'СЕТ СН'!$I$14+СВЦЭМ!$D$10+'СЕТ СН'!$I$5-'СЕТ СН'!$I$24</f>
        <v>3169.2198865700002</v>
      </c>
      <c r="K131" s="36">
        <f>SUMIFS(СВЦЭМ!$D$39:$D$782,СВЦЭМ!$A$39:$A$782,$A131,СВЦЭМ!$B$39:$B$782,K$119)+'СЕТ СН'!$I$14+СВЦЭМ!$D$10+'СЕТ СН'!$I$5-'СЕТ СН'!$I$24</f>
        <v>3151.1640456300001</v>
      </c>
      <c r="L131" s="36">
        <f>SUMIFS(СВЦЭМ!$D$39:$D$782,СВЦЭМ!$A$39:$A$782,$A131,СВЦЭМ!$B$39:$B$782,L$119)+'СЕТ СН'!$I$14+СВЦЭМ!$D$10+'СЕТ СН'!$I$5-'СЕТ СН'!$I$24</f>
        <v>3126.79416881</v>
      </c>
      <c r="M131" s="36">
        <f>SUMIFS(СВЦЭМ!$D$39:$D$782,СВЦЭМ!$A$39:$A$782,$A131,СВЦЭМ!$B$39:$B$782,M$119)+'СЕТ СН'!$I$14+СВЦЭМ!$D$10+'СЕТ СН'!$I$5-'СЕТ СН'!$I$24</f>
        <v>3136.1437955600004</v>
      </c>
      <c r="N131" s="36">
        <f>SUMIFS(СВЦЭМ!$D$39:$D$782,СВЦЭМ!$A$39:$A$782,$A131,СВЦЭМ!$B$39:$B$782,N$119)+'СЕТ СН'!$I$14+СВЦЭМ!$D$10+'СЕТ СН'!$I$5-'СЕТ СН'!$I$24</f>
        <v>3140.7247644700001</v>
      </c>
      <c r="O131" s="36">
        <f>SUMIFS(СВЦЭМ!$D$39:$D$782,СВЦЭМ!$A$39:$A$782,$A131,СВЦЭМ!$B$39:$B$782,O$119)+'СЕТ СН'!$I$14+СВЦЭМ!$D$10+'СЕТ СН'!$I$5-'СЕТ СН'!$I$24</f>
        <v>3147.1130559900002</v>
      </c>
      <c r="P131" s="36">
        <f>SUMIFS(СВЦЭМ!$D$39:$D$782,СВЦЭМ!$A$39:$A$782,$A131,СВЦЭМ!$B$39:$B$782,P$119)+'СЕТ СН'!$I$14+СВЦЭМ!$D$10+'СЕТ СН'!$I$5-'СЕТ СН'!$I$24</f>
        <v>3152.6012105100003</v>
      </c>
      <c r="Q131" s="36">
        <f>SUMIFS(СВЦЭМ!$D$39:$D$782,СВЦЭМ!$A$39:$A$782,$A131,СВЦЭМ!$B$39:$B$782,Q$119)+'СЕТ СН'!$I$14+СВЦЭМ!$D$10+'СЕТ СН'!$I$5-'СЕТ СН'!$I$24</f>
        <v>3163.0512478500004</v>
      </c>
      <c r="R131" s="36">
        <f>SUMIFS(СВЦЭМ!$D$39:$D$782,СВЦЭМ!$A$39:$A$782,$A131,СВЦЭМ!$B$39:$B$782,R$119)+'СЕТ СН'!$I$14+СВЦЭМ!$D$10+'СЕТ СН'!$I$5-'СЕТ СН'!$I$24</f>
        <v>3155.0847894200001</v>
      </c>
      <c r="S131" s="36">
        <f>SUMIFS(СВЦЭМ!$D$39:$D$782,СВЦЭМ!$A$39:$A$782,$A131,СВЦЭМ!$B$39:$B$782,S$119)+'СЕТ СН'!$I$14+СВЦЭМ!$D$10+'СЕТ СН'!$I$5-'СЕТ СН'!$I$24</f>
        <v>3158.3827724900002</v>
      </c>
      <c r="T131" s="36">
        <f>SUMIFS(СВЦЭМ!$D$39:$D$782,СВЦЭМ!$A$39:$A$782,$A131,СВЦЭМ!$B$39:$B$782,T$119)+'СЕТ СН'!$I$14+СВЦЭМ!$D$10+'СЕТ СН'!$I$5-'СЕТ СН'!$I$24</f>
        <v>3146.50148971</v>
      </c>
      <c r="U131" s="36">
        <f>SUMIFS(СВЦЭМ!$D$39:$D$782,СВЦЭМ!$A$39:$A$782,$A131,СВЦЭМ!$B$39:$B$782,U$119)+'СЕТ СН'!$I$14+СВЦЭМ!$D$10+'СЕТ СН'!$I$5-'СЕТ СН'!$I$24</f>
        <v>3139.2117144399999</v>
      </c>
      <c r="V131" s="36">
        <f>SUMIFS(СВЦЭМ!$D$39:$D$782,СВЦЭМ!$A$39:$A$782,$A131,СВЦЭМ!$B$39:$B$782,V$119)+'СЕТ СН'!$I$14+СВЦЭМ!$D$10+'СЕТ СН'!$I$5-'СЕТ СН'!$I$24</f>
        <v>3130.5537394200001</v>
      </c>
      <c r="W131" s="36">
        <f>SUMIFS(СВЦЭМ!$D$39:$D$782,СВЦЭМ!$A$39:$A$782,$A131,СВЦЭМ!$B$39:$B$782,W$119)+'СЕТ СН'!$I$14+СВЦЭМ!$D$10+'СЕТ СН'!$I$5-'СЕТ СН'!$I$24</f>
        <v>3140.8050922900002</v>
      </c>
      <c r="X131" s="36">
        <f>SUMIFS(СВЦЭМ!$D$39:$D$782,СВЦЭМ!$A$39:$A$782,$A131,СВЦЭМ!$B$39:$B$782,X$119)+'СЕТ СН'!$I$14+СВЦЭМ!$D$10+'СЕТ СН'!$I$5-'СЕТ СН'!$I$24</f>
        <v>3145.0858224600001</v>
      </c>
      <c r="Y131" s="36">
        <f>SUMIFS(СВЦЭМ!$D$39:$D$782,СВЦЭМ!$A$39:$A$782,$A131,СВЦЭМ!$B$39:$B$782,Y$119)+'СЕТ СН'!$I$14+СВЦЭМ!$D$10+'СЕТ СН'!$I$5-'СЕТ СН'!$I$24</f>
        <v>3165.7113029500001</v>
      </c>
    </row>
    <row r="132" spans="1:25" ht="15.75" x14ac:dyDescent="0.2">
      <c r="A132" s="35">
        <f t="shared" si="3"/>
        <v>44329</v>
      </c>
      <c r="B132" s="36">
        <f>SUMIFS(СВЦЭМ!$D$39:$D$782,СВЦЭМ!$A$39:$A$782,$A132,СВЦЭМ!$B$39:$B$782,B$119)+'СЕТ СН'!$I$14+СВЦЭМ!$D$10+'СЕТ СН'!$I$5-'СЕТ СН'!$I$24</f>
        <v>3242.9451590200001</v>
      </c>
      <c r="C132" s="36">
        <f>SUMIFS(СВЦЭМ!$D$39:$D$782,СВЦЭМ!$A$39:$A$782,$A132,СВЦЭМ!$B$39:$B$782,C$119)+'СЕТ СН'!$I$14+СВЦЭМ!$D$10+'СЕТ СН'!$I$5-'СЕТ СН'!$I$24</f>
        <v>3288.1174110600004</v>
      </c>
      <c r="D132" s="36">
        <f>SUMIFS(СВЦЭМ!$D$39:$D$782,СВЦЭМ!$A$39:$A$782,$A132,СВЦЭМ!$B$39:$B$782,D$119)+'СЕТ СН'!$I$14+СВЦЭМ!$D$10+'СЕТ СН'!$I$5-'СЕТ СН'!$I$24</f>
        <v>3304.1769222200001</v>
      </c>
      <c r="E132" s="36">
        <f>SUMIFS(СВЦЭМ!$D$39:$D$782,СВЦЭМ!$A$39:$A$782,$A132,СВЦЭМ!$B$39:$B$782,E$119)+'СЕТ СН'!$I$14+СВЦЭМ!$D$10+'СЕТ СН'!$I$5-'СЕТ СН'!$I$24</f>
        <v>3294.3010709500004</v>
      </c>
      <c r="F132" s="36">
        <f>SUMIFS(СВЦЭМ!$D$39:$D$782,СВЦЭМ!$A$39:$A$782,$A132,СВЦЭМ!$B$39:$B$782,F$119)+'СЕТ СН'!$I$14+СВЦЭМ!$D$10+'СЕТ СН'!$I$5-'СЕТ СН'!$I$24</f>
        <v>3290.2220647100003</v>
      </c>
      <c r="G132" s="36">
        <f>SUMIFS(СВЦЭМ!$D$39:$D$782,СВЦЭМ!$A$39:$A$782,$A132,СВЦЭМ!$B$39:$B$782,G$119)+'СЕТ СН'!$I$14+СВЦЭМ!$D$10+'СЕТ СН'!$I$5-'СЕТ СН'!$I$24</f>
        <v>3294.5611775699999</v>
      </c>
      <c r="H132" s="36">
        <f>SUMIFS(СВЦЭМ!$D$39:$D$782,СВЦЭМ!$A$39:$A$782,$A132,СВЦЭМ!$B$39:$B$782,H$119)+'СЕТ СН'!$I$14+СВЦЭМ!$D$10+'СЕТ СН'!$I$5-'СЕТ СН'!$I$24</f>
        <v>3255.1625802400004</v>
      </c>
      <c r="I132" s="36">
        <f>SUMIFS(СВЦЭМ!$D$39:$D$782,СВЦЭМ!$A$39:$A$782,$A132,СВЦЭМ!$B$39:$B$782,I$119)+'СЕТ СН'!$I$14+СВЦЭМ!$D$10+'СЕТ СН'!$I$5-'СЕТ СН'!$I$24</f>
        <v>3196.3792694000003</v>
      </c>
      <c r="J132" s="36">
        <f>SUMIFS(СВЦЭМ!$D$39:$D$782,СВЦЭМ!$A$39:$A$782,$A132,СВЦЭМ!$B$39:$B$782,J$119)+'СЕТ СН'!$I$14+СВЦЭМ!$D$10+'СЕТ СН'!$I$5-'СЕТ СН'!$I$24</f>
        <v>3171.6609857400003</v>
      </c>
      <c r="K132" s="36">
        <f>SUMIFS(СВЦЭМ!$D$39:$D$782,СВЦЭМ!$A$39:$A$782,$A132,СВЦЭМ!$B$39:$B$782,K$119)+'СЕТ СН'!$I$14+СВЦЭМ!$D$10+'СЕТ СН'!$I$5-'СЕТ СН'!$I$24</f>
        <v>3149.7091765499999</v>
      </c>
      <c r="L132" s="36">
        <f>SUMIFS(СВЦЭМ!$D$39:$D$782,СВЦЭМ!$A$39:$A$782,$A132,СВЦЭМ!$B$39:$B$782,L$119)+'СЕТ СН'!$I$14+СВЦЭМ!$D$10+'СЕТ СН'!$I$5-'СЕТ СН'!$I$24</f>
        <v>3113.58011085</v>
      </c>
      <c r="M132" s="36">
        <f>SUMIFS(СВЦЭМ!$D$39:$D$782,СВЦЭМ!$A$39:$A$782,$A132,СВЦЭМ!$B$39:$B$782,M$119)+'СЕТ СН'!$I$14+СВЦЭМ!$D$10+'СЕТ СН'!$I$5-'СЕТ СН'!$I$24</f>
        <v>3127.9837693300001</v>
      </c>
      <c r="N132" s="36">
        <f>SUMIFS(СВЦЭМ!$D$39:$D$782,СВЦЭМ!$A$39:$A$782,$A132,СВЦЭМ!$B$39:$B$782,N$119)+'СЕТ СН'!$I$14+СВЦЭМ!$D$10+'СЕТ СН'!$I$5-'СЕТ СН'!$I$24</f>
        <v>3156.5366988200003</v>
      </c>
      <c r="O132" s="36">
        <f>SUMIFS(СВЦЭМ!$D$39:$D$782,СВЦЭМ!$A$39:$A$782,$A132,СВЦЭМ!$B$39:$B$782,O$119)+'СЕТ СН'!$I$14+СВЦЭМ!$D$10+'СЕТ СН'!$I$5-'СЕТ СН'!$I$24</f>
        <v>3167.2448266700003</v>
      </c>
      <c r="P132" s="36">
        <f>SUMIFS(СВЦЭМ!$D$39:$D$782,СВЦЭМ!$A$39:$A$782,$A132,СВЦЭМ!$B$39:$B$782,P$119)+'СЕТ СН'!$I$14+СВЦЭМ!$D$10+'СЕТ СН'!$I$5-'СЕТ СН'!$I$24</f>
        <v>3182.7176609900002</v>
      </c>
      <c r="Q132" s="36">
        <f>SUMIFS(СВЦЭМ!$D$39:$D$782,СВЦЭМ!$A$39:$A$782,$A132,СВЦЭМ!$B$39:$B$782,Q$119)+'СЕТ СН'!$I$14+СВЦЭМ!$D$10+'СЕТ СН'!$I$5-'СЕТ СН'!$I$24</f>
        <v>3192.9175654800001</v>
      </c>
      <c r="R132" s="36">
        <f>SUMIFS(СВЦЭМ!$D$39:$D$782,СВЦЭМ!$A$39:$A$782,$A132,СВЦЭМ!$B$39:$B$782,R$119)+'СЕТ СН'!$I$14+СВЦЭМ!$D$10+'СЕТ СН'!$I$5-'СЕТ СН'!$I$24</f>
        <v>3192.9698095700001</v>
      </c>
      <c r="S132" s="36">
        <f>SUMIFS(СВЦЭМ!$D$39:$D$782,СВЦЭМ!$A$39:$A$782,$A132,СВЦЭМ!$B$39:$B$782,S$119)+'СЕТ СН'!$I$14+СВЦЭМ!$D$10+'СЕТ СН'!$I$5-'СЕТ СН'!$I$24</f>
        <v>3209.4209204799999</v>
      </c>
      <c r="T132" s="36">
        <f>SUMIFS(СВЦЭМ!$D$39:$D$782,СВЦЭМ!$A$39:$A$782,$A132,СВЦЭМ!$B$39:$B$782,T$119)+'СЕТ СН'!$I$14+СВЦЭМ!$D$10+'СЕТ СН'!$I$5-'СЕТ СН'!$I$24</f>
        <v>3192.4710362400001</v>
      </c>
      <c r="U132" s="36">
        <f>SUMIFS(СВЦЭМ!$D$39:$D$782,СВЦЭМ!$A$39:$A$782,$A132,СВЦЭМ!$B$39:$B$782,U$119)+'СЕТ СН'!$I$14+СВЦЭМ!$D$10+'СЕТ СН'!$I$5-'СЕТ СН'!$I$24</f>
        <v>3168.2507366500004</v>
      </c>
      <c r="V132" s="36">
        <f>SUMIFS(СВЦЭМ!$D$39:$D$782,СВЦЭМ!$A$39:$A$782,$A132,СВЦЭМ!$B$39:$B$782,V$119)+'СЕТ СН'!$I$14+СВЦЭМ!$D$10+'СЕТ СН'!$I$5-'СЕТ СН'!$I$24</f>
        <v>3154.0636022500003</v>
      </c>
      <c r="W132" s="36">
        <f>SUMIFS(СВЦЭМ!$D$39:$D$782,СВЦЭМ!$A$39:$A$782,$A132,СВЦЭМ!$B$39:$B$782,W$119)+'СЕТ СН'!$I$14+СВЦЭМ!$D$10+'СЕТ СН'!$I$5-'СЕТ СН'!$I$24</f>
        <v>3155.0227633600002</v>
      </c>
      <c r="X132" s="36">
        <f>SUMIFS(СВЦЭМ!$D$39:$D$782,СВЦЭМ!$A$39:$A$782,$A132,СВЦЭМ!$B$39:$B$782,X$119)+'СЕТ СН'!$I$14+СВЦЭМ!$D$10+'СЕТ СН'!$I$5-'СЕТ СН'!$I$24</f>
        <v>3171.0908006100003</v>
      </c>
      <c r="Y132" s="36">
        <f>SUMIFS(СВЦЭМ!$D$39:$D$782,СВЦЭМ!$A$39:$A$782,$A132,СВЦЭМ!$B$39:$B$782,Y$119)+'СЕТ СН'!$I$14+СВЦЭМ!$D$10+'СЕТ СН'!$I$5-'СЕТ СН'!$I$24</f>
        <v>3209.6712547500001</v>
      </c>
    </row>
    <row r="133" spans="1:25" ht="15.75" x14ac:dyDescent="0.2">
      <c r="A133" s="35">
        <f t="shared" si="3"/>
        <v>44330</v>
      </c>
      <c r="B133" s="36">
        <f>SUMIFS(СВЦЭМ!$D$39:$D$782,СВЦЭМ!$A$39:$A$782,$A133,СВЦЭМ!$B$39:$B$782,B$119)+'СЕТ СН'!$I$14+СВЦЭМ!$D$10+'СЕТ СН'!$I$5-'СЕТ СН'!$I$24</f>
        <v>3239.01798942</v>
      </c>
      <c r="C133" s="36">
        <f>SUMIFS(СВЦЭМ!$D$39:$D$782,СВЦЭМ!$A$39:$A$782,$A133,СВЦЭМ!$B$39:$B$782,C$119)+'СЕТ СН'!$I$14+СВЦЭМ!$D$10+'СЕТ СН'!$I$5-'СЕТ СН'!$I$24</f>
        <v>3256.8856210100002</v>
      </c>
      <c r="D133" s="36">
        <f>SUMIFS(СВЦЭМ!$D$39:$D$782,СВЦЭМ!$A$39:$A$782,$A133,СВЦЭМ!$B$39:$B$782,D$119)+'СЕТ СН'!$I$14+СВЦЭМ!$D$10+'СЕТ СН'!$I$5-'СЕТ СН'!$I$24</f>
        <v>3278.00472842</v>
      </c>
      <c r="E133" s="36">
        <f>SUMIFS(СВЦЭМ!$D$39:$D$782,СВЦЭМ!$A$39:$A$782,$A133,СВЦЭМ!$B$39:$B$782,E$119)+'СЕТ СН'!$I$14+СВЦЭМ!$D$10+'СЕТ СН'!$I$5-'СЕТ СН'!$I$24</f>
        <v>3287.3942444300001</v>
      </c>
      <c r="F133" s="36">
        <f>SUMIFS(СВЦЭМ!$D$39:$D$782,СВЦЭМ!$A$39:$A$782,$A133,СВЦЭМ!$B$39:$B$782,F$119)+'СЕТ СН'!$I$14+СВЦЭМ!$D$10+'СЕТ СН'!$I$5-'СЕТ СН'!$I$24</f>
        <v>3301.1381394099999</v>
      </c>
      <c r="G133" s="36">
        <f>SUMIFS(СВЦЭМ!$D$39:$D$782,СВЦЭМ!$A$39:$A$782,$A133,СВЦЭМ!$B$39:$B$782,G$119)+'СЕТ СН'!$I$14+СВЦЭМ!$D$10+'СЕТ СН'!$I$5-'СЕТ СН'!$I$24</f>
        <v>3280.1471487099998</v>
      </c>
      <c r="H133" s="36">
        <f>SUMIFS(СВЦЭМ!$D$39:$D$782,СВЦЭМ!$A$39:$A$782,$A133,СВЦЭМ!$B$39:$B$782,H$119)+'СЕТ СН'!$I$14+СВЦЭМ!$D$10+'СЕТ СН'!$I$5-'СЕТ СН'!$I$24</f>
        <v>3229.1597864</v>
      </c>
      <c r="I133" s="36">
        <f>SUMIFS(СВЦЭМ!$D$39:$D$782,СВЦЭМ!$A$39:$A$782,$A133,СВЦЭМ!$B$39:$B$782,I$119)+'СЕТ СН'!$I$14+СВЦЭМ!$D$10+'СЕТ СН'!$I$5-'СЕТ СН'!$I$24</f>
        <v>3168.1512334200002</v>
      </c>
      <c r="J133" s="36">
        <f>SUMIFS(СВЦЭМ!$D$39:$D$782,СВЦЭМ!$A$39:$A$782,$A133,СВЦЭМ!$B$39:$B$782,J$119)+'СЕТ СН'!$I$14+СВЦЭМ!$D$10+'СЕТ СН'!$I$5-'СЕТ СН'!$I$24</f>
        <v>3131.96356655</v>
      </c>
      <c r="K133" s="36">
        <f>SUMIFS(СВЦЭМ!$D$39:$D$782,СВЦЭМ!$A$39:$A$782,$A133,СВЦЭМ!$B$39:$B$782,K$119)+'СЕТ СН'!$I$14+СВЦЭМ!$D$10+'СЕТ СН'!$I$5-'СЕТ СН'!$I$24</f>
        <v>3108.1295574900005</v>
      </c>
      <c r="L133" s="36">
        <f>SUMIFS(СВЦЭМ!$D$39:$D$782,СВЦЭМ!$A$39:$A$782,$A133,СВЦЭМ!$B$39:$B$782,L$119)+'СЕТ СН'!$I$14+СВЦЭМ!$D$10+'СЕТ СН'!$I$5-'СЕТ СН'!$I$24</f>
        <v>3093.7534443100003</v>
      </c>
      <c r="M133" s="36">
        <f>SUMIFS(СВЦЭМ!$D$39:$D$782,СВЦЭМ!$A$39:$A$782,$A133,СВЦЭМ!$B$39:$B$782,M$119)+'СЕТ СН'!$I$14+СВЦЭМ!$D$10+'СЕТ СН'!$I$5-'СЕТ СН'!$I$24</f>
        <v>3107.2737262099999</v>
      </c>
      <c r="N133" s="36">
        <f>SUMIFS(СВЦЭМ!$D$39:$D$782,СВЦЭМ!$A$39:$A$782,$A133,СВЦЭМ!$B$39:$B$782,N$119)+'СЕТ СН'!$I$14+СВЦЭМ!$D$10+'СЕТ СН'!$I$5-'СЕТ СН'!$I$24</f>
        <v>3137.8037795500004</v>
      </c>
      <c r="O133" s="36">
        <f>SUMIFS(СВЦЭМ!$D$39:$D$782,СВЦЭМ!$A$39:$A$782,$A133,СВЦЭМ!$B$39:$B$782,O$119)+'СЕТ СН'!$I$14+СВЦЭМ!$D$10+'СЕТ СН'!$I$5-'СЕТ СН'!$I$24</f>
        <v>3144.04990559</v>
      </c>
      <c r="P133" s="36">
        <f>SUMIFS(СВЦЭМ!$D$39:$D$782,СВЦЭМ!$A$39:$A$782,$A133,СВЦЭМ!$B$39:$B$782,P$119)+'СЕТ СН'!$I$14+СВЦЭМ!$D$10+'СЕТ СН'!$I$5-'СЕТ СН'!$I$24</f>
        <v>3155.48798764</v>
      </c>
      <c r="Q133" s="36">
        <f>SUMIFS(СВЦЭМ!$D$39:$D$782,СВЦЭМ!$A$39:$A$782,$A133,СВЦЭМ!$B$39:$B$782,Q$119)+'СЕТ СН'!$I$14+СВЦЭМ!$D$10+'СЕТ СН'!$I$5-'СЕТ СН'!$I$24</f>
        <v>3170.6340906600003</v>
      </c>
      <c r="R133" s="36">
        <f>SUMIFS(СВЦЭМ!$D$39:$D$782,СВЦЭМ!$A$39:$A$782,$A133,СВЦЭМ!$B$39:$B$782,R$119)+'СЕТ СН'!$I$14+СВЦЭМ!$D$10+'СЕТ СН'!$I$5-'СЕТ СН'!$I$24</f>
        <v>3169.3224367700004</v>
      </c>
      <c r="S133" s="36">
        <f>SUMIFS(СВЦЭМ!$D$39:$D$782,СВЦЭМ!$A$39:$A$782,$A133,СВЦЭМ!$B$39:$B$782,S$119)+'СЕТ СН'!$I$14+СВЦЭМ!$D$10+'СЕТ СН'!$I$5-'СЕТ СН'!$I$24</f>
        <v>3179.3525345000003</v>
      </c>
      <c r="T133" s="36">
        <f>SUMIFS(СВЦЭМ!$D$39:$D$782,СВЦЭМ!$A$39:$A$782,$A133,СВЦЭМ!$B$39:$B$782,T$119)+'СЕТ СН'!$I$14+СВЦЭМ!$D$10+'СЕТ СН'!$I$5-'СЕТ СН'!$I$24</f>
        <v>3164.4318520300003</v>
      </c>
      <c r="U133" s="36">
        <f>SUMIFS(СВЦЭМ!$D$39:$D$782,СВЦЭМ!$A$39:$A$782,$A133,СВЦЭМ!$B$39:$B$782,U$119)+'СЕТ СН'!$I$14+СВЦЭМ!$D$10+'СЕТ СН'!$I$5-'СЕТ СН'!$I$24</f>
        <v>3155.4087049</v>
      </c>
      <c r="V133" s="36">
        <f>SUMIFS(СВЦЭМ!$D$39:$D$782,СВЦЭМ!$A$39:$A$782,$A133,СВЦЭМ!$B$39:$B$782,V$119)+'СЕТ СН'!$I$14+СВЦЭМ!$D$10+'СЕТ СН'!$I$5-'СЕТ СН'!$I$24</f>
        <v>3171.9219649000001</v>
      </c>
      <c r="W133" s="36">
        <f>SUMIFS(СВЦЭМ!$D$39:$D$782,СВЦЭМ!$A$39:$A$782,$A133,СВЦЭМ!$B$39:$B$782,W$119)+'СЕТ СН'!$I$14+СВЦЭМ!$D$10+'СЕТ СН'!$I$5-'СЕТ СН'!$I$24</f>
        <v>3173.3071311900003</v>
      </c>
      <c r="X133" s="36">
        <f>SUMIFS(СВЦЭМ!$D$39:$D$782,СВЦЭМ!$A$39:$A$782,$A133,СВЦЭМ!$B$39:$B$782,X$119)+'СЕТ СН'!$I$14+СВЦЭМ!$D$10+'СЕТ СН'!$I$5-'СЕТ СН'!$I$24</f>
        <v>3177.7668646900001</v>
      </c>
      <c r="Y133" s="36">
        <f>SUMIFS(СВЦЭМ!$D$39:$D$782,СВЦЭМ!$A$39:$A$782,$A133,СВЦЭМ!$B$39:$B$782,Y$119)+'СЕТ СН'!$I$14+СВЦЭМ!$D$10+'СЕТ СН'!$I$5-'СЕТ СН'!$I$24</f>
        <v>3190.3097876300003</v>
      </c>
    </row>
    <row r="134" spans="1:25" ht="15.75" x14ac:dyDescent="0.2">
      <c r="A134" s="35">
        <f t="shared" si="3"/>
        <v>44331</v>
      </c>
      <c r="B134" s="36">
        <f>SUMIFS(СВЦЭМ!$D$39:$D$782,СВЦЭМ!$A$39:$A$782,$A134,СВЦЭМ!$B$39:$B$782,B$119)+'СЕТ СН'!$I$14+СВЦЭМ!$D$10+'СЕТ СН'!$I$5-'СЕТ СН'!$I$24</f>
        <v>3196.0342517900003</v>
      </c>
      <c r="C134" s="36">
        <f>SUMIFS(СВЦЭМ!$D$39:$D$782,СВЦЭМ!$A$39:$A$782,$A134,СВЦЭМ!$B$39:$B$782,C$119)+'СЕТ СН'!$I$14+СВЦЭМ!$D$10+'СЕТ СН'!$I$5-'СЕТ СН'!$I$24</f>
        <v>3211.8137832400002</v>
      </c>
      <c r="D134" s="36">
        <f>SUMIFS(СВЦЭМ!$D$39:$D$782,СВЦЭМ!$A$39:$A$782,$A134,СВЦЭМ!$B$39:$B$782,D$119)+'СЕТ СН'!$I$14+СВЦЭМ!$D$10+'СЕТ СН'!$I$5-'СЕТ СН'!$I$24</f>
        <v>3241.1611349600003</v>
      </c>
      <c r="E134" s="36">
        <f>SUMIFS(СВЦЭМ!$D$39:$D$782,СВЦЭМ!$A$39:$A$782,$A134,СВЦЭМ!$B$39:$B$782,E$119)+'СЕТ СН'!$I$14+СВЦЭМ!$D$10+'СЕТ СН'!$I$5-'СЕТ СН'!$I$24</f>
        <v>3261.1901833400002</v>
      </c>
      <c r="F134" s="36">
        <f>SUMIFS(СВЦЭМ!$D$39:$D$782,СВЦЭМ!$A$39:$A$782,$A134,СВЦЭМ!$B$39:$B$782,F$119)+'СЕТ СН'!$I$14+СВЦЭМ!$D$10+'СЕТ СН'!$I$5-'СЕТ СН'!$I$24</f>
        <v>3265.3308768900001</v>
      </c>
      <c r="G134" s="36">
        <f>SUMIFS(СВЦЭМ!$D$39:$D$782,СВЦЭМ!$A$39:$A$782,$A134,СВЦЭМ!$B$39:$B$782,G$119)+'СЕТ СН'!$I$14+СВЦЭМ!$D$10+'СЕТ СН'!$I$5-'СЕТ СН'!$I$24</f>
        <v>3249.7525417900001</v>
      </c>
      <c r="H134" s="36">
        <f>SUMIFS(СВЦЭМ!$D$39:$D$782,СВЦЭМ!$A$39:$A$782,$A134,СВЦЭМ!$B$39:$B$782,H$119)+'СЕТ СН'!$I$14+СВЦЭМ!$D$10+'СЕТ СН'!$I$5-'СЕТ СН'!$I$24</f>
        <v>3202.5897280900003</v>
      </c>
      <c r="I134" s="36">
        <f>SUMIFS(СВЦЭМ!$D$39:$D$782,СВЦЭМ!$A$39:$A$782,$A134,СВЦЭМ!$B$39:$B$782,I$119)+'СЕТ СН'!$I$14+СВЦЭМ!$D$10+'СЕТ СН'!$I$5-'СЕТ СН'!$I$24</f>
        <v>3149.2328047200003</v>
      </c>
      <c r="J134" s="36">
        <f>SUMIFS(СВЦЭМ!$D$39:$D$782,СВЦЭМ!$A$39:$A$782,$A134,СВЦЭМ!$B$39:$B$782,J$119)+'СЕТ СН'!$I$14+СВЦЭМ!$D$10+'СЕТ СН'!$I$5-'СЕТ СН'!$I$24</f>
        <v>3161.0935331200003</v>
      </c>
      <c r="K134" s="36">
        <f>SUMIFS(СВЦЭМ!$D$39:$D$782,СВЦЭМ!$A$39:$A$782,$A134,СВЦЭМ!$B$39:$B$782,K$119)+'СЕТ СН'!$I$14+СВЦЭМ!$D$10+'СЕТ СН'!$I$5-'СЕТ СН'!$I$24</f>
        <v>3146.2058394800001</v>
      </c>
      <c r="L134" s="36">
        <f>SUMIFS(СВЦЭМ!$D$39:$D$782,СВЦЭМ!$A$39:$A$782,$A134,СВЦЭМ!$B$39:$B$782,L$119)+'СЕТ СН'!$I$14+СВЦЭМ!$D$10+'СЕТ СН'!$I$5-'СЕТ СН'!$I$24</f>
        <v>3129.4102375700004</v>
      </c>
      <c r="M134" s="36">
        <f>SUMIFS(СВЦЭМ!$D$39:$D$782,СВЦЭМ!$A$39:$A$782,$A134,СВЦЭМ!$B$39:$B$782,M$119)+'СЕТ СН'!$I$14+СВЦЭМ!$D$10+'СЕТ СН'!$I$5-'СЕТ СН'!$I$24</f>
        <v>3137.2769873400002</v>
      </c>
      <c r="N134" s="36">
        <f>SUMIFS(СВЦЭМ!$D$39:$D$782,СВЦЭМ!$A$39:$A$782,$A134,СВЦЭМ!$B$39:$B$782,N$119)+'СЕТ СН'!$I$14+СВЦЭМ!$D$10+'СЕТ СН'!$I$5-'СЕТ СН'!$I$24</f>
        <v>3149.84720573</v>
      </c>
      <c r="O134" s="36">
        <f>SUMIFS(СВЦЭМ!$D$39:$D$782,СВЦЭМ!$A$39:$A$782,$A134,СВЦЭМ!$B$39:$B$782,O$119)+'СЕТ СН'!$I$14+СВЦЭМ!$D$10+'СЕТ СН'!$I$5-'СЕТ СН'!$I$24</f>
        <v>3158.35250984</v>
      </c>
      <c r="P134" s="36">
        <f>SUMIFS(СВЦЭМ!$D$39:$D$782,СВЦЭМ!$A$39:$A$782,$A134,СВЦЭМ!$B$39:$B$782,P$119)+'СЕТ СН'!$I$14+СВЦЭМ!$D$10+'СЕТ СН'!$I$5-'СЕТ СН'!$I$24</f>
        <v>3185.0130424100003</v>
      </c>
      <c r="Q134" s="36">
        <f>SUMIFS(СВЦЭМ!$D$39:$D$782,СВЦЭМ!$A$39:$A$782,$A134,СВЦЭМ!$B$39:$B$782,Q$119)+'СЕТ СН'!$I$14+СВЦЭМ!$D$10+'СЕТ СН'!$I$5-'СЕТ СН'!$I$24</f>
        <v>3180.5482930000003</v>
      </c>
      <c r="R134" s="36">
        <f>SUMIFS(СВЦЭМ!$D$39:$D$782,СВЦЭМ!$A$39:$A$782,$A134,СВЦЭМ!$B$39:$B$782,R$119)+'СЕТ СН'!$I$14+СВЦЭМ!$D$10+'СЕТ СН'!$I$5-'СЕТ СН'!$I$24</f>
        <v>3165.1697901000002</v>
      </c>
      <c r="S134" s="36">
        <f>SUMIFS(СВЦЭМ!$D$39:$D$782,СВЦЭМ!$A$39:$A$782,$A134,СВЦЭМ!$B$39:$B$782,S$119)+'СЕТ СН'!$I$14+СВЦЭМ!$D$10+'СЕТ СН'!$I$5-'СЕТ СН'!$I$24</f>
        <v>3158.7012888100003</v>
      </c>
      <c r="T134" s="36">
        <f>SUMIFS(СВЦЭМ!$D$39:$D$782,СВЦЭМ!$A$39:$A$782,$A134,СВЦЭМ!$B$39:$B$782,T$119)+'СЕТ СН'!$I$14+СВЦЭМ!$D$10+'СЕТ СН'!$I$5-'СЕТ СН'!$I$24</f>
        <v>3135.0188013100001</v>
      </c>
      <c r="U134" s="36">
        <f>SUMIFS(СВЦЭМ!$D$39:$D$782,СВЦЭМ!$A$39:$A$782,$A134,СВЦЭМ!$B$39:$B$782,U$119)+'СЕТ СН'!$I$14+СВЦЭМ!$D$10+'СЕТ СН'!$I$5-'СЕТ СН'!$I$24</f>
        <v>3107.39376361</v>
      </c>
      <c r="V134" s="36">
        <f>SUMIFS(СВЦЭМ!$D$39:$D$782,СВЦЭМ!$A$39:$A$782,$A134,СВЦЭМ!$B$39:$B$782,V$119)+'СЕТ СН'!$I$14+СВЦЭМ!$D$10+'СЕТ СН'!$I$5-'СЕТ СН'!$I$24</f>
        <v>3084.0356560200003</v>
      </c>
      <c r="W134" s="36">
        <f>SUMIFS(СВЦЭМ!$D$39:$D$782,СВЦЭМ!$A$39:$A$782,$A134,СВЦЭМ!$B$39:$B$782,W$119)+'СЕТ СН'!$I$14+СВЦЭМ!$D$10+'СЕТ СН'!$I$5-'СЕТ СН'!$I$24</f>
        <v>3081.3398169400002</v>
      </c>
      <c r="X134" s="36">
        <f>SUMIFS(СВЦЭМ!$D$39:$D$782,СВЦЭМ!$A$39:$A$782,$A134,СВЦЭМ!$B$39:$B$782,X$119)+'СЕТ СН'!$I$14+СВЦЭМ!$D$10+'СЕТ СН'!$I$5-'СЕТ СН'!$I$24</f>
        <v>3084.89584199</v>
      </c>
      <c r="Y134" s="36">
        <f>SUMIFS(СВЦЭМ!$D$39:$D$782,СВЦЭМ!$A$39:$A$782,$A134,СВЦЭМ!$B$39:$B$782,Y$119)+'СЕТ СН'!$I$14+СВЦЭМ!$D$10+'СЕТ СН'!$I$5-'СЕТ СН'!$I$24</f>
        <v>3110.9081992900001</v>
      </c>
    </row>
    <row r="135" spans="1:25" ht="15.75" x14ac:dyDescent="0.2">
      <c r="A135" s="35">
        <f t="shared" si="3"/>
        <v>44332</v>
      </c>
      <c r="B135" s="36">
        <f>SUMIFS(СВЦЭМ!$D$39:$D$782,СВЦЭМ!$A$39:$A$782,$A135,СВЦЭМ!$B$39:$B$782,B$119)+'СЕТ СН'!$I$14+СВЦЭМ!$D$10+'СЕТ СН'!$I$5-'СЕТ СН'!$I$24</f>
        <v>3113.6241003600003</v>
      </c>
      <c r="C135" s="36">
        <f>SUMIFS(СВЦЭМ!$D$39:$D$782,СВЦЭМ!$A$39:$A$782,$A135,СВЦЭМ!$B$39:$B$782,C$119)+'СЕТ СН'!$I$14+СВЦЭМ!$D$10+'СЕТ СН'!$I$5-'СЕТ СН'!$I$24</f>
        <v>3111.4532963800002</v>
      </c>
      <c r="D135" s="36">
        <f>SUMIFS(СВЦЭМ!$D$39:$D$782,СВЦЭМ!$A$39:$A$782,$A135,СВЦЭМ!$B$39:$B$782,D$119)+'СЕТ СН'!$I$14+СВЦЭМ!$D$10+'СЕТ СН'!$I$5-'СЕТ СН'!$I$24</f>
        <v>3096.7580310100002</v>
      </c>
      <c r="E135" s="36">
        <f>SUMIFS(СВЦЭМ!$D$39:$D$782,СВЦЭМ!$A$39:$A$782,$A135,СВЦЭМ!$B$39:$B$782,E$119)+'СЕТ СН'!$I$14+СВЦЭМ!$D$10+'СЕТ СН'!$I$5-'СЕТ СН'!$I$24</f>
        <v>3093.5558021000002</v>
      </c>
      <c r="F135" s="36">
        <f>SUMIFS(СВЦЭМ!$D$39:$D$782,СВЦЭМ!$A$39:$A$782,$A135,СВЦЭМ!$B$39:$B$782,F$119)+'СЕТ СН'!$I$14+СВЦЭМ!$D$10+'СЕТ СН'!$I$5-'СЕТ СН'!$I$24</f>
        <v>3089.0859888100003</v>
      </c>
      <c r="G135" s="36">
        <f>SUMIFS(СВЦЭМ!$D$39:$D$782,СВЦЭМ!$A$39:$A$782,$A135,СВЦЭМ!$B$39:$B$782,G$119)+'СЕТ СН'!$I$14+СВЦЭМ!$D$10+'СЕТ СН'!$I$5-'СЕТ СН'!$I$24</f>
        <v>3089.16027046</v>
      </c>
      <c r="H135" s="36">
        <f>SUMIFS(СВЦЭМ!$D$39:$D$782,СВЦЭМ!$A$39:$A$782,$A135,СВЦЭМ!$B$39:$B$782,H$119)+'СЕТ СН'!$I$14+СВЦЭМ!$D$10+'СЕТ СН'!$I$5-'СЕТ СН'!$I$24</f>
        <v>3099.0997842300003</v>
      </c>
      <c r="I135" s="36">
        <f>SUMIFS(СВЦЭМ!$D$39:$D$782,СВЦЭМ!$A$39:$A$782,$A135,СВЦЭМ!$B$39:$B$782,I$119)+'СЕТ СН'!$I$14+СВЦЭМ!$D$10+'СЕТ СН'!$I$5-'СЕТ СН'!$I$24</f>
        <v>3081.0673591200002</v>
      </c>
      <c r="J135" s="36">
        <f>SUMIFS(СВЦЭМ!$D$39:$D$782,СВЦЭМ!$A$39:$A$782,$A135,СВЦЭМ!$B$39:$B$782,J$119)+'СЕТ СН'!$I$14+СВЦЭМ!$D$10+'СЕТ СН'!$I$5-'СЕТ СН'!$I$24</f>
        <v>3051.7102201300004</v>
      </c>
      <c r="K135" s="36">
        <f>SUMIFS(СВЦЭМ!$D$39:$D$782,СВЦЭМ!$A$39:$A$782,$A135,СВЦЭМ!$B$39:$B$782,K$119)+'СЕТ СН'!$I$14+СВЦЭМ!$D$10+'СЕТ СН'!$I$5-'СЕТ СН'!$I$24</f>
        <v>3087.5699523100002</v>
      </c>
      <c r="L135" s="36">
        <f>SUMIFS(СВЦЭМ!$D$39:$D$782,СВЦЭМ!$A$39:$A$782,$A135,СВЦЭМ!$B$39:$B$782,L$119)+'СЕТ СН'!$I$14+СВЦЭМ!$D$10+'СЕТ СН'!$I$5-'СЕТ СН'!$I$24</f>
        <v>3102.1050205500001</v>
      </c>
      <c r="M135" s="36">
        <f>SUMIFS(СВЦЭМ!$D$39:$D$782,СВЦЭМ!$A$39:$A$782,$A135,СВЦЭМ!$B$39:$B$782,M$119)+'СЕТ СН'!$I$14+СВЦЭМ!$D$10+'СЕТ СН'!$I$5-'СЕТ СН'!$I$24</f>
        <v>3102.6922460000001</v>
      </c>
      <c r="N135" s="36">
        <f>SUMIFS(СВЦЭМ!$D$39:$D$782,СВЦЭМ!$A$39:$A$782,$A135,СВЦЭМ!$B$39:$B$782,N$119)+'СЕТ СН'!$I$14+СВЦЭМ!$D$10+'СЕТ СН'!$I$5-'СЕТ СН'!$I$24</f>
        <v>3092.2686009200002</v>
      </c>
      <c r="O135" s="36">
        <f>SUMIFS(СВЦЭМ!$D$39:$D$782,СВЦЭМ!$A$39:$A$782,$A135,СВЦЭМ!$B$39:$B$782,O$119)+'СЕТ СН'!$I$14+СВЦЭМ!$D$10+'СЕТ СН'!$I$5-'СЕТ СН'!$I$24</f>
        <v>3076.8069525000001</v>
      </c>
      <c r="P135" s="36">
        <f>SUMIFS(СВЦЭМ!$D$39:$D$782,СВЦЭМ!$A$39:$A$782,$A135,СВЦЭМ!$B$39:$B$782,P$119)+'СЕТ СН'!$I$14+СВЦЭМ!$D$10+'СЕТ СН'!$I$5-'СЕТ СН'!$I$24</f>
        <v>3078.9607459600002</v>
      </c>
      <c r="Q135" s="36">
        <f>SUMIFS(СВЦЭМ!$D$39:$D$782,СВЦЭМ!$A$39:$A$782,$A135,СВЦЭМ!$B$39:$B$782,Q$119)+'СЕТ СН'!$I$14+СВЦЭМ!$D$10+'СЕТ СН'!$I$5-'СЕТ СН'!$I$24</f>
        <v>3071.8276054900002</v>
      </c>
      <c r="R135" s="36">
        <f>SUMIFS(СВЦЭМ!$D$39:$D$782,СВЦЭМ!$A$39:$A$782,$A135,СВЦЭМ!$B$39:$B$782,R$119)+'СЕТ СН'!$I$14+СВЦЭМ!$D$10+'СЕТ СН'!$I$5-'СЕТ СН'!$I$24</f>
        <v>3062.7878369800001</v>
      </c>
      <c r="S135" s="36">
        <f>SUMIFS(СВЦЭМ!$D$39:$D$782,СВЦЭМ!$A$39:$A$782,$A135,СВЦЭМ!$B$39:$B$782,S$119)+'СЕТ СН'!$I$14+СВЦЭМ!$D$10+'СЕТ СН'!$I$5-'СЕТ СН'!$I$24</f>
        <v>3075.0858982300001</v>
      </c>
      <c r="T135" s="36">
        <f>SUMIFS(СВЦЭМ!$D$39:$D$782,СВЦЭМ!$A$39:$A$782,$A135,СВЦЭМ!$B$39:$B$782,T$119)+'СЕТ СН'!$I$14+СВЦЭМ!$D$10+'СЕТ СН'!$I$5-'СЕТ СН'!$I$24</f>
        <v>3090.7142465500001</v>
      </c>
      <c r="U135" s="36">
        <f>SUMIFS(СВЦЭМ!$D$39:$D$782,СВЦЭМ!$A$39:$A$782,$A135,СВЦЭМ!$B$39:$B$782,U$119)+'СЕТ СН'!$I$14+СВЦЭМ!$D$10+'СЕТ СН'!$I$5-'СЕТ СН'!$I$24</f>
        <v>3094.3595562600003</v>
      </c>
      <c r="V135" s="36">
        <f>SUMIFS(СВЦЭМ!$D$39:$D$782,СВЦЭМ!$A$39:$A$782,$A135,СВЦЭМ!$B$39:$B$782,V$119)+'СЕТ СН'!$I$14+СВЦЭМ!$D$10+'СЕТ СН'!$I$5-'СЕТ СН'!$I$24</f>
        <v>3057.1088019700001</v>
      </c>
      <c r="W135" s="36">
        <f>SUMIFS(СВЦЭМ!$D$39:$D$782,СВЦЭМ!$A$39:$A$782,$A135,СВЦЭМ!$B$39:$B$782,W$119)+'СЕТ СН'!$I$14+СВЦЭМ!$D$10+'СЕТ СН'!$I$5-'СЕТ СН'!$I$24</f>
        <v>3054.45371978</v>
      </c>
      <c r="X135" s="36">
        <f>SUMIFS(СВЦЭМ!$D$39:$D$782,СВЦЭМ!$A$39:$A$782,$A135,СВЦЭМ!$B$39:$B$782,X$119)+'СЕТ СН'!$I$14+СВЦЭМ!$D$10+'СЕТ СН'!$I$5-'СЕТ СН'!$I$24</f>
        <v>3050.1219156200004</v>
      </c>
      <c r="Y135" s="36">
        <f>SUMIFS(СВЦЭМ!$D$39:$D$782,СВЦЭМ!$A$39:$A$782,$A135,СВЦЭМ!$B$39:$B$782,Y$119)+'СЕТ СН'!$I$14+СВЦЭМ!$D$10+'СЕТ СН'!$I$5-'СЕТ СН'!$I$24</f>
        <v>3034.6161443700003</v>
      </c>
    </row>
    <row r="136" spans="1:25" ht="15.75" x14ac:dyDescent="0.2">
      <c r="A136" s="35">
        <f t="shared" si="3"/>
        <v>44333</v>
      </c>
      <c r="B136" s="36">
        <f>SUMIFS(СВЦЭМ!$D$39:$D$782,СВЦЭМ!$A$39:$A$782,$A136,СВЦЭМ!$B$39:$B$782,B$119)+'СЕТ СН'!$I$14+СВЦЭМ!$D$10+'СЕТ СН'!$I$5-'СЕТ СН'!$I$24</f>
        <v>3062.3702589000004</v>
      </c>
      <c r="C136" s="36">
        <f>SUMIFS(СВЦЭМ!$D$39:$D$782,СВЦЭМ!$A$39:$A$782,$A136,СВЦЭМ!$B$39:$B$782,C$119)+'СЕТ СН'!$I$14+СВЦЭМ!$D$10+'СЕТ СН'!$I$5-'СЕТ СН'!$I$24</f>
        <v>3101.1938269400002</v>
      </c>
      <c r="D136" s="36">
        <f>SUMIFS(СВЦЭМ!$D$39:$D$782,СВЦЭМ!$A$39:$A$782,$A136,СВЦЭМ!$B$39:$B$782,D$119)+'СЕТ СН'!$I$14+СВЦЭМ!$D$10+'СЕТ СН'!$I$5-'СЕТ СН'!$I$24</f>
        <v>3131.0358775100003</v>
      </c>
      <c r="E136" s="36">
        <f>SUMIFS(СВЦЭМ!$D$39:$D$782,СВЦЭМ!$A$39:$A$782,$A136,СВЦЭМ!$B$39:$B$782,E$119)+'СЕТ СН'!$I$14+СВЦЭМ!$D$10+'СЕТ СН'!$I$5-'СЕТ СН'!$I$24</f>
        <v>3144.9050109300001</v>
      </c>
      <c r="F136" s="36">
        <f>SUMIFS(СВЦЭМ!$D$39:$D$782,СВЦЭМ!$A$39:$A$782,$A136,СВЦЭМ!$B$39:$B$782,F$119)+'СЕТ СН'!$I$14+СВЦЭМ!$D$10+'СЕТ СН'!$I$5-'СЕТ СН'!$I$24</f>
        <v>3172.7020953600004</v>
      </c>
      <c r="G136" s="36">
        <f>SUMIFS(СВЦЭМ!$D$39:$D$782,СВЦЭМ!$A$39:$A$782,$A136,СВЦЭМ!$B$39:$B$782,G$119)+'СЕТ СН'!$I$14+СВЦЭМ!$D$10+'СЕТ СН'!$I$5-'СЕТ СН'!$I$24</f>
        <v>3154.6107748300001</v>
      </c>
      <c r="H136" s="36">
        <f>SUMIFS(СВЦЭМ!$D$39:$D$782,СВЦЭМ!$A$39:$A$782,$A136,СВЦЭМ!$B$39:$B$782,H$119)+'СЕТ СН'!$I$14+СВЦЭМ!$D$10+'СЕТ СН'!$I$5-'СЕТ СН'!$I$24</f>
        <v>3110.4656992700002</v>
      </c>
      <c r="I136" s="36">
        <f>SUMIFS(СВЦЭМ!$D$39:$D$782,СВЦЭМ!$A$39:$A$782,$A136,СВЦЭМ!$B$39:$B$782,I$119)+'СЕТ СН'!$I$14+СВЦЭМ!$D$10+'СЕТ СН'!$I$5-'СЕТ СН'!$I$24</f>
        <v>3082.5159091600003</v>
      </c>
      <c r="J136" s="36">
        <f>SUMIFS(СВЦЭМ!$D$39:$D$782,СВЦЭМ!$A$39:$A$782,$A136,СВЦЭМ!$B$39:$B$782,J$119)+'СЕТ СН'!$I$14+СВЦЭМ!$D$10+'СЕТ СН'!$I$5-'СЕТ СН'!$I$24</f>
        <v>3130.59414492</v>
      </c>
      <c r="K136" s="36">
        <f>SUMIFS(СВЦЭМ!$D$39:$D$782,СВЦЭМ!$A$39:$A$782,$A136,СВЦЭМ!$B$39:$B$782,K$119)+'СЕТ СН'!$I$14+СВЦЭМ!$D$10+'СЕТ СН'!$I$5-'СЕТ СН'!$I$24</f>
        <v>3051.9741670800004</v>
      </c>
      <c r="L136" s="36">
        <f>SUMIFS(СВЦЭМ!$D$39:$D$782,СВЦЭМ!$A$39:$A$782,$A136,СВЦЭМ!$B$39:$B$782,L$119)+'СЕТ СН'!$I$14+СВЦЭМ!$D$10+'СЕТ СН'!$I$5-'СЕТ СН'!$I$24</f>
        <v>3046.1545883500003</v>
      </c>
      <c r="M136" s="36">
        <f>SUMIFS(СВЦЭМ!$D$39:$D$782,СВЦЭМ!$A$39:$A$782,$A136,СВЦЭМ!$B$39:$B$782,M$119)+'СЕТ СН'!$I$14+СВЦЭМ!$D$10+'СЕТ СН'!$I$5-'СЕТ СН'!$I$24</f>
        <v>3038.3015015600004</v>
      </c>
      <c r="N136" s="36">
        <f>SUMIFS(СВЦЭМ!$D$39:$D$782,СВЦЭМ!$A$39:$A$782,$A136,СВЦЭМ!$B$39:$B$782,N$119)+'СЕТ СН'!$I$14+СВЦЭМ!$D$10+'СЕТ СН'!$I$5-'СЕТ СН'!$I$24</f>
        <v>3030.40987236</v>
      </c>
      <c r="O136" s="36">
        <f>SUMIFS(СВЦЭМ!$D$39:$D$782,СВЦЭМ!$A$39:$A$782,$A136,СВЦЭМ!$B$39:$B$782,O$119)+'СЕТ СН'!$I$14+СВЦЭМ!$D$10+'СЕТ СН'!$I$5-'СЕТ СН'!$I$24</f>
        <v>3032.02845179</v>
      </c>
      <c r="P136" s="36">
        <f>SUMIFS(СВЦЭМ!$D$39:$D$782,СВЦЭМ!$A$39:$A$782,$A136,СВЦЭМ!$B$39:$B$782,P$119)+'СЕТ СН'!$I$14+СВЦЭМ!$D$10+'СЕТ СН'!$I$5-'СЕТ СН'!$I$24</f>
        <v>3048.7229910599999</v>
      </c>
      <c r="Q136" s="36">
        <f>SUMIFS(СВЦЭМ!$D$39:$D$782,СВЦЭМ!$A$39:$A$782,$A136,СВЦЭМ!$B$39:$B$782,Q$119)+'СЕТ СН'!$I$14+СВЦЭМ!$D$10+'СЕТ СН'!$I$5-'СЕТ СН'!$I$24</f>
        <v>3059.5116399000003</v>
      </c>
      <c r="R136" s="36">
        <f>SUMIFS(СВЦЭМ!$D$39:$D$782,СВЦЭМ!$A$39:$A$782,$A136,СВЦЭМ!$B$39:$B$782,R$119)+'СЕТ СН'!$I$14+СВЦЭМ!$D$10+'СЕТ СН'!$I$5-'СЕТ СН'!$I$24</f>
        <v>3060.6673438100001</v>
      </c>
      <c r="S136" s="36">
        <f>SUMIFS(СВЦЭМ!$D$39:$D$782,СВЦЭМ!$A$39:$A$782,$A136,СВЦЭМ!$B$39:$B$782,S$119)+'СЕТ СН'!$I$14+СВЦЭМ!$D$10+'СЕТ СН'!$I$5-'СЕТ СН'!$I$24</f>
        <v>3065.2977012800002</v>
      </c>
      <c r="T136" s="36">
        <f>SUMIFS(СВЦЭМ!$D$39:$D$782,СВЦЭМ!$A$39:$A$782,$A136,СВЦЭМ!$B$39:$B$782,T$119)+'СЕТ СН'!$I$14+СВЦЭМ!$D$10+'СЕТ СН'!$I$5-'СЕТ СН'!$I$24</f>
        <v>3061.3156141700001</v>
      </c>
      <c r="U136" s="36">
        <f>SUMIFS(СВЦЭМ!$D$39:$D$782,СВЦЭМ!$A$39:$A$782,$A136,СВЦЭМ!$B$39:$B$782,U$119)+'СЕТ СН'!$I$14+СВЦЭМ!$D$10+'СЕТ СН'!$I$5-'СЕТ СН'!$I$24</f>
        <v>3060.01799858</v>
      </c>
      <c r="V136" s="36">
        <f>SUMIFS(СВЦЭМ!$D$39:$D$782,СВЦЭМ!$A$39:$A$782,$A136,СВЦЭМ!$B$39:$B$782,V$119)+'СЕТ СН'!$I$14+СВЦЭМ!$D$10+'СЕТ СН'!$I$5-'СЕТ СН'!$I$24</f>
        <v>3032.4265532100003</v>
      </c>
      <c r="W136" s="36">
        <f>SUMIFS(СВЦЭМ!$D$39:$D$782,СВЦЭМ!$A$39:$A$782,$A136,СВЦЭМ!$B$39:$B$782,W$119)+'СЕТ СН'!$I$14+СВЦЭМ!$D$10+'СЕТ СН'!$I$5-'СЕТ СН'!$I$24</f>
        <v>3034.2769481700002</v>
      </c>
      <c r="X136" s="36">
        <f>SUMIFS(СВЦЭМ!$D$39:$D$782,СВЦЭМ!$A$39:$A$782,$A136,СВЦЭМ!$B$39:$B$782,X$119)+'СЕТ СН'!$I$14+СВЦЭМ!$D$10+'СЕТ СН'!$I$5-'СЕТ СН'!$I$24</f>
        <v>3026.4073169600001</v>
      </c>
      <c r="Y136" s="36">
        <f>SUMIFS(СВЦЭМ!$D$39:$D$782,СВЦЭМ!$A$39:$A$782,$A136,СВЦЭМ!$B$39:$B$782,Y$119)+'СЕТ СН'!$I$14+СВЦЭМ!$D$10+'СЕТ СН'!$I$5-'СЕТ СН'!$I$24</f>
        <v>3041.1122579400003</v>
      </c>
    </row>
    <row r="137" spans="1:25" ht="15.75" x14ac:dyDescent="0.2">
      <c r="A137" s="35">
        <f t="shared" si="3"/>
        <v>44334</v>
      </c>
      <c r="B137" s="36">
        <f>SUMIFS(СВЦЭМ!$D$39:$D$782,СВЦЭМ!$A$39:$A$782,$A137,СВЦЭМ!$B$39:$B$782,B$119)+'СЕТ СН'!$I$14+СВЦЭМ!$D$10+'СЕТ СН'!$I$5-'СЕТ СН'!$I$24</f>
        <v>3066.2055762200002</v>
      </c>
      <c r="C137" s="36">
        <f>SUMIFS(СВЦЭМ!$D$39:$D$782,СВЦЭМ!$A$39:$A$782,$A137,СВЦЭМ!$B$39:$B$782,C$119)+'СЕТ СН'!$I$14+СВЦЭМ!$D$10+'СЕТ СН'!$I$5-'СЕТ СН'!$I$24</f>
        <v>3097.1432821400003</v>
      </c>
      <c r="D137" s="36">
        <f>SUMIFS(СВЦЭМ!$D$39:$D$782,СВЦЭМ!$A$39:$A$782,$A137,СВЦЭМ!$B$39:$B$782,D$119)+'СЕТ СН'!$I$14+СВЦЭМ!$D$10+'СЕТ СН'!$I$5-'СЕТ СН'!$I$24</f>
        <v>3120.5533517700001</v>
      </c>
      <c r="E137" s="36">
        <f>SUMIFS(СВЦЭМ!$D$39:$D$782,СВЦЭМ!$A$39:$A$782,$A137,СВЦЭМ!$B$39:$B$782,E$119)+'СЕТ СН'!$I$14+СВЦЭМ!$D$10+'СЕТ СН'!$I$5-'СЕТ СН'!$I$24</f>
        <v>3133.7123099600003</v>
      </c>
      <c r="F137" s="36">
        <f>SUMIFS(СВЦЭМ!$D$39:$D$782,СВЦЭМ!$A$39:$A$782,$A137,СВЦЭМ!$B$39:$B$782,F$119)+'СЕТ СН'!$I$14+СВЦЭМ!$D$10+'СЕТ СН'!$I$5-'СЕТ СН'!$I$24</f>
        <v>3133.0497817700002</v>
      </c>
      <c r="G137" s="36">
        <f>SUMIFS(СВЦЭМ!$D$39:$D$782,СВЦЭМ!$A$39:$A$782,$A137,СВЦЭМ!$B$39:$B$782,G$119)+'СЕТ СН'!$I$14+СВЦЭМ!$D$10+'СЕТ СН'!$I$5-'СЕТ СН'!$I$24</f>
        <v>3118.79762815</v>
      </c>
      <c r="H137" s="36">
        <f>SUMIFS(СВЦЭМ!$D$39:$D$782,СВЦЭМ!$A$39:$A$782,$A137,СВЦЭМ!$B$39:$B$782,H$119)+'СЕТ СН'!$I$14+СВЦЭМ!$D$10+'СЕТ СН'!$I$5-'СЕТ СН'!$I$24</f>
        <v>3078.3595500400002</v>
      </c>
      <c r="I137" s="36">
        <f>SUMIFS(СВЦЭМ!$D$39:$D$782,СВЦЭМ!$A$39:$A$782,$A137,СВЦЭМ!$B$39:$B$782,I$119)+'СЕТ СН'!$I$14+СВЦЭМ!$D$10+'СЕТ СН'!$I$5-'СЕТ СН'!$I$24</f>
        <v>3057.94862233</v>
      </c>
      <c r="J137" s="36">
        <f>SUMIFS(СВЦЭМ!$D$39:$D$782,СВЦЭМ!$A$39:$A$782,$A137,СВЦЭМ!$B$39:$B$782,J$119)+'СЕТ СН'!$I$14+СВЦЭМ!$D$10+'СЕТ СН'!$I$5-'СЕТ СН'!$I$24</f>
        <v>3026.50160125</v>
      </c>
      <c r="K137" s="36">
        <f>SUMIFS(СВЦЭМ!$D$39:$D$782,СВЦЭМ!$A$39:$A$782,$A137,СВЦЭМ!$B$39:$B$782,K$119)+'СЕТ СН'!$I$14+СВЦЭМ!$D$10+'СЕТ СН'!$I$5-'СЕТ СН'!$I$24</f>
        <v>3014.72185128</v>
      </c>
      <c r="L137" s="36">
        <f>SUMIFS(СВЦЭМ!$D$39:$D$782,СВЦЭМ!$A$39:$A$782,$A137,СВЦЭМ!$B$39:$B$782,L$119)+'СЕТ СН'!$I$14+СВЦЭМ!$D$10+'СЕТ СН'!$I$5-'СЕТ СН'!$I$24</f>
        <v>3006.73900039</v>
      </c>
      <c r="M137" s="36">
        <f>SUMIFS(СВЦЭМ!$D$39:$D$782,СВЦЭМ!$A$39:$A$782,$A137,СВЦЭМ!$B$39:$B$782,M$119)+'СЕТ СН'!$I$14+СВЦЭМ!$D$10+'СЕТ СН'!$I$5-'СЕТ СН'!$I$24</f>
        <v>3020.7784755500002</v>
      </c>
      <c r="N137" s="36">
        <f>SUMIFS(СВЦЭМ!$D$39:$D$782,СВЦЭМ!$A$39:$A$782,$A137,СВЦЭМ!$B$39:$B$782,N$119)+'СЕТ СН'!$I$14+СВЦЭМ!$D$10+'СЕТ СН'!$I$5-'СЕТ СН'!$I$24</f>
        <v>3029.5520345600003</v>
      </c>
      <c r="O137" s="36">
        <f>SUMIFS(СВЦЭМ!$D$39:$D$782,СВЦЭМ!$A$39:$A$782,$A137,СВЦЭМ!$B$39:$B$782,O$119)+'СЕТ СН'!$I$14+СВЦЭМ!$D$10+'СЕТ СН'!$I$5-'СЕТ СН'!$I$24</f>
        <v>3058.84596547</v>
      </c>
      <c r="P137" s="36">
        <f>SUMIFS(СВЦЭМ!$D$39:$D$782,СВЦЭМ!$A$39:$A$782,$A137,СВЦЭМ!$B$39:$B$782,P$119)+'СЕТ СН'!$I$14+СВЦЭМ!$D$10+'СЕТ СН'!$I$5-'СЕТ СН'!$I$24</f>
        <v>3067.5522309900002</v>
      </c>
      <c r="Q137" s="36">
        <f>SUMIFS(СВЦЭМ!$D$39:$D$782,СВЦЭМ!$A$39:$A$782,$A137,СВЦЭМ!$B$39:$B$782,Q$119)+'СЕТ СН'!$I$14+СВЦЭМ!$D$10+'СЕТ СН'!$I$5-'СЕТ СН'!$I$24</f>
        <v>3070.2742444</v>
      </c>
      <c r="R137" s="36">
        <f>SUMIFS(СВЦЭМ!$D$39:$D$782,СВЦЭМ!$A$39:$A$782,$A137,СВЦЭМ!$B$39:$B$782,R$119)+'СЕТ СН'!$I$14+СВЦЭМ!$D$10+'СЕТ СН'!$I$5-'СЕТ СН'!$I$24</f>
        <v>3068.44810082</v>
      </c>
      <c r="S137" s="36">
        <f>SUMIFS(СВЦЭМ!$D$39:$D$782,СВЦЭМ!$A$39:$A$782,$A137,СВЦЭМ!$B$39:$B$782,S$119)+'СЕТ СН'!$I$14+СВЦЭМ!$D$10+'СЕТ СН'!$I$5-'СЕТ СН'!$I$24</f>
        <v>3063.1784542800001</v>
      </c>
      <c r="T137" s="36">
        <f>SUMIFS(СВЦЭМ!$D$39:$D$782,СВЦЭМ!$A$39:$A$782,$A137,СВЦЭМ!$B$39:$B$782,T$119)+'СЕТ СН'!$I$14+СВЦЭМ!$D$10+'СЕТ СН'!$I$5-'СЕТ СН'!$I$24</f>
        <v>3058.08178709</v>
      </c>
      <c r="U137" s="36">
        <f>SUMIFS(СВЦЭМ!$D$39:$D$782,СВЦЭМ!$A$39:$A$782,$A137,СВЦЭМ!$B$39:$B$782,U$119)+'СЕТ СН'!$I$14+СВЦЭМ!$D$10+'СЕТ СН'!$I$5-'СЕТ СН'!$I$24</f>
        <v>3043.68844506</v>
      </c>
      <c r="V137" s="36">
        <f>SUMIFS(СВЦЭМ!$D$39:$D$782,СВЦЭМ!$A$39:$A$782,$A137,СВЦЭМ!$B$39:$B$782,V$119)+'СЕТ СН'!$I$14+СВЦЭМ!$D$10+'СЕТ СН'!$I$5-'СЕТ СН'!$I$24</f>
        <v>3019.3732606500002</v>
      </c>
      <c r="W137" s="36">
        <f>SUMIFS(СВЦЭМ!$D$39:$D$782,СВЦЭМ!$A$39:$A$782,$A137,СВЦЭМ!$B$39:$B$782,W$119)+'СЕТ СН'!$I$14+СВЦЭМ!$D$10+'СЕТ СН'!$I$5-'СЕТ СН'!$I$24</f>
        <v>3015.1434224000004</v>
      </c>
      <c r="X137" s="36">
        <f>SUMIFS(СВЦЭМ!$D$39:$D$782,СВЦЭМ!$A$39:$A$782,$A137,СВЦЭМ!$B$39:$B$782,X$119)+'СЕТ СН'!$I$14+СВЦЭМ!$D$10+'СЕТ СН'!$I$5-'СЕТ СН'!$I$24</f>
        <v>3033.5935205300002</v>
      </c>
      <c r="Y137" s="36">
        <f>SUMIFS(СВЦЭМ!$D$39:$D$782,СВЦЭМ!$A$39:$A$782,$A137,СВЦЭМ!$B$39:$B$782,Y$119)+'СЕТ СН'!$I$14+СВЦЭМ!$D$10+'СЕТ СН'!$I$5-'СЕТ СН'!$I$24</f>
        <v>3073.2164962500001</v>
      </c>
    </row>
    <row r="138" spans="1:25" ht="15.75" x14ac:dyDescent="0.2">
      <c r="A138" s="35">
        <f t="shared" si="3"/>
        <v>44335</v>
      </c>
      <c r="B138" s="36">
        <f>SUMIFS(СВЦЭМ!$D$39:$D$782,СВЦЭМ!$A$39:$A$782,$A138,СВЦЭМ!$B$39:$B$782,B$119)+'СЕТ СН'!$I$14+СВЦЭМ!$D$10+'СЕТ СН'!$I$5-'СЕТ СН'!$I$24</f>
        <v>3121.3223646500001</v>
      </c>
      <c r="C138" s="36">
        <f>SUMIFS(СВЦЭМ!$D$39:$D$782,СВЦЭМ!$A$39:$A$782,$A138,СВЦЭМ!$B$39:$B$782,C$119)+'СЕТ СН'!$I$14+СВЦЭМ!$D$10+'СЕТ СН'!$I$5-'СЕТ СН'!$I$24</f>
        <v>3133.6802232200002</v>
      </c>
      <c r="D138" s="36">
        <f>SUMIFS(СВЦЭМ!$D$39:$D$782,СВЦЭМ!$A$39:$A$782,$A138,СВЦЭМ!$B$39:$B$782,D$119)+'СЕТ СН'!$I$14+СВЦЭМ!$D$10+'СЕТ СН'!$I$5-'СЕТ СН'!$I$24</f>
        <v>3149.9417781300003</v>
      </c>
      <c r="E138" s="36">
        <f>SUMIFS(СВЦЭМ!$D$39:$D$782,СВЦЭМ!$A$39:$A$782,$A138,СВЦЭМ!$B$39:$B$782,E$119)+'СЕТ СН'!$I$14+СВЦЭМ!$D$10+'СЕТ СН'!$I$5-'СЕТ СН'!$I$24</f>
        <v>3167.1902537800001</v>
      </c>
      <c r="F138" s="36">
        <f>SUMIFS(СВЦЭМ!$D$39:$D$782,СВЦЭМ!$A$39:$A$782,$A138,СВЦЭМ!$B$39:$B$782,F$119)+'СЕТ СН'!$I$14+СВЦЭМ!$D$10+'СЕТ СН'!$I$5-'СЕТ СН'!$I$24</f>
        <v>3166.3669720100002</v>
      </c>
      <c r="G138" s="36">
        <f>SUMIFS(СВЦЭМ!$D$39:$D$782,СВЦЭМ!$A$39:$A$782,$A138,СВЦЭМ!$B$39:$B$782,G$119)+'СЕТ СН'!$I$14+СВЦЭМ!$D$10+'СЕТ СН'!$I$5-'СЕТ СН'!$I$24</f>
        <v>3155.91259945</v>
      </c>
      <c r="H138" s="36">
        <f>SUMIFS(СВЦЭМ!$D$39:$D$782,СВЦЭМ!$A$39:$A$782,$A138,СВЦЭМ!$B$39:$B$782,H$119)+'СЕТ СН'!$I$14+СВЦЭМ!$D$10+'СЕТ СН'!$I$5-'СЕТ СН'!$I$24</f>
        <v>3110.6069335400002</v>
      </c>
      <c r="I138" s="36">
        <f>SUMIFS(СВЦЭМ!$D$39:$D$782,СВЦЭМ!$A$39:$A$782,$A138,СВЦЭМ!$B$39:$B$782,I$119)+'СЕТ СН'!$I$14+СВЦЭМ!$D$10+'СЕТ СН'!$I$5-'СЕТ СН'!$I$24</f>
        <v>3072.3639851900002</v>
      </c>
      <c r="J138" s="36">
        <f>SUMIFS(СВЦЭМ!$D$39:$D$782,СВЦЭМ!$A$39:$A$782,$A138,СВЦЭМ!$B$39:$B$782,J$119)+'СЕТ СН'!$I$14+СВЦЭМ!$D$10+'СЕТ СН'!$I$5-'СЕТ СН'!$I$24</f>
        <v>3058.5763119500002</v>
      </c>
      <c r="K138" s="36">
        <f>SUMIFS(СВЦЭМ!$D$39:$D$782,СВЦЭМ!$A$39:$A$782,$A138,СВЦЭМ!$B$39:$B$782,K$119)+'СЕТ СН'!$I$14+СВЦЭМ!$D$10+'СЕТ СН'!$I$5-'СЕТ СН'!$I$24</f>
        <v>3052.26760848</v>
      </c>
      <c r="L138" s="36">
        <f>SUMIFS(СВЦЭМ!$D$39:$D$782,СВЦЭМ!$A$39:$A$782,$A138,СВЦЭМ!$B$39:$B$782,L$119)+'СЕТ СН'!$I$14+СВЦЭМ!$D$10+'СЕТ СН'!$I$5-'СЕТ СН'!$I$24</f>
        <v>3057.4032300400004</v>
      </c>
      <c r="M138" s="36">
        <f>SUMIFS(СВЦЭМ!$D$39:$D$782,СВЦЭМ!$A$39:$A$782,$A138,СВЦЭМ!$B$39:$B$782,M$119)+'СЕТ СН'!$I$14+СВЦЭМ!$D$10+'СЕТ СН'!$I$5-'СЕТ СН'!$I$24</f>
        <v>3083.5518802400002</v>
      </c>
      <c r="N138" s="36">
        <f>SUMIFS(СВЦЭМ!$D$39:$D$782,СВЦЭМ!$A$39:$A$782,$A138,СВЦЭМ!$B$39:$B$782,N$119)+'СЕТ СН'!$I$14+СВЦЭМ!$D$10+'СЕТ СН'!$I$5-'СЕТ СН'!$I$24</f>
        <v>3121.9160033500002</v>
      </c>
      <c r="O138" s="36">
        <f>SUMIFS(СВЦЭМ!$D$39:$D$782,СВЦЭМ!$A$39:$A$782,$A138,СВЦЭМ!$B$39:$B$782,O$119)+'СЕТ СН'!$I$14+СВЦЭМ!$D$10+'СЕТ СН'!$I$5-'СЕТ СН'!$I$24</f>
        <v>3158.7055886900002</v>
      </c>
      <c r="P138" s="36">
        <f>SUMIFS(СВЦЭМ!$D$39:$D$782,СВЦЭМ!$A$39:$A$782,$A138,СВЦЭМ!$B$39:$B$782,P$119)+'СЕТ СН'!$I$14+СВЦЭМ!$D$10+'СЕТ СН'!$I$5-'СЕТ СН'!$I$24</f>
        <v>3164.9124224800003</v>
      </c>
      <c r="Q138" s="36">
        <f>SUMIFS(СВЦЭМ!$D$39:$D$782,СВЦЭМ!$A$39:$A$782,$A138,СВЦЭМ!$B$39:$B$782,Q$119)+'СЕТ СН'!$I$14+СВЦЭМ!$D$10+'СЕТ СН'!$I$5-'СЕТ СН'!$I$24</f>
        <v>3158.8940849400001</v>
      </c>
      <c r="R138" s="36">
        <f>SUMIFS(СВЦЭМ!$D$39:$D$782,СВЦЭМ!$A$39:$A$782,$A138,СВЦЭМ!$B$39:$B$782,R$119)+'СЕТ СН'!$I$14+СВЦЭМ!$D$10+'СЕТ СН'!$I$5-'СЕТ СН'!$I$24</f>
        <v>3140.6929418100003</v>
      </c>
      <c r="S138" s="36">
        <f>SUMIFS(СВЦЭМ!$D$39:$D$782,СВЦЭМ!$A$39:$A$782,$A138,СВЦЭМ!$B$39:$B$782,S$119)+'СЕТ СН'!$I$14+СВЦЭМ!$D$10+'СЕТ СН'!$I$5-'СЕТ СН'!$I$24</f>
        <v>3117.2441878100003</v>
      </c>
      <c r="T138" s="36">
        <f>SUMIFS(СВЦЭМ!$D$39:$D$782,СВЦЭМ!$A$39:$A$782,$A138,СВЦЭМ!$B$39:$B$782,T$119)+'СЕТ СН'!$I$14+СВЦЭМ!$D$10+'СЕТ СН'!$I$5-'СЕТ СН'!$I$24</f>
        <v>3095.1056508500001</v>
      </c>
      <c r="U138" s="36">
        <f>SUMIFS(СВЦЭМ!$D$39:$D$782,СВЦЭМ!$A$39:$A$782,$A138,СВЦЭМ!$B$39:$B$782,U$119)+'СЕТ СН'!$I$14+СВЦЭМ!$D$10+'СЕТ СН'!$I$5-'СЕТ СН'!$I$24</f>
        <v>3083.1616507900003</v>
      </c>
      <c r="V138" s="36">
        <f>SUMIFS(СВЦЭМ!$D$39:$D$782,СВЦЭМ!$A$39:$A$782,$A138,СВЦЭМ!$B$39:$B$782,V$119)+'СЕТ СН'!$I$14+СВЦЭМ!$D$10+'СЕТ СН'!$I$5-'СЕТ СН'!$I$24</f>
        <v>3058.4709395899999</v>
      </c>
      <c r="W138" s="36">
        <f>SUMIFS(СВЦЭМ!$D$39:$D$782,СВЦЭМ!$A$39:$A$782,$A138,СВЦЭМ!$B$39:$B$782,W$119)+'СЕТ СН'!$I$14+СВЦЭМ!$D$10+'СЕТ СН'!$I$5-'СЕТ СН'!$I$24</f>
        <v>3036.31837206</v>
      </c>
      <c r="X138" s="36">
        <f>SUMIFS(СВЦЭМ!$D$39:$D$782,СВЦЭМ!$A$39:$A$782,$A138,СВЦЭМ!$B$39:$B$782,X$119)+'СЕТ СН'!$I$14+СВЦЭМ!$D$10+'СЕТ СН'!$I$5-'СЕТ СН'!$I$24</f>
        <v>3007.4274397100003</v>
      </c>
      <c r="Y138" s="36">
        <f>SUMIFS(СВЦЭМ!$D$39:$D$782,СВЦЭМ!$A$39:$A$782,$A138,СВЦЭМ!$B$39:$B$782,Y$119)+'СЕТ СН'!$I$14+СВЦЭМ!$D$10+'СЕТ СН'!$I$5-'СЕТ СН'!$I$24</f>
        <v>3060.9811788000002</v>
      </c>
    </row>
    <row r="139" spans="1:25" ht="15.75" x14ac:dyDescent="0.2">
      <c r="A139" s="35">
        <f t="shared" si="3"/>
        <v>44336</v>
      </c>
      <c r="B139" s="36">
        <f>SUMIFS(СВЦЭМ!$D$39:$D$782,СВЦЭМ!$A$39:$A$782,$A139,СВЦЭМ!$B$39:$B$782,B$119)+'СЕТ СН'!$I$14+СВЦЭМ!$D$10+'СЕТ СН'!$I$5-'СЕТ СН'!$I$24</f>
        <v>3133.1473766500003</v>
      </c>
      <c r="C139" s="36">
        <f>SUMIFS(СВЦЭМ!$D$39:$D$782,СВЦЭМ!$A$39:$A$782,$A139,СВЦЭМ!$B$39:$B$782,C$119)+'СЕТ СН'!$I$14+СВЦЭМ!$D$10+'СЕТ СН'!$I$5-'СЕТ СН'!$I$24</f>
        <v>3165.8326294900003</v>
      </c>
      <c r="D139" s="36">
        <f>SUMIFS(СВЦЭМ!$D$39:$D$782,СВЦЭМ!$A$39:$A$782,$A139,СВЦЭМ!$B$39:$B$782,D$119)+'СЕТ СН'!$I$14+СВЦЭМ!$D$10+'СЕТ СН'!$I$5-'СЕТ СН'!$I$24</f>
        <v>3171.6874771900002</v>
      </c>
      <c r="E139" s="36">
        <f>SUMIFS(СВЦЭМ!$D$39:$D$782,СВЦЭМ!$A$39:$A$782,$A139,СВЦЭМ!$B$39:$B$782,E$119)+'СЕТ СН'!$I$14+СВЦЭМ!$D$10+'СЕТ СН'!$I$5-'СЕТ СН'!$I$24</f>
        <v>3181.75009176</v>
      </c>
      <c r="F139" s="36">
        <f>SUMIFS(СВЦЭМ!$D$39:$D$782,СВЦЭМ!$A$39:$A$782,$A139,СВЦЭМ!$B$39:$B$782,F$119)+'СЕТ СН'!$I$14+СВЦЭМ!$D$10+'СЕТ СН'!$I$5-'СЕТ СН'!$I$24</f>
        <v>3192.9223160500001</v>
      </c>
      <c r="G139" s="36">
        <f>SUMIFS(СВЦЭМ!$D$39:$D$782,СВЦЭМ!$A$39:$A$782,$A139,СВЦЭМ!$B$39:$B$782,G$119)+'СЕТ СН'!$I$14+СВЦЭМ!$D$10+'СЕТ СН'!$I$5-'СЕТ СН'!$I$24</f>
        <v>3173.8350885100003</v>
      </c>
      <c r="H139" s="36">
        <f>SUMIFS(СВЦЭМ!$D$39:$D$782,СВЦЭМ!$A$39:$A$782,$A139,СВЦЭМ!$B$39:$B$782,H$119)+'СЕТ СН'!$I$14+СВЦЭМ!$D$10+'СЕТ СН'!$I$5-'СЕТ СН'!$I$24</f>
        <v>3149.6794537700002</v>
      </c>
      <c r="I139" s="36">
        <f>SUMIFS(СВЦЭМ!$D$39:$D$782,СВЦЭМ!$A$39:$A$782,$A139,СВЦЭМ!$B$39:$B$782,I$119)+'СЕТ СН'!$I$14+СВЦЭМ!$D$10+'СЕТ СН'!$I$5-'СЕТ СН'!$I$24</f>
        <v>3084.8845696400003</v>
      </c>
      <c r="J139" s="36">
        <f>SUMIFS(СВЦЭМ!$D$39:$D$782,СВЦЭМ!$A$39:$A$782,$A139,СВЦЭМ!$B$39:$B$782,J$119)+'СЕТ СН'!$I$14+СВЦЭМ!$D$10+'СЕТ СН'!$I$5-'СЕТ СН'!$I$24</f>
        <v>3024.0805943100004</v>
      </c>
      <c r="K139" s="36">
        <f>SUMIFS(СВЦЭМ!$D$39:$D$782,СВЦЭМ!$A$39:$A$782,$A139,СВЦЭМ!$B$39:$B$782,K$119)+'СЕТ СН'!$I$14+СВЦЭМ!$D$10+'СЕТ СН'!$I$5-'СЕТ СН'!$I$24</f>
        <v>2996.1117699900001</v>
      </c>
      <c r="L139" s="36">
        <f>SUMIFS(СВЦЭМ!$D$39:$D$782,СВЦЭМ!$A$39:$A$782,$A139,СВЦЭМ!$B$39:$B$782,L$119)+'СЕТ СН'!$I$14+СВЦЭМ!$D$10+'СЕТ СН'!$I$5-'СЕТ СН'!$I$24</f>
        <v>2996.9133700000002</v>
      </c>
      <c r="M139" s="36">
        <f>SUMIFS(СВЦЭМ!$D$39:$D$782,СВЦЭМ!$A$39:$A$782,$A139,СВЦЭМ!$B$39:$B$782,M$119)+'СЕТ СН'!$I$14+СВЦЭМ!$D$10+'СЕТ СН'!$I$5-'СЕТ СН'!$I$24</f>
        <v>2991.2836612400001</v>
      </c>
      <c r="N139" s="36">
        <f>SUMIFS(СВЦЭМ!$D$39:$D$782,СВЦЭМ!$A$39:$A$782,$A139,СВЦЭМ!$B$39:$B$782,N$119)+'СЕТ СН'!$I$14+СВЦЭМ!$D$10+'СЕТ СН'!$I$5-'СЕТ СН'!$I$24</f>
        <v>3031.5541195000001</v>
      </c>
      <c r="O139" s="36">
        <f>SUMIFS(СВЦЭМ!$D$39:$D$782,СВЦЭМ!$A$39:$A$782,$A139,СВЦЭМ!$B$39:$B$782,O$119)+'СЕТ СН'!$I$14+СВЦЭМ!$D$10+'СЕТ СН'!$I$5-'СЕТ СН'!$I$24</f>
        <v>3063.0634788800003</v>
      </c>
      <c r="P139" s="36">
        <f>SUMIFS(СВЦЭМ!$D$39:$D$782,СВЦЭМ!$A$39:$A$782,$A139,СВЦЭМ!$B$39:$B$782,P$119)+'СЕТ СН'!$I$14+СВЦЭМ!$D$10+'СЕТ СН'!$I$5-'СЕТ СН'!$I$24</f>
        <v>3078.5967647900002</v>
      </c>
      <c r="Q139" s="36">
        <f>SUMIFS(СВЦЭМ!$D$39:$D$782,СВЦЭМ!$A$39:$A$782,$A139,СВЦЭМ!$B$39:$B$782,Q$119)+'СЕТ СН'!$I$14+СВЦЭМ!$D$10+'СЕТ СН'!$I$5-'СЕТ СН'!$I$24</f>
        <v>3082.94309488</v>
      </c>
      <c r="R139" s="36">
        <f>SUMIFS(СВЦЭМ!$D$39:$D$782,СВЦЭМ!$A$39:$A$782,$A139,СВЦЭМ!$B$39:$B$782,R$119)+'СЕТ СН'!$I$14+СВЦЭМ!$D$10+'СЕТ СН'!$I$5-'СЕТ СН'!$I$24</f>
        <v>3075.4511364500004</v>
      </c>
      <c r="S139" s="36">
        <f>SUMIFS(СВЦЭМ!$D$39:$D$782,СВЦЭМ!$A$39:$A$782,$A139,СВЦЭМ!$B$39:$B$782,S$119)+'СЕТ СН'!$I$14+СВЦЭМ!$D$10+'СЕТ СН'!$I$5-'СЕТ СН'!$I$24</f>
        <v>3060.1719764600002</v>
      </c>
      <c r="T139" s="36">
        <f>SUMIFS(СВЦЭМ!$D$39:$D$782,СВЦЭМ!$A$39:$A$782,$A139,СВЦЭМ!$B$39:$B$782,T$119)+'СЕТ СН'!$I$14+СВЦЭМ!$D$10+'СЕТ СН'!$I$5-'СЕТ СН'!$I$24</f>
        <v>3020.2346700600001</v>
      </c>
      <c r="U139" s="36">
        <f>SUMIFS(СВЦЭМ!$D$39:$D$782,СВЦЭМ!$A$39:$A$782,$A139,СВЦЭМ!$B$39:$B$782,U$119)+'СЕТ СН'!$I$14+СВЦЭМ!$D$10+'СЕТ СН'!$I$5-'СЕТ СН'!$I$24</f>
        <v>3014.7692744100004</v>
      </c>
      <c r="V139" s="36">
        <f>SUMIFS(СВЦЭМ!$D$39:$D$782,СВЦЭМ!$A$39:$A$782,$A139,СВЦЭМ!$B$39:$B$782,V$119)+'СЕТ СН'!$I$14+СВЦЭМ!$D$10+'СЕТ СН'!$I$5-'СЕТ СН'!$I$24</f>
        <v>3025.6042723099999</v>
      </c>
      <c r="W139" s="36">
        <f>SUMIFS(СВЦЭМ!$D$39:$D$782,СВЦЭМ!$A$39:$A$782,$A139,СВЦЭМ!$B$39:$B$782,W$119)+'СЕТ СН'!$I$14+СВЦЭМ!$D$10+'СЕТ СН'!$I$5-'СЕТ СН'!$I$24</f>
        <v>3046.5950771100001</v>
      </c>
      <c r="X139" s="36">
        <f>SUMIFS(СВЦЭМ!$D$39:$D$782,СВЦЭМ!$A$39:$A$782,$A139,СВЦЭМ!$B$39:$B$782,X$119)+'СЕТ СН'!$I$14+СВЦЭМ!$D$10+'СЕТ СН'!$I$5-'СЕТ СН'!$I$24</f>
        <v>3027.6493184999999</v>
      </c>
      <c r="Y139" s="36">
        <f>SUMIFS(СВЦЭМ!$D$39:$D$782,СВЦЭМ!$A$39:$A$782,$A139,СВЦЭМ!$B$39:$B$782,Y$119)+'СЕТ СН'!$I$14+СВЦЭМ!$D$10+'СЕТ СН'!$I$5-'СЕТ СН'!$I$24</f>
        <v>3000.1067621100001</v>
      </c>
    </row>
    <row r="140" spans="1:25" ht="15.75" x14ac:dyDescent="0.2">
      <c r="A140" s="35">
        <f t="shared" si="3"/>
        <v>44337</v>
      </c>
      <c r="B140" s="36">
        <f>SUMIFS(СВЦЭМ!$D$39:$D$782,СВЦЭМ!$A$39:$A$782,$A140,СВЦЭМ!$B$39:$B$782,B$119)+'СЕТ СН'!$I$14+СВЦЭМ!$D$10+'СЕТ СН'!$I$5-'СЕТ СН'!$I$24</f>
        <v>3023.0032606600003</v>
      </c>
      <c r="C140" s="36">
        <f>SUMIFS(СВЦЭМ!$D$39:$D$782,СВЦЭМ!$A$39:$A$782,$A140,СВЦЭМ!$B$39:$B$782,C$119)+'СЕТ СН'!$I$14+СВЦЭМ!$D$10+'СЕТ СН'!$I$5-'СЕТ СН'!$I$24</f>
        <v>3084.3812117200005</v>
      </c>
      <c r="D140" s="36">
        <f>SUMIFS(СВЦЭМ!$D$39:$D$782,СВЦЭМ!$A$39:$A$782,$A140,СВЦЭМ!$B$39:$B$782,D$119)+'СЕТ СН'!$I$14+СВЦЭМ!$D$10+'СЕТ СН'!$I$5-'СЕТ СН'!$I$24</f>
        <v>3121.3444736000001</v>
      </c>
      <c r="E140" s="36">
        <f>SUMIFS(СВЦЭМ!$D$39:$D$782,СВЦЭМ!$A$39:$A$782,$A140,СВЦЭМ!$B$39:$B$782,E$119)+'СЕТ СН'!$I$14+СВЦЭМ!$D$10+'СЕТ СН'!$I$5-'СЕТ СН'!$I$24</f>
        <v>3113.77551528</v>
      </c>
      <c r="F140" s="36">
        <f>SUMIFS(СВЦЭМ!$D$39:$D$782,СВЦЭМ!$A$39:$A$782,$A140,СВЦЭМ!$B$39:$B$782,F$119)+'СЕТ СН'!$I$14+СВЦЭМ!$D$10+'СЕТ СН'!$I$5-'СЕТ СН'!$I$24</f>
        <v>3135.8275854100002</v>
      </c>
      <c r="G140" s="36">
        <f>SUMIFS(СВЦЭМ!$D$39:$D$782,СВЦЭМ!$A$39:$A$782,$A140,СВЦЭМ!$B$39:$B$782,G$119)+'СЕТ СН'!$I$14+СВЦЭМ!$D$10+'СЕТ СН'!$I$5-'СЕТ СН'!$I$24</f>
        <v>3138.7678807300003</v>
      </c>
      <c r="H140" s="36">
        <f>SUMIFS(СВЦЭМ!$D$39:$D$782,СВЦЭМ!$A$39:$A$782,$A140,СВЦЭМ!$B$39:$B$782,H$119)+'СЕТ СН'!$I$14+СВЦЭМ!$D$10+'СЕТ СН'!$I$5-'СЕТ СН'!$I$24</f>
        <v>3111.8393148200003</v>
      </c>
      <c r="I140" s="36">
        <f>SUMIFS(СВЦЭМ!$D$39:$D$782,СВЦЭМ!$A$39:$A$782,$A140,СВЦЭМ!$B$39:$B$782,I$119)+'СЕТ СН'!$I$14+СВЦЭМ!$D$10+'СЕТ СН'!$I$5-'СЕТ СН'!$I$24</f>
        <v>3067.1622696000004</v>
      </c>
      <c r="J140" s="36">
        <f>SUMIFS(СВЦЭМ!$D$39:$D$782,СВЦЭМ!$A$39:$A$782,$A140,СВЦЭМ!$B$39:$B$782,J$119)+'СЕТ СН'!$I$14+СВЦЭМ!$D$10+'СЕТ СН'!$I$5-'СЕТ СН'!$I$24</f>
        <v>3021.9163559400004</v>
      </c>
      <c r="K140" s="36">
        <f>SUMIFS(СВЦЭМ!$D$39:$D$782,СВЦЭМ!$A$39:$A$782,$A140,СВЦЭМ!$B$39:$B$782,K$119)+'СЕТ СН'!$I$14+СВЦЭМ!$D$10+'СЕТ СН'!$I$5-'СЕТ СН'!$I$24</f>
        <v>2976.3251027100005</v>
      </c>
      <c r="L140" s="36">
        <f>SUMIFS(СВЦЭМ!$D$39:$D$782,СВЦЭМ!$A$39:$A$782,$A140,СВЦЭМ!$B$39:$B$782,L$119)+'СЕТ СН'!$I$14+СВЦЭМ!$D$10+'СЕТ СН'!$I$5-'СЕТ СН'!$I$24</f>
        <v>2972.7932365000001</v>
      </c>
      <c r="M140" s="36">
        <f>SUMIFS(СВЦЭМ!$D$39:$D$782,СВЦЭМ!$A$39:$A$782,$A140,СВЦЭМ!$B$39:$B$782,M$119)+'СЕТ СН'!$I$14+СВЦЭМ!$D$10+'СЕТ СН'!$I$5-'СЕТ СН'!$I$24</f>
        <v>2996.60962466</v>
      </c>
      <c r="N140" s="36">
        <f>SUMIFS(СВЦЭМ!$D$39:$D$782,СВЦЭМ!$A$39:$A$782,$A140,СВЦЭМ!$B$39:$B$782,N$119)+'СЕТ СН'!$I$14+СВЦЭМ!$D$10+'СЕТ СН'!$I$5-'СЕТ СН'!$I$24</f>
        <v>3055.4816183500002</v>
      </c>
      <c r="O140" s="36">
        <f>SUMIFS(СВЦЭМ!$D$39:$D$782,СВЦЭМ!$A$39:$A$782,$A140,СВЦЭМ!$B$39:$B$782,O$119)+'СЕТ СН'!$I$14+СВЦЭМ!$D$10+'СЕТ СН'!$I$5-'СЕТ СН'!$I$24</f>
        <v>3092.01266141</v>
      </c>
      <c r="P140" s="36">
        <f>SUMIFS(СВЦЭМ!$D$39:$D$782,СВЦЭМ!$A$39:$A$782,$A140,СВЦЭМ!$B$39:$B$782,P$119)+'СЕТ СН'!$I$14+СВЦЭМ!$D$10+'СЕТ СН'!$I$5-'СЕТ СН'!$I$24</f>
        <v>3098.1967496400002</v>
      </c>
      <c r="Q140" s="36">
        <f>SUMIFS(СВЦЭМ!$D$39:$D$782,СВЦЭМ!$A$39:$A$782,$A140,СВЦЭМ!$B$39:$B$782,Q$119)+'СЕТ СН'!$I$14+СВЦЭМ!$D$10+'СЕТ СН'!$I$5-'СЕТ СН'!$I$24</f>
        <v>3093.8585745200003</v>
      </c>
      <c r="R140" s="36">
        <f>SUMIFS(СВЦЭМ!$D$39:$D$782,СВЦЭМ!$A$39:$A$782,$A140,СВЦЭМ!$B$39:$B$782,R$119)+'СЕТ СН'!$I$14+СВЦЭМ!$D$10+'СЕТ СН'!$I$5-'СЕТ СН'!$I$24</f>
        <v>3083.4023968700003</v>
      </c>
      <c r="S140" s="36">
        <f>SUMIFS(СВЦЭМ!$D$39:$D$782,СВЦЭМ!$A$39:$A$782,$A140,СВЦЭМ!$B$39:$B$782,S$119)+'СЕТ СН'!$I$14+СВЦЭМ!$D$10+'СЕТ СН'!$I$5-'СЕТ СН'!$I$24</f>
        <v>3073.9058850400002</v>
      </c>
      <c r="T140" s="36">
        <f>SUMIFS(СВЦЭМ!$D$39:$D$782,СВЦЭМ!$A$39:$A$782,$A140,СВЦЭМ!$B$39:$B$782,T$119)+'СЕТ СН'!$I$14+СВЦЭМ!$D$10+'СЕТ СН'!$I$5-'СЕТ СН'!$I$24</f>
        <v>3035.0719093500002</v>
      </c>
      <c r="U140" s="36">
        <f>SUMIFS(СВЦЭМ!$D$39:$D$782,СВЦЭМ!$A$39:$A$782,$A140,СВЦЭМ!$B$39:$B$782,U$119)+'СЕТ СН'!$I$14+СВЦЭМ!$D$10+'СЕТ СН'!$I$5-'СЕТ СН'!$I$24</f>
        <v>2987.0672932200005</v>
      </c>
      <c r="V140" s="36">
        <f>SUMIFS(СВЦЭМ!$D$39:$D$782,СВЦЭМ!$A$39:$A$782,$A140,СВЦЭМ!$B$39:$B$782,V$119)+'СЕТ СН'!$I$14+СВЦЭМ!$D$10+'СЕТ СН'!$I$5-'СЕТ СН'!$I$24</f>
        <v>3003.1669948400004</v>
      </c>
      <c r="W140" s="36">
        <f>SUMIFS(СВЦЭМ!$D$39:$D$782,СВЦЭМ!$A$39:$A$782,$A140,СВЦЭМ!$B$39:$B$782,W$119)+'СЕТ СН'!$I$14+СВЦЭМ!$D$10+'СЕТ СН'!$I$5-'СЕТ СН'!$I$24</f>
        <v>3019.0810568800002</v>
      </c>
      <c r="X140" s="36">
        <f>SUMIFS(СВЦЭМ!$D$39:$D$782,СВЦЭМ!$A$39:$A$782,$A140,СВЦЭМ!$B$39:$B$782,X$119)+'СЕТ СН'!$I$14+СВЦЭМ!$D$10+'СЕТ СН'!$I$5-'СЕТ СН'!$I$24</f>
        <v>3035.9423907800001</v>
      </c>
      <c r="Y140" s="36">
        <f>SUMIFS(СВЦЭМ!$D$39:$D$782,СВЦЭМ!$A$39:$A$782,$A140,СВЦЭМ!$B$39:$B$782,Y$119)+'СЕТ СН'!$I$14+СВЦЭМ!$D$10+'СЕТ СН'!$I$5-'СЕТ СН'!$I$24</f>
        <v>3006.1172852899999</v>
      </c>
    </row>
    <row r="141" spans="1:25" ht="15.75" x14ac:dyDescent="0.2">
      <c r="A141" s="35">
        <f t="shared" si="3"/>
        <v>44338</v>
      </c>
      <c r="B141" s="36">
        <f>SUMIFS(СВЦЭМ!$D$39:$D$782,СВЦЭМ!$A$39:$A$782,$A141,СВЦЭМ!$B$39:$B$782,B$119)+'СЕТ СН'!$I$14+СВЦЭМ!$D$10+'СЕТ СН'!$I$5-'СЕТ СН'!$I$24</f>
        <v>3047.6691583000002</v>
      </c>
      <c r="C141" s="36">
        <f>SUMIFS(СВЦЭМ!$D$39:$D$782,СВЦЭМ!$A$39:$A$782,$A141,СВЦЭМ!$B$39:$B$782,C$119)+'СЕТ СН'!$I$14+СВЦЭМ!$D$10+'СЕТ СН'!$I$5-'СЕТ СН'!$I$24</f>
        <v>3051.7026175700003</v>
      </c>
      <c r="D141" s="36">
        <f>SUMIFS(СВЦЭМ!$D$39:$D$782,СВЦЭМ!$A$39:$A$782,$A141,СВЦЭМ!$B$39:$B$782,D$119)+'СЕТ СН'!$I$14+СВЦЭМ!$D$10+'СЕТ СН'!$I$5-'СЕТ СН'!$I$24</f>
        <v>3081.8969945400004</v>
      </c>
      <c r="E141" s="36">
        <f>SUMIFS(СВЦЭМ!$D$39:$D$782,СВЦЭМ!$A$39:$A$782,$A141,СВЦЭМ!$B$39:$B$782,E$119)+'СЕТ СН'!$I$14+СВЦЭМ!$D$10+'СЕТ СН'!$I$5-'СЕТ СН'!$I$24</f>
        <v>3103.7038162400004</v>
      </c>
      <c r="F141" s="36">
        <f>SUMIFS(СВЦЭМ!$D$39:$D$782,СВЦЭМ!$A$39:$A$782,$A141,СВЦЭМ!$B$39:$B$782,F$119)+'СЕТ СН'!$I$14+СВЦЭМ!$D$10+'СЕТ СН'!$I$5-'СЕТ СН'!$I$24</f>
        <v>3107.64419705</v>
      </c>
      <c r="G141" s="36">
        <f>SUMIFS(СВЦЭМ!$D$39:$D$782,СВЦЭМ!$A$39:$A$782,$A141,СВЦЭМ!$B$39:$B$782,G$119)+'СЕТ СН'!$I$14+СВЦЭМ!$D$10+'СЕТ СН'!$I$5-'СЕТ СН'!$I$24</f>
        <v>3103.1659728200002</v>
      </c>
      <c r="H141" s="36">
        <f>SUMIFS(СВЦЭМ!$D$39:$D$782,СВЦЭМ!$A$39:$A$782,$A141,СВЦЭМ!$B$39:$B$782,H$119)+'СЕТ СН'!$I$14+СВЦЭМ!$D$10+'СЕТ СН'!$I$5-'СЕТ СН'!$I$24</f>
        <v>3089.0845694700001</v>
      </c>
      <c r="I141" s="36">
        <f>SUMIFS(СВЦЭМ!$D$39:$D$782,СВЦЭМ!$A$39:$A$782,$A141,СВЦЭМ!$B$39:$B$782,I$119)+'СЕТ СН'!$I$14+СВЦЭМ!$D$10+'СЕТ СН'!$I$5-'СЕТ СН'!$I$24</f>
        <v>3015.7762183200002</v>
      </c>
      <c r="J141" s="36">
        <f>SUMIFS(СВЦЭМ!$D$39:$D$782,СВЦЭМ!$A$39:$A$782,$A141,СВЦЭМ!$B$39:$B$782,J$119)+'СЕТ СН'!$I$14+СВЦЭМ!$D$10+'СЕТ СН'!$I$5-'СЕТ СН'!$I$24</f>
        <v>2979.1574412400005</v>
      </c>
      <c r="K141" s="36">
        <f>SUMIFS(СВЦЭМ!$D$39:$D$782,СВЦЭМ!$A$39:$A$782,$A141,СВЦЭМ!$B$39:$B$782,K$119)+'СЕТ СН'!$I$14+СВЦЭМ!$D$10+'СЕТ СН'!$I$5-'СЕТ СН'!$I$24</f>
        <v>2929.5347970400003</v>
      </c>
      <c r="L141" s="36">
        <f>SUMIFS(СВЦЭМ!$D$39:$D$782,СВЦЭМ!$A$39:$A$782,$A141,СВЦЭМ!$B$39:$B$782,L$119)+'СЕТ СН'!$I$14+СВЦЭМ!$D$10+'СЕТ СН'!$I$5-'СЕТ СН'!$I$24</f>
        <v>2925.5665612900002</v>
      </c>
      <c r="M141" s="36">
        <f>SUMIFS(СВЦЭМ!$D$39:$D$782,СВЦЭМ!$A$39:$A$782,$A141,СВЦЭМ!$B$39:$B$782,M$119)+'СЕТ СН'!$I$14+СВЦЭМ!$D$10+'СЕТ СН'!$I$5-'СЕТ СН'!$I$24</f>
        <v>2942.9622883100001</v>
      </c>
      <c r="N141" s="36">
        <f>SUMIFS(СВЦЭМ!$D$39:$D$782,СВЦЭМ!$A$39:$A$782,$A141,СВЦЭМ!$B$39:$B$782,N$119)+'СЕТ СН'!$I$14+СВЦЭМ!$D$10+'СЕТ СН'!$I$5-'СЕТ СН'!$I$24</f>
        <v>2997.64146428</v>
      </c>
      <c r="O141" s="36">
        <f>SUMIFS(СВЦЭМ!$D$39:$D$782,СВЦЭМ!$A$39:$A$782,$A141,СВЦЭМ!$B$39:$B$782,O$119)+'СЕТ СН'!$I$14+СВЦЭМ!$D$10+'СЕТ СН'!$I$5-'СЕТ СН'!$I$24</f>
        <v>3042.8709083399999</v>
      </c>
      <c r="P141" s="36">
        <f>SUMIFS(СВЦЭМ!$D$39:$D$782,СВЦЭМ!$A$39:$A$782,$A141,СВЦЭМ!$B$39:$B$782,P$119)+'СЕТ СН'!$I$14+СВЦЭМ!$D$10+'СЕТ СН'!$I$5-'СЕТ СН'!$I$24</f>
        <v>3063.74349927</v>
      </c>
      <c r="Q141" s="36">
        <f>SUMIFS(СВЦЭМ!$D$39:$D$782,СВЦЭМ!$A$39:$A$782,$A141,СВЦЭМ!$B$39:$B$782,Q$119)+'СЕТ СН'!$I$14+СВЦЭМ!$D$10+'СЕТ СН'!$I$5-'СЕТ СН'!$I$24</f>
        <v>3061.7263433200001</v>
      </c>
      <c r="R141" s="36">
        <f>SUMIFS(СВЦЭМ!$D$39:$D$782,СВЦЭМ!$A$39:$A$782,$A141,СВЦЭМ!$B$39:$B$782,R$119)+'СЕТ СН'!$I$14+СВЦЭМ!$D$10+'СЕТ СН'!$I$5-'СЕТ СН'!$I$24</f>
        <v>3049.7768531500001</v>
      </c>
      <c r="S141" s="36">
        <f>SUMIFS(СВЦЭМ!$D$39:$D$782,СВЦЭМ!$A$39:$A$782,$A141,СВЦЭМ!$B$39:$B$782,S$119)+'СЕТ СН'!$I$14+СВЦЭМ!$D$10+'СЕТ СН'!$I$5-'СЕТ СН'!$I$24</f>
        <v>3023.1199631100003</v>
      </c>
      <c r="T141" s="36">
        <f>SUMIFS(СВЦЭМ!$D$39:$D$782,СВЦЭМ!$A$39:$A$782,$A141,СВЦЭМ!$B$39:$B$782,T$119)+'СЕТ СН'!$I$14+СВЦЭМ!$D$10+'СЕТ СН'!$I$5-'СЕТ СН'!$I$24</f>
        <v>2972.9602990400003</v>
      </c>
      <c r="U141" s="36">
        <f>SUMIFS(СВЦЭМ!$D$39:$D$782,СВЦЭМ!$A$39:$A$782,$A141,СВЦЭМ!$B$39:$B$782,U$119)+'СЕТ СН'!$I$14+СВЦЭМ!$D$10+'СЕТ СН'!$I$5-'СЕТ СН'!$I$24</f>
        <v>2946.9179611100003</v>
      </c>
      <c r="V141" s="36">
        <f>SUMIFS(СВЦЭМ!$D$39:$D$782,СВЦЭМ!$A$39:$A$782,$A141,СВЦЭМ!$B$39:$B$782,V$119)+'СЕТ СН'!$I$14+СВЦЭМ!$D$10+'СЕТ СН'!$I$5-'СЕТ СН'!$I$24</f>
        <v>2947.8252801900003</v>
      </c>
      <c r="W141" s="36">
        <f>SUMIFS(СВЦЭМ!$D$39:$D$782,СВЦЭМ!$A$39:$A$782,$A141,СВЦЭМ!$B$39:$B$782,W$119)+'СЕТ СН'!$I$14+СВЦЭМ!$D$10+'СЕТ СН'!$I$5-'СЕТ СН'!$I$24</f>
        <v>2979.4175038000003</v>
      </c>
      <c r="X141" s="36">
        <f>SUMIFS(СВЦЭМ!$D$39:$D$782,СВЦЭМ!$A$39:$A$782,$A141,СВЦЭМ!$B$39:$B$782,X$119)+'СЕТ СН'!$I$14+СВЦЭМ!$D$10+'СЕТ СН'!$I$5-'СЕТ СН'!$I$24</f>
        <v>2952.8063561900003</v>
      </c>
      <c r="Y141" s="36">
        <f>SUMIFS(СВЦЭМ!$D$39:$D$782,СВЦЭМ!$A$39:$A$782,$A141,СВЦЭМ!$B$39:$B$782,Y$119)+'СЕТ СН'!$I$14+СВЦЭМ!$D$10+'СЕТ СН'!$I$5-'СЕТ СН'!$I$24</f>
        <v>2947.3418020700001</v>
      </c>
    </row>
    <row r="142" spans="1:25" ht="15.75" x14ac:dyDescent="0.2">
      <c r="A142" s="35">
        <f t="shared" si="3"/>
        <v>44339</v>
      </c>
      <c r="B142" s="36">
        <f>SUMIFS(СВЦЭМ!$D$39:$D$782,СВЦЭМ!$A$39:$A$782,$A142,СВЦЭМ!$B$39:$B$782,B$119)+'СЕТ СН'!$I$14+СВЦЭМ!$D$10+'СЕТ СН'!$I$5-'СЕТ СН'!$I$24</f>
        <v>3027.1421091700004</v>
      </c>
      <c r="C142" s="36">
        <f>SUMIFS(СВЦЭМ!$D$39:$D$782,СВЦЭМ!$A$39:$A$782,$A142,СВЦЭМ!$B$39:$B$782,C$119)+'СЕТ СН'!$I$14+СВЦЭМ!$D$10+'СЕТ СН'!$I$5-'СЕТ СН'!$I$24</f>
        <v>3085.4585606500004</v>
      </c>
      <c r="D142" s="36">
        <f>SUMIFS(СВЦЭМ!$D$39:$D$782,СВЦЭМ!$A$39:$A$782,$A142,СВЦЭМ!$B$39:$B$782,D$119)+'СЕТ СН'!$I$14+СВЦЭМ!$D$10+'СЕТ СН'!$I$5-'СЕТ СН'!$I$24</f>
        <v>3108.4312642000004</v>
      </c>
      <c r="E142" s="36">
        <f>SUMIFS(СВЦЭМ!$D$39:$D$782,СВЦЭМ!$A$39:$A$782,$A142,СВЦЭМ!$B$39:$B$782,E$119)+'СЕТ СН'!$I$14+СВЦЭМ!$D$10+'СЕТ СН'!$I$5-'СЕТ СН'!$I$24</f>
        <v>3118.2225268100001</v>
      </c>
      <c r="F142" s="36">
        <f>SUMIFS(СВЦЭМ!$D$39:$D$782,СВЦЭМ!$A$39:$A$782,$A142,СВЦЭМ!$B$39:$B$782,F$119)+'СЕТ СН'!$I$14+СВЦЭМ!$D$10+'СЕТ СН'!$I$5-'СЕТ СН'!$I$24</f>
        <v>3139.2478494300003</v>
      </c>
      <c r="G142" s="36">
        <f>SUMIFS(СВЦЭМ!$D$39:$D$782,СВЦЭМ!$A$39:$A$782,$A142,СВЦЭМ!$B$39:$B$782,G$119)+'СЕТ СН'!$I$14+СВЦЭМ!$D$10+'СЕТ СН'!$I$5-'СЕТ СН'!$I$24</f>
        <v>3140.0272014600005</v>
      </c>
      <c r="H142" s="36">
        <f>SUMIFS(СВЦЭМ!$D$39:$D$782,СВЦЭМ!$A$39:$A$782,$A142,СВЦЭМ!$B$39:$B$782,H$119)+'СЕТ СН'!$I$14+СВЦЭМ!$D$10+'СЕТ СН'!$I$5-'СЕТ СН'!$I$24</f>
        <v>3140.8867408200003</v>
      </c>
      <c r="I142" s="36">
        <f>SUMIFS(СВЦЭМ!$D$39:$D$782,СВЦЭМ!$A$39:$A$782,$A142,СВЦЭМ!$B$39:$B$782,I$119)+'СЕТ СН'!$I$14+СВЦЭМ!$D$10+'СЕТ СН'!$I$5-'СЕТ СН'!$I$24</f>
        <v>3064.5458069900001</v>
      </c>
      <c r="J142" s="36">
        <f>SUMIFS(СВЦЭМ!$D$39:$D$782,СВЦЭМ!$A$39:$A$782,$A142,СВЦЭМ!$B$39:$B$782,J$119)+'СЕТ СН'!$I$14+СВЦЭМ!$D$10+'СЕТ СН'!$I$5-'СЕТ СН'!$I$24</f>
        <v>3030.2950765400001</v>
      </c>
      <c r="K142" s="36">
        <f>SUMIFS(СВЦЭМ!$D$39:$D$782,СВЦЭМ!$A$39:$A$782,$A142,СВЦЭМ!$B$39:$B$782,K$119)+'СЕТ СН'!$I$14+СВЦЭМ!$D$10+'СЕТ СН'!$I$5-'СЕТ СН'!$I$24</f>
        <v>2972.7965543500004</v>
      </c>
      <c r="L142" s="36">
        <f>SUMIFS(СВЦЭМ!$D$39:$D$782,СВЦЭМ!$A$39:$A$782,$A142,СВЦЭМ!$B$39:$B$782,L$119)+'СЕТ СН'!$I$14+СВЦЭМ!$D$10+'СЕТ СН'!$I$5-'СЕТ СН'!$I$24</f>
        <v>2957.4929154400002</v>
      </c>
      <c r="M142" s="36">
        <f>SUMIFS(СВЦЭМ!$D$39:$D$782,СВЦЭМ!$A$39:$A$782,$A142,СВЦЭМ!$B$39:$B$782,M$119)+'СЕТ СН'!$I$14+СВЦЭМ!$D$10+'СЕТ СН'!$I$5-'СЕТ СН'!$I$24</f>
        <v>2964.8693251700001</v>
      </c>
      <c r="N142" s="36">
        <f>SUMIFS(СВЦЭМ!$D$39:$D$782,СВЦЭМ!$A$39:$A$782,$A142,СВЦЭМ!$B$39:$B$782,N$119)+'СЕТ СН'!$I$14+СВЦЭМ!$D$10+'СЕТ СН'!$I$5-'СЕТ СН'!$I$24</f>
        <v>3003.1431093200003</v>
      </c>
      <c r="O142" s="36">
        <f>SUMIFS(СВЦЭМ!$D$39:$D$782,СВЦЭМ!$A$39:$A$782,$A142,СВЦЭМ!$B$39:$B$782,O$119)+'СЕТ СН'!$I$14+СВЦЭМ!$D$10+'СЕТ СН'!$I$5-'СЕТ СН'!$I$24</f>
        <v>3046.2589240800003</v>
      </c>
      <c r="P142" s="36">
        <f>SUMIFS(СВЦЭМ!$D$39:$D$782,СВЦЭМ!$A$39:$A$782,$A142,СВЦЭМ!$B$39:$B$782,P$119)+'СЕТ СН'!$I$14+СВЦЭМ!$D$10+'СЕТ СН'!$I$5-'СЕТ СН'!$I$24</f>
        <v>3074.0194126000001</v>
      </c>
      <c r="Q142" s="36">
        <f>SUMIFS(СВЦЭМ!$D$39:$D$782,СВЦЭМ!$A$39:$A$782,$A142,СВЦЭМ!$B$39:$B$782,Q$119)+'СЕТ СН'!$I$14+СВЦЭМ!$D$10+'СЕТ СН'!$I$5-'СЕТ СН'!$I$24</f>
        <v>3086.3392250200004</v>
      </c>
      <c r="R142" s="36">
        <f>SUMIFS(СВЦЭМ!$D$39:$D$782,СВЦЭМ!$A$39:$A$782,$A142,СВЦЭМ!$B$39:$B$782,R$119)+'СЕТ СН'!$I$14+СВЦЭМ!$D$10+'СЕТ СН'!$I$5-'СЕТ СН'!$I$24</f>
        <v>3074.9386771500003</v>
      </c>
      <c r="S142" s="36">
        <f>SUMIFS(СВЦЭМ!$D$39:$D$782,СВЦЭМ!$A$39:$A$782,$A142,СВЦЭМ!$B$39:$B$782,S$119)+'СЕТ СН'!$I$14+СВЦЭМ!$D$10+'СЕТ СН'!$I$5-'СЕТ СН'!$I$24</f>
        <v>3053.5463432500001</v>
      </c>
      <c r="T142" s="36">
        <f>SUMIFS(СВЦЭМ!$D$39:$D$782,СВЦЭМ!$A$39:$A$782,$A142,СВЦЭМ!$B$39:$B$782,T$119)+'СЕТ СН'!$I$14+СВЦЭМ!$D$10+'СЕТ СН'!$I$5-'СЕТ СН'!$I$24</f>
        <v>3011.8765738400002</v>
      </c>
      <c r="U142" s="36">
        <f>SUMIFS(СВЦЭМ!$D$39:$D$782,СВЦЭМ!$A$39:$A$782,$A142,СВЦЭМ!$B$39:$B$782,U$119)+'СЕТ СН'!$I$14+СВЦЭМ!$D$10+'СЕТ СН'!$I$5-'СЕТ СН'!$I$24</f>
        <v>2965.6729399800001</v>
      </c>
      <c r="V142" s="36">
        <f>SUMIFS(СВЦЭМ!$D$39:$D$782,СВЦЭМ!$A$39:$A$782,$A142,СВЦЭМ!$B$39:$B$782,V$119)+'СЕТ СН'!$I$14+СВЦЭМ!$D$10+'СЕТ СН'!$I$5-'СЕТ СН'!$I$24</f>
        <v>2950.2556194900003</v>
      </c>
      <c r="W142" s="36">
        <f>SUMIFS(СВЦЭМ!$D$39:$D$782,СВЦЭМ!$A$39:$A$782,$A142,СВЦЭМ!$B$39:$B$782,W$119)+'СЕТ СН'!$I$14+СВЦЭМ!$D$10+'СЕТ СН'!$I$5-'СЕТ СН'!$I$24</f>
        <v>2926.3005100700002</v>
      </c>
      <c r="X142" s="36">
        <f>SUMIFS(СВЦЭМ!$D$39:$D$782,СВЦЭМ!$A$39:$A$782,$A142,СВЦЭМ!$B$39:$B$782,X$119)+'СЕТ СН'!$I$14+СВЦЭМ!$D$10+'СЕТ СН'!$I$5-'СЕТ СН'!$I$24</f>
        <v>3015.4557954800002</v>
      </c>
      <c r="Y142" s="36">
        <f>SUMIFS(СВЦЭМ!$D$39:$D$782,СВЦЭМ!$A$39:$A$782,$A142,СВЦЭМ!$B$39:$B$782,Y$119)+'СЕТ СН'!$I$14+СВЦЭМ!$D$10+'СЕТ СН'!$I$5-'СЕТ СН'!$I$24</f>
        <v>3006.5920229200001</v>
      </c>
    </row>
    <row r="143" spans="1:25" ht="15.75" x14ac:dyDescent="0.2">
      <c r="A143" s="35">
        <f t="shared" si="3"/>
        <v>44340</v>
      </c>
      <c r="B143" s="36">
        <f>SUMIFS(СВЦЭМ!$D$39:$D$782,СВЦЭМ!$A$39:$A$782,$A143,СВЦЭМ!$B$39:$B$782,B$119)+'СЕТ СН'!$I$14+СВЦЭМ!$D$10+'СЕТ СН'!$I$5-'СЕТ СН'!$I$24</f>
        <v>3090.25102057</v>
      </c>
      <c r="C143" s="36">
        <f>SUMIFS(СВЦЭМ!$D$39:$D$782,СВЦЭМ!$A$39:$A$782,$A143,СВЦЭМ!$B$39:$B$782,C$119)+'СЕТ СН'!$I$14+СВЦЭМ!$D$10+'СЕТ СН'!$I$5-'СЕТ СН'!$I$24</f>
        <v>3158.93801024</v>
      </c>
      <c r="D143" s="36">
        <f>SUMIFS(СВЦЭМ!$D$39:$D$782,СВЦЭМ!$A$39:$A$782,$A143,СВЦЭМ!$B$39:$B$782,D$119)+'СЕТ СН'!$I$14+СВЦЭМ!$D$10+'СЕТ СН'!$I$5-'СЕТ СН'!$I$24</f>
        <v>3206.6872128499999</v>
      </c>
      <c r="E143" s="36">
        <f>SUMIFS(СВЦЭМ!$D$39:$D$782,СВЦЭМ!$A$39:$A$782,$A143,СВЦЭМ!$B$39:$B$782,E$119)+'СЕТ СН'!$I$14+СВЦЭМ!$D$10+'СЕТ СН'!$I$5-'СЕТ СН'!$I$24</f>
        <v>3224.4845258100004</v>
      </c>
      <c r="F143" s="36">
        <f>SUMIFS(СВЦЭМ!$D$39:$D$782,СВЦЭМ!$A$39:$A$782,$A143,СВЦЭМ!$B$39:$B$782,F$119)+'СЕТ СН'!$I$14+СВЦЭМ!$D$10+'СЕТ СН'!$I$5-'СЕТ СН'!$I$24</f>
        <v>3243.5268984200002</v>
      </c>
      <c r="G143" s="36">
        <f>SUMIFS(СВЦЭМ!$D$39:$D$782,СВЦЭМ!$A$39:$A$782,$A143,СВЦЭМ!$B$39:$B$782,G$119)+'СЕТ СН'!$I$14+СВЦЭМ!$D$10+'СЕТ СН'!$I$5-'СЕТ СН'!$I$24</f>
        <v>3205.0528095700001</v>
      </c>
      <c r="H143" s="36">
        <f>SUMIFS(СВЦЭМ!$D$39:$D$782,СВЦЭМ!$A$39:$A$782,$A143,СВЦЭМ!$B$39:$B$782,H$119)+'СЕТ СН'!$I$14+СВЦЭМ!$D$10+'СЕТ СН'!$I$5-'СЕТ СН'!$I$24</f>
        <v>3145.92696583</v>
      </c>
      <c r="I143" s="36">
        <f>SUMIFS(СВЦЭМ!$D$39:$D$782,СВЦЭМ!$A$39:$A$782,$A143,СВЦЭМ!$B$39:$B$782,I$119)+'СЕТ СН'!$I$14+СВЦЭМ!$D$10+'СЕТ СН'!$I$5-'СЕТ СН'!$I$24</f>
        <v>3067.86575679</v>
      </c>
      <c r="J143" s="36">
        <f>SUMIFS(СВЦЭМ!$D$39:$D$782,СВЦЭМ!$A$39:$A$782,$A143,СВЦЭМ!$B$39:$B$782,J$119)+'СЕТ СН'!$I$14+СВЦЭМ!$D$10+'СЕТ СН'!$I$5-'СЕТ СН'!$I$24</f>
        <v>3023.99539757</v>
      </c>
      <c r="K143" s="36">
        <f>SUMIFS(СВЦЭМ!$D$39:$D$782,СВЦЭМ!$A$39:$A$782,$A143,СВЦЭМ!$B$39:$B$782,K$119)+'СЕТ СН'!$I$14+СВЦЭМ!$D$10+'СЕТ СН'!$I$5-'СЕТ СН'!$I$24</f>
        <v>2971.9312811300001</v>
      </c>
      <c r="L143" s="36">
        <f>SUMIFS(СВЦЭМ!$D$39:$D$782,СВЦЭМ!$A$39:$A$782,$A143,СВЦЭМ!$B$39:$B$782,L$119)+'СЕТ СН'!$I$14+СВЦЭМ!$D$10+'СЕТ СН'!$I$5-'СЕТ СН'!$I$24</f>
        <v>2962.5738216100003</v>
      </c>
      <c r="M143" s="36">
        <f>SUMIFS(СВЦЭМ!$D$39:$D$782,СВЦЭМ!$A$39:$A$782,$A143,СВЦЭМ!$B$39:$B$782,M$119)+'СЕТ СН'!$I$14+СВЦЭМ!$D$10+'СЕТ СН'!$I$5-'СЕТ СН'!$I$24</f>
        <v>2962.2328387200005</v>
      </c>
      <c r="N143" s="36">
        <f>SUMIFS(СВЦЭМ!$D$39:$D$782,СВЦЭМ!$A$39:$A$782,$A143,СВЦЭМ!$B$39:$B$782,N$119)+'СЕТ СН'!$I$14+СВЦЭМ!$D$10+'СЕТ СН'!$I$5-'СЕТ СН'!$I$24</f>
        <v>3001.9795138700001</v>
      </c>
      <c r="O143" s="36">
        <f>SUMIFS(СВЦЭМ!$D$39:$D$782,СВЦЭМ!$A$39:$A$782,$A143,СВЦЭМ!$B$39:$B$782,O$119)+'СЕТ СН'!$I$14+СВЦЭМ!$D$10+'СЕТ СН'!$I$5-'СЕТ СН'!$I$24</f>
        <v>3032.6046236300003</v>
      </c>
      <c r="P143" s="36">
        <f>SUMIFS(СВЦЭМ!$D$39:$D$782,СВЦЭМ!$A$39:$A$782,$A143,СВЦЭМ!$B$39:$B$782,P$119)+'СЕТ СН'!$I$14+СВЦЭМ!$D$10+'СЕТ СН'!$I$5-'СЕТ СН'!$I$24</f>
        <v>3047.8228244000002</v>
      </c>
      <c r="Q143" s="36">
        <f>SUMIFS(СВЦЭМ!$D$39:$D$782,СВЦЭМ!$A$39:$A$782,$A143,СВЦЭМ!$B$39:$B$782,Q$119)+'СЕТ СН'!$I$14+СВЦЭМ!$D$10+'СЕТ СН'!$I$5-'СЕТ СН'!$I$24</f>
        <v>3045.6759668700001</v>
      </c>
      <c r="R143" s="36">
        <f>SUMIFS(СВЦЭМ!$D$39:$D$782,СВЦЭМ!$A$39:$A$782,$A143,СВЦЭМ!$B$39:$B$782,R$119)+'СЕТ СН'!$I$14+СВЦЭМ!$D$10+'СЕТ СН'!$I$5-'СЕТ СН'!$I$24</f>
        <v>3026.2739587300002</v>
      </c>
      <c r="S143" s="36">
        <f>SUMIFS(СВЦЭМ!$D$39:$D$782,СВЦЭМ!$A$39:$A$782,$A143,СВЦЭМ!$B$39:$B$782,S$119)+'СЕТ СН'!$I$14+СВЦЭМ!$D$10+'СЕТ СН'!$I$5-'СЕТ СН'!$I$24</f>
        <v>2998.8998455000001</v>
      </c>
      <c r="T143" s="36">
        <f>SUMIFS(СВЦЭМ!$D$39:$D$782,СВЦЭМ!$A$39:$A$782,$A143,СВЦЭМ!$B$39:$B$782,T$119)+'СЕТ СН'!$I$14+СВЦЭМ!$D$10+'СЕТ СН'!$I$5-'СЕТ СН'!$I$24</f>
        <v>2976.5319571200002</v>
      </c>
      <c r="U143" s="36">
        <f>SUMIFS(СВЦЭМ!$D$39:$D$782,СВЦЭМ!$A$39:$A$782,$A143,СВЦЭМ!$B$39:$B$782,U$119)+'СЕТ СН'!$I$14+СВЦЭМ!$D$10+'СЕТ СН'!$I$5-'СЕТ СН'!$I$24</f>
        <v>2948.9170508800003</v>
      </c>
      <c r="V143" s="36">
        <f>SUMIFS(СВЦЭМ!$D$39:$D$782,СВЦЭМ!$A$39:$A$782,$A143,СВЦЭМ!$B$39:$B$782,V$119)+'СЕТ СН'!$I$14+СВЦЭМ!$D$10+'СЕТ СН'!$I$5-'СЕТ СН'!$I$24</f>
        <v>2958.5434393700002</v>
      </c>
      <c r="W143" s="36">
        <f>SUMIFS(СВЦЭМ!$D$39:$D$782,СВЦЭМ!$A$39:$A$782,$A143,СВЦЭМ!$B$39:$B$782,W$119)+'СЕТ СН'!$I$14+СВЦЭМ!$D$10+'СЕТ СН'!$I$5-'СЕТ СН'!$I$24</f>
        <v>2979.2787853300001</v>
      </c>
      <c r="X143" s="36">
        <f>SUMIFS(СВЦЭМ!$D$39:$D$782,СВЦЭМ!$A$39:$A$782,$A143,СВЦЭМ!$B$39:$B$782,X$119)+'СЕТ СН'!$I$14+СВЦЭМ!$D$10+'СЕТ СН'!$I$5-'СЕТ СН'!$I$24</f>
        <v>2960.5121619500001</v>
      </c>
      <c r="Y143" s="36">
        <f>SUMIFS(СВЦЭМ!$D$39:$D$782,СВЦЭМ!$A$39:$A$782,$A143,СВЦЭМ!$B$39:$B$782,Y$119)+'СЕТ СН'!$I$14+СВЦЭМ!$D$10+'СЕТ СН'!$I$5-'СЕТ СН'!$I$24</f>
        <v>2973.7860764300003</v>
      </c>
    </row>
    <row r="144" spans="1:25" ht="15.75" x14ac:dyDescent="0.2">
      <c r="A144" s="35">
        <f t="shared" si="3"/>
        <v>44341</v>
      </c>
      <c r="B144" s="36">
        <f>SUMIFS(СВЦЭМ!$D$39:$D$782,СВЦЭМ!$A$39:$A$782,$A144,СВЦЭМ!$B$39:$B$782,B$119)+'СЕТ СН'!$I$14+СВЦЭМ!$D$10+'СЕТ СН'!$I$5-'СЕТ СН'!$I$24</f>
        <v>3084.4776517400001</v>
      </c>
      <c r="C144" s="36">
        <f>SUMIFS(СВЦЭМ!$D$39:$D$782,СВЦЭМ!$A$39:$A$782,$A144,СВЦЭМ!$B$39:$B$782,C$119)+'СЕТ СН'!$I$14+СВЦЭМ!$D$10+'СЕТ СН'!$I$5-'СЕТ СН'!$I$24</f>
        <v>3132.92630276</v>
      </c>
      <c r="D144" s="36">
        <f>SUMIFS(СВЦЭМ!$D$39:$D$782,СВЦЭМ!$A$39:$A$782,$A144,СВЦЭМ!$B$39:$B$782,D$119)+'СЕТ СН'!$I$14+СВЦЭМ!$D$10+'СЕТ СН'!$I$5-'СЕТ СН'!$I$24</f>
        <v>3158.0098142100001</v>
      </c>
      <c r="E144" s="36">
        <f>SUMIFS(СВЦЭМ!$D$39:$D$782,СВЦЭМ!$A$39:$A$782,$A144,СВЦЭМ!$B$39:$B$782,E$119)+'СЕТ СН'!$I$14+СВЦЭМ!$D$10+'СЕТ СН'!$I$5-'СЕТ СН'!$I$24</f>
        <v>3153.2364865</v>
      </c>
      <c r="F144" s="36">
        <f>SUMIFS(СВЦЭМ!$D$39:$D$782,СВЦЭМ!$A$39:$A$782,$A144,СВЦЭМ!$B$39:$B$782,F$119)+'СЕТ СН'!$I$14+СВЦЭМ!$D$10+'СЕТ СН'!$I$5-'СЕТ СН'!$I$24</f>
        <v>3162.1833835900002</v>
      </c>
      <c r="G144" s="36">
        <f>SUMIFS(СВЦЭМ!$D$39:$D$782,СВЦЭМ!$A$39:$A$782,$A144,СВЦЭМ!$B$39:$B$782,G$119)+'СЕТ СН'!$I$14+СВЦЭМ!$D$10+'СЕТ СН'!$I$5-'СЕТ СН'!$I$24</f>
        <v>3155.1099441599999</v>
      </c>
      <c r="H144" s="36">
        <f>SUMIFS(СВЦЭМ!$D$39:$D$782,СВЦЭМ!$A$39:$A$782,$A144,СВЦЭМ!$B$39:$B$782,H$119)+'СЕТ СН'!$I$14+СВЦЭМ!$D$10+'СЕТ СН'!$I$5-'СЕТ СН'!$I$24</f>
        <v>3109.5845253500001</v>
      </c>
      <c r="I144" s="36">
        <f>SUMIFS(СВЦЭМ!$D$39:$D$782,СВЦЭМ!$A$39:$A$782,$A144,СВЦЭМ!$B$39:$B$782,I$119)+'СЕТ СН'!$I$14+СВЦЭМ!$D$10+'СЕТ СН'!$I$5-'СЕТ СН'!$I$24</f>
        <v>3026.3209394100004</v>
      </c>
      <c r="J144" s="36">
        <f>SUMIFS(СВЦЭМ!$D$39:$D$782,СВЦЭМ!$A$39:$A$782,$A144,СВЦЭМ!$B$39:$B$782,J$119)+'СЕТ СН'!$I$14+СВЦЭМ!$D$10+'СЕТ СН'!$I$5-'СЕТ СН'!$I$24</f>
        <v>2943.3001840500001</v>
      </c>
      <c r="K144" s="36">
        <f>SUMIFS(СВЦЭМ!$D$39:$D$782,СВЦЭМ!$A$39:$A$782,$A144,СВЦЭМ!$B$39:$B$782,K$119)+'СЕТ СН'!$I$14+СВЦЭМ!$D$10+'СЕТ СН'!$I$5-'СЕТ СН'!$I$24</f>
        <v>2907.1865195500004</v>
      </c>
      <c r="L144" s="36">
        <f>SUMIFS(СВЦЭМ!$D$39:$D$782,СВЦЭМ!$A$39:$A$782,$A144,СВЦЭМ!$B$39:$B$782,L$119)+'СЕТ СН'!$I$14+СВЦЭМ!$D$10+'СЕТ СН'!$I$5-'СЕТ СН'!$I$24</f>
        <v>2914.5424657600001</v>
      </c>
      <c r="M144" s="36">
        <f>SUMIFS(СВЦЭМ!$D$39:$D$782,СВЦЭМ!$A$39:$A$782,$A144,СВЦЭМ!$B$39:$B$782,M$119)+'СЕТ СН'!$I$14+СВЦЭМ!$D$10+'СЕТ СН'!$I$5-'СЕТ СН'!$I$24</f>
        <v>2907.8516815400003</v>
      </c>
      <c r="N144" s="36">
        <f>SUMIFS(СВЦЭМ!$D$39:$D$782,СВЦЭМ!$A$39:$A$782,$A144,СВЦЭМ!$B$39:$B$782,N$119)+'СЕТ СН'!$I$14+СВЦЭМ!$D$10+'СЕТ СН'!$I$5-'СЕТ СН'!$I$24</f>
        <v>2958.7905968200002</v>
      </c>
      <c r="O144" s="36">
        <f>SUMIFS(СВЦЭМ!$D$39:$D$782,СВЦЭМ!$A$39:$A$782,$A144,СВЦЭМ!$B$39:$B$782,O$119)+'СЕТ СН'!$I$14+СВЦЭМ!$D$10+'СЕТ СН'!$I$5-'СЕТ СН'!$I$24</f>
        <v>3011.5340113600005</v>
      </c>
      <c r="P144" s="36">
        <f>SUMIFS(СВЦЭМ!$D$39:$D$782,СВЦЭМ!$A$39:$A$782,$A144,СВЦЭМ!$B$39:$B$782,P$119)+'СЕТ СН'!$I$14+СВЦЭМ!$D$10+'СЕТ СН'!$I$5-'СЕТ СН'!$I$24</f>
        <v>3034.9707501299999</v>
      </c>
      <c r="Q144" s="36">
        <f>SUMIFS(СВЦЭМ!$D$39:$D$782,СВЦЭМ!$A$39:$A$782,$A144,СВЦЭМ!$B$39:$B$782,Q$119)+'СЕТ СН'!$I$14+СВЦЭМ!$D$10+'СЕТ СН'!$I$5-'СЕТ СН'!$I$24</f>
        <v>3034.7537355100003</v>
      </c>
      <c r="R144" s="36">
        <f>SUMIFS(СВЦЭМ!$D$39:$D$782,СВЦЭМ!$A$39:$A$782,$A144,СВЦЭМ!$B$39:$B$782,R$119)+'СЕТ СН'!$I$14+СВЦЭМ!$D$10+'СЕТ СН'!$I$5-'СЕТ СН'!$I$24</f>
        <v>3020.7386614800002</v>
      </c>
      <c r="S144" s="36">
        <f>SUMIFS(СВЦЭМ!$D$39:$D$782,СВЦЭМ!$A$39:$A$782,$A144,СВЦЭМ!$B$39:$B$782,S$119)+'СЕТ СН'!$I$14+СВЦЭМ!$D$10+'СЕТ СН'!$I$5-'СЕТ СН'!$I$24</f>
        <v>2994.8024317200002</v>
      </c>
      <c r="T144" s="36">
        <f>SUMIFS(СВЦЭМ!$D$39:$D$782,СВЦЭМ!$A$39:$A$782,$A144,СВЦЭМ!$B$39:$B$782,T$119)+'СЕТ СН'!$I$14+СВЦЭМ!$D$10+'СЕТ СН'!$I$5-'СЕТ СН'!$I$24</f>
        <v>2946.0172365100002</v>
      </c>
      <c r="U144" s="36">
        <f>SUMIFS(СВЦЭМ!$D$39:$D$782,СВЦЭМ!$A$39:$A$782,$A144,СВЦЭМ!$B$39:$B$782,U$119)+'СЕТ СН'!$I$14+СВЦЭМ!$D$10+'СЕТ СН'!$I$5-'СЕТ СН'!$I$24</f>
        <v>2927.6237920000003</v>
      </c>
      <c r="V144" s="36">
        <f>SUMIFS(СВЦЭМ!$D$39:$D$782,СВЦЭМ!$A$39:$A$782,$A144,СВЦЭМ!$B$39:$B$782,V$119)+'СЕТ СН'!$I$14+СВЦЭМ!$D$10+'СЕТ СН'!$I$5-'СЕТ СН'!$I$24</f>
        <v>2940.0251946500002</v>
      </c>
      <c r="W144" s="36">
        <f>SUMIFS(СВЦЭМ!$D$39:$D$782,СВЦЭМ!$A$39:$A$782,$A144,СВЦЭМ!$B$39:$B$782,W$119)+'СЕТ СН'!$I$14+СВЦЭМ!$D$10+'СЕТ СН'!$I$5-'СЕТ СН'!$I$24</f>
        <v>2969.1789277500002</v>
      </c>
      <c r="X144" s="36">
        <f>SUMIFS(СВЦЭМ!$D$39:$D$782,СВЦЭМ!$A$39:$A$782,$A144,СВЦЭМ!$B$39:$B$782,X$119)+'СЕТ СН'!$I$14+СВЦЭМ!$D$10+'СЕТ СН'!$I$5-'СЕТ СН'!$I$24</f>
        <v>2942.0792937100005</v>
      </c>
      <c r="Y144" s="36">
        <f>SUMIFS(СВЦЭМ!$D$39:$D$782,СВЦЭМ!$A$39:$A$782,$A144,СВЦЭМ!$B$39:$B$782,Y$119)+'СЕТ СН'!$I$14+СВЦЭМ!$D$10+'СЕТ СН'!$I$5-'СЕТ СН'!$I$24</f>
        <v>2960.0682818100004</v>
      </c>
    </row>
    <row r="145" spans="1:27" ht="15.75" x14ac:dyDescent="0.2">
      <c r="A145" s="35">
        <f t="shared" si="3"/>
        <v>44342</v>
      </c>
      <c r="B145" s="36">
        <f>SUMIFS(СВЦЭМ!$D$39:$D$782,СВЦЭМ!$A$39:$A$782,$A145,СВЦЭМ!$B$39:$B$782,B$119)+'СЕТ СН'!$I$14+СВЦЭМ!$D$10+'СЕТ СН'!$I$5-'СЕТ СН'!$I$24</f>
        <v>3077.2177738700002</v>
      </c>
      <c r="C145" s="36">
        <f>SUMIFS(СВЦЭМ!$D$39:$D$782,СВЦЭМ!$A$39:$A$782,$A145,СВЦЭМ!$B$39:$B$782,C$119)+'СЕТ СН'!$I$14+СВЦЭМ!$D$10+'СЕТ СН'!$I$5-'СЕТ СН'!$I$24</f>
        <v>3140.2922148500002</v>
      </c>
      <c r="D145" s="36">
        <f>SUMIFS(СВЦЭМ!$D$39:$D$782,СВЦЭМ!$A$39:$A$782,$A145,СВЦЭМ!$B$39:$B$782,D$119)+'СЕТ СН'!$I$14+СВЦЭМ!$D$10+'СЕТ СН'!$I$5-'СЕТ СН'!$I$24</f>
        <v>3187.2817912200003</v>
      </c>
      <c r="E145" s="36">
        <f>SUMIFS(СВЦЭМ!$D$39:$D$782,СВЦЭМ!$A$39:$A$782,$A145,СВЦЭМ!$B$39:$B$782,E$119)+'СЕТ СН'!$I$14+СВЦЭМ!$D$10+'СЕТ СН'!$I$5-'СЕТ СН'!$I$24</f>
        <v>3206.4662476600001</v>
      </c>
      <c r="F145" s="36">
        <f>SUMIFS(СВЦЭМ!$D$39:$D$782,СВЦЭМ!$A$39:$A$782,$A145,СВЦЭМ!$B$39:$B$782,F$119)+'СЕТ СН'!$I$14+СВЦЭМ!$D$10+'СЕТ СН'!$I$5-'СЕТ СН'!$I$24</f>
        <v>3219.21618506</v>
      </c>
      <c r="G145" s="36">
        <f>SUMIFS(СВЦЭМ!$D$39:$D$782,СВЦЭМ!$A$39:$A$782,$A145,СВЦЭМ!$B$39:$B$782,G$119)+'СЕТ СН'!$I$14+СВЦЭМ!$D$10+'СЕТ СН'!$I$5-'СЕТ СН'!$I$24</f>
        <v>3195.8806327500001</v>
      </c>
      <c r="H145" s="36">
        <f>SUMIFS(СВЦЭМ!$D$39:$D$782,СВЦЭМ!$A$39:$A$782,$A145,СВЦЭМ!$B$39:$B$782,H$119)+'СЕТ СН'!$I$14+СВЦЭМ!$D$10+'СЕТ СН'!$I$5-'СЕТ СН'!$I$24</f>
        <v>3139.3048924100003</v>
      </c>
      <c r="I145" s="36">
        <f>SUMIFS(СВЦЭМ!$D$39:$D$782,СВЦЭМ!$A$39:$A$782,$A145,СВЦЭМ!$B$39:$B$782,I$119)+'СЕТ СН'!$I$14+СВЦЭМ!$D$10+'СЕТ СН'!$I$5-'СЕТ СН'!$I$24</f>
        <v>3046.2591368900003</v>
      </c>
      <c r="J145" s="36">
        <f>SUMIFS(СВЦЭМ!$D$39:$D$782,СВЦЭМ!$A$39:$A$782,$A145,СВЦЭМ!$B$39:$B$782,J$119)+'СЕТ СН'!$I$14+СВЦЭМ!$D$10+'СЕТ СН'!$I$5-'СЕТ СН'!$I$24</f>
        <v>2994.7264906700002</v>
      </c>
      <c r="K145" s="36">
        <f>SUMIFS(СВЦЭМ!$D$39:$D$782,СВЦЭМ!$A$39:$A$782,$A145,СВЦЭМ!$B$39:$B$782,K$119)+'СЕТ СН'!$I$14+СВЦЭМ!$D$10+'СЕТ СН'!$I$5-'СЕТ СН'!$I$24</f>
        <v>2945.6698368300003</v>
      </c>
      <c r="L145" s="36">
        <f>SUMIFS(СВЦЭМ!$D$39:$D$782,СВЦЭМ!$A$39:$A$782,$A145,СВЦЭМ!$B$39:$B$782,L$119)+'СЕТ СН'!$I$14+СВЦЭМ!$D$10+'СЕТ СН'!$I$5-'СЕТ СН'!$I$24</f>
        <v>2943.73599302</v>
      </c>
      <c r="M145" s="36">
        <f>SUMIFS(СВЦЭМ!$D$39:$D$782,СВЦЭМ!$A$39:$A$782,$A145,СВЦЭМ!$B$39:$B$782,M$119)+'СЕТ СН'!$I$14+СВЦЭМ!$D$10+'СЕТ СН'!$I$5-'СЕТ СН'!$I$24</f>
        <v>2951.4137211000002</v>
      </c>
      <c r="N145" s="36">
        <f>SUMIFS(СВЦЭМ!$D$39:$D$782,СВЦЭМ!$A$39:$A$782,$A145,СВЦЭМ!$B$39:$B$782,N$119)+'СЕТ СН'!$I$14+СВЦЭМ!$D$10+'СЕТ СН'!$I$5-'СЕТ СН'!$I$24</f>
        <v>2996.8230996400002</v>
      </c>
      <c r="O145" s="36">
        <f>SUMIFS(СВЦЭМ!$D$39:$D$782,СВЦЭМ!$A$39:$A$782,$A145,СВЦЭМ!$B$39:$B$782,O$119)+'СЕТ СН'!$I$14+СВЦЭМ!$D$10+'СЕТ СН'!$I$5-'СЕТ СН'!$I$24</f>
        <v>3035.8846285600002</v>
      </c>
      <c r="P145" s="36">
        <f>SUMIFS(СВЦЭМ!$D$39:$D$782,СВЦЭМ!$A$39:$A$782,$A145,СВЦЭМ!$B$39:$B$782,P$119)+'СЕТ СН'!$I$14+СВЦЭМ!$D$10+'СЕТ СН'!$I$5-'СЕТ СН'!$I$24</f>
        <v>3045.0581634200003</v>
      </c>
      <c r="Q145" s="36">
        <f>SUMIFS(СВЦЭМ!$D$39:$D$782,СВЦЭМ!$A$39:$A$782,$A145,СВЦЭМ!$B$39:$B$782,Q$119)+'СЕТ СН'!$I$14+СВЦЭМ!$D$10+'СЕТ СН'!$I$5-'СЕТ СН'!$I$24</f>
        <v>3042.9866000600005</v>
      </c>
      <c r="R145" s="36">
        <f>SUMIFS(СВЦЭМ!$D$39:$D$782,СВЦЭМ!$A$39:$A$782,$A145,СВЦЭМ!$B$39:$B$782,R$119)+'СЕТ СН'!$I$14+СВЦЭМ!$D$10+'СЕТ СН'!$I$5-'СЕТ СН'!$I$24</f>
        <v>3027.58982113</v>
      </c>
      <c r="S145" s="36">
        <f>SUMIFS(СВЦЭМ!$D$39:$D$782,СВЦЭМ!$A$39:$A$782,$A145,СВЦЭМ!$B$39:$B$782,S$119)+'СЕТ СН'!$I$14+СВЦЭМ!$D$10+'СЕТ СН'!$I$5-'СЕТ СН'!$I$24</f>
        <v>3006.9097459700001</v>
      </c>
      <c r="T145" s="36">
        <f>SUMIFS(СВЦЭМ!$D$39:$D$782,СВЦЭМ!$A$39:$A$782,$A145,СВЦЭМ!$B$39:$B$782,T$119)+'СЕТ СН'!$I$14+СВЦЭМ!$D$10+'СЕТ СН'!$I$5-'СЕТ СН'!$I$24</f>
        <v>2956.0105858300003</v>
      </c>
      <c r="U145" s="36">
        <f>SUMIFS(СВЦЭМ!$D$39:$D$782,СВЦЭМ!$A$39:$A$782,$A145,СВЦЭМ!$B$39:$B$782,U$119)+'СЕТ СН'!$I$14+СВЦЭМ!$D$10+'СЕТ СН'!$I$5-'СЕТ СН'!$I$24</f>
        <v>2926.4415534300001</v>
      </c>
      <c r="V145" s="36">
        <f>SUMIFS(СВЦЭМ!$D$39:$D$782,СВЦЭМ!$A$39:$A$782,$A145,СВЦЭМ!$B$39:$B$782,V$119)+'СЕТ СН'!$I$14+СВЦЭМ!$D$10+'СЕТ СН'!$I$5-'СЕТ СН'!$I$24</f>
        <v>2929.3497819700001</v>
      </c>
      <c r="W145" s="36">
        <f>SUMIFS(СВЦЭМ!$D$39:$D$782,СВЦЭМ!$A$39:$A$782,$A145,СВЦЭМ!$B$39:$B$782,W$119)+'СЕТ СН'!$I$14+СВЦЭМ!$D$10+'СЕТ СН'!$I$5-'СЕТ СН'!$I$24</f>
        <v>2942.7688512100003</v>
      </c>
      <c r="X145" s="36">
        <f>SUMIFS(СВЦЭМ!$D$39:$D$782,СВЦЭМ!$A$39:$A$782,$A145,СВЦЭМ!$B$39:$B$782,X$119)+'СЕТ СН'!$I$14+СВЦЭМ!$D$10+'СЕТ СН'!$I$5-'СЕТ СН'!$I$24</f>
        <v>2939.1455528200004</v>
      </c>
      <c r="Y145" s="36">
        <f>SUMIFS(СВЦЭМ!$D$39:$D$782,СВЦЭМ!$A$39:$A$782,$A145,СВЦЭМ!$B$39:$B$782,Y$119)+'СЕТ СН'!$I$14+СВЦЭМ!$D$10+'СЕТ СН'!$I$5-'СЕТ СН'!$I$24</f>
        <v>2969.4550175300001</v>
      </c>
    </row>
    <row r="146" spans="1:27" ht="15.75" x14ac:dyDescent="0.2">
      <c r="A146" s="35">
        <f t="shared" si="3"/>
        <v>44343</v>
      </c>
      <c r="B146" s="36">
        <f>SUMIFS(СВЦЭМ!$D$39:$D$782,СВЦЭМ!$A$39:$A$782,$A146,СВЦЭМ!$B$39:$B$782,B$119)+'СЕТ СН'!$I$14+СВЦЭМ!$D$10+'СЕТ СН'!$I$5-'СЕТ СН'!$I$24</f>
        <v>2982.3362235600002</v>
      </c>
      <c r="C146" s="36">
        <f>SUMIFS(СВЦЭМ!$D$39:$D$782,СВЦЭМ!$A$39:$A$782,$A146,СВЦЭМ!$B$39:$B$782,C$119)+'СЕТ СН'!$I$14+СВЦЭМ!$D$10+'СЕТ СН'!$I$5-'СЕТ СН'!$I$24</f>
        <v>3045.7934924900001</v>
      </c>
      <c r="D146" s="36">
        <f>SUMIFS(СВЦЭМ!$D$39:$D$782,СВЦЭМ!$A$39:$A$782,$A146,СВЦЭМ!$B$39:$B$782,D$119)+'СЕТ СН'!$I$14+СВЦЭМ!$D$10+'СЕТ СН'!$I$5-'СЕТ СН'!$I$24</f>
        <v>3089.7032648100003</v>
      </c>
      <c r="E146" s="36">
        <f>SUMIFS(СВЦЭМ!$D$39:$D$782,СВЦЭМ!$A$39:$A$782,$A146,СВЦЭМ!$B$39:$B$782,E$119)+'СЕТ СН'!$I$14+СВЦЭМ!$D$10+'СЕТ СН'!$I$5-'СЕТ СН'!$I$24</f>
        <v>3108.6357598900004</v>
      </c>
      <c r="F146" s="36">
        <f>SUMIFS(СВЦЭМ!$D$39:$D$782,СВЦЭМ!$A$39:$A$782,$A146,СВЦЭМ!$B$39:$B$782,F$119)+'СЕТ СН'!$I$14+СВЦЭМ!$D$10+'СЕТ СН'!$I$5-'СЕТ СН'!$I$24</f>
        <v>3112.1163261300003</v>
      </c>
      <c r="G146" s="36">
        <f>SUMIFS(СВЦЭМ!$D$39:$D$782,СВЦЭМ!$A$39:$A$782,$A146,СВЦЭМ!$B$39:$B$782,G$119)+'СЕТ СН'!$I$14+СВЦЭМ!$D$10+'СЕТ СН'!$I$5-'СЕТ СН'!$I$24</f>
        <v>3091.6408701</v>
      </c>
      <c r="H146" s="36">
        <f>SUMIFS(СВЦЭМ!$D$39:$D$782,СВЦЭМ!$A$39:$A$782,$A146,СВЦЭМ!$B$39:$B$782,H$119)+'СЕТ СН'!$I$14+СВЦЭМ!$D$10+'СЕТ СН'!$I$5-'СЕТ СН'!$I$24</f>
        <v>3051.5263985300003</v>
      </c>
      <c r="I146" s="36">
        <f>SUMIFS(СВЦЭМ!$D$39:$D$782,СВЦЭМ!$A$39:$A$782,$A146,СВЦЭМ!$B$39:$B$782,I$119)+'СЕТ СН'!$I$14+СВЦЭМ!$D$10+'СЕТ СН'!$I$5-'СЕТ СН'!$I$24</f>
        <v>2992.3988944500002</v>
      </c>
      <c r="J146" s="36">
        <f>SUMIFS(СВЦЭМ!$D$39:$D$782,СВЦЭМ!$A$39:$A$782,$A146,СВЦЭМ!$B$39:$B$782,J$119)+'СЕТ СН'!$I$14+СВЦЭМ!$D$10+'СЕТ СН'!$I$5-'СЕТ СН'!$I$24</f>
        <v>2960.3553201000004</v>
      </c>
      <c r="K146" s="36">
        <f>SUMIFS(СВЦЭМ!$D$39:$D$782,СВЦЭМ!$A$39:$A$782,$A146,СВЦЭМ!$B$39:$B$782,K$119)+'СЕТ СН'!$I$14+СВЦЭМ!$D$10+'СЕТ СН'!$I$5-'СЕТ СН'!$I$24</f>
        <v>2951.0508661800004</v>
      </c>
      <c r="L146" s="36">
        <f>SUMIFS(СВЦЭМ!$D$39:$D$782,СВЦЭМ!$A$39:$A$782,$A146,СВЦЭМ!$B$39:$B$782,L$119)+'СЕТ СН'!$I$14+СВЦЭМ!$D$10+'СЕТ СН'!$I$5-'СЕТ СН'!$I$24</f>
        <v>2958.47286884</v>
      </c>
      <c r="M146" s="36">
        <f>SUMIFS(СВЦЭМ!$D$39:$D$782,СВЦЭМ!$A$39:$A$782,$A146,СВЦЭМ!$B$39:$B$782,M$119)+'СЕТ СН'!$I$14+СВЦЭМ!$D$10+'СЕТ СН'!$I$5-'СЕТ СН'!$I$24</f>
        <v>2966.5506305200001</v>
      </c>
      <c r="N146" s="36">
        <f>SUMIFS(СВЦЭМ!$D$39:$D$782,СВЦЭМ!$A$39:$A$782,$A146,СВЦЭМ!$B$39:$B$782,N$119)+'СЕТ СН'!$I$14+СВЦЭМ!$D$10+'СЕТ СН'!$I$5-'СЕТ СН'!$I$24</f>
        <v>3015.1050917700004</v>
      </c>
      <c r="O146" s="36">
        <f>SUMIFS(СВЦЭМ!$D$39:$D$782,СВЦЭМ!$A$39:$A$782,$A146,СВЦЭМ!$B$39:$B$782,O$119)+'СЕТ СН'!$I$14+СВЦЭМ!$D$10+'СЕТ СН'!$I$5-'СЕТ СН'!$I$24</f>
        <v>3056.85877996</v>
      </c>
      <c r="P146" s="36">
        <f>SUMIFS(СВЦЭМ!$D$39:$D$782,СВЦЭМ!$A$39:$A$782,$A146,СВЦЭМ!$B$39:$B$782,P$119)+'СЕТ СН'!$I$14+СВЦЭМ!$D$10+'СЕТ СН'!$I$5-'СЕТ СН'!$I$24</f>
        <v>3073.3791019300002</v>
      </c>
      <c r="Q146" s="36">
        <f>SUMIFS(СВЦЭМ!$D$39:$D$782,СВЦЭМ!$A$39:$A$782,$A146,СВЦЭМ!$B$39:$B$782,Q$119)+'СЕТ СН'!$I$14+СВЦЭМ!$D$10+'СЕТ СН'!$I$5-'СЕТ СН'!$I$24</f>
        <v>3072.4491417900003</v>
      </c>
      <c r="R146" s="36">
        <f>SUMIFS(СВЦЭМ!$D$39:$D$782,СВЦЭМ!$A$39:$A$782,$A146,СВЦЭМ!$B$39:$B$782,R$119)+'СЕТ СН'!$I$14+СВЦЭМ!$D$10+'СЕТ СН'!$I$5-'СЕТ СН'!$I$24</f>
        <v>3064.6035067900002</v>
      </c>
      <c r="S146" s="36">
        <f>SUMIFS(СВЦЭМ!$D$39:$D$782,СВЦЭМ!$A$39:$A$782,$A146,СВЦЭМ!$B$39:$B$782,S$119)+'СЕТ СН'!$I$14+СВЦЭМ!$D$10+'СЕТ СН'!$I$5-'СЕТ СН'!$I$24</f>
        <v>3038.0996827700001</v>
      </c>
      <c r="T146" s="36">
        <f>SUMIFS(СВЦЭМ!$D$39:$D$782,СВЦЭМ!$A$39:$A$782,$A146,СВЦЭМ!$B$39:$B$782,T$119)+'СЕТ СН'!$I$14+СВЦЭМ!$D$10+'СЕТ СН'!$I$5-'СЕТ СН'!$I$24</f>
        <v>2985.7371569300003</v>
      </c>
      <c r="U146" s="36">
        <f>SUMIFS(СВЦЭМ!$D$39:$D$782,СВЦЭМ!$A$39:$A$782,$A146,СВЦЭМ!$B$39:$B$782,U$119)+'СЕТ СН'!$I$14+СВЦЭМ!$D$10+'СЕТ СН'!$I$5-'СЕТ СН'!$I$24</f>
        <v>2946.9649728000004</v>
      </c>
      <c r="V146" s="36">
        <f>SUMIFS(СВЦЭМ!$D$39:$D$782,СВЦЭМ!$A$39:$A$782,$A146,СВЦЭМ!$B$39:$B$782,V$119)+'СЕТ СН'!$I$14+СВЦЭМ!$D$10+'СЕТ СН'!$I$5-'СЕТ СН'!$I$24</f>
        <v>2967.7526752000003</v>
      </c>
      <c r="W146" s="36">
        <f>SUMIFS(СВЦЭМ!$D$39:$D$782,СВЦЭМ!$A$39:$A$782,$A146,СВЦЭМ!$B$39:$B$782,W$119)+'СЕТ СН'!$I$14+СВЦЭМ!$D$10+'СЕТ СН'!$I$5-'СЕТ СН'!$I$24</f>
        <v>2993.5623509100001</v>
      </c>
      <c r="X146" s="36">
        <f>SUMIFS(СВЦЭМ!$D$39:$D$782,СВЦЭМ!$A$39:$A$782,$A146,СВЦЭМ!$B$39:$B$782,X$119)+'СЕТ СН'!$I$14+СВЦЭМ!$D$10+'СЕТ СН'!$I$5-'СЕТ СН'!$I$24</f>
        <v>2983.4264274800003</v>
      </c>
      <c r="Y146" s="36">
        <f>SUMIFS(СВЦЭМ!$D$39:$D$782,СВЦЭМ!$A$39:$A$782,$A146,СВЦЭМ!$B$39:$B$782,Y$119)+'СЕТ СН'!$I$14+СВЦЭМ!$D$10+'СЕТ СН'!$I$5-'СЕТ СН'!$I$24</f>
        <v>2991.92304599</v>
      </c>
    </row>
    <row r="147" spans="1:27" ht="15.75" x14ac:dyDescent="0.2">
      <c r="A147" s="35">
        <f t="shared" si="3"/>
        <v>44344</v>
      </c>
      <c r="B147" s="36">
        <f>SUMIFS(СВЦЭМ!$D$39:$D$782,СВЦЭМ!$A$39:$A$782,$A147,СВЦЭМ!$B$39:$B$782,B$119)+'СЕТ СН'!$I$14+СВЦЭМ!$D$10+'СЕТ СН'!$I$5-'СЕТ СН'!$I$24</f>
        <v>2970.6257954000002</v>
      </c>
      <c r="C147" s="36">
        <f>SUMIFS(СВЦЭМ!$D$39:$D$782,СВЦЭМ!$A$39:$A$782,$A147,СВЦЭМ!$B$39:$B$782,C$119)+'СЕТ СН'!$I$14+СВЦЭМ!$D$10+'СЕТ СН'!$I$5-'СЕТ СН'!$I$24</f>
        <v>3027.6046124200002</v>
      </c>
      <c r="D147" s="36">
        <f>SUMIFS(СВЦЭМ!$D$39:$D$782,СВЦЭМ!$A$39:$A$782,$A147,СВЦЭМ!$B$39:$B$782,D$119)+'СЕТ СН'!$I$14+СВЦЭМ!$D$10+'СЕТ СН'!$I$5-'СЕТ СН'!$I$24</f>
        <v>3064.4666092000002</v>
      </c>
      <c r="E147" s="36">
        <f>SUMIFS(СВЦЭМ!$D$39:$D$782,СВЦЭМ!$A$39:$A$782,$A147,СВЦЭМ!$B$39:$B$782,E$119)+'СЕТ СН'!$I$14+СВЦЭМ!$D$10+'СЕТ СН'!$I$5-'СЕТ СН'!$I$24</f>
        <v>3078.5732129600001</v>
      </c>
      <c r="F147" s="36">
        <f>SUMIFS(СВЦЭМ!$D$39:$D$782,СВЦЭМ!$A$39:$A$782,$A147,СВЦЭМ!$B$39:$B$782,F$119)+'СЕТ СН'!$I$14+СВЦЭМ!$D$10+'СЕТ СН'!$I$5-'СЕТ СН'!$I$24</f>
        <v>3084.5088068800001</v>
      </c>
      <c r="G147" s="36">
        <f>SUMIFS(СВЦЭМ!$D$39:$D$782,СВЦЭМ!$A$39:$A$782,$A147,СВЦЭМ!$B$39:$B$782,G$119)+'СЕТ СН'!$I$14+СВЦЭМ!$D$10+'СЕТ СН'!$I$5-'СЕТ СН'!$I$24</f>
        <v>3065.2374088700003</v>
      </c>
      <c r="H147" s="36">
        <f>SUMIFS(СВЦЭМ!$D$39:$D$782,СВЦЭМ!$A$39:$A$782,$A147,СВЦЭМ!$B$39:$B$782,H$119)+'СЕТ СН'!$I$14+СВЦЭМ!$D$10+'СЕТ СН'!$I$5-'СЕТ СН'!$I$24</f>
        <v>3033.7991089000002</v>
      </c>
      <c r="I147" s="36">
        <f>SUMIFS(СВЦЭМ!$D$39:$D$782,СВЦЭМ!$A$39:$A$782,$A147,СВЦЭМ!$B$39:$B$782,I$119)+'СЕТ СН'!$I$14+СВЦЭМ!$D$10+'СЕТ СН'!$I$5-'СЕТ СН'!$I$24</f>
        <v>2956.9305345000002</v>
      </c>
      <c r="J147" s="36">
        <f>SUMIFS(СВЦЭМ!$D$39:$D$782,СВЦЭМ!$A$39:$A$782,$A147,СВЦЭМ!$B$39:$B$782,J$119)+'СЕТ СН'!$I$14+СВЦЭМ!$D$10+'СЕТ СН'!$I$5-'СЕТ СН'!$I$24</f>
        <v>2908.6040647700002</v>
      </c>
      <c r="K147" s="36">
        <f>SUMIFS(СВЦЭМ!$D$39:$D$782,СВЦЭМ!$A$39:$A$782,$A147,СВЦЭМ!$B$39:$B$782,K$119)+'СЕТ СН'!$I$14+СВЦЭМ!$D$10+'СЕТ СН'!$I$5-'СЕТ СН'!$I$24</f>
        <v>2938.8756985600003</v>
      </c>
      <c r="L147" s="36">
        <f>SUMIFS(СВЦЭМ!$D$39:$D$782,СВЦЭМ!$A$39:$A$782,$A147,СВЦЭМ!$B$39:$B$782,L$119)+'СЕТ СН'!$I$14+СВЦЭМ!$D$10+'СЕТ СН'!$I$5-'СЕТ СН'!$I$24</f>
        <v>2927.4648492100005</v>
      </c>
      <c r="M147" s="36">
        <f>SUMIFS(СВЦЭМ!$D$39:$D$782,СВЦЭМ!$A$39:$A$782,$A147,СВЦЭМ!$B$39:$B$782,M$119)+'СЕТ СН'!$I$14+СВЦЭМ!$D$10+'СЕТ СН'!$I$5-'СЕТ СН'!$I$24</f>
        <v>2922.7503886000004</v>
      </c>
      <c r="N147" s="36">
        <f>SUMIFS(СВЦЭМ!$D$39:$D$782,СВЦЭМ!$A$39:$A$782,$A147,СВЦЭМ!$B$39:$B$782,N$119)+'СЕТ СН'!$I$14+СВЦЭМ!$D$10+'СЕТ СН'!$I$5-'СЕТ СН'!$I$24</f>
        <v>2941.6923449400001</v>
      </c>
      <c r="O147" s="36">
        <f>SUMIFS(СВЦЭМ!$D$39:$D$782,СВЦЭМ!$A$39:$A$782,$A147,СВЦЭМ!$B$39:$B$782,O$119)+'СЕТ СН'!$I$14+СВЦЭМ!$D$10+'СЕТ СН'!$I$5-'СЕТ СН'!$I$24</f>
        <v>2988.12817154</v>
      </c>
      <c r="P147" s="36">
        <f>SUMIFS(СВЦЭМ!$D$39:$D$782,СВЦЭМ!$A$39:$A$782,$A147,СВЦЭМ!$B$39:$B$782,P$119)+'СЕТ СН'!$I$14+СВЦЭМ!$D$10+'СЕТ СН'!$I$5-'СЕТ СН'!$I$24</f>
        <v>3002.9693762900001</v>
      </c>
      <c r="Q147" s="36">
        <f>SUMIFS(СВЦЭМ!$D$39:$D$782,СВЦЭМ!$A$39:$A$782,$A147,СВЦЭМ!$B$39:$B$782,Q$119)+'СЕТ СН'!$I$14+СВЦЭМ!$D$10+'СЕТ СН'!$I$5-'СЕТ СН'!$I$24</f>
        <v>3006.3137590100005</v>
      </c>
      <c r="R147" s="36">
        <f>SUMIFS(СВЦЭМ!$D$39:$D$782,СВЦЭМ!$A$39:$A$782,$A147,СВЦЭМ!$B$39:$B$782,R$119)+'СЕТ СН'!$I$14+СВЦЭМ!$D$10+'СЕТ СН'!$I$5-'СЕТ СН'!$I$24</f>
        <v>3011.0376650600001</v>
      </c>
      <c r="S147" s="36">
        <f>SUMIFS(СВЦЭМ!$D$39:$D$782,СВЦЭМ!$A$39:$A$782,$A147,СВЦЭМ!$B$39:$B$782,S$119)+'СЕТ СН'!$I$14+СВЦЭМ!$D$10+'СЕТ СН'!$I$5-'СЕТ СН'!$I$24</f>
        <v>2998.4559563500002</v>
      </c>
      <c r="T147" s="36">
        <f>SUMIFS(СВЦЭМ!$D$39:$D$782,СВЦЭМ!$A$39:$A$782,$A147,СВЦЭМ!$B$39:$B$782,T$119)+'СЕТ СН'!$I$14+СВЦЭМ!$D$10+'СЕТ СН'!$I$5-'СЕТ СН'!$I$24</f>
        <v>2935.4490727900002</v>
      </c>
      <c r="U147" s="36">
        <f>SUMIFS(СВЦЭМ!$D$39:$D$782,СВЦЭМ!$A$39:$A$782,$A147,СВЦЭМ!$B$39:$B$782,U$119)+'СЕТ СН'!$I$14+СВЦЭМ!$D$10+'СЕТ СН'!$I$5-'СЕТ СН'!$I$24</f>
        <v>2943.8321276400002</v>
      </c>
      <c r="V147" s="36">
        <f>SUMIFS(СВЦЭМ!$D$39:$D$782,СВЦЭМ!$A$39:$A$782,$A147,СВЦЭМ!$B$39:$B$782,V$119)+'СЕТ СН'!$I$14+СВЦЭМ!$D$10+'СЕТ СН'!$I$5-'СЕТ СН'!$I$24</f>
        <v>2952.7265765800003</v>
      </c>
      <c r="W147" s="36">
        <f>SUMIFS(СВЦЭМ!$D$39:$D$782,СВЦЭМ!$A$39:$A$782,$A147,СВЦЭМ!$B$39:$B$782,W$119)+'СЕТ СН'!$I$14+СВЦЭМ!$D$10+'СЕТ СН'!$I$5-'СЕТ СН'!$I$24</f>
        <v>2977.7907038900003</v>
      </c>
      <c r="X147" s="36">
        <f>SUMIFS(СВЦЭМ!$D$39:$D$782,СВЦЭМ!$A$39:$A$782,$A147,СВЦЭМ!$B$39:$B$782,X$119)+'СЕТ СН'!$I$14+СВЦЭМ!$D$10+'СЕТ СН'!$I$5-'СЕТ СН'!$I$24</f>
        <v>2970.4509304000003</v>
      </c>
      <c r="Y147" s="36">
        <f>SUMIFS(СВЦЭМ!$D$39:$D$782,СВЦЭМ!$A$39:$A$782,$A147,СВЦЭМ!$B$39:$B$782,Y$119)+'СЕТ СН'!$I$14+СВЦЭМ!$D$10+'СЕТ СН'!$I$5-'СЕТ СН'!$I$24</f>
        <v>2923.6561378800002</v>
      </c>
    </row>
    <row r="148" spans="1:27" ht="15.75" x14ac:dyDescent="0.2">
      <c r="A148" s="35">
        <f t="shared" si="3"/>
        <v>44345</v>
      </c>
      <c r="B148" s="36">
        <f>SUMIFS(СВЦЭМ!$D$39:$D$782,СВЦЭМ!$A$39:$A$782,$A148,СВЦЭМ!$B$39:$B$782,B$119)+'СЕТ СН'!$I$14+СВЦЭМ!$D$10+'СЕТ СН'!$I$5-'СЕТ СН'!$I$24</f>
        <v>2972.2632885200001</v>
      </c>
      <c r="C148" s="36">
        <f>SUMIFS(СВЦЭМ!$D$39:$D$782,СВЦЭМ!$A$39:$A$782,$A148,СВЦЭМ!$B$39:$B$782,C$119)+'СЕТ СН'!$I$14+СВЦЭМ!$D$10+'СЕТ СН'!$I$5-'СЕТ СН'!$I$24</f>
        <v>2975.1873972100002</v>
      </c>
      <c r="D148" s="36">
        <f>SUMIFS(СВЦЭМ!$D$39:$D$782,СВЦЭМ!$A$39:$A$782,$A148,СВЦЭМ!$B$39:$B$782,D$119)+'СЕТ СН'!$I$14+СВЦЭМ!$D$10+'СЕТ СН'!$I$5-'СЕТ СН'!$I$24</f>
        <v>3022.5517885700001</v>
      </c>
      <c r="E148" s="36">
        <f>SUMIFS(СВЦЭМ!$D$39:$D$782,СВЦЭМ!$A$39:$A$782,$A148,СВЦЭМ!$B$39:$B$782,E$119)+'СЕТ СН'!$I$14+СВЦЭМ!$D$10+'СЕТ СН'!$I$5-'СЕТ СН'!$I$24</f>
        <v>3020.9348010100002</v>
      </c>
      <c r="F148" s="36">
        <f>SUMIFS(СВЦЭМ!$D$39:$D$782,СВЦЭМ!$A$39:$A$782,$A148,СВЦЭМ!$B$39:$B$782,F$119)+'СЕТ СН'!$I$14+СВЦЭМ!$D$10+'СЕТ СН'!$I$5-'СЕТ СН'!$I$24</f>
        <v>3015.9018888500004</v>
      </c>
      <c r="G148" s="36">
        <f>SUMIFS(СВЦЭМ!$D$39:$D$782,СВЦЭМ!$A$39:$A$782,$A148,СВЦЭМ!$B$39:$B$782,G$119)+'СЕТ СН'!$I$14+СВЦЭМ!$D$10+'СЕТ СН'!$I$5-'СЕТ СН'!$I$24</f>
        <v>3023.5586436000003</v>
      </c>
      <c r="H148" s="36">
        <f>SUMIFS(СВЦЭМ!$D$39:$D$782,СВЦЭМ!$A$39:$A$782,$A148,СВЦЭМ!$B$39:$B$782,H$119)+'СЕТ СН'!$I$14+СВЦЭМ!$D$10+'СЕТ СН'!$I$5-'СЕТ СН'!$I$24</f>
        <v>3019.3510565500001</v>
      </c>
      <c r="I148" s="36">
        <f>SUMIFS(СВЦЭМ!$D$39:$D$782,СВЦЭМ!$A$39:$A$782,$A148,СВЦЭМ!$B$39:$B$782,I$119)+'СЕТ СН'!$I$14+СВЦЭМ!$D$10+'СЕТ СН'!$I$5-'СЕТ СН'!$I$24</f>
        <v>2962.5147263000003</v>
      </c>
      <c r="J148" s="36">
        <f>SUMIFS(СВЦЭМ!$D$39:$D$782,СВЦЭМ!$A$39:$A$782,$A148,СВЦЭМ!$B$39:$B$782,J$119)+'СЕТ СН'!$I$14+СВЦЭМ!$D$10+'СЕТ СН'!$I$5-'СЕТ СН'!$I$24</f>
        <v>2897.5021759700003</v>
      </c>
      <c r="K148" s="36">
        <f>SUMIFS(СВЦЭМ!$D$39:$D$782,СВЦЭМ!$A$39:$A$782,$A148,СВЦЭМ!$B$39:$B$782,K$119)+'СЕТ СН'!$I$14+СВЦЭМ!$D$10+'СЕТ СН'!$I$5-'СЕТ СН'!$I$24</f>
        <v>2857.3780474900004</v>
      </c>
      <c r="L148" s="36">
        <f>SUMIFS(СВЦЭМ!$D$39:$D$782,СВЦЭМ!$A$39:$A$782,$A148,СВЦЭМ!$B$39:$B$782,L$119)+'СЕТ СН'!$I$14+СВЦЭМ!$D$10+'СЕТ СН'!$I$5-'СЕТ СН'!$I$24</f>
        <v>2849.0873657600005</v>
      </c>
      <c r="M148" s="36">
        <f>SUMIFS(СВЦЭМ!$D$39:$D$782,СВЦЭМ!$A$39:$A$782,$A148,СВЦЭМ!$B$39:$B$782,M$119)+'СЕТ СН'!$I$14+СВЦЭМ!$D$10+'СЕТ СН'!$I$5-'СЕТ СН'!$I$24</f>
        <v>2848.9005139700002</v>
      </c>
      <c r="N148" s="36">
        <f>SUMIFS(СВЦЭМ!$D$39:$D$782,СВЦЭМ!$A$39:$A$782,$A148,СВЦЭМ!$B$39:$B$782,N$119)+'СЕТ СН'!$I$14+СВЦЭМ!$D$10+'СЕТ СН'!$I$5-'СЕТ СН'!$I$24</f>
        <v>2902.1133925500003</v>
      </c>
      <c r="O148" s="36">
        <f>SUMIFS(СВЦЭМ!$D$39:$D$782,СВЦЭМ!$A$39:$A$782,$A148,СВЦЭМ!$B$39:$B$782,O$119)+'СЕТ СН'!$I$14+СВЦЭМ!$D$10+'СЕТ СН'!$I$5-'СЕТ СН'!$I$24</f>
        <v>2922.9900728600001</v>
      </c>
      <c r="P148" s="36">
        <f>SUMIFS(СВЦЭМ!$D$39:$D$782,СВЦЭМ!$A$39:$A$782,$A148,СВЦЭМ!$B$39:$B$782,P$119)+'СЕТ СН'!$I$14+СВЦЭМ!$D$10+'СЕТ СН'!$I$5-'СЕТ СН'!$I$24</f>
        <v>2947.34068768</v>
      </c>
      <c r="Q148" s="36">
        <f>SUMIFS(СВЦЭМ!$D$39:$D$782,СВЦЭМ!$A$39:$A$782,$A148,СВЦЭМ!$B$39:$B$782,Q$119)+'СЕТ СН'!$I$14+СВЦЭМ!$D$10+'СЕТ СН'!$I$5-'СЕТ СН'!$I$24</f>
        <v>2945.2594757200004</v>
      </c>
      <c r="R148" s="36">
        <f>SUMIFS(СВЦЭМ!$D$39:$D$782,СВЦЭМ!$A$39:$A$782,$A148,СВЦЭМ!$B$39:$B$782,R$119)+'СЕТ СН'!$I$14+СВЦЭМ!$D$10+'СЕТ СН'!$I$5-'СЕТ СН'!$I$24</f>
        <v>2941.7783815600001</v>
      </c>
      <c r="S148" s="36">
        <f>SUMIFS(СВЦЭМ!$D$39:$D$782,СВЦЭМ!$A$39:$A$782,$A148,СВЦЭМ!$B$39:$B$782,S$119)+'СЕТ СН'!$I$14+СВЦЭМ!$D$10+'СЕТ СН'!$I$5-'СЕТ СН'!$I$24</f>
        <v>2970.4668033600001</v>
      </c>
      <c r="T148" s="36">
        <f>SUMIFS(СВЦЭМ!$D$39:$D$782,СВЦЭМ!$A$39:$A$782,$A148,СВЦЭМ!$B$39:$B$782,T$119)+'СЕТ СН'!$I$14+СВЦЭМ!$D$10+'СЕТ СН'!$I$5-'СЕТ СН'!$I$24</f>
        <v>2927.8299479100001</v>
      </c>
      <c r="U148" s="36">
        <f>SUMIFS(СВЦЭМ!$D$39:$D$782,СВЦЭМ!$A$39:$A$782,$A148,СВЦЭМ!$B$39:$B$782,U$119)+'СЕТ СН'!$I$14+СВЦЭМ!$D$10+'СЕТ СН'!$I$5-'СЕТ СН'!$I$24</f>
        <v>2876.8348572100003</v>
      </c>
      <c r="V148" s="36">
        <f>SUMIFS(СВЦЭМ!$D$39:$D$782,СВЦЭМ!$A$39:$A$782,$A148,СВЦЭМ!$B$39:$B$782,V$119)+'СЕТ СН'!$I$14+СВЦЭМ!$D$10+'СЕТ СН'!$I$5-'СЕТ СН'!$I$24</f>
        <v>2850.4281719600003</v>
      </c>
      <c r="W148" s="36">
        <f>SUMIFS(СВЦЭМ!$D$39:$D$782,СВЦЭМ!$A$39:$A$782,$A148,СВЦЭМ!$B$39:$B$782,W$119)+'СЕТ СН'!$I$14+СВЦЭМ!$D$10+'СЕТ СН'!$I$5-'СЕТ СН'!$I$24</f>
        <v>2873.3687450900002</v>
      </c>
      <c r="X148" s="36">
        <f>SUMIFS(СВЦЭМ!$D$39:$D$782,СВЦЭМ!$A$39:$A$782,$A148,СВЦЭМ!$B$39:$B$782,X$119)+'СЕТ СН'!$I$14+СВЦЭМ!$D$10+'СЕТ СН'!$I$5-'СЕТ СН'!$I$24</f>
        <v>2860.8348304000001</v>
      </c>
      <c r="Y148" s="36">
        <f>SUMIFS(СВЦЭМ!$D$39:$D$782,СВЦЭМ!$A$39:$A$782,$A148,СВЦЭМ!$B$39:$B$782,Y$119)+'СЕТ СН'!$I$14+СВЦЭМ!$D$10+'СЕТ СН'!$I$5-'СЕТ СН'!$I$24</f>
        <v>2854.6058838400004</v>
      </c>
    </row>
    <row r="149" spans="1:27" ht="15.75" x14ac:dyDescent="0.2">
      <c r="A149" s="35">
        <f t="shared" si="3"/>
        <v>44346</v>
      </c>
      <c r="B149" s="36">
        <f>SUMIFS(СВЦЭМ!$D$39:$D$782,СВЦЭМ!$A$39:$A$782,$A149,СВЦЭМ!$B$39:$B$782,B$119)+'СЕТ СН'!$I$14+СВЦЭМ!$D$10+'СЕТ СН'!$I$5-'СЕТ СН'!$I$24</f>
        <v>2900.21337743</v>
      </c>
      <c r="C149" s="36">
        <f>SUMIFS(СВЦЭМ!$D$39:$D$782,СВЦЭМ!$A$39:$A$782,$A149,СВЦЭМ!$B$39:$B$782,C$119)+'СЕТ СН'!$I$14+СВЦЭМ!$D$10+'СЕТ СН'!$I$5-'СЕТ СН'!$I$24</f>
        <v>2967.58922957</v>
      </c>
      <c r="D149" s="36">
        <f>SUMIFS(СВЦЭМ!$D$39:$D$782,СВЦЭМ!$A$39:$A$782,$A149,СВЦЭМ!$B$39:$B$782,D$119)+'СЕТ СН'!$I$14+СВЦЭМ!$D$10+'СЕТ СН'!$I$5-'СЕТ СН'!$I$24</f>
        <v>3008.9660219400002</v>
      </c>
      <c r="E149" s="36">
        <f>SUMIFS(СВЦЭМ!$D$39:$D$782,СВЦЭМ!$A$39:$A$782,$A149,СВЦЭМ!$B$39:$B$782,E$119)+'СЕТ СН'!$I$14+СВЦЭМ!$D$10+'СЕТ СН'!$I$5-'СЕТ СН'!$I$24</f>
        <v>3023.5504792300003</v>
      </c>
      <c r="F149" s="36">
        <f>SUMIFS(СВЦЭМ!$D$39:$D$782,СВЦЭМ!$A$39:$A$782,$A149,СВЦЭМ!$B$39:$B$782,F$119)+'СЕТ СН'!$I$14+СВЦЭМ!$D$10+'СЕТ СН'!$I$5-'СЕТ СН'!$I$24</f>
        <v>3046.5502098900001</v>
      </c>
      <c r="G149" s="36">
        <f>SUMIFS(СВЦЭМ!$D$39:$D$782,СВЦЭМ!$A$39:$A$782,$A149,СВЦЭМ!$B$39:$B$782,G$119)+'СЕТ СН'!$I$14+СВЦЭМ!$D$10+'СЕТ СН'!$I$5-'СЕТ СН'!$I$24</f>
        <v>3048.1138856200005</v>
      </c>
      <c r="H149" s="36">
        <f>SUMIFS(СВЦЭМ!$D$39:$D$782,СВЦЭМ!$A$39:$A$782,$A149,СВЦЭМ!$B$39:$B$782,H$119)+'СЕТ СН'!$I$14+СВЦЭМ!$D$10+'СЕТ СН'!$I$5-'СЕТ СН'!$I$24</f>
        <v>3022.5429458600001</v>
      </c>
      <c r="I149" s="36">
        <f>SUMIFS(СВЦЭМ!$D$39:$D$782,СВЦЭМ!$A$39:$A$782,$A149,СВЦЭМ!$B$39:$B$782,I$119)+'СЕТ СН'!$I$14+СВЦЭМ!$D$10+'СЕТ СН'!$I$5-'СЕТ СН'!$I$24</f>
        <v>2950.09795424</v>
      </c>
      <c r="J149" s="36">
        <f>SUMIFS(СВЦЭМ!$D$39:$D$782,СВЦЭМ!$A$39:$A$782,$A149,СВЦЭМ!$B$39:$B$782,J$119)+'СЕТ СН'!$I$14+СВЦЭМ!$D$10+'СЕТ СН'!$I$5-'СЕТ СН'!$I$24</f>
        <v>2883.3812146600003</v>
      </c>
      <c r="K149" s="36">
        <f>SUMIFS(СВЦЭМ!$D$39:$D$782,СВЦЭМ!$A$39:$A$782,$A149,СВЦЭМ!$B$39:$B$782,K$119)+'СЕТ СН'!$I$14+СВЦЭМ!$D$10+'СЕТ СН'!$I$5-'СЕТ СН'!$I$24</f>
        <v>2835.53582916</v>
      </c>
      <c r="L149" s="36">
        <f>SUMIFS(СВЦЭМ!$D$39:$D$782,СВЦЭМ!$A$39:$A$782,$A149,СВЦЭМ!$B$39:$B$782,L$119)+'СЕТ СН'!$I$14+СВЦЭМ!$D$10+'СЕТ СН'!$I$5-'СЕТ СН'!$I$24</f>
        <v>2823.21941522</v>
      </c>
      <c r="M149" s="36">
        <f>SUMIFS(СВЦЭМ!$D$39:$D$782,СВЦЭМ!$A$39:$A$782,$A149,СВЦЭМ!$B$39:$B$782,M$119)+'СЕТ СН'!$I$14+СВЦЭМ!$D$10+'СЕТ СН'!$I$5-'СЕТ СН'!$I$24</f>
        <v>2835.5398234000004</v>
      </c>
      <c r="N149" s="36">
        <f>SUMIFS(СВЦЭМ!$D$39:$D$782,СВЦЭМ!$A$39:$A$782,$A149,СВЦЭМ!$B$39:$B$782,N$119)+'СЕТ СН'!$I$14+СВЦЭМ!$D$10+'СЕТ СН'!$I$5-'СЕТ СН'!$I$24</f>
        <v>2895.6675175200003</v>
      </c>
      <c r="O149" s="36">
        <f>SUMIFS(СВЦЭМ!$D$39:$D$782,СВЦЭМ!$A$39:$A$782,$A149,СВЦЭМ!$B$39:$B$782,O$119)+'СЕТ СН'!$I$14+СВЦЭМ!$D$10+'СЕТ СН'!$I$5-'СЕТ СН'!$I$24</f>
        <v>2930.14317441</v>
      </c>
      <c r="P149" s="36">
        <f>SUMIFS(СВЦЭМ!$D$39:$D$782,СВЦЭМ!$A$39:$A$782,$A149,СВЦЭМ!$B$39:$B$782,P$119)+'СЕТ СН'!$I$14+СВЦЭМ!$D$10+'СЕТ СН'!$I$5-'СЕТ СН'!$I$24</f>
        <v>2948.6210733100002</v>
      </c>
      <c r="Q149" s="36">
        <f>SUMIFS(СВЦЭМ!$D$39:$D$782,СВЦЭМ!$A$39:$A$782,$A149,СВЦЭМ!$B$39:$B$782,Q$119)+'СЕТ СН'!$I$14+СВЦЭМ!$D$10+'СЕТ СН'!$I$5-'СЕТ СН'!$I$24</f>
        <v>2941.3892401700004</v>
      </c>
      <c r="R149" s="36">
        <f>SUMIFS(СВЦЭМ!$D$39:$D$782,СВЦЭМ!$A$39:$A$782,$A149,СВЦЭМ!$B$39:$B$782,R$119)+'СЕТ СН'!$I$14+СВЦЭМ!$D$10+'СЕТ СН'!$I$5-'СЕТ СН'!$I$24</f>
        <v>2921.5683803900001</v>
      </c>
      <c r="S149" s="36">
        <f>SUMIFS(СВЦЭМ!$D$39:$D$782,СВЦЭМ!$A$39:$A$782,$A149,СВЦЭМ!$B$39:$B$782,S$119)+'СЕТ СН'!$I$14+СВЦЭМ!$D$10+'СЕТ СН'!$I$5-'СЕТ СН'!$I$24</f>
        <v>2897.6453620600005</v>
      </c>
      <c r="T149" s="36">
        <f>SUMIFS(СВЦЭМ!$D$39:$D$782,СВЦЭМ!$A$39:$A$782,$A149,СВЦЭМ!$B$39:$B$782,T$119)+'СЕТ СН'!$I$14+СВЦЭМ!$D$10+'СЕТ СН'!$I$5-'СЕТ СН'!$I$24</f>
        <v>2849.0107442500002</v>
      </c>
      <c r="U149" s="36">
        <f>SUMIFS(СВЦЭМ!$D$39:$D$782,СВЦЭМ!$A$39:$A$782,$A149,СВЦЭМ!$B$39:$B$782,U$119)+'СЕТ СН'!$I$14+СВЦЭМ!$D$10+'СЕТ СН'!$I$5-'СЕТ СН'!$I$24</f>
        <v>2826.4188939800001</v>
      </c>
      <c r="V149" s="36">
        <f>SUMIFS(СВЦЭМ!$D$39:$D$782,СВЦЭМ!$A$39:$A$782,$A149,СВЦЭМ!$B$39:$B$782,V$119)+'СЕТ СН'!$I$14+СВЦЭМ!$D$10+'СЕТ СН'!$I$5-'СЕТ СН'!$I$24</f>
        <v>2840.0629590500002</v>
      </c>
      <c r="W149" s="36">
        <f>SUMIFS(СВЦЭМ!$D$39:$D$782,СВЦЭМ!$A$39:$A$782,$A149,СВЦЭМ!$B$39:$B$782,W$119)+'СЕТ СН'!$I$14+СВЦЭМ!$D$10+'СЕТ СН'!$I$5-'СЕТ СН'!$I$24</f>
        <v>2880.6053660100001</v>
      </c>
      <c r="X149" s="36">
        <f>SUMIFS(СВЦЭМ!$D$39:$D$782,СВЦЭМ!$A$39:$A$782,$A149,СВЦЭМ!$B$39:$B$782,X$119)+'СЕТ СН'!$I$14+СВЦЭМ!$D$10+'СЕТ СН'!$I$5-'СЕТ СН'!$I$24</f>
        <v>2842.00871078</v>
      </c>
      <c r="Y149" s="36">
        <f>SUMIFS(СВЦЭМ!$D$39:$D$782,СВЦЭМ!$A$39:$A$782,$A149,СВЦЭМ!$B$39:$B$782,Y$119)+'СЕТ СН'!$I$14+СВЦЭМ!$D$10+'СЕТ СН'!$I$5-'СЕТ СН'!$I$24</f>
        <v>2826.4500467500002</v>
      </c>
    </row>
    <row r="150" spans="1:27" ht="15.75" x14ac:dyDescent="0.2">
      <c r="A150" s="35">
        <f t="shared" si="3"/>
        <v>44347</v>
      </c>
      <c r="B150" s="36">
        <f>SUMIFS(СВЦЭМ!$D$39:$D$782,СВЦЭМ!$A$39:$A$782,$A150,СВЦЭМ!$B$39:$B$782,B$119)+'СЕТ СН'!$I$14+СВЦЭМ!$D$10+'СЕТ СН'!$I$5-'СЕТ СН'!$I$24</f>
        <v>2884.5538531900002</v>
      </c>
      <c r="C150" s="36">
        <f>SUMIFS(СВЦЭМ!$D$39:$D$782,СВЦЭМ!$A$39:$A$782,$A150,СВЦЭМ!$B$39:$B$782,C$119)+'СЕТ СН'!$I$14+СВЦЭМ!$D$10+'СЕТ СН'!$I$5-'СЕТ СН'!$I$24</f>
        <v>2960.2769182000002</v>
      </c>
      <c r="D150" s="36">
        <f>SUMIFS(СВЦЭМ!$D$39:$D$782,СВЦЭМ!$A$39:$A$782,$A150,СВЦЭМ!$B$39:$B$782,D$119)+'СЕТ СН'!$I$14+СВЦЭМ!$D$10+'СЕТ СН'!$I$5-'СЕТ СН'!$I$24</f>
        <v>3000.2434431400002</v>
      </c>
      <c r="E150" s="36">
        <f>SUMIFS(СВЦЭМ!$D$39:$D$782,СВЦЭМ!$A$39:$A$782,$A150,СВЦЭМ!$B$39:$B$782,E$119)+'СЕТ СН'!$I$14+СВЦЭМ!$D$10+'СЕТ СН'!$I$5-'СЕТ СН'!$I$24</f>
        <v>3010.5559892000001</v>
      </c>
      <c r="F150" s="36">
        <f>SUMIFS(СВЦЭМ!$D$39:$D$782,СВЦЭМ!$A$39:$A$782,$A150,СВЦЭМ!$B$39:$B$782,F$119)+'СЕТ СН'!$I$14+СВЦЭМ!$D$10+'СЕТ СН'!$I$5-'СЕТ СН'!$I$24</f>
        <v>3028.9084128900004</v>
      </c>
      <c r="G150" s="36">
        <f>SUMIFS(СВЦЭМ!$D$39:$D$782,СВЦЭМ!$A$39:$A$782,$A150,СВЦЭМ!$B$39:$B$782,G$119)+'СЕТ СН'!$I$14+СВЦЭМ!$D$10+'СЕТ СН'!$I$5-'СЕТ СН'!$I$24</f>
        <v>3023.9147397000002</v>
      </c>
      <c r="H150" s="36">
        <f>SUMIFS(СВЦЭМ!$D$39:$D$782,СВЦЭМ!$A$39:$A$782,$A150,СВЦЭМ!$B$39:$B$782,H$119)+'СЕТ СН'!$I$14+СВЦЭМ!$D$10+'СЕТ СН'!$I$5-'СЕТ СН'!$I$24</f>
        <v>3009.6787538100002</v>
      </c>
      <c r="I150" s="36">
        <f>SUMIFS(СВЦЭМ!$D$39:$D$782,СВЦЭМ!$A$39:$A$782,$A150,СВЦЭМ!$B$39:$B$782,I$119)+'СЕТ СН'!$I$14+СВЦЭМ!$D$10+'СЕТ СН'!$I$5-'СЕТ СН'!$I$24</f>
        <v>3022.37115399</v>
      </c>
      <c r="J150" s="36">
        <f>SUMIFS(СВЦЭМ!$D$39:$D$782,СВЦЭМ!$A$39:$A$782,$A150,СВЦЭМ!$B$39:$B$782,J$119)+'СЕТ СН'!$I$14+СВЦЭМ!$D$10+'СЕТ СН'!$I$5-'СЕТ СН'!$I$24</f>
        <v>3019.3791595600001</v>
      </c>
      <c r="K150" s="36">
        <f>SUMIFS(СВЦЭМ!$D$39:$D$782,СВЦЭМ!$A$39:$A$782,$A150,СВЦЭМ!$B$39:$B$782,K$119)+'СЕТ СН'!$I$14+СВЦЭМ!$D$10+'СЕТ СН'!$I$5-'СЕТ СН'!$I$24</f>
        <v>3021.1100249000001</v>
      </c>
      <c r="L150" s="36">
        <f>SUMIFS(СВЦЭМ!$D$39:$D$782,СВЦЭМ!$A$39:$A$782,$A150,СВЦЭМ!$B$39:$B$782,L$119)+'СЕТ СН'!$I$14+СВЦЭМ!$D$10+'СЕТ СН'!$I$5-'СЕТ СН'!$I$24</f>
        <v>3021.4697691300003</v>
      </c>
      <c r="M150" s="36">
        <f>SUMIFS(СВЦЭМ!$D$39:$D$782,СВЦЭМ!$A$39:$A$782,$A150,СВЦЭМ!$B$39:$B$782,M$119)+'СЕТ СН'!$I$14+СВЦЭМ!$D$10+'СЕТ СН'!$I$5-'СЕТ СН'!$I$24</f>
        <v>3001.9816856200005</v>
      </c>
      <c r="N150" s="36">
        <f>SUMIFS(СВЦЭМ!$D$39:$D$782,СВЦЭМ!$A$39:$A$782,$A150,СВЦЭМ!$B$39:$B$782,N$119)+'СЕТ СН'!$I$14+СВЦЭМ!$D$10+'СЕТ СН'!$I$5-'СЕТ СН'!$I$24</f>
        <v>3022.5706053700001</v>
      </c>
      <c r="O150" s="36">
        <f>SUMIFS(СВЦЭМ!$D$39:$D$782,СВЦЭМ!$A$39:$A$782,$A150,СВЦЭМ!$B$39:$B$782,O$119)+'СЕТ СН'!$I$14+СВЦЭМ!$D$10+'СЕТ СН'!$I$5-'СЕТ СН'!$I$24</f>
        <v>3060.91632837</v>
      </c>
      <c r="P150" s="36">
        <f>SUMIFS(СВЦЭМ!$D$39:$D$782,СВЦЭМ!$A$39:$A$782,$A150,СВЦЭМ!$B$39:$B$782,P$119)+'СЕТ СН'!$I$14+СВЦЭМ!$D$10+'СЕТ СН'!$I$5-'СЕТ СН'!$I$24</f>
        <v>3071.8446260600003</v>
      </c>
      <c r="Q150" s="36">
        <f>SUMIFS(СВЦЭМ!$D$39:$D$782,СВЦЭМ!$A$39:$A$782,$A150,СВЦЭМ!$B$39:$B$782,Q$119)+'СЕТ СН'!$I$14+СВЦЭМ!$D$10+'СЕТ СН'!$I$5-'СЕТ СН'!$I$24</f>
        <v>3067.55297625</v>
      </c>
      <c r="R150" s="36">
        <f>SUMIFS(СВЦЭМ!$D$39:$D$782,СВЦЭМ!$A$39:$A$782,$A150,СВЦЭМ!$B$39:$B$782,R$119)+'СЕТ СН'!$I$14+СВЦЭМ!$D$10+'СЕТ СН'!$I$5-'СЕТ СН'!$I$24</f>
        <v>3057.8816421400002</v>
      </c>
      <c r="S150" s="36">
        <f>SUMIFS(СВЦЭМ!$D$39:$D$782,СВЦЭМ!$A$39:$A$782,$A150,СВЦЭМ!$B$39:$B$782,S$119)+'СЕТ СН'!$I$14+СВЦЭМ!$D$10+'СЕТ СН'!$I$5-'СЕТ СН'!$I$24</f>
        <v>3031.6060437900001</v>
      </c>
      <c r="T150" s="36">
        <f>SUMIFS(СВЦЭМ!$D$39:$D$782,СВЦЭМ!$A$39:$A$782,$A150,СВЦЭМ!$B$39:$B$782,T$119)+'СЕТ СН'!$I$14+СВЦЭМ!$D$10+'СЕТ СН'!$I$5-'СЕТ СН'!$I$24</f>
        <v>2988.2617900800001</v>
      </c>
      <c r="U150" s="36">
        <f>SUMIFS(СВЦЭМ!$D$39:$D$782,СВЦЭМ!$A$39:$A$782,$A150,СВЦЭМ!$B$39:$B$782,U$119)+'СЕТ СН'!$I$14+СВЦЭМ!$D$10+'СЕТ СН'!$I$5-'СЕТ СН'!$I$24</f>
        <v>2958.0290221300002</v>
      </c>
      <c r="V150" s="36">
        <f>SUMIFS(СВЦЭМ!$D$39:$D$782,СВЦЭМ!$A$39:$A$782,$A150,СВЦЭМ!$B$39:$B$782,V$119)+'СЕТ СН'!$I$14+СВЦЭМ!$D$10+'СЕТ СН'!$I$5-'СЕТ СН'!$I$24</f>
        <v>2962.7487142500004</v>
      </c>
      <c r="W150" s="36">
        <f>SUMIFS(СВЦЭМ!$D$39:$D$782,СВЦЭМ!$A$39:$A$782,$A150,СВЦЭМ!$B$39:$B$782,W$119)+'СЕТ СН'!$I$14+СВЦЭМ!$D$10+'СЕТ СН'!$I$5-'СЕТ СН'!$I$24</f>
        <v>2989.6565604800003</v>
      </c>
      <c r="X150" s="36">
        <f>SUMIFS(СВЦЭМ!$D$39:$D$782,СВЦЭМ!$A$39:$A$782,$A150,СВЦЭМ!$B$39:$B$782,X$119)+'СЕТ СН'!$I$14+СВЦЭМ!$D$10+'СЕТ СН'!$I$5-'СЕТ СН'!$I$24</f>
        <v>2968.6507955200004</v>
      </c>
      <c r="Y150" s="36">
        <f>SUMIFS(СВЦЭМ!$D$39:$D$782,СВЦЭМ!$A$39:$A$782,$A150,СВЦЭМ!$B$39:$B$782,Y$119)+'СЕТ СН'!$I$14+СВЦЭМ!$D$10+'СЕТ СН'!$I$5-'СЕТ СН'!$I$24</f>
        <v>2927.4767959000001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01.05.2021</v>
      </c>
      <c r="B156" s="36">
        <f>SUMIFS(СВЦЭМ!$E$39:$E$782,СВЦЭМ!$A$39:$A$782,$A156,СВЦЭМ!$B$39:$B$782,B$155)+'СЕТ СН'!$F$15</f>
        <v>231.22660628</v>
      </c>
      <c r="C156" s="36">
        <f>SUMIFS(СВЦЭМ!$E$39:$E$782,СВЦЭМ!$A$39:$A$782,$A156,СВЦЭМ!$B$39:$B$782,C$155)+'СЕТ СН'!$F$15</f>
        <v>242.38421653</v>
      </c>
      <c r="D156" s="36">
        <f>SUMIFS(СВЦЭМ!$E$39:$E$782,СВЦЭМ!$A$39:$A$782,$A156,СВЦЭМ!$B$39:$B$782,D$155)+'СЕТ СН'!$F$15</f>
        <v>251.80209159</v>
      </c>
      <c r="E156" s="36">
        <f>SUMIFS(СВЦЭМ!$E$39:$E$782,СВЦЭМ!$A$39:$A$782,$A156,СВЦЭМ!$B$39:$B$782,E$155)+'СЕТ СН'!$F$15</f>
        <v>252.50465437</v>
      </c>
      <c r="F156" s="36">
        <f>SUMIFS(СВЦЭМ!$E$39:$E$782,СВЦЭМ!$A$39:$A$782,$A156,СВЦЭМ!$B$39:$B$782,F$155)+'СЕТ СН'!$F$15</f>
        <v>254.31638339</v>
      </c>
      <c r="G156" s="36">
        <f>SUMIFS(СВЦЭМ!$E$39:$E$782,СВЦЭМ!$A$39:$A$782,$A156,СВЦЭМ!$B$39:$B$782,G$155)+'СЕТ СН'!$F$15</f>
        <v>253.68254693</v>
      </c>
      <c r="H156" s="36">
        <f>SUMIFS(СВЦЭМ!$E$39:$E$782,СВЦЭМ!$A$39:$A$782,$A156,СВЦЭМ!$B$39:$B$782,H$155)+'СЕТ СН'!$F$15</f>
        <v>252.48114068000001</v>
      </c>
      <c r="I156" s="36">
        <f>SUMIFS(СВЦЭМ!$E$39:$E$782,СВЦЭМ!$A$39:$A$782,$A156,СВЦЭМ!$B$39:$B$782,I$155)+'СЕТ СН'!$F$15</f>
        <v>243.64886626000001</v>
      </c>
      <c r="J156" s="36">
        <f>SUMIFS(СВЦЭМ!$E$39:$E$782,СВЦЭМ!$A$39:$A$782,$A156,СВЦЭМ!$B$39:$B$782,J$155)+'СЕТ СН'!$F$15</f>
        <v>234.8481701</v>
      </c>
      <c r="K156" s="36">
        <f>SUMIFS(СВЦЭМ!$E$39:$E$782,СВЦЭМ!$A$39:$A$782,$A156,СВЦЭМ!$B$39:$B$782,K$155)+'СЕТ СН'!$F$15</f>
        <v>221.24467264</v>
      </c>
      <c r="L156" s="36">
        <f>SUMIFS(СВЦЭМ!$E$39:$E$782,СВЦЭМ!$A$39:$A$782,$A156,СВЦЭМ!$B$39:$B$782,L$155)+'СЕТ СН'!$F$15</f>
        <v>212.1889984</v>
      </c>
      <c r="M156" s="36">
        <f>SUMIFS(СВЦЭМ!$E$39:$E$782,СВЦЭМ!$A$39:$A$782,$A156,СВЦЭМ!$B$39:$B$782,M$155)+'СЕТ СН'!$F$15</f>
        <v>213.41268703</v>
      </c>
      <c r="N156" s="36">
        <f>SUMIFS(СВЦЭМ!$E$39:$E$782,СВЦЭМ!$A$39:$A$782,$A156,СВЦЭМ!$B$39:$B$782,N$155)+'СЕТ СН'!$F$15</f>
        <v>226.71697914000001</v>
      </c>
      <c r="O156" s="36">
        <f>SUMIFS(СВЦЭМ!$E$39:$E$782,СВЦЭМ!$A$39:$A$782,$A156,СВЦЭМ!$B$39:$B$782,O$155)+'СЕТ СН'!$F$15</f>
        <v>231.26612265</v>
      </c>
      <c r="P156" s="36">
        <f>SUMIFS(СВЦЭМ!$E$39:$E$782,СВЦЭМ!$A$39:$A$782,$A156,СВЦЭМ!$B$39:$B$782,P$155)+'СЕТ СН'!$F$15</f>
        <v>235.19334133999999</v>
      </c>
      <c r="Q156" s="36">
        <f>SUMIFS(СВЦЭМ!$E$39:$E$782,СВЦЭМ!$A$39:$A$782,$A156,СВЦЭМ!$B$39:$B$782,Q$155)+'СЕТ СН'!$F$15</f>
        <v>237.17164534</v>
      </c>
      <c r="R156" s="36">
        <f>SUMIFS(СВЦЭМ!$E$39:$E$782,СВЦЭМ!$A$39:$A$782,$A156,СВЦЭМ!$B$39:$B$782,R$155)+'СЕТ СН'!$F$15</f>
        <v>235.35855135</v>
      </c>
      <c r="S156" s="36">
        <f>SUMIFS(СВЦЭМ!$E$39:$E$782,СВЦЭМ!$A$39:$A$782,$A156,СВЦЭМ!$B$39:$B$782,S$155)+'СЕТ СН'!$F$15</f>
        <v>233.19030551</v>
      </c>
      <c r="T156" s="36">
        <f>SUMIFS(СВЦЭМ!$E$39:$E$782,СВЦЭМ!$A$39:$A$782,$A156,СВЦЭМ!$B$39:$B$782,T$155)+'СЕТ СН'!$F$15</f>
        <v>221.47611433</v>
      </c>
      <c r="U156" s="36">
        <f>SUMIFS(СВЦЭМ!$E$39:$E$782,СВЦЭМ!$A$39:$A$782,$A156,СВЦЭМ!$B$39:$B$782,U$155)+'СЕТ СН'!$F$15</f>
        <v>216.39254233</v>
      </c>
      <c r="V156" s="36">
        <f>SUMIFS(СВЦЭМ!$E$39:$E$782,СВЦЭМ!$A$39:$A$782,$A156,СВЦЭМ!$B$39:$B$782,V$155)+'СЕТ СН'!$F$15</f>
        <v>212.37775698999999</v>
      </c>
      <c r="W156" s="36">
        <f>SUMIFS(СВЦЭМ!$E$39:$E$782,СВЦЭМ!$A$39:$A$782,$A156,СВЦЭМ!$B$39:$B$782,W$155)+'СЕТ СН'!$F$15</f>
        <v>209.16974919</v>
      </c>
      <c r="X156" s="36">
        <f>SUMIFS(СВЦЭМ!$E$39:$E$782,СВЦЭМ!$A$39:$A$782,$A156,СВЦЭМ!$B$39:$B$782,X$155)+'СЕТ СН'!$F$15</f>
        <v>212.24849393</v>
      </c>
      <c r="Y156" s="36">
        <f>SUMIFS(СВЦЭМ!$E$39:$E$782,СВЦЭМ!$A$39:$A$782,$A156,СВЦЭМ!$B$39:$B$782,Y$155)+'СЕТ СН'!$F$15</f>
        <v>229.25388201999999</v>
      </c>
      <c r="AA156" s="45"/>
    </row>
    <row r="157" spans="1:27" ht="15.75" x14ac:dyDescent="0.2">
      <c r="A157" s="35">
        <f>A156+1</f>
        <v>44318</v>
      </c>
      <c r="B157" s="36">
        <f>SUMIFS(СВЦЭМ!$E$39:$E$782,СВЦЭМ!$A$39:$A$782,$A157,СВЦЭМ!$B$39:$B$782,B$155)+'СЕТ СН'!$F$15</f>
        <v>224.17003066000001</v>
      </c>
      <c r="C157" s="36">
        <f>SUMIFS(СВЦЭМ!$E$39:$E$782,СВЦЭМ!$A$39:$A$782,$A157,СВЦЭМ!$B$39:$B$782,C$155)+'СЕТ СН'!$F$15</f>
        <v>233.57483110000001</v>
      </c>
      <c r="D157" s="36">
        <f>SUMIFS(СВЦЭМ!$E$39:$E$782,СВЦЭМ!$A$39:$A$782,$A157,СВЦЭМ!$B$39:$B$782,D$155)+'СЕТ СН'!$F$15</f>
        <v>245.58113906</v>
      </c>
      <c r="E157" s="36">
        <f>SUMIFS(СВЦЭМ!$E$39:$E$782,СВЦЭМ!$A$39:$A$782,$A157,СВЦЭМ!$B$39:$B$782,E$155)+'СЕТ СН'!$F$15</f>
        <v>249.98737611000001</v>
      </c>
      <c r="F157" s="36">
        <f>SUMIFS(СВЦЭМ!$E$39:$E$782,СВЦЭМ!$A$39:$A$782,$A157,СВЦЭМ!$B$39:$B$782,F$155)+'СЕТ СН'!$F$15</f>
        <v>252.61375476000001</v>
      </c>
      <c r="G157" s="36">
        <f>SUMIFS(СВЦЭМ!$E$39:$E$782,СВЦЭМ!$A$39:$A$782,$A157,СВЦЭМ!$B$39:$B$782,G$155)+'СЕТ СН'!$F$15</f>
        <v>252.06281109</v>
      </c>
      <c r="H157" s="36">
        <f>SUMIFS(СВЦЭМ!$E$39:$E$782,СВЦЭМ!$A$39:$A$782,$A157,СВЦЭМ!$B$39:$B$782,H$155)+'СЕТ СН'!$F$15</f>
        <v>253.28528223999999</v>
      </c>
      <c r="I157" s="36">
        <f>SUMIFS(СВЦЭМ!$E$39:$E$782,СВЦЭМ!$A$39:$A$782,$A157,СВЦЭМ!$B$39:$B$782,I$155)+'СЕТ СН'!$F$15</f>
        <v>246.21644459000001</v>
      </c>
      <c r="J157" s="36">
        <f>SUMIFS(СВЦЭМ!$E$39:$E$782,СВЦЭМ!$A$39:$A$782,$A157,СВЦЭМ!$B$39:$B$782,J$155)+'СЕТ СН'!$F$15</f>
        <v>229.91857181</v>
      </c>
      <c r="K157" s="36">
        <f>SUMIFS(СВЦЭМ!$E$39:$E$782,СВЦЭМ!$A$39:$A$782,$A157,СВЦЭМ!$B$39:$B$782,K$155)+'СЕТ СН'!$F$15</f>
        <v>220.38085835999999</v>
      </c>
      <c r="L157" s="36">
        <f>SUMIFS(СВЦЭМ!$E$39:$E$782,СВЦЭМ!$A$39:$A$782,$A157,СВЦЭМ!$B$39:$B$782,L$155)+'СЕТ СН'!$F$15</f>
        <v>209.34072660999999</v>
      </c>
      <c r="M157" s="36">
        <f>SUMIFS(СВЦЭМ!$E$39:$E$782,СВЦЭМ!$A$39:$A$782,$A157,СВЦЭМ!$B$39:$B$782,M$155)+'СЕТ СН'!$F$15</f>
        <v>209.22697196999999</v>
      </c>
      <c r="N157" s="36">
        <f>SUMIFS(СВЦЭМ!$E$39:$E$782,СВЦЭМ!$A$39:$A$782,$A157,СВЦЭМ!$B$39:$B$782,N$155)+'СЕТ СН'!$F$15</f>
        <v>226.03889999</v>
      </c>
      <c r="O157" s="36">
        <f>SUMIFS(СВЦЭМ!$E$39:$E$782,СВЦЭМ!$A$39:$A$782,$A157,СВЦЭМ!$B$39:$B$782,O$155)+'СЕТ СН'!$F$15</f>
        <v>229.30672154000001</v>
      </c>
      <c r="P157" s="36">
        <f>SUMIFS(СВЦЭМ!$E$39:$E$782,СВЦЭМ!$A$39:$A$782,$A157,СВЦЭМ!$B$39:$B$782,P$155)+'СЕТ СН'!$F$15</f>
        <v>233.62617964</v>
      </c>
      <c r="Q157" s="36">
        <f>SUMIFS(СВЦЭМ!$E$39:$E$782,СВЦЭМ!$A$39:$A$782,$A157,СВЦЭМ!$B$39:$B$782,Q$155)+'СЕТ СН'!$F$15</f>
        <v>233.56185543000001</v>
      </c>
      <c r="R157" s="36">
        <f>SUMIFS(СВЦЭМ!$E$39:$E$782,СВЦЭМ!$A$39:$A$782,$A157,СВЦЭМ!$B$39:$B$782,R$155)+'СЕТ СН'!$F$15</f>
        <v>230.90269565</v>
      </c>
      <c r="S157" s="36">
        <f>SUMIFS(СВЦЭМ!$E$39:$E$782,СВЦЭМ!$A$39:$A$782,$A157,СВЦЭМ!$B$39:$B$782,S$155)+'СЕТ СН'!$F$15</f>
        <v>228.64830516000001</v>
      </c>
      <c r="T157" s="36">
        <f>SUMIFS(СВЦЭМ!$E$39:$E$782,СВЦЭМ!$A$39:$A$782,$A157,СВЦЭМ!$B$39:$B$782,T$155)+'СЕТ СН'!$F$15</f>
        <v>217.31726216000001</v>
      </c>
      <c r="U157" s="36">
        <f>SUMIFS(СВЦЭМ!$E$39:$E$782,СВЦЭМ!$A$39:$A$782,$A157,СВЦЭМ!$B$39:$B$782,U$155)+'СЕТ СН'!$F$15</f>
        <v>211.68717319999999</v>
      </c>
      <c r="V157" s="36">
        <f>SUMIFS(СВЦЭМ!$E$39:$E$782,СВЦЭМ!$A$39:$A$782,$A157,СВЦЭМ!$B$39:$B$782,V$155)+'СЕТ СН'!$F$15</f>
        <v>204.44748247999999</v>
      </c>
      <c r="W157" s="36">
        <f>SUMIFS(СВЦЭМ!$E$39:$E$782,СВЦЭМ!$A$39:$A$782,$A157,СВЦЭМ!$B$39:$B$782,W$155)+'СЕТ СН'!$F$15</f>
        <v>203.77251676</v>
      </c>
      <c r="X157" s="36">
        <f>SUMIFS(СВЦЭМ!$E$39:$E$782,СВЦЭМ!$A$39:$A$782,$A157,СВЦЭМ!$B$39:$B$782,X$155)+'СЕТ СН'!$F$15</f>
        <v>212.16465464999999</v>
      </c>
      <c r="Y157" s="36">
        <f>SUMIFS(СВЦЭМ!$E$39:$E$782,СВЦЭМ!$A$39:$A$782,$A157,СВЦЭМ!$B$39:$B$782,Y$155)+'СЕТ СН'!$F$15</f>
        <v>226.17470617999999</v>
      </c>
    </row>
    <row r="158" spans="1:27" ht="15.75" x14ac:dyDescent="0.2">
      <c r="A158" s="35">
        <f t="shared" ref="A158:A186" si="4">A157+1</f>
        <v>44319</v>
      </c>
      <c r="B158" s="36">
        <f>SUMIFS(СВЦЭМ!$E$39:$E$782,СВЦЭМ!$A$39:$A$782,$A158,СВЦЭМ!$B$39:$B$782,B$155)+'СЕТ СН'!$F$15</f>
        <v>222.64936736000001</v>
      </c>
      <c r="C158" s="36">
        <f>SUMIFS(СВЦЭМ!$E$39:$E$782,СВЦЭМ!$A$39:$A$782,$A158,СВЦЭМ!$B$39:$B$782,C$155)+'СЕТ СН'!$F$15</f>
        <v>238.19127226000001</v>
      </c>
      <c r="D158" s="36">
        <f>SUMIFS(СВЦЭМ!$E$39:$E$782,СВЦЭМ!$A$39:$A$782,$A158,СВЦЭМ!$B$39:$B$782,D$155)+'СЕТ СН'!$F$15</f>
        <v>247.25976366</v>
      </c>
      <c r="E158" s="36">
        <f>SUMIFS(СВЦЭМ!$E$39:$E$782,СВЦЭМ!$A$39:$A$782,$A158,СВЦЭМ!$B$39:$B$782,E$155)+'СЕТ СН'!$F$15</f>
        <v>250.71089706000001</v>
      </c>
      <c r="F158" s="36">
        <f>SUMIFS(СВЦЭМ!$E$39:$E$782,СВЦЭМ!$A$39:$A$782,$A158,СВЦЭМ!$B$39:$B$782,F$155)+'СЕТ СН'!$F$15</f>
        <v>253.48528028000001</v>
      </c>
      <c r="G158" s="36">
        <f>SUMIFS(СВЦЭМ!$E$39:$E$782,СВЦЭМ!$A$39:$A$782,$A158,СВЦЭМ!$B$39:$B$782,G$155)+'СЕТ СН'!$F$15</f>
        <v>254.29295318999999</v>
      </c>
      <c r="H158" s="36">
        <f>SUMIFS(СВЦЭМ!$E$39:$E$782,СВЦЭМ!$A$39:$A$782,$A158,СВЦЭМ!$B$39:$B$782,H$155)+'СЕТ СН'!$F$15</f>
        <v>254.70432450999999</v>
      </c>
      <c r="I158" s="36">
        <f>SUMIFS(СВЦЭМ!$E$39:$E$782,СВЦЭМ!$A$39:$A$782,$A158,СВЦЭМ!$B$39:$B$782,I$155)+'СЕТ СН'!$F$15</f>
        <v>245.87965862999999</v>
      </c>
      <c r="J158" s="36">
        <f>SUMIFS(СВЦЭМ!$E$39:$E$782,СВЦЭМ!$A$39:$A$782,$A158,СВЦЭМ!$B$39:$B$782,J$155)+'СЕТ СН'!$F$15</f>
        <v>231.68197982999999</v>
      </c>
      <c r="K158" s="36">
        <f>SUMIFS(СВЦЭМ!$E$39:$E$782,СВЦЭМ!$A$39:$A$782,$A158,СВЦЭМ!$B$39:$B$782,K$155)+'СЕТ СН'!$F$15</f>
        <v>222.45818707000001</v>
      </c>
      <c r="L158" s="36">
        <f>SUMIFS(СВЦЭМ!$E$39:$E$782,СВЦЭМ!$A$39:$A$782,$A158,СВЦЭМ!$B$39:$B$782,L$155)+'СЕТ СН'!$F$15</f>
        <v>217.17526809</v>
      </c>
      <c r="M158" s="36">
        <f>SUMIFS(СВЦЭМ!$E$39:$E$782,СВЦЭМ!$A$39:$A$782,$A158,СВЦЭМ!$B$39:$B$782,M$155)+'СЕТ СН'!$F$15</f>
        <v>213.66327874000001</v>
      </c>
      <c r="N158" s="36">
        <f>SUMIFS(СВЦЭМ!$E$39:$E$782,СВЦЭМ!$A$39:$A$782,$A158,СВЦЭМ!$B$39:$B$782,N$155)+'СЕТ СН'!$F$15</f>
        <v>221.29939679</v>
      </c>
      <c r="O158" s="36">
        <f>SUMIFS(СВЦЭМ!$E$39:$E$782,СВЦЭМ!$A$39:$A$782,$A158,СВЦЭМ!$B$39:$B$782,O$155)+'СЕТ СН'!$F$15</f>
        <v>229.28981342</v>
      </c>
      <c r="P158" s="36">
        <f>SUMIFS(СВЦЭМ!$E$39:$E$782,СВЦЭМ!$A$39:$A$782,$A158,СВЦЭМ!$B$39:$B$782,P$155)+'СЕТ СН'!$F$15</f>
        <v>233.68459243999999</v>
      </c>
      <c r="Q158" s="36">
        <f>SUMIFS(СВЦЭМ!$E$39:$E$782,СВЦЭМ!$A$39:$A$782,$A158,СВЦЭМ!$B$39:$B$782,Q$155)+'СЕТ СН'!$F$15</f>
        <v>235.72855068999999</v>
      </c>
      <c r="R158" s="36">
        <f>SUMIFS(СВЦЭМ!$E$39:$E$782,СВЦЭМ!$A$39:$A$782,$A158,СВЦЭМ!$B$39:$B$782,R$155)+'СЕТ СН'!$F$15</f>
        <v>233.23261803</v>
      </c>
      <c r="S158" s="36">
        <f>SUMIFS(СВЦЭМ!$E$39:$E$782,СВЦЭМ!$A$39:$A$782,$A158,СВЦЭМ!$B$39:$B$782,S$155)+'СЕТ СН'!$F$15</f>
        <v>228.53043493999999</v>
      </c>
      <c r="T158" s="36">
        <f>SUMIFS(СВЦЭМ!$E$39:$E$782,СВЦЭМ!$A$39:$A$782,$A158,СВЦЭМ!$B$39:$B$782,T$155)+'СЕТ СН'!$F$15</f>
        <v>217.52620322000001</v>
      </c>
      <c r="U158" s="36">
        <f>SUMIFS(СВЦЭМ!$E$39:$E$782,СВЦЭМ!$A$39:$A$782,$A158,СВЦЭМ!$B$39:$B$782,U$155)+'СЕТ СН'!$F$15</f>
        <v>212.77932224</v>
      </c>
      <c r="V158" s="36">
        <f>SUMIFS(СВЦЭМ!$E$39:$E$782,СВЦЭМ!$A$39:$A$782,$A158,СВЦЭМ!$B$39:$B$782,V$155)+'СЕТ СН'!$F$15</f>
        <v>210.34517044</v>
      </c>
      <c r="W158" s="36">
        <f>SUMIFS(СВЦЭМ!$E$39:$E$782,СВЦЭМ!$A$39:$A$782,$A158,СВЦЭМ!$B$39:$B$782,W$155)+'СЕТ СН'!$F$15</f>
        <v>211.83938130999999</v>
      </c>
      <c r="X158" s="36">
        <f>SUMIFS(СВЦЭМ!$E$39:$E$782,СВЦЭМ!$A$39:$A$782,$A158,СВЦЭМ!$B$39:$B$782,X$155)+'СЕТ СН'!$F$15</f>
        <v>209.19414429</v>
      </c>
      <c r="Y158" s="36">
        <f>SUMIFS(СВЦЭМ!$E$39:$E$782,СВЦЭМ!$A$39:$A$782,$A158,СВЦЭМ!$B$39:$B$782,Y$155)+'СЕТ СН'!$F$15</f>
        <v>210.75606171999999</v>
      </c>
    </row>
    <row r="159" spans="1:27" ht="15.75" x14ac:dyDescent="0.2">
      <c r="A159" s="35">
        <f t="shared" si="4"/>
        <v>44320</v>
      </c>
      <c r="B159" s="36">
        <f>SUMIFS(СВЦЭМ!$E$39:$E$782,СВЦЭМ!$A$39:$A$782,$A159,СВЦЭМ!$B$39:$B$782,B$155)+'СЕТ СН'!$F$15</f>
        <v>213.92963257</v>
      </c>
      <c r="C159" s="36">
        <f>SUMIFS(СВЦЭМ!$E$39:$E$782,СВЦЭМ!$A$39:$A$782,$A159,СВЦЭМ!$B$39:$B$782,C$155)+'СЕТ СН'!$F$15</f>
        <v>226.91629244999999</v>
      </c>
      <c r="D159" s="36">
        <f>SUMIFS(СВЦЭМ!$E$39:$E$782,СВЦЭМ!$A$39:$A$782,$A159,СВЦЭМ!$B$39:$B$782,D$155)+'СЕТ СН'!$F$15</f>
        <v>232.07360018</v>
      </c>
      <c r="E159" s="36">
        <f>SUMIFS(СВЦЭМ!$E$39:$E$782,СВЦЭМ!$A$39:$A$782,$A159,СВЦЭМ!$B$39:$B$782,E$155)+'СЕТ СН'!$F$15</f>
        <v>234.82849902999999</v>
      </c>
      <c r="F159" s="36">
        <f>SUMIFS(СВЦЭМ!$E$39:$E$782,СВЦЭМ!$A$39:$A$782,$A159,СВЦЭМ!$B$39:$B$782,F$155)+'СЕТ СН'!$F$15</f>
        <v>237.84211794000001</v>
      </c>
      <c r="G159" s="36">
        <f>SUMIFS(СВЦЭМ!$E$39:$E$782,СВЦЭМ!$A$39:$A$782,$A159,СВЦЭМ!$B$39:$B$782,G$155)+'СЕТ СН'!$F$15</f>
        <v>236.58228320000001</v>
      </c>
      <c r="H159" s="36">
        <f>SUMIFS(СВЦЭМ!$E$39:$E$782,СВЦЭМ!$A$39:$A$782,$A159,СВЦЭМ!$B$39:$B$782,H$155)+'СЕТ СН'!$F$15</f>
        <v>229.31891761</v>
      </c>
      <c r="I159" s="36">
        <f>SUMIFS(СВЦЭМ!$E$39:$E$782,СВЦЭМ!$A$39:$A$782,$A159,СВЦЭМ!$B$39:$B$782,I$155)+'СЕТ СН'!$F$15</f>
        <v>224.29956823000001</v>
      </c>
      <c r="J159" s="36">
        <f>SUMIFS(СВЦЭМ!$E$39:$E$782,СВЦЭМ!$A$39:$A$782,$A159,СВЦЭМ!$B$39:$B$782,J$155)+'СЕТ СН'!$F$15</f>
        <v>217.23677283000001</v>
      </c>
      <c r="K159" s="36">
        <f>SUMIFS(СВЦЭМ!$E$39:$E$782,СВЦЭМ!$A$39:$A$782,$A159,СВЦЭМ!$B$39:$B$782,K$155)+'СЕТ СН'!$F$15</f>
        <v>211.83692572000001</v>
      </c>
      <c r="L159" s="36">
        <f>SUMIFS(СВЦЭМ!$E$39:$E$782,СВЦЭМ!$A$39:$A$782,$A159,СВЦЭМ!$B$39:$B$782,L$155)+'СЕТ СН'!$F$15</f>
        <v>210.28527063000001</v>
      </c>
      <c r="M159" s="36">
        <f>SUMIFS(СВЦЭМ!$E$39:$E$782,СВЦЭМ!$A$39:$A$782,$A159,СВЦЭМ!$B$39:$B$782,M$155)+'СЕТ СН'!$F$15</f>
        <v>209.72337654</v>
      </c>
      <c r="N159" s="36">
        <f>SUMIFS(СВЦЭМ!$E$39:$E$782,СВЦЭМ!$A$39:$A$782,$A159,СВЦЭМ!$B$39:$B$782,N$155)+'СЕТ СН'!$F$15</f>
        <v>212.00035556</v>
      </c>
      <c r="O159" s="36">
        <f>SUMIFS(СВЦЭМ!$E$39:$E$782,СВЦЭМ!$A$39:$A$782,$A159,СВЦЭМ!$B$39:$B$782,O$155)+'СЕТ СН'!$F$15</f>
        <v>212.42550790999999</v>
      </c>
      <c r="P159" s="36">
        <f>SUMIFS(СВЦЭМ!$E$39:$E$782,СВЦЭМ!$A$39:$A$782,$A159,СВЦЭМ!$B$39:$B$782,P$155)+'СЕТ СН'!$F$15</f>
        <v>214.12600552000001</v>
      </c>
      <c r="Q159" s="36">
        <f>SUMIFS(СВЦЭМ!$E$39:$E$782,СВЦЭМ!$A$39:$A$782,$A159,СВЦЭМ!$B$39:$B$782,Q$155)+'СЕТ СН'!$F$15</f>
        <v>214.689042</v>
      </c>
      <c r="R159" s="36">
        <f>SUMIFS(СВЦЭМ!$E$39:$E$782,СВЦЭМ!$A$39:$A$782,$A159,СВЦЭМ!$B$39:$B$782,R$155)+'СЕТ СН'!$F$15</f>
        <v>215.60456607</v>
      </c>
      <c r="S159" s="36">
        <f>SUMIFS(СВЦЭМ!$E$39:$E$782,СВЦЭМ!$A$39:$A$782,$A159,СВЦЭМ!$B$39:$B$782,S$155)+'СЕТ СН'!$F$15</f>
        <v>219.04548704000001</v>
      </c>
      <c r="T159" s="36">
        <f>SUMIFS(СВЦЭМ!$E$39:$E$782,СВЦЭМ!$A$39:$A$782,$A159,СВЦЭМ!$B$39:$B$782,T$155)+'СЕТ СН'!$F$15</f>
        <v>212.77841698</v>
      </c>
      <c r="U159" s="36">
        <f>SUMIFS(СВЦЭМ!$E$39:$E$782,СВЦЭМ!$A$39:$A$782,$A159,СВЦЭМ!$B$39:$B$782,U$155)+'СЕТ СН'!$F$15</f>
        <v>205.56696564000001</v>
      </c>
      <c r="V159" s="36">
        <f>SUMIFS(СВЦЭМ!$E$39:$E$782,СВЦЭМ!$A$39:$A$782,$A159,СВЦЭМ!$B$39:$B$782,V$155)+'СЕТ СН'!$F$15</f>
        <v>201.67100786</v>
      </c>
      <c r="W159" s="36">
        <f>SUMIFS(СВЦЭМ!$E$39:$E$782,СВЦЭМ!$A$39:$A$782,$A159,СВЦЭМ!$B$39:$B$782,W$155)+'СЕТ СН'!$F$15</f>
        <v>203.04136729999999</v>
      </c>
      <c r="X159" s="36">
        <f>SUMIFS(СВЦЭМ!$E$39:$E$782,СВЦЭМ!$A$39:$A$782,$A159,СВЦЭМ!$B$39:$B$782,X$155)+'СЕТ СН'!$F$15</f>
        <v>207.70664188000001</v>
      </c>
      <c r="Y159" s="36">
        <f>SUMIFS(СВЦЭМ!$E$39:$E$782,СВЦЭМ!$A$39:$A$782,$A159,СВЦЭМ!$B$39:$B$782,Y$155)+'СЕТ СН'!$F$15</f>
        <v>212.64723085</v>
      </c>
    </row>
    <row r="160" spans="1:27" ht="15.75" x14ac:dyDescent="0.2">
      <c r="A160" s="35">
        <f t="shared" si="4"/>
        <v>44321</v>
      </c>
      <c r="B160" s="36">
        <f>SUMIFS(СВЦЭМ!$E$39:$E$782,СВЦЭМ!$A$39:$A$782,$A160,СВЦЭМ!$B$39:$B$782,B$155)+'СЕТ СН'!$F$15</f>
        <v>218.44369571999999</v>
      </c>
      <c r="C160" s="36">
        <f>SUMIFS(СВЦЭМ!$E$39:$E$782,СВЦЭМ!$A$39:$A$782,$A160,СВЦЭМ!$B$39:$B$782,C$155)+'СЕТ СН'!$F$15</f>
        <v>229.14390169000001</v>
      </c>
      <c r="D160" s="36">
        <f>SUMIFS(СВЦЭМ!$E$39:$E$782,СВЦЭМ!$A$39:$A$782,$A160,СВЦЭМ!$B$39:$B$782,D$155)+'СЕТ СН'!$F$15</f>
        <v>233.88825041999999</v>
      </c>
      <c r="E160" s="36">
        <f>SUMIFS(СВЦЭМ!$E$39:$E$782,СВЦЭМ!$A$39:$A$782,$A160,СВЦЭМ!$B$39:$B$782,E$155)+'СЕТ СН'!$F$15</f>
        <v>237.09272512000001</v>
      </c>
      <c r="F160" s="36">
        <f>SUMIFS(СВЦЭМ!$E$39:$E$782,СВЦЭМ!$A$39:$A$782,$A160,СВЦЭМ!$B$39:$B$782,F$155)+'СЕТ СН'!$F$15</f>
        <v>240.11623710000001</v>
      </c>
      <c r="G160" s="36">
        <f>SUMIFS(СВЦЭМ!$E$39:$E$782,СВЦЭМ!$A$39:$A$782,$A160,СВЦЭМ!$B$39:$B$782,G$155)+'СЕТ СН'!$F$15</f>
        <v>238.11760673000001</v>
      </c>
      <c r="H160" s="36">
        <f>SUMIFS(СВЦЭМ!$E$39:$E$782,СВЦЭМ!$A$39:$A$782,$A160,СВЦЭМ!$B$39:$B$782,H$155)+'СЕТ СН'!$F$15</f>
        <v>231.41256446</v>
      </c>
      <c r="I160" s="36">
        <f>SUMIFS(СВЦЭМ!$E$39:$E$782,СВЦЭМ!$A$39:$A$782,$A160,СВЦЭМ!$B$39:$B$782,I$155)+'СЕТ СН'!$F$15</f>
        <v>223.03602828999999</v>
      </c>
      <c r="J160" s="36">
        <f>SUMIFS(СВЦЭМ!$E$39:$E$782,СВЦЭМ!$A$39:$A$782,$A160,СВЦЭМ!$B$39:$B$782,J$155)+'СЕТ СН'!$F$15</f>
        <v>214.62194493000001</v>
      </c>
      <c r="K160" s="36">
        <f>SUMIFS(СВЦЭМ!$E$39:$E$782,СВЦЭМ!$A$39:$A$782,$A160,СВЦЭМ!$B$39:$B$782,K$155)+'СЕТ СН'!$F$15</f>
        <v>211.50837884000001</v>
      </c>
      <c r="L160" s="36">
        <f>SUMIFS(СВЦЭМ!$E$39:$E$782,СВЦЭМ!$A$39:$A$782,$A160,СВЦЭМ!$B$39:$B$782,L$155)+'СЕТ СН'!$F$15</f>
        <v>206.50234089</v>
      </c>
      <c r="M160" s="36">
        <f>SUMIFS(СВЦЭМ!$E$39:$E$782,СВЦЭМ!$A$39:$A$782,$A160,СВЦЭМ!$B$39:$B$782,M$155)+'СЕТ СН'!$F$15</f>
        <v>203.94102457</v>
      </c>
      <c r="N160" s="36">
        <f>SUMIFS(СВЦЭМ!$E$39:$E$782,СВЦЭМ!$A$39:$A$782,$A160,СВЦЭМ!$B$39:$B$782,N$155)+'СЕТ СН'!$F$15</f>
        <v>208.84468430999999</v>
      </c>
      <c r="O160" s="36">
        <f>SUMIFS(СВЦЭМ!$E$39:$E$782,СВЦЭМ!$A$39:$A$782,$A160,СВЦЭМ!$B$39:$B$782,O$155)+'СЕТ СН'!$F$15</f>
        <v>209.09415806000001</v>
      </c>
      <c r="P160" s="36">
        <f>SUMIFS(СВЦЭМ!$E$39:$E$782,СВЦЭМ!$A$39:$A$782,$A160,СВЦЭМ!$B$39:$B$782,P$155)+'СЕТ СН'!$F$15</f>
        <v>209.80292915000001</v>
      </c>
      <c r="Q160" s="36">
        <f>SUMIFS(СВЦЭМ!$E$39:$E$782,СВЦЭМ!$A$39:$A$782,$A160,СВЦЭМ!$B$39:$B$782,Q$155)+'СЕТ СН'!$F$15</f>
        <v>210.91205815000001</v>
      </c>
      <c r="R160" s="36">
        <f>SUMIFS(СВЦЭМ!$E$39:$E$782,СВЦЭМ!$A$39:$A$782,$A160,СВЦЭМ!$B$39:$B$782,R$155)+'СЕТ СН'!$F$15</f>
        <v>210.46143039</v>
      </c>
      <c r="S160" s="36">
        <f>SUMIFS(СВЦЭМ!$E$39:$E$782,СВЦЭМ!$A$39:$A$782,$A160,СВЦЭМ!$B$39:$B$782,S$155)+'СЕТ СН'!$F$15</f>
        <v>212.65508697999999</v>
      </c>
      <c r="T160" s="36">
        <f>SUMIFS(СВЦЭМ!$E$39:$E$782,СВЦЭМ!$A$39:$A$782,$A160,СВЦЭМ!$B$39:$B$782,T$155)+'СЕТ СН'!$F$15</f>
        <v>212.06276226</v>
      </c>
      <c r="U160" s="36">
        <f>SUMIFS(СВЦЭМ!$E$39:$E$782,СВЦЭМ!$A$39:$A$782,$A160,СВЦЭМ!$B$39:$B$782,U$155)+'СЕТ СН'!$F$15</f>
        <v>208.25748296</v>
      </c>
      <c r="V160" s="36">
        <f>SUMIFS(СВЦЭМ!$E$39:$E$782,СВЦЭМ!$A$39:$A$782,$A160,СВЦЭМ!$B$39:$B$782,V$155)+'СЕТ СН'!$F$15</f>
        <v>206.31738519999999</v>
      </c>
      <c r="W160" s="36">
        <f>SUMIFS(СВЦЭМ!$E$39:$E$782,СВЦЭМ!$A$39:$A$782,$A160,СВЦЭМ!$B$39:$B$782,W$155)+'СЕТ СН'!$F$15</f>
        <v>207.42731280999999</v>
      </c>
      <c r="X160" s="36">
        <f>SUMIFS(СВЦЭМ!$E$39:$E$782,СВЦЭМ!$A$39:$A$782,$A160,СВЦЭМ!$B$39:$B$782,X$155)+'СЕТ СН'!$F$15</f>
        <v>210.02643856</v>
      </c>
      <c r="Y160" s="36">
        <f>SUMIFS(СВЦЭМ!$E$39:$E$782,СВЦЭМ!$A$39:$A$782,$A160,СВЦЭМ!$B$39:$B$782,Y$155)+'СЕТ СН'!$F$15</f>
        <v>219.15160677</v>
      </c>
    </row>
    <row r="161" spans="1:25" ht="15.75" x14ac:dyDescent="0.2">
      <c r="A161" s="35">
        <f t="shared" si="4"/>
        <v>44322</v>
      </c>
      <c r="B161" s="36">
        <f>SUMIFS(СВЦЭМ!$E$39:$E$782,СВЦЭМ!$A$39:$A$782,$A161,СВЦЭМ!$B$39:$B$782,B$155)+'СЕТ СН'!$F$15</f>
        <v>216.63677183999999</v>
      </c>
      <c r="C161" s="36">
        <f>SUMIFS(СВЦЭМ!$E$39:$E$782,СВЦЭМ!$A$39:$A$782,$A161,СВЦЭМ!$B$39:$B$782,C$155)+'СЕТ СН'!$F$15</f>
        <v>224.20566822999999</v>
      </c>
      <c r="D161" s="36">
        <f>SUMIFS(СВЦЭМ!$E$39:$E$782,СВЦЭМ!$A$39:$A$782,$A161,СВЦЭМ!$B$39:$B$782,D$155)+'СЕТ СН'!$F$15</f>
        <v>231.55811</v>
      </c>
      <c r="E161" s="36">
        <f>SUMIFS(СВЦЭМ!$E$39:$E$782,СВЦЭМ!$A$39:$A$782,$A161,СВЦЭМ!$B$39:$B$782,E$155)+'СЕТ СН'!$F$15</f>
        <v>234.69405157</v>
      </c>
      <c r="F161" s="36">
        <f>SUMIFS(СВЦЭМ!$E$39:$E$782,СВЦЭМ!$A$39:$A$782,$A161,СВЦЭМ!$B$39:$B$782,F$155)+'СЕТ СН'!$F$15</f>
        <v>236.77227579000001</v>
      </c>
      <c r="G161" s="36">
        <f>SUMIFS(СВЦЭМ!$E$39:$E$782,СВЦЭМ!$A$39:$A$782,$A161,СВЦЭМ!$B$39:$B$782,G$155)+'СЕТ СН'!$F$15</f>
        <v>235.52229348</v>
      </c>
      <c r="H161" s="36">
        <f>SUMIFS(СВЦЭМ!$E$39:$E$782,СВЦЭМ!$A$39:$A$782,$A161,СВЦЭМ!$B$39:$B$782,H$155)+'СЕТ СН'!$F$15</f>
        <v>227.67952369</v>
      </c>
      <c r="I161" s="36">
        <f>SUMIFS(СВЦЭМ!$E$39:$E$782,СВЦЭМ!$A$39:$A$782,$A161,СВЦЭМ!$B$39:$B$782,I$155)+'СЕТ СН'!$F$15</f>
        <v>219.59082018999999</v>
      </c>
      <c r="J161" s="36">
        <f>SUMIFS(СВЦЭМ!$E$39:$E$782,СВЦЭМ!$A$39:$A$782,$A161,СВЦЭМ!$B$39:$B$782,J$155)+'СЕТ СН'!$F$15</f>
        <v>212.29052471</v>
      </c>
      <c r="K161" s="36">
        <f>SUMIFS(СВЦЭМ!$E$39:$E$782,СВЦЭМ!$A$39:$A$782,$A161,СВЦЭМ!$B$39:$B$782,K$155)+'СЕТ СН'!$F$15</f>
        <v>200.75829976</v>
      </c>
      <c r="L161" s="36">
        <f>SUMIFS(СВЦЭМ!$E$39:$E$782,СВЦЭМ!$A$39:$A$782,$A161,СВЦЭМ!$B$39:$B$782,L$155)+'СЕТ СН'!$F$15</f>
        <v>195.45417567000001</v>
      </c>
      <c r="M161" s="36">
        <f>SUMIFS(СВЦЭМ!$E$39:$E$782,СВЦЭМ!$A$39:$A$782,$A161,СВЦЭМ!$B$39:$B$782,M$155)+'СЕТ СН'!$F$15</f>
        <v>196.41258558999999</v>
      </c>
      <c r="N161" s="36">
        <f>SUMIFS(СВЦЭМ!$E$39:$E$782,СВЦЭМ!$A$39:$A$782,$A161,СВЦЭМ!$B$39:$B$782,N$155)+'СЕТ СН'!$F$15</f>
        <v>204.17112528000001</v>
      </c>
      <c r="O161" s="36">
        <f>SUMIFS(СВЦЭМ!$E$39:$E$782,СВЦЭМ!$A$39:$A$782,$A161,СВЦЭМ!$B$39:$B$782,O$155)+'СЕТ СН'!$F$15</f>
        <v>208.12347141000001</v>
      </c>
      <c r="P161" s="36">
        <f>SUMIFS(СВЦЭМ!$E$39:$E$782,СВЦЭМ!$A$39:$A$782,$A161,СВЦЭМ!$B$39:$B$782,P$155)+'СЕТ СН'!$F$15</f>
        <v>212.43350727999999</v>
      </c>
      <c r="Q161" s="36">
        <f>SUMIFS(СВЦЭМ!$E$39:$E$782,СВЦЭМ!$A$39:$A$782,$A161,СВЦЭМ!$B$39:$B$782,Q$155)+'СЕТ СН'!$F$15</f>
        <v>214.42879275000001</v>
      </c>
      <c r="R161" s="36">
        <f>SUMIFS(СВЦЭМ!$E$39:$E$782,СВЦЭМ!$A$39:$A$782,$A161,СВЦЭМ!$B$39:$B$782,R$155)+'СЕТ СН'!$F$15</f>
        <v>212.24975305000001</v>
      </c>
      <c r="S161" s="36">
        <f>SUMIFS(СВЦЭМ!$E$39:$E$782,СВЦЭМ!$A$39:$A$782,$A161,СВЦЭМ!$B$39:$B$782,S$155)+'СЕТ СН'!$F$15</f>
        <v>213.82136643000001</v>
      </c>
      <c r="T161" s="36">
        <f>SUMIFS(СВЦЭМ!$E$39:$E$782,СВЦЭМ!$A$39:$A$782,$A161,СВЦЭМ!$B$39:$B$782,T$155)+'СЕТ СН'!$F$15</f>
        <v>208.53169086</v>
      </c>
      <c r="U161" s="36">
        <f>SUMIFS(СВЦЭМ!$E$39:$E$782,СВЦЭМ!$A$39:$A$782,$A161,СВЦЭМ!$B$39:$B$782,U$155)+'СЕТ СН'!$F$15</f>
        <v>199.76552226000001</v>
      </c>
      <c r="V161" s="36">
        <f>SUMIFS(СВЦЭМ!$E$39:$E$782,СВЦЭМ!$A$39:$A$782,$A161,СВЦЭМ!$B$39:$B$782,V$155)+'СЕТ СН'!$F$15</f>
        <v>191.24670374999999</v>
      </c>
      <c r="W161" s="36">
        <f>SUMIFS(СВЦЭМ!$E$39:$E$782,СВЦЭМ!$A$39:$A$782,$A161,СВЦЭМ!$B$39:$B$782,W$155)+'СЕТ СН'!$F$15</f>
        <v>195.33317803</v>
      </c>
      <c r="X161" s="36">
        <f>SUMIFS(СВЦЭМ!$E$39:$E$782,СВЦЭМ!$A$39:$A$782,$A161,СВЦЭМ!$B$39:$B$782,X$155)+'СЕТ СН'!$F$15</f>
        <v>202.44823009999999</v>
      </c>
      <c r="Y161" s="36">
        <f>SUMIFS(СВЦЭМ!$E$39:$E$782,СВЦЭМ!$A$39:$A$782,$A161,СВЦЭМ!$B$39:$B$782,Y$155)+'СЕТ СН'!$F$15</f>
        <v>214.36322991</v>
      </c>
    </row>
    <row r="162" spans="1:25" ht="15.75" x14ac:dyDescent="0.2">
      <c r="A162" s="35">
        <f t="shared" si="4"/>
        <v>44323</v>
      </c>
      <c r="B162" s="36">
        <f>SUMIFS(СВЦЭМ!$E$39:$E$782,СВЦЭМ!$A$39:$A$782,$A162,СВЦЭМ!$B$39:$B$782,B$155)+'СЕТ СН'!$F$15</f>
        <v>215.48431364000001</v>
      </c>
      <c r="C162" s="36">
        <f>SUMIFS(СВЦЭМ!$E$39:$E$782,СВЦЭМ!$A$39:$A$782,$A162,СВЦЭМ!$B$39:$B$782,C$155)+'СЕТ СН'!$F$15</f>
        <v>216.30138094</v>
      </c>
      <c r="D162" s="36">
        <f>SUMIFS(СВЦЭМ!$E$39:$E$782,СВЦЭМ!$A$39:$A$782,$A162,СВЦЭМ!$B$39:$B$782,D$155)+'СЕТ СН'!$F$15</f>
        <v>230.81681415</v>
      </c>
      <c r="E162" s="36">
        <f>SUMIFS(СВЦЭМ!$E$39:$E$782,СВЦЭМ!$A$39:$A$782,$A162,СВЦЭМ!$B$39:$B$782,E$155)+'СЕТ СН'!$F$15</f>
        <v>234.33401860000001</v>
      </c>
      <c r="F162" s="36">
        <f>SUMIFS(СВЦЭМ!$E$39:$E$782,СВЦЭМ!$A$39:$A$782,$A162,СВЦЭМ!$B$39:$B$782,F$155)+'СЕТ СН'!$F$15</f>
        <v>237.12397508000001</v>
      </c>
      <c r="G162" s="36">
        <f>SUMIFS(СВЦЭМ!$E$39:$E$782,СВЦЭМ!$A$39:$A$782,$A162,СВЦЭМ!$B$39:$B$782,G$155)+'СЕТ СН'!$F$15</f>
        <v>232.89196129000001</v>
      </c>
      <c r="H162" s="36">
        <f>SUMIFS(СВЦЭМ!$E$39:$E$782,СВЦЭМ!$A$39:$A$782,$A162,СВЦЭМ!$B$39:$B$782,H$155)+'СЕТ СН'!$F$15</f>
        <v>220.50956194</v>
      </c>
      <c r="I162" s="36">
        <f>SUMIFS(СВЦЭМ!$E$39:$E$782,СВЦЭМ!$A$39:$A$782,$A162,СВЦЭМ!$B$39:$B$782,I$155)+'СЕТ СН'!$F$15</f>
        <v>213.67211645</v>
      </c>
      <c r="J162" s="36">
        <f>SUMIFS(СВЦЭМ!$E$39:$E$782,СВЦЭМ!$A$39:$A$782,$A162,СВЦЭМ!$B$39:$B$782,J$155)+'СЕТ СН'!$F$15</f>
        <v>208.49799235</v>
      </c>
      <c r="K162" s="36">
        <f>SUMIFS(СВЦЭМ!$E$39:$E$782,СВЦЭМ!$A$39:$A$782,$A162,СВЦЭМ!$B$39:$B$782,K$155)+'СЕТ СН'!$F$15</f>
        <v>210.56927003999999</v>
      </c>
      <c r="L162" s="36">
        <f>SUMIFS(СВЦЭМ!$E$39:$E$782,СВЦЭМ!$A$39:$A$782,$A162,СВЦЭМ!$B$39:$B$782,L$155)+'СЕТ СН'!$F$15</f>
        <v>208.13616238</v>
      </c>
      <c r="M162" s="36">
        <f>SUMIFS(СВЦЭМ!$E$39:$E$782,СВЦЭМ!$A$39:$A$782,$A162,СВЦЭМ!$B$39:$B$782,M$155)+'СЕТ СН'!$F$15</f>
        <v>205.76693291000001</v>
      </c>
      <c r="N162" s="36">
        <f>SUMIFS(СВЦЭМ!$E$39:$E$782,СВЦЭМ!$A$39:$A$782,$A162,СВЦЭМ!$B$39:$B$782,N$155)+'СЕТ СН'!$F$15</f>
        <v>204.41859158</v>
      </c>
      <c r="O162" s="36">
        <f>SUMIFS(СВЦЭМ!$E$39:$E$782,СВЦЭМ!$A$39:$A$782,$A162,СВЦЭМ!$B$39:$B$782,O$155)+'СЕТ СН'!$F$15</f>
        <v>204.67810782999999</v>
      </c>
      <c r="P162" s="36">
        <f>SUMIFS(СВЦЭМ!$E$39:$E$782,СВЦЭМ!$A$39:$A$782,$A162,СВЦЭМ!$B$39:$B$782,P$155)+'СЕТ СН'!$F$15</f>
        <v>205.46770781999999</v>
      </c>
      <c r="Q162" s="36">
        <f>SUMIFS(СВЦЭМ!$E$39:$E$782,СВЦЭМ!$A$39:$A$782,$A162,СВЦЭМ!$B$39:$B$782,Q$155)+'СЕТ СН'!$F$15</f>
        <v>206.69989330000001</v>
      </c>
      <c r="R162" s="36">
        <f>SUMIFS(СВЦЭМ!$E$39:$E$782,СВЦЭМ!$A$39:$A$782,$A162,СВЦЭМ!$B$39:$B$782,R$155)+'СЕТ СН'!$F$15</f>
        <v>204.09364840000001</v>
      </c>
      <c r="S162" s="36">
        <f>SUMIFS(СВЦЭМ!$E$39:$E$782,СВЦЭМ!$A$39:$A$782,$A162,СВЦЭМ!$B$39:$B$782,S$155)+'СЕТ СН'!$F$15</f>
        <v>207.21130650000001</v>
      </c>
      <c r="T162" s="36">
        <f>SUMIFS(СВЦЭМ!$E$39:$E$782,СВЦЭМ!$A$39:$A$782,$A162,СВЦЭМ!$B$39:$B$782,T$155)+'СЕТ СН'!$F$15</f>
        <v>208.83075574</v>
      </c>
      <c r="U162" s="36">
        <f>SUMIFS(СВЦЭМ!$E$39:$E$782,СВЦЭМ!$A$39:$A$782,$A162,СВЦЭМ!$B$39:$B$782,U$155)+'СЕТ СН'!$F$15</f>
        <v>208.28728409999999</v>
      </c>
      <c r="V162" s="36">
        <f>SUMIFS(СВЦЭМ!$E$39:$E$782,СВЦЭМ!$A$39:$A$782,$A162,СВЦЭМ!$B$39:$B$782,V$155)+'СЕТ СН'!$F$15</f>
        <v>205.13207087999999</v>
      </c>
      <c r="W162" s="36">
        <f>SUMIFS(СВЦЭМ!$E$39:$E$782,СВЦЭМ!$A$39:$A$782,$A162,СВЦЭМ!$B$39:$B$782,W$155)+'СЕТ СН'!$F$15</f>
        <v>205.05768180999999</v>
      </c>
      <c r="X162" s="36">
        <f>SUMIFS(СВЦЭМ!$E$39:$E$782,СВЦЭМ!$A$39:$A$782,$A162,СВЦЭМ!$B$39:$B$782,X$155)+'СЕТ СН'!$F$15</f>
        <v>201.97770234000001</v>
      </c>
      <c r="Y162" s="36">
        <f>SUMIFS(СВЦЭМ!$E$39:$E$782,СВЦЭМ!$A$39:$A$782,$A162,СВЦЭМ!$B$39:$B$782,Y$155)+'СЕТ СН'!$F$15</f>
        <v>200.96858687</v>
      </c>
    </row>
    <row r="163" spans="1:25" ht="15.75" x14ac:dyDescent="0.2">
      <c r="A163" s="35">
        <f t="shared" si="4"/>
        <v>44324</v>
      </c>
      <c r="B163" s="36">
        <f>SUMIFS(СВЦЭМ!$E$39:$E$782,СВЦЭМ!$A$39:$A$782,$A163,СВЦЭМ!$B$39:$B$782,B$155)+'СЕТ СН'!$F$15</f>
        <v>209.83094065</v>
      </c>
      <c r="C163" s="36">
        <f>SUMIFS(СВЦЭМ!$E$39:$E$782,СВЦЭМ!$A$39:$A$782,$A163,СВЦЭМ!$B$39:$B$782,C$155)+'СЕТ СН'!$F$15</f>
        <v>221.58483428</v>
      </c>
      <c r="D163" s="36">
        <f>SUMIFS(СВЦЭМ!$E$39:$E$782,СВЦЭМ!$A$39:$A$782,$A163,СВЦЭМ!$B$39:$B$782,D$155)+'СЕТ СН'!$F$15</f>
        <v>222.25116545</v>
      </c>
      <c r="E163" s="36">
        <f>SUMIFS(СВЦЭМ!$E$39:$E$782,СВЦЭМ!$A$39:$A$782,$A163,СВЦЭМ!$B$39:$B$782,E$155)+'СЕТ СН'!$F$15</f>
        <v>223.88838093000001</v>
      </c>
      <c r="F163" s="36">
        <f>SUMIFS(СВЦЭМ!$E$39:$E$782,СВЦЭМ!$A$39:$A$782,$A163,СВЦЭМ!$B$39:$B$782,F$155)+'СЕТ СН'!$F$15</f>
        <v>227.95980205999999</v>
      </c>
      <c r="G163" s="36">
        <f>SUMIFS(СВЦЭМ!$E$39:$E$782,СВЦЭМ!$A$39:$A$782,$A163,СВЦЭМ!$B$39:$B$782,G$155)+'СЕТ СН'!$F$15</f>
        <v>225.28105656</v>
      </c>
      <c r="H163" s="36">
        <f>SUMIFS(СВЦЭМ!$E$39:$E$782,СВЦЭМ!$A$39:$A$782,$A163,СВЦЭМ!$B$39:$B$782,H$155)+'СЕТ СН'!$F$15</f>
        <v>217.41708896</v>
      </c>
      <c r="I163" s="36">
        <f>SUMIFS(СВЦЭМ!$E$39:$E$782,СВЦЭМ!$A$39:$A$782,$A163,СВЦЭМ!$B$39:$B$782,I$155)+'СЕТ СН'!$F$15</f>
        <v>214.58731352000001</v>
      </c>
      <c r="J163" s="36">
        <f>SUMIFS(СВЦЭМ!$E$39:$E$782,СВЦЭМ!$A$39:$A$782,$A163,СВЦЭМ!$B$39:$B$782,J$155)+'СЕТ СН'!$F$15</f>
        <v>208.15831610000001</v>
      </c>
      <c r="K163" s="36">
        <f>SUMIFS(СВЦЭМ!$E$39:$E$782,СВЦЭМ!$A$39:$A$782,$A163,СВЦЭМ!$B$39:$B$782,K$155)+'СЕТ СН'!$F$15</f>
        <v>201.91622788999999</v>
      </c>
      <c r="L163" s="36">
        <f>SUMIFS(СВЦЭМ!$E$39:$E$782,СВЦЭМ!$A$39:$A$782,$A163,СВЦЭМ!$B$39:$B$782,L$155)+'СЕТ СН'!$F$15</f>
        <v>195.13813214000001</v>
      </c>
      <c r="M163" s="36">
        <f>SUMIFS(СВЦЭМ!$E$39:$E$782,СВЦЭМ!$A$39:$A$782,$A163,СВЦЭМ!$B$39:$B$782,M$155)+'СЕТ СН'!$F$15</f>
        <v>195.33716483000001</v>
      </c>
      <c r="N163" s="36">
        <f>SUMIFS(СВЦЭМ!$E$39:$E$782,СВЦЭМ!$A$39:$A$782,$A163,СВЦЭМ!$B$39:$B$782,N$155)+'СЕТ СН'!$F$15</f>
        <v>200.91398717999999</v>
      </c>
      <c r="O163" s="36">
        <f>SUMIFS(СВЦЭМ!$E$39:$E$782,СВЦЭМ!$A$39:$A$782,$A163,СВЦЭМ!$B$39:$B$782,O$155)+'СЕТ СН'!$F$15</f>
        <v>199.87960083999999</v>
      </c>
      <c r="P163" s="36">
        <f>SUMIFS(СВЦЭМ!$E$39:$E$782,СВЦЭМ!$A$39:$A$782,$A163,СВЦЭМ!$B$39:$B$782,P$155)+'СЕТ СН'!$F$15</f>
        <v>204.69961046</v>
      </c>
      <c r="Q163" s="36">
        <f>SUMIFS(СВЦЭМ!$E$39:$E$782,СВЦЭМ!$A$39:$A$782,$A163,СВЦЭМ!$B$39:$B$782,Q$155)+'СЕТ СН'!$F$15</f>
        <v>205.61433070999999</v>
      </c>
      <c r="R163" s="36">
        <f>SUMIFS(СВЦЭМ!$E$39:$E$782,СВЦЭМ!$A$39:$A$782,$A163,СВЦЭМ!$B$39:$B$782,R$155)+'СЕТ СН'!$F$15</f>
        <v>203.57578079999999</v>
      </c>
      <c r="S163" s="36">
        <f>SUMIFS(СВЦЭМ!$E$39:$E$782,СВЦЭМ!$A$39:$A$782,$A163,СВЦЭМ!$B$39:$B$782,S$155)+'СЕТ СН'!$F$15</f>
        <v>205.77406653</v>
      </c>
      <c r="T163" s="36">
        <f>SUMIFS(СВЦЭМ!$E$39:$E$782,СВЦЭМ!$A$39:$A$782,$A163,СВЦЭМ!$B$39:$B$782,T$155)+'СЕТ СН'!$F$15</f>
        <v>203.22531508</v>
      </c>
      <c r="U163" s="36">
        <f>SUMIFS(СВЦЭМ!$E$39:$E$782,СВЦЭМ!$A$39:$A$782,$A163,СВЦЭМ!$B$39:$B$782,U$155)+'СЕТ СН'!$F$15</f>
        <v>197.30668833999999</v>
      </c>
      <c r="V163" s="36">
        <f>SUMIFS(СВЦЭМ!$E$39:$E$782,СВЦЭМ!$A$39:$A$782,$A163,СВЦЭМ!$B$39:$B$782,V$155)+'СЕТ СН'!$F$15</f>
        <v>194.0342315</v>
      </c>
      <c r="W163" s="36">
        <f>SUMIFS(СВЦЭМ!$E$39:$E$782,СВЦЭМ!$A$39:$A$782,$A163,СВЦЭМ!$B$39:$B$782,W$155)+'СЕТ СН'!$F$15</f>
        <v>192.4745594</v>
      </c>
      <c r="X163" s="36">
        <f>SUMIFS(СВЦЭМ!$E$39:$E$782,СВЦЭМ!$A$39:$A$782,$A163,СВЦЭМ!$B$39:$B$782,X$155)+'СЕТ СН'!$F$15</f>
        <v>195.23653367</v>
      </c>
      <c r="Y163" s="36">
        <f>SUMIFS(СВЦЭМ!$E$39:$E$782,СВЦЭМ!$A$39:$A$782,$A163,СВЦЭМ!$B$39:$B$782,Y$155)+'СЕТ СН'!$F$15</f>
        <v>199.7671885</v>
      </c>
    </row>
    <row r="164" spans="1:25" ht="15.75" x14ac:dyDescent="0.2">
      <c r="A164" s="35">
        <f t="shared" si="4"/>
        <v>44325</v>
      </c>
      <c r="B164" s="36">
        <f>SUMIFS(СВЦЭМ!$E$39:$E$782,СВЦЭМ!$A$39:$A$782,$A164,СВЦЭМ!$B$39:$B$782,B$155)+'СЕТ СН'!$F$15</f>
        <v>194.99144099</v>
      </c>
      <c r="C164" s="36">
        <f>SUMIFS(СВЦЭМ!$E$39:$E$782,СВЦЭМ!$A$39:$A$782,$A164,СВЦЭМ!$B$39:$B$782,C$155)+'СЕТ СН'!$F$15</f>
        <v>203.58802804000001</v>
      </c>
      <c r="D164" s="36">
        <f>SUMIFS(СВЦЭМ!$E$39:$E$782,СВЦЭМ!$A$39:$A$782,$A164,СВЦЭМ!$B$39:$B$782,D$155)+'СЕТ СН'!$F$15</f>
        <v>207.80161544000001</v>
      </c>
      <c r="E164" s="36">
        <f>SUMIFS(СВЦЭМ!$E$39:$E$782,СВЦЭМ!$A$39:$A$782,$A164,СВЦЭМ!$B$39:$B$782,E$155)+'СЕТ СН'!$F$15</f>
        <v>214.39781288</v>
      </c>
      <c r="F164" s="36">
        <f>SUMIFS(СВЦЭМ!$E$39:$E$782,СВЦЭМ!$A$39:$A$782,$A164,СВЦЭМ!$B$39:$B$782,F$155)+'СЕТ СН'!$F$15</f>
        <v>215.05805781000001</v>
      </c>
      <c r="G164" s="36">
        <f>SUMIFS(СВЦЭМ!$E$39:$E$782,СВЦЭМ!$A$39:$A$782,$A164,СВЦЭМ!$B$39:$B$782,G$155)+'СЕТ СН'!$F$15</f>
        <v>215.66291317</v>
      </c>
      <c r="H164" s="36">
        <f>SUMIFS(СВЦЭМ!$E$39:$E$782,СВЦЭМ!$A$39:$A$782,$A164,СВЦЭМ!$B$39:$B$782,H$155)+'СЕТ СН'!$F$15</f>
        <v>211.84691494</v>
      </c>
      <c r="I164" s="36">
        <f>SUMIFS(СВЦЭМ!$E$39:$E$782,СВЦЭМ!$A$39:$A$782,$A164,СВЦЭМ!$B$39:$B$782,I$155)+'СЕТ СН'!$F$15</f>
        <v>206.65272628</v>
      </c>
      <c r="J164" s="36">
        <f>SUMIFS(СВЦЭМ!$E$39:$E$782,СВЦЭМ!$A$39:$A$782,$A164,СВЦЭМ!$B$39:$B$782,J$155)+'СЕТ СН'!$F$15</f>
        <v>201.30827893</v>
      </c>
      <c r="K164" s="36">
        <f>SUMIFS(СВЦЭМ!$E$39:$E$782,СВЦЭМ!$A$39:$A$782,$A164,СВЦЭМ!$B$39:$B$782,K$155)+'СЕТ СН'!$F$15</f>
        <v>194.4248541</v>
      </c>
      <c r="L164" s="36">
        <f>SUMIFS(СВЦЭМ!$E$39:$E$782,СВЦЭМ!$A$39:$A$782,$A164,СВЦЭМ!$B$39:$B$782,L$155)+'СЕТ СН'!$F$15</f>
        <v>192.68304094000001</v>
      </c>
      <c r="M164" s="36">
        <f>SUMIFS(СВЦЭМ!$E$39:$E$782,СВЦЭМ!$A$39:$A$782,$A164,СВЦЭМ!$B$39:$B$782,M$155)+'СЕТ СН'!$F$15</f>
        <v>192.35496864999999</v>
      </c>
      <c r="N164" s="36">
        <f>SUMIFS(СВЦЭМ!$E$39:$E$782,СВЦЭМ!$A$39:$A$782,$A164,СВЦЭМ!$B$39:$B$782,N$155)+'СЕТ СН'!$F$15</f>
        <v>195.48073278000001</v>
      </c>
      <c r="O164" s="36">
        <f>SUMIFS(СВЦЭМ!$E$39:$E$782,СВЦЭМ!$A$39:$A$782,$A164,СВЦЭМ!$B$39:$B$782,O$155)+'СЕТ СН'!$F$15</f>
        <v>198.79911691000001</v>
      </c>
      <c r="P164" s="36">
        <f>SUMIFS(СВЦЭМ!$E$39:$E$782,СВЦЭМ!$A$39:$A$782,$A164,СВЦЭМ!$B$39:$B$782,P$155)+'СЕТ СН'!$F$15</f>
        <v>202.08907120000001</v>
      </c>
      <c r="Q164" s="36">
        <f>SUMIFS(СВЦЭМ!$E$39:$E$782,СВЦЭМ!$A$39:$A$782,$A164,СВЦЭМ!$B$39:$B$782,Q$155)+'СЕТ СН'!$F$15</f>
        <v>202.95426427999999</v>
      </c>
      <c r="R164" s="36">
        <f>SUMIFS(СВЦЭМ!$E$39:$E$782,СВЦЭМ!$A$39:$A$782,$A164,СВЦЭМ!$B$39:$B$782,R$155)+'СЕТ СН'!$F$15</f>
        <v>201.35825779000001</v>
      </c>
      <c r="S164" s="36">
        <f>SUMIFS(СВЦЭМ!$E$39:$E$782,СВЦЭМ!$A$39:$A$782,$A164,СВЦЭМ!$B$39:$B$782,S$155)+'СЕТ СН'!$F$15</f>
        <v>201.07217155999999</v>
      </c>
      <c r="T164" s="36">
        <f>SUMIFS(СВЦЭМ!$E$39:$E$782,СВЦЭМ!$A$39:$A$782,$A164,СВЦЭМ!$B$39:$B$782,T$155)+'СЕТ СН'!$F$15</f>
        <v>198.92616606999999</v>
      </c>
      <c r="U164" s="36">
        <f>SUMIFS(СВЦЭМ!$E$39:$E$782,СВЦЭМ!$A$39:$A$782,$A164,СВЦЭМ!$B$39:$B$782,U$155)+'СЕТ СН'!$F$15</f>
        <v>195.24029881999999</v>
      </c>
      <c r="V164" s="36">
        <f>SUMIFS(СВЦЭМ!$E$39:$E$782,СВЦЭМ!$A$39:$A$782,$A164,СВЦЭМ!$B$39:$B$782,V$155)+'СЕТ СН'!$F$15</f>
        <v>189.39487219</v>
      </c>
      <c r="W164" s="36">
        <f>SUMIFS(СВЦЭМ!$E$39:$E$782,СВЦЭМ!$A$39:$A$782,$A164,СВЦЭМ!$B$39:$B$782,W$155)+'СЕТ СН'!$F$15</f>
        <v>189.73424034000001</v>
      </c>
      <c r="X164" s="36">
        <f>SUMIFS(СВЦЭМ!$E$39:$E$782,СВЦЭМ!$A$39:$A$782,$A164,СВЦЭМ!$B$39:$B$782,X$155)+'СЕТ СН'!$F$15</f>
        <v>192.88830006000001</v>
      </c>
      <c r="Y164" s="36">
        <f>SUMIFS(СВЦЭМ!$E$39:$E$782,СВЦЭМ!$A$39:$A$782,$A164,СВЦЭМ!$B$39:$B$782,Y$155)+'СЕТ СН'!$F$15</f>
        <v>197.16087741000001</v>
      </c>
    </row>
    <row r="165" spans="1:25" ht="15.75" x14ac:dyDescent="0.2">
      <c r="A165" s="35">
        <f t="shared" si="4"/>
        <v>44326</v>
      </c>
      <c r="B165" s="36">
        <f>SUMIFS(СВЦЭМ!$E$39:$E$782,СВЦЭМ!$A$39:$A$782,$A165,СВЦЭМ!$B$39:$B$782,B$155)+'СЕТ СН'!$F$15</f>
        <v>204.12925106</v>
      </c>
      <c r="C165" s="36">
        <f>SUMIFS(СВЦЭМ!$E$39:$E$782,СВЦЭМ!$A$39:$A$782,$A165,СВЦЭМ!$B$39:$B$782,C$155)+'СЕТ СН'!$F$15</f>
        <v>215.33998833000001</v>
      </c>
      <c r="D165" s="36">
        <f>SUMIFS(СВЦЭМ!$E$39:$E$782,СВЦЭМ!$A$39:$A$782,$A165,СВЦЭМ!$B$39:$B$782,D$155)+'СЕТ СН'!$F$15</f>
        <v>221.00408009</v>
      </c>
      <c r="E165" s="36">
        <f>SUMIFS(СВЦЭМ!$E$39:$E$782,СВЦЭМ!$A$39:$A$782,$A165,СВЦЭМ!$B$39:$B$782,E$155)+'СЕТ СН'!$F$15</f>
        <v>224.66015272999999</v>
      </c>
      <c r="F165" s="36">
        <f>SUMIFS(СВЦЭМ!$E$39:$E$782,СВЦЭМ!$A$39:$A$782,$A165,СВЦЭМ!$B$39:$B$782,F$155)+'СЕТ СН'!$F$15</f>
        <v>226.69281448999999</v>
      </c>
      <c r="G165" s="36">
        <f>SUMIFS(СВЦЭМ!$E$39:$E$782,СВЦЭМ!$A$39:$A$782,$A165,СВЦЭМ!$B$39:$B$782,G$155)+'СЕТ СН'!$F$15</f>
        <v>226.43399765999999</v>
      </c>
      <c r="H165" s="36">
        <f>SUMIFS(СВЦЭМ!$E$39:$E$782,СВЦЭМ!$A$39:$A$782,$A165,СВЦЭМ!$B$39:$B$782,H$155)+'СЕТ СН'!$F$15</f>
        <v>223.68568350000001</v>
      </c>
      <c r="I165" s="36">
        <f>SUMIFS(СВЦЭМ!$E$39:$E$782,СВЦЭМ!$A$39:$A$782,$A165,СВЦЭМ!$B$39:$B$782,I$155)+'СЕТ СН'!$F$15</f>
        <v>215.47997882000001</v>
      </c>
      <c r="J165" s="36">
        <f>SUMIFS(СВЦЭМ!$E$39:$E$782,СВЦЭМ!$A$39:$A$782,$A165,СВЦЭМ!$B$39:$B$782,J$155)+'СЕТ СН'!$F$15</f>
        <v>206.39139494</v>
      </c>
      <c r="K165" s="36">
        <f>SUMIFS(СВЦЭМ!$E$39:$E$782,СВЦЭМ!$A$39:$A$782,$A165,СВЦЭМ!$B$39:$B$782,K$155)+'СЕТ СН'!$F$15</f>
        <v>196.71379052</v>
      </c>
      <c r="L165" s="36">
        <f>SUMIFS(СВЦЭМ!$E$39:$E$782,СВЦЭМ!$A$39:$A$782,$A165,СВЦЭМ!$B$39:$B$782,L$155)+'СЕТ СН'!$F$15</f>
        <v>190.67851748000001</v>
      </c>
      <c r="M165" s="36">
        <f>SUMIFS(СВЦЭМ!$E$39:$E$782,СВЦЭМ!$A$39:$A$782,$A165,СВЦЭМ!$B$39:$B$782,M$155)+'СЕТ СН'!$F$15</f>
        <v>188.16572846</v>
      </c>
      <c r="N165" s="36">
        <f>SUMIFS(СВЦЭМ!$E$39:$E$782,СВЦЭМ!$A$39:$A$782,$A165,СВЦЭМ!$B$39:$B$782,N$155)+'СЕТ СН'!$F$15</f>
        <v>190.55810215</v>
      </c>
      <c r="O165" s="36">
        <f>SUMIFS(СВЦЭМ!$E$39:$E$782,СВЦЭМ!$A$39:$A$782,$A165,СВЦЭМ!$B$39:$B$782,O$155)+'СЕТ СН'!$F$15</f>
        <v>193.49669431999999</v>
      </c>
      <c r="P165" s="36">
        <f>SUMIFS(СВЦЭМ!$E$39:$E$782,СВЦЭМ!$A$39:$A$782,$A165,СВЦЭМ!$B$39:$B$782,P$155)+'СЕТ СН'!$F$15</f>
        <v>197.06683206</v>
      </c>
      <c r="Q165" s="36">
        <f>SUMIFS(СВЦЭМ!$E$39:$E$782,СВЦЭМ!$A$39:$A$782,$A165,СВЦЭМ!$B$39:$B$782,Q$155)+'СЕТ СН'!$F$15</f>
        <v>197.99684941000001</v>
      </c>
      <c r="R165" s="36">
        <f>SUMIFS(СВЦЭМ!$E$39:$E$782,СВЦЭМ!$A$39:$A$782,$A165,СВЦЭМ!$B$39:$B$782,R$155)+'СЕТ СН'!$F$15</f>
        <v>196.18749346000001</v>
      </c>
      <c r="S165" s="36">
        <f>SUMIFS(СВЦЭМ!$E$39:$E$782,СВЦЭМ!$A$39:$A$782,$A165,СВЦЭМ!$B$39:$B$782,S$155)+'СЕТ СН'!$F$15</f>
        <v>195.00985939</v>
      </c>
      <c r="T165" s="36">
        <f>SUMIFS(СВЦЭМ!$E$39:$E$782,СВЦЭМ!$A$39:$A$782,$A165,СВЦЭМ!$B$39:$B$782,T$155)+'СЕТ СН'!$F$15</f>
        <v>193.52913566000001</v>
      </c>
      <c r="U165" s="36">
        <f>SUMIFS(СВЦЭМ!$E$39:$E$782,СВЦЭМ!$A$39:$A$782,$A165,СВЦЭМ!$B$39:$B$782,U$155)+'СЕТ СН'!$F$15</f>
        <v>189.01976744000001</v>
      </c>
      <c r="V165" s="36">
        <f>SUMIFS(СВЦЭМ!$E$39:$E$782,СВЦЭМ!$A$39:$A$782,$A165,СВЦЭМ!$B$39:$B$782,V$155)+'СЕТ СН'!$F$15</f>
        <v>182.78221070000001</v>
      </c>
      <c r="W165" s="36">
        <f>SUMIFS(СВЦЭМ!$E$39:$E$782,СВЦЭМ!$A$39:$A$782,$A165,СВЦЭМ!$B$39:$B$782,W$155)+'СЕТ СН'!$F$15</f>
        <v>181.83547231</v>
      </c>
      <c r="X165" s="36">
        <f>SUMIFS(СВЦЭМ!$E$39:$E$782,СВЦЭМ!$A$39:$A$782,$A165,СВЦЭМ!$B$39:$B$782,X$155)+'СЕТ СН'!$F$15</f>
        <v>185.46694547999999</v>
      </c>
      <c r="Y165" s="36">
        <f>SUMIFS(СВЦЭМ!$E$39:$E$782,СВЦЭМ!$A$39:$A$782,$A165,СВЦЭМ!$B$39:$B$782,Y$155)+'СЕТ СН'!$F$15</f>
        <v>194.09867715999999</v>
      </c>
    </row>
    <row r="166" spans="1:25" ht="15.75" x14ac:dyDescent="0.2">
      <c r="A166" s="35">
        <f t="shared" si="4"/>
        <v>44327</v>
      </c>
      <c r="B166" s="36">
        <f>SUMIFS(СВЦЭМ!$E$39:$E$782,СВЦЭМ!$A$39:$A$782,$A166,СВЦЭМ!$B$39:$B$782,B$155)+'СЕТ СН'!$F$15</f>
        <v>211.24975972999999</v>
      </c>
      <c r="C166" s="36">
        <f>SUMIFS(СВЦЭМ!$E$39:$E$782,СВЦЭМ!$A$39:$A$782,$A166,СВЦЭМ!$B$39:$B$782,C$155)+'СЕТ СН'!$F$15</f>
        <v>211.32920787</v>
      </c>
      <c r="D166" s="36">
        <f>SUMIFS(СВЦЭМ!$E$39:$E$782,СВЦЭМ!$A$39:$A$782,$A166,СВЦЭМ!$B$39:$B$782,D$155)+'СЕТ СН'!$F$15</f>
        <v>212.20227919000001</v>
      </c>
      <c r="E166" s="36">
        <f>SUMIFS(СВЦЭМ!$E$39:$E$782,СВЦЭМ!$A$39:$A$782,$A166,СВЦЭМ!$B$39:$B$782,E$155)+'СЕТ СН'!$F$15</f>
        <v>217.74820288999999</v>
      </c>
      <c r="F166" s="36">
        <f>SUMIFS(СВЦЭМ!$E$39:$E$782,СВЦЭМ!$A$39:$A$782,$A166,СВЦЭМ!$B$39:$B$782,F$155)+'СЕТ СН'!$F$15</f>
        <v>220.04320426000001</v>
      </c>
      <c r="G166" s="36">
        <f>SUMIFS(СВЦЭМ!$E$39:$E$782,СВЦЭМ!$A$39:$A$782,$A166,СВЦЭМ!$B$39:$B$782,G$155)+'СЕТ СН'!$F$15</f>
        <v>216.81712891999999</v>
      </c>
      <c r="H166" s="36">
        <f>SUMIFS(СВЦЭМ!$E$39:$E$782,СВЦЭМ!$A$39:$A$782,$A166,СВЦЭМ!$B$39:$B$782,H$155)+'СЕТ СН'!$F$15</f>
        <v>211.25826072000001</v>
      </c>
      <c r="I166" s="36">
        <f>SUMIFS(СВЦЭМ!$E$39:$E$782,СВЦЭМ!$A$39:$A$782,$A166,СВЦЭМ!$B$39:$B$782,I$155)+'СЕТ СН'!$F$15</f>
        <v>203.30487923000001</v>
      </c>
      <c r="J166" s="36">
        <f>SUMIFS(СВЦЭМ!$E$39:$E$782,СВЦЭМ!$A$39:$A$782,$A166,СВЦЭМ!$B$39:$B$782,J$155)+'СЕТ СН'!$F$15</f>
        <v>197.93553883999999</v>
      </c>
      <c r="K166" s="36">
        <f>SUMIFS(СВЦЭМ!$E$39:$E$782,СВЦЭМ!$A$39:$A$782,$A166,СВЦЭМ!$B$39:$B$782,K$155)+'СЕТ СН'!$F$15</f>
        <v>191.97152475999999</v>
      </c>
      <c r="L166" s="36">
        <f>SUMIFS(СВЦЭМ!$E$39:$E$782,СВЦЭМ!$A$39:$A$782,$A166,СВЦЭМ!$B$39:$B$782,L$155)+'СЕТ СН'!$F$15</f>
        <v>194.27391850999999</v>
      </c>
      <c r="M166" s="36">
        <f>SUMIFS(СВЦЭМ!$E$39:$E$782,СВЦЭМ!$A$39:$A$782,$A166,СВЦЭМ!$B$39:$B$782,M$155)+'СЕТ СН'!$F$15</f>
        <v>201.37779556000001</v>
      </c>
      <c r="N166" s="36">
        <f>SUMIFS(СВЦЭМ!$E$39:$E$782,СВЦЭМ!$A$39:$A$782,$A166,СВЦЭМ!$B$39:$B$782,N$155)+'СЕТ СН'!$F$15</f>
        <v>208.16257436999999</v>
      </c>
      <c r="O166" s="36">
        <f>SUMIFS(СВЦЭМ!$E$39:$E$782,СВЦЭМ!$A$39:$A$782,$A166,СВЦЭМ!$B$39:$B$782,O$155)+'СЕТ СН'!$F$15</f>
        <v>205.80576468000001</v>
      </c>
      <c r="P166" s="36">
        <f>SUMIFS(СВЦЭМ!$E$39:$E$782,СВЦЭМ!$A$39:$A$782,$A166,СВЦЭМ!$B$39:$B$782,P$155)+'СЕТ СН'!$F$15</f>
        <v>208.63728520000001</v>
      </c>
      <c r="Q166" s="36">
        <f>SUMIFS(СВЦЭМ!$E$39:$E$782,СВЦЭМ!$A$39:$A$782,$A166,СВЦЭМ!$B$39:$B$782,Q$155)+'СЕТ СН'!$F$15</f>
        <v>211.74181587000001</v>
      </c>
      <c r="R166" s="36">
        <f>SUMIFS(СВЦЭМ!$E$39:$E$782,СВЦЭМ!$A$39:$A$782,$A166,СВЦЭМ!$B$39:$B$782,R$155)+'СЕТ СН'!$F$15</f>
        <v>210.32684502000001</v>
      </c>
      <c r="S166" s="36">
        <f>SUMIFS(СВЦЭМ!$E$39:$E$782,СВЦЭМ!$A$39:$A$782,$A166,СВЦЭМ!$B$39:$B$782,S$155)+'СЕТ СН'!$F$15</f>
        <v>213.28148575</v>
      </c>
      <c r="T166" s="36">
        <f>SUMIFS(СВЦЭМ!$E$39:$E$782,СВЦЭМ!$A$39:$A$782,$A166,СВЦЭМ!$B$39:$B$782,T$155)+'СЕТ СН'!$F$15</f>
        <v>208.34493366000001</v>
      </c>
      <c r="U166" s="36">
        <f>SUMIFS(СВЦЭМ!$E$39:$E$782,СВЦЭМ!$A$39:$A$782,$A166,СВЦЭМ!$B$39:$B$782,U$155)+'СЕТ СН'!$F$15</f>
        <v>205.03722427</v>
      </c>
      <c r="V166" s="36">
        <f>SUMIFS(СВЦЭМ!$E$39:$E$782,СВЦЭМ!$A$39:$A$782,$A166,СВЦЭМ!$B$39:$B$782,V$155)+'СЕТ СН'!$F$15</f>
        <v>201.46582201999999</v>
      </c>
      <c r="W166" s="36">
        <f>SUMIFS(СВЦЭМ!$E$39:$E$782,СВЦЭМ!$A$39:$A$782,$A166,СВЦЭМ!$B$39:$B$782,W$155)+'СЕТ СН'!$F$15</f>
        <v>202.74739794999999</v>
      </c>
      <c r="X166" s="36">
        <f>SUMIFS(СВЦЭМ!$E$39:$E$782,СВЦЭМ!$A$39:$A$782,$A166,СВЦЭМ!$B$39:$B$782,X$155)+'СЕТ СН'!$F$15</f>
        <v>207.40759806</v>
      </c>
      <c r="Y166" s="36">
        <f>SUMIFS(СВЦЭМ!$E$39:$E$782,СВЦЭМ!$A$39:$A$782,$A166,СВЦЭМ!$B$39:$B$782,Y$155)+'СЕТ СН'!$F$15</f>
        <v>217.41433203</v>
      </c>
    </row>
    <row r="167" spans="1:25" ht="15.75" x14ac:dyDescent="0.2">
      <c r="A167" s="35">
        <f t="shared" si="4"/>
        <v>44328</v>
      </c>
      <c r="B167" s="36">
        <f>SUMIFS(СВЦЭМ!$E$39:$E$782,СВЦЭМ!$A$39:$A$782,$A167,СВЦЭМ!$B$39:$B$782,B$155)+'СЕТ СН'!$F$15</f>
        <v>219.12202958</v>
      </c>
      <c r="C167" s="36">
        <f>SUMIFS(СВЦЭМ!$E$39:$E$782,СВЦЭМ!$A$39:$A$782,$A167,СВЦЭМ!$B$39:$B$782,C$155)+'СЕТ СН'!$F$15</f>
        <v>225.99828178999999</v>
      </c>
      <c r="D167" s="36">
        <f>SUMIFS(СВЦЭМ!$E$39:$E$782,СВЦЭМ!$A$39:$A$782,$A167,СВЦЭМ!$B$39:$B$782,D$155)+'СЕТ СН'!$F$15</f>
        <v>223.13541104000001</v>
      </c>
      <c r="E167" s="36">
        <f>SUMIFS(СВЦЭМ!$E$39:$E$782,СВЦЭМ!$A$39:$A$782,$A167,СВЦЭМ!$B$39:$B$782,E$155)+'СЕТ СН'!$F$15</f>
        <v>221.75008736999999</v>
      </c>
      <c r="F167" s="36">
        <f>SUMIFS(СВЦЭМ!$E$39:$E$782,СВЦЭМ!$A$39:$A$782,$A167,СВЦЭМ!$B$39:$B$782,F$155)+'СЕТ СН'!$F$15</f>
        <v>220.69416256</v>
      </c>
      <c r="G167" s="36">
        <f>SUMIFS(СВЦЭМ!$E$39:$E$782,СВЦЭМ!$A$39:$A$782,$A167,СВЦЭМ!$B$39:$B$782,G$155)+'СЕТ СН'!$F$15</f>
        <v>222.56377315</v>
      </c>
      <c r="H167" s="36">
        <f>SUMIFS(СВЦЭМ!$E$39:$E$782,СВЦЭМ!$A$39:$A$782,$A167,СВЦЭМ!$B$39:$B$782,H$155)+'СЕТ СН'!$F$15</f>
        <v>220.11758750999999</v>
      </c>
      <c r="I167" s="36">
        <f>SUMIFS(СВЦЭМ!$E$39:$E$782,СВЦЭМ!$A$39:$A$782,$A167,СВЦЭМ!$B$39:$B$782,I$155)+'СЕТ СН'!$F$15</f>
        <v>208.97834044999999</v>
      </c>
      <c r="J167" s="36">
        <f>SUMIFS(СВЦЭМ!$E$39:$E$782,СВЦЭМ!$A$39:$A$782,$A167,СВЦЭМ!$B$39:$B$782,J$155)+'СЕТ СН'!$F$15</f>
        <v>202.51140679</v>
      </c>
      <c r="K167" s="36">
        <f>SUMIFS(СВЦЭМ!$E$39:$E$782,СВЦЭМ!$A$39:$A$782,$A167,СВЦЭМ!$B$39:$B$782,K$155)+'СЕТ СН'!$F$15</f>
        <v>198.33343409</v>
      </c>
      <c r="L167" s="36">
        <f>SUMIFS(СВЦЭМ!$E$39:$E$782,СВЦЭМ!$A$39:$A$782,$A167,СВЦЭМ!$B$39:$B$782,L$155)+'СЕТ СН'!$F$15</f>
        <v>192.69444555000001</v>
      </c>
      <c r="M167" s="36">
        <f>SUMIFS(СВЦЭМ!$E$39:$E$782,СВЦЭМ!$A$39:$A$782,$A167,СВЦЭМ!$B$39:$B$782,M$155)+'СЕТ СН'!$F$15</f>
        <v>194.85787207999999</v>
      </c>
      <c r="N167" s="36">
        <f>SUMIFS(СВЦЭМ!$E$39:$E$782,СВЦЭМ!$A$39:$A$782,$A167,СВЦЭМ!$B$39:$B$782,N$155)+'СЕТ СН'!$F$15</f>
        <v>195.91787051</v>
      </c>
      <c r="O167" s="36">
        <f>SUMIFS(СВЦЭМ!$E$39:$E$782,СВЦЭМ!$A$39:$A$782,$A167,СВЦЭМ!$B$39:$B$782,O$155)+'СЕТ СН'!$F$15</f>
        <v>197.39606849</v>
      </c>
      <c r="P167" s="36">
        <f>SUMIFS(СВЦЭМ!$E$39:$E$782,СВЦЭМ!$A$39:$A$782,$A167,СВЦЭМ!$B$39:$B$782,P$155)+'СЕТ СН'!$F$15</f>
        <v>198.66598218999999</v>
      </c>
      <c r="Q167" s="36">
        <f>SUMIFS(СВЦЭМ!$E$39:$E$782,СВЦЭМ!$A$39:$A$782,$A167,СВЦЭМ!$B$39:$B$782,Q$155)+'СЕТ СН'!$F$15</f>
        <v>201.08403465999999</v>
      </c>
      <c r="R167" s="36">
        <f>SUMIFS(СВЦЭМ!$E$39:$E$782,СВЦЭМ!$A$39:$A$782,$A167,СВЦЭМ!$B$39:$B$782,R$155)+'СЕТ СН'!$F$15</f>
        <v>199.24066187</v>
      </c>
      <c r="S167" s="36">
        <f>SUMIFS(СВЦЭМ!$E$39:$E$782,СВЦЭМ!$A$39:$A$782,$A167,СВЦЭМ!$B$39:$B$782,S$155)+'СЕТ СН'!$F$15</f>
        <v>200.00378796000001</v>
      </c>
      <c r="T167" s="36">
        <f>SUMIFS(СВЦЭМ!$E$39:$E$782,СВЦЭМ!$A$39:$A$782,$A167,СВЦЭМ!$B$39:$B$782,T$155)+'СЕТ СН'!$F$15</f>
        <v>197.2545571</v>
      </c>
      <c r="U167" s="36">
        <f>SUMIFS(СВЦЭМ!$E$39:$E$782,СВЦЭМ!$A$39:$A$782,$A167,СВЦЭМ!$B$39:$B$782,U$155)+'СЕТ СН'!$F$15</f>
        <v>195.56776321000001</v>
      </c>
      <c r="V167" s="36">
        <f>SUMIFS(СВЦЭМ!$E$39:$E$782,СВЦЭМ!$A$39:$A$782,$A167,СВЦЭМ!$B$39:$B$782,V$155)+'СЕТ СН'!$F$15</f>
        <v>193.56437918</v>
      </c>
      <c r="W167" s="36">
        <f>SUMIFS(СВЦЭМ!$E$39:$E$782,СВЦЭМ!$A$39:$A$782,$A167,СВЦЭМ!$B$39:$B$782,W$155)+'СЕТ СН'!$F$15</f>
        <v>195.93645770000001</v>
      </c>
      <c r="X167" s="36">
        <f>SUMIFS(СВЦЭМ!$E$39:$E$782,СВЦЭМ!$A$39:$A$782,$A167,СВЦЭМ!$B$39:$B$782,X$155)+'СЕТ СН'!$F$15</f>
        <v>196.92698336999999</v>
      </c>
      <c r="Y167" s="36">
        <f>SUMIFS(СВЦЭМ!$E$39:$E$782,СВЦЭМ!$A$39:$A$782,$A167,СВЦЭМ!$B$39:$B$782,Y$155)+'СЕТ СН'!$F$15</f>
        <v>201.69954948</v>
      </c>
    </row>
    <row r="168" spans="1:25" ht="15.75" x14ac:dyDescent="0.2">
      <c r="A168" s="35">
        <f t="shared" si="4"/>
        <v>44329</v>
      </c>
      <c r="B168" s="36">
        <f>SUMIFS(СВЦЭМ!$E$39:$E$782,СВЦЭМ!$A$39:$A$782,$A168,СВЦЭМ!$B$39:$B$782,B$155)+'СЕТ СН'!$F$15</f>
        <v>219.57082689999999</v>
      </c>
      <c r="C168" s="36">
        <f>SUMIFS(СВЦЭМ!$E$39:$E$782,СВЦЭМ!$A$39:$A$782,$A168,СВЦЭМ!$B$39:$B$782,C$155)+'СЕТ СН'!$F$15</f>
        <v>230.02331353</v>
      </c>
      <c r="D168" s="36">
        <f>SUMIFS(СВЦЭМ!$E$39:$E$782,СВЦЭМ!$A$39:$A$782,$A168,СВЦЭМ!$B$39:$B$782,D$155)+'СЕТ СН'!$F$15</f>
        <v>233.73935198999999</v>
      </c>
      <c r="E168" s="36">
        <f>SUMIFS(СВЦЭМ!$E$39:$E$782,СВЦЭМ!$A$39:$A$782,$A168,СВЦЭМ!$B$39:$B$782,E$155)+'СЕТ СН'!$F$15</f>
        <v>231.45416144000001</v>
      </c>
      <c r="F168" s="36">
        <f>SUMIFS(СВЦЭМ!$E$39:$E$782,СВЦЭМ!$A$39:$A$782,$A168,СВЦЭМ!$B$39:$B$782,F$155)+'СЕТ СН'!$F$15</f>
        <v>230.51031302999999</v>
      </c>
      <c r="G168" s="36">
        <f>SUMIFS(СВЦЭМ!$E$39:$E$782,СВЦЭМ!$A$39:$A$782,$A168,СВЦЭМ!$B$39:$B$782,G$155)+'СЕТ СН'!$F$15</f>
        <v>231.51434796999999</v>
      </c>
      <c r="H168" s="36">
        <f>SUMIFS(СВЦЭМ!$E$39:$E$782,СВЦЭМ!$A$39:$A$782,$A168,СВЦЭМ!$B$39:$B$782,H$155)+'СЕТ СН'!$F$15</f>
        <v>222.39783743000001</v>
      </c>
      <c r="I168" s="36">
        <f>SUMIFS(СВЦЭМ!$E$39:$E$782,СВЦЭМ!$A$39:$A$782,$A168,СВЦЭМ!$B$39:$B$782,I$155)+'СЕТ СН'!$F$15</f>
        <v>208.79586402000001</v>
      </c>
      <c r="J168" s="36">
        <f>SUMIFS(СВЦЭМ!$E$39:$E$782,СВЦЭМ!$A$39:$A$782,$A168,СВЦЭМ!$B$39:$B$782,J$155)+'СЕТ СН'!$F$15</f>
        <v>203.07625701000001</v>
      </c>
      <c r="K168" s="36">
        <f>SUMIFS(СВЦЭМ!$E$39:$E$782,СВЦЭМ!$A$39:$A$782,$A168,СВЦЭМ!$B$39:$B$782,K$155)+'СЕТ СН'!$F$15</f>
        <v>197.99678938</v>
      </c>
      <c r="L168" s="36">
        <f>SUMIFS(СВЦЭМ!$E$39:$E$782,СВЦЭМ!$A$39:$A$782,$A168,СВЦЭМ!$B$39:$B$782,L$155)+'СЕТ СН'!$F$15</f>
        <v>189.6368215</v>
      </c>
      <c r="M168" s="36">
        <f>SUMIFS(СВЦЭМ!$E$39:$E$782,СВЦЭМ!$A$39:$A$782,$A168,СВЦЭМ!$B$39:$B$782,M$155)+'СЕТ СН'!$F$15</f>
        <v>192.96970930000001</v>
      </c>
      <c r="N168" s="36">
        <f>SUMIFS(СВЦЭМ!$E$39:$E$782,СВЦЭМ!$A$39:$A$782,$A168,СВЦЭМ!$B$39:$B$782,N$155)+'СЕТ СН'!$F$15</f>
        <v>199.57662173</v>
      </c>
      <c r="O168" s="36">
        <f>SUMIFS(СВЦЭМ!$E$39:$E$782,СВЦЭМ!$A$39:$A$782,$A168,СВЦЭМ!$B$39:$B$782,O$155)+'СЕТ СН'!$F$15</f>
        <v>202.05439422000001</v>
      </c>
      <c r="P168" s="36">
        <f>SUMIFS(СВЦЭМ!$E$39:$E$782,СВЦЭМ!$A$39:$A$782,$A168,СВЦЭМ!$B$39:$B$782,P$155)+'СЕТ СН'!$F$15</f>
        <v>205.63468048999999</v>
      </c>
      <c r="Q168" s="36">
        <f>SUMIFS(СВЦЭМ!$E$39:$E$782,СВЦЭМ!$A$39:$A$782,$A168,СВЦЭМ!$B$39:$B$782,Q$155)+'СЕТ СН'!$F$15</f>
        <v>207.99485428</v>
      </c>
      <c r="R168" s="36">
        <f>SUMIFS(СВЦЭМ!$E$39:$E$782,СВЦЭМ!$A$39:$A$782,$A168,СВЦЭМ!$B$39:$B$782,R$155)+'СЕТ СН'!$F$15</f>
        <v>208.00694313</v>
      </c>
      <c r="S168" s="36">
        <f>SUMIFS(СВЦЭМ!$E$39:$E$782,СВЦЭМ!$A$39:$A$782,$A168,СВЦЭМ!$B$39:$B$782,S$155)+'СЕТ СН'!$F$15</f>
        <v>211.81359454</v>
      </c>
      <c r="T168" s="36">
        <f>SUMIFS(СВЦЭМ!$E$39:$E$782,СВЦЭМ!$A$39:$A$782,$A168,СВЦЭМ!$B$39:$B$782,T$155)+'СЕТ СН'!$F$15</f>
        <v>207.89153110000001</v>
      </c>
      <c r="U168" s="36">
        <f>SUMIFS(СВЦЭМ!$E$39:$E$782,СВЦЭМ!$A$39:$A$782,$A168,СВЦЭМ!$B$39:$B$782,U$155)+'СЕТ СН'!$F$15</f>
        <v>202.28715349000001</v>
      </c>
      <c r="V168" s="36">
        <f>SUMIFS(СВЦЭМ!$E$39:$E$782,СВЦЭМ!$A$39:$A$782,$A168,СВЦЭМ!$B$39:$B$782,V$155)+'СЕТ СН'!$F$15</f>
        <v>199.00436758000001</v>
      </c>
      <c r="W168" s="36">
        <f>SUMIFS(СВЦЭМ!$E$39:$E$782,СВЦЭМ!$A$39:$A$782,$A168,СВЦЭМ!$B$39:$B$782,W$155)+'СЕТ СН'!$F$15</f>
        <v>199.22630955</v>
      </c>
      <c r="X168" s="36">
        <f>SUMIFS(СВЦЭМ!$E$39:$E$782,СВЦЭМ!$A$39:$A$782,$A168,СВЦЭМ!$B$39:$B$782,X$155)+'СЕТ СН'!$F$15</f>
        <v>202.94432087000001</v>
      </c>
      <c r="Y168" s="36">
        <f>SUMIFS(СВЦЭМ!$E$39:$E$782,СВЦЭМ!$A$39:$A$782,$A168,СВЦЭМ!$B$39:$B$782,Y$155)+'СЕТ СН'!$F$15</f>
        <v>211.87151983000001</v>
      </c>
    </row>
    <row r="169" spans="1:25" ht="15.75" x14ac:dyDescent="0.2">
      <c r="A169" s="35">
        <f t="shared" si="4"/>
        <v>44330</v>
      </c>
      <c r="B169" s="36">
        <f>SUMIFS(СВЦЭМ!$E$39:$E$782,СВЦЭМ!$A$39:$A$782,$A169,СВЦЭМ!$B$39:$B$782,B$155)+'СЕТ СН'!$F$15</f>
        <v>218.66211224</v>
      </c>
      <c r="C169" s="36">
        <f>SUMIFS(СВЦЭМ!$E$39:$E$782,СВЦЭМ!$A$39:$A$782,$A169,СВЦЭМ!$B$39:$B$782,C$155)+'СЕТ СН'!$F$15</f>
        <v>222.79653485</v>
      </c>
      <c r="D169" s="36">
        <f>SUMIFS(СВЦЭМ!$E$39:$E$782,СВЦЭМ!$A$39:$A$782,$A169,СВЦЭМ!$B$39:$B$782,D$155)+'СЕТ СН'!$F$15</f>
        <v>227.68332215999999</v>
      </c>
      <c r="E169" s="36">
        <f>SUMIFS(СВЦЭМ!$E$39:$E$782,СВЦЭМ!$A$39:$A$782,$A169,СВЦЭМ!$B$39:$B$782,E$155)+'СЕТ СН'!$F$15</f>
        <v>229.85597874000001</v>
      </c>
      <c r="F169" s="36">
        <f>SUMIFS(СВЦЭМ!$E$39:$E$782,СВЦЭМ!$A$39:$A$782,$A169,СВЦЭМ!$B$39:$B$782,F$155)+'СЕТ СН'!$F$15</f>
        <v>233.03620269999999</v>
      </c>
      <c r="G169" s="36">
        <f>SUMIFS(СВЦЭМ!$E$39:$E$782,СВЦЭМ!$A$39:$A$782,$A169,СВЦЭМ!$B$39:$B$782,G$155)+'СЕТ СН'!$F$15</f>
        <v>228.17906055</v>
      </c>
      <c r="H169" s="36">
        <f>SUMIFS(СВЦЭМ!$E$39:$E$782,СВЦЭМ!$A$39:$A$782,$A169,СВЦЭМ!$B$39:$B$782,H$155)+'СЕТ СН'!$F$15</f>
        <v>216.38100535000001</v>
      </c>
      <c r="I169" s="36">
        <f>SUMIFS(СВЦЭМ!$E$39:$E$782,СВЦЭМ!$A$39:$A$782,$A169,СВЦЭМ!$B$39:$B$782,I$155)+'СЕТ СН'!$F$15</f>
        <v>202.26412927000001</v>
      </c>
      <c r="J169" s="36">
        <f>SUMIFS(СВЦЭМ!$E$39:$E$782,СВЦЭМ!$A$39:$A$782,$A169,СВЦЭМ!$B$39:$B$782,J$155)+'СЕТ СН'!$F$15</f>
        <v>193.89060155999999</v>
      </c>
      <c r="K169" s="36">
        <f>SUMIFS(СВЦЭМ!$E$39:$E$782,СВЦЭМ!$A$39:$A$782,$A169,СВЦЭМ!$B$39:$B$782,K$155)+'СЕТ СН'!$F$15</f>
        <v>188.37560839</v>
      </c>
      <c r="L169" s="36">
        <f>SUMIFS(СВЦЭМ!$E$39:$E$782,СВЦЭМ!$A$39:$A$782,$A169,СВЦЭМ!$B$39:$B$782,L$155)+'СЕТ СН'!$F$15</f>
        <v>185.04909434999999</v>
      </c>
      <c r="M169" s="36">
        <f>SUMIFS(СВЦЭМ!$E$39:$E$782,СВЦЭМ!$A$39:$A$782,$A169,СВЦЭМ!$B$39:$B$782,M$155)+'СЕТ СН'!$F$15</f>
        <v>188.17757609</v>
      </c>
      <c r="N169" s="36">
        <f>SUMIFS(СВЦЭМ!$E$39:$E$782,СВЦЭМ!$A$39:$A$782,$A169,СВЦЭМ!$B$39:$B$782,N$155)+'СЕТ СН'!$F$15</f>
        <v>195.24197869</v>
      </c>
      <c r="O169" s="36">
        <f>SUMIFS(СВЦЭМ!$E$39:$E$782,СВЦЭМ!$A$39:$A$782,$A169,СВЦЭМ!$B$39:$B$782,O$155)+'СЕТ СН'!$F$15</f>
        <v>196.68728075000001</v>
      </c>
      <c r="P169" s="36">
        <f>SUMIFS(СВЦЭМ!$E$39:$E$782,СВЦЭМ!$A$39:$A$782,$A169,СВЦЭМ!$B$39:$B$782,P$155)+'СЕТ СН'!$F$15</f>
        <v>199.33395861</v>
      </c>
      <c r="Q169" s="36">
        <f>SUMIFS(СВЦЭМ!$E$39:$E$782,СВЦЭМ!$A$39:$A$782,$A169,СВЦЭМ!$B$39:$B$782,Q$155)+'СЕТ СН'!$F$15</f>
        <v>202.83864195999999</v>
      </c>
      <c r="R169" s="36">
        <f>SUMIFS(СВЦЭМ!$E$39:$E$782,СВЦЭМ!$A$39:$A$782,$A169,СВЦЭМ!$B$39:$B$782,R$155)+'СЕТ СН'!$F$15</f>
        <v>202.53513606000001</v>
      </c>
      <c r="S169" s="36">
        <f>SUMIFS(СВЦЭМ!$E$39:$E$782,СВЦЭМ!$A$39:$A$782,$A169,СВЦЭМ!$B$39:$B$782,S$155)+'СЕТ СН'!$F$15</f>
        <v>204.85601797000001</v>
      </c>
      <c r="T169" s="36">
        <f>SUMIFS(СВЦЭМ!$E$39:$E$782,СВЦЭМ!$A$39:$A$782,$A169,СВЦЭМ!$B$39:$B$782,T$155)+'СЕТ СН'!$F$15</f>
        <v>201.40349508</v>
      </c>
      <c r="U169" s="36">
        <f>SUMIFS(СВЦЭМ!$E$39:$E$782,СВЦЭМ!$A$39:$A$782,$A169,СВЦЭМ!$B$39:$B$782,U$155)+'СЕТ СН'!$F$15</f>
        <v>199.31561324</v>
      </c>
      <c r="V169" s="36">
        <f>SUMIFS(СВЦЭМ!$E$39:$E$782,СВЦЭМ!$A$39:$A$782,$A169,СВЦЭМ!$B$39:$B$782,V$155)+'СЕТ СН'!$F$15</f>
        <v>203.13664544</v>
      </c>
      <c r="W169" s="36">
        <f>SUMIFS(СВЦЭМ!$E$39:$E$782,СВЦЭМ!$A$39:$A$782,$A169,СВЦЭМ!$B$39:$B$782,W$155)+'СЕТ СН'!$F$15</f>
        <v>203.45716149</v>
      </c>
      <c r="X169" s="36">
        <f>SUMIFS(СВЦЭМ!$E$39:$E$782,СВЦЭМ!$A$39:$A$782,$A169,СВЦЭМ!$B$39:$B$782,X$155)+'СЕТ СН'!$F$15</f>
        <v>204.48910705</v>
      </c>
      <c r="Y169" s="36">
        <f>SUMIFS(СВЦЭМ!$E$39:$E$782,СВЦЭМ!$A$39:$A$782,$A169,СВЦЭМ!$B$39:$B$782,Y$155)+'СЕТ СН'!$F$15</f>
        <v>207.39143598999999</v>
      </c>
    </row>
    <row r="170" spans="1:25" ht="15.75" x14ac:dyDescent="0.2">
      <c r="A170" s="35">
        <f t="shared" si="4"/>
        <v>44331</v>
      </c>
      <c r="B170" s="36">
        <f>SUMIFS(СВЦЭМ!$E$39:$E$782,СВЦЭМ!$A$39:$A$782,$A170,СВЦЭМ!$B$39:$B$782,B$155)+'СЕТ СН'!$F$15</f>
        <v>208.71602978999999</v>
      </c>
      <c r="C170" s="36">
        <f>SUMIFS(СВЦЭМ!$E$39:$E$782,СВЦЭМ!$A$39:$A$782,$A170,СВЦЭМ!$B$39:$B$782,C$155)+'СЕТ СН'!$F$15</f>
        <v>212.36728325000001</v>
      </c>
      <c r="D170" s="36">
        <f>SUMIFS(СВЦЭМ!$E$39:$E$782,СВЦЭМ!$A$39:$A$782,$A170,СВЦЭМ!$B$39:$B$782,D$155)+'СЕТ СН'!$F$15</f>
        <v>219.15801844000001</v>
      </c>
      <c r="E170" s="36">
        <f>SUMIFS(СВЦЭМ!$E$39:$E$782,СВЦЭМ!$A$39:$A$782,$A170,СВЦЭМ!$B$39:$B$782,E$155)+'СЕТ СН'!$F$15</f>
        <v>223.79257508000001</v>
      </c>
      <c r="F170" s="36">
        <f>SUMIFS(СВЦЭМ!$E$39:$E$782,СВЦЭМ!$A$39:$A$782,$A170,СВЦЭМ!$B$39:$B$782,F$155)+'СЕТ СН'!$F$15</f>
        <v>224.75069741999999</v>
      </c>
      <c r="G170" s="36">
        <f>SUMIFS(СВЦЭМ!$E$39:$E$782,СВЦЭМ!$A$39:$A$782,$A170,СВЦЭМ!$B$39:$B$782,G$155)+'СЕТ СН'!$F$15</f>
        <v>221.14599913999999</v>
      </c>
      <c r="H170" s="36">
        <f>SUMIFS(СВЦЭМ!$E$39:$E$782,СВЦЭМ!$A$39:$A$782,$A170,СВЦЭМ!$B$39:$B$782,H$155)+'СЕТ СН'!$F$15</f>
        <v>210.23291295000001</v>
      </c>
      <c r="I170" s="36">
        <f>SUMIFS(СВЦЭМ!$E$39:$E$782,СВЦЭМ!$A$39:$A$782,$A170,СВЦЭМ!$B$39:$B$782,I$155)+'СЕТ СН'!$F$15</f>
        <v>197.88656087000001</v>
      </c>
      <c r="J170" s="36">
        <f>SUMIFS(СВЦЭМ!$E$39:$E$782,СВЦЭМ!$A$39:$A$782,$A170,СВЦЭМ!$B$39:$B$782,J$155)+'СЕТ СН'!$F$15</f>
        <v>200.63103561</v>
      </c>
      <c r="K170" s="36">
        <f>SUMIFS(СВЦЭМ!$E$39:$E$782,СВЦЭМ!$A$39:$A$782,$A170,СВЦЭМ!$B$39:$B$782,K$155)+'СЕТ СН'!$F$15</f>
        <v>197.18614607000001</v>
      </c>
      <c r="L170" s="36">
        <f>SUMIFS(СВЦЭМ!$E$39:$E$782,СВЦЭМ!$A$39:$A$782,$A170,СВЦЭМ!$B$39:$B$782,L$155)+'СЕТ СН'!$F$15</f>
        <v>193.29978227999999</v>
      </c>
      <c r="M170" s="36">
        <f>SUMIFS(СВЦЭМ!$E$39:$E$782,СВЦЭМ!$A$39:$A$782,$A170,СВЦЭМ!$B$39:$B$782,M$155)+'СЕТ СН'!$F$15</f>
        <v>195.12008331000001</v>
      </c>
      <c r="N170" s="36">
        <f>SUMIFS(СВЦЭМ!$E$39:$E$782,СВЦЭМ!$A$39:$A$782,$A170,СВЦЭМ!$B$39:$B$782,N$155)+'СЕТ СН'!$F$15</f>
        <v>198.02872819000001</v>
      </c>
      <c r="O170" s="36">
        <f>SUMIFS(СВЦЭМ!$E$39:$E$782,СВЦЭМ!$A$39:$A$782,$A170,СВЦЭМ!$B$39:$B$782,O$155)+'СЕТ СН'!$F$15</f>
        <v>199.99678542999999</v>
      </c>
      <c r="P170" s="36">
        <f>SUMIFS(СВЦЭМ!$E$39:$E$782,СВЦЭМ!$A$39:$A$782,$A170,СВЦЭМ!$B$39:$B$782,P$155)+'СЕТ СН'!$F$15</f>
        <v>206.16581282000001</v>
      </c>
      <c r="Q170" s="36">
        <f>SUMIFS(СВЦЭМ!$E$39:$E$782,СВЦЭМ!$A$39:$A$782,$A170,СВЦЭМ!$B$39:$B$782,Q$155)+'СЕТ СН'!$F$15</f>
        <v>205.13270663</v>
      </c>
      <c r="R170" s="36">
        <f>SUMIFS(СВЦЭМ!$E$39:$E$782,СВЦЭМ!$A$39:$A$782,$A170,СВЦЭМ!$B$39:$B$782,R$155)+'СЕТ СН'!$F$15</f>
        <v>201.57424786999999</v>
      </c>
      <c r="S170" s="36">
        <f>SUMIFS(СВЦЭМ!$E$39:$E$782,СВЦЭМ!$A$39:$A$782,$A170,СВЦЭМ!$B$39:$B$782,S$155)+'СЕТ СН'!$F$15</f>
        <v>200.07749000999999</v>
      </c>
      <c r="T170" s="36">
        <f>SUMIFS(СВЦЭМ!$E$39:$E$782,СВЦЭМ!$A$39:$A$782,$A170,СВЦЭМ!$B$39:$B$782,T$155)+'СЕТ СН'!$F$15</f>
        <v>194.59755769</v>
      </c>
      <c r="U170" s="36">
        <f>SUMIFS(СВЦЭМ!$E$39:$E$782,СВЦЭМ!$A$39:$A$782,$A170,СВЦЭМ!$B$39:$B$782,U$155)+'СЕТ СН'!$F$15</f>
        <v>188.20535176000001</v>
      </c>
      <c r="V170" s="36">
        <f>SUMIFS(СВЦЭМ!$E$39:$E$782,СВЦЭМ!$A$39:$A$782,$A170,СВЦЭМ!$B$39:$B$782,V$155)+'СЕТ СН'!$F$15</f>
        <v>182.80047827000001</v>
      </c>
      <c r="W170" s="36">
        <f>SUMIFS(СВЦЭМ!$E$39:$E$782,СВЦЭМ!$A$39:$A$782,$A170,СВЦЭМ!$B$39:$B$782,W$155)+'СЕТ СН'!$F$15</f>
        <v>182.17668334000001</v>
      </c>
      <c r="X170" s="36">
        <f>SUMIFS(СВЦЭМ!$E$39:$E$782,СВЦЭМ!$A$39:$A$782,$A170,СВЦЭМ!$B$39:$B$782,X$155)+'СЕТ СН'!$F$15</f>
        <v>182.99951820999999</v>
      </c>
      <c r="Y170" s="36">
        <f>SUMIFS(СВЦЭМ!$E$39:$E$782,СВЦЭМ!$A$39:$A$782,$A170,СВЦЭМ!$B$39:$B$782,Y$155)+'СЕТ СН'!$F$15</f>
        <v>189.01856319000001</v>
      </c>
    </row>
    <row r="171" spans="1:25" ht="15.75" x14ac:dyDescent="0.2">
      <c r="A171" s="35">
        <f t="shared" si="4"/>
        <v>44332</v>
      </c>
      <c r="B171" s="36">
        <f>SUMIFS(СВЦЭМ!$E$39:$E$782,СВЦЭМ!$A$39:$A$782,$A171,СВЦЭМ!$B$39:$B$782,B$155)+'СЕТ СН'!$F$15</f>
        <v>189.64700031000001</v>
      </c>
      <c r="C171" s="36">
        <f>SUMIFS(СВЦЭМ!$E$39:$E$782,СВЦЭМ!$A$39:$A$782,$A171,СВЦЭМ!$B$39:$B$782,C$155)+'СЕТ СН'!$F$15</f>
        <v>189.14469417000001</v>
      </c>
      <c r="D171" s="36">
        <f>SUMIFS(СВЦЭМ!$E$39:$E$782,СВЦЭМ!$A$39:$A$782,$A171,СВЦЭМ!$B$39:$B$782,D$155)+'СЕТ СН'!$F$15</f>
        <v>185.74433094</v>
      </c>
      <c r="E171" s="36">
        <f>SUMIFS(СВЦЭМ!$E$39:$E$782,СВЦЭМ!$A$39:$A$782,$A171,СВЦЭМ!$B$39:$B$782,E$155)+'СЕТ СН'!$F$15</f>
        <v>185.00336157000001</v>
      </c>
      <c r="F171" s="36">
        <f>SUMIFS(СВЦЭМ!$E$39:$E$782,СВЦЭМ!$A$39:$A$782,$A171,СВЦЭМ!$B$39:$B$782,F$155)+'СЕТ СН'!$F$15</f>
        <v>183.96908363</v>
      </c>
      <c r="G171" s="36">
        <f>SUMIFS(СВЦЭМ!$E$39:$E$782,СВЦЭМ!$A$39:$A$782,$A171,СВЦЭМ!$B$39:$B$782,G$155)+'СЕТ СН'!$F$15</f>
        <v>183.9862718</v>
      </c>
      <c r="H171" s="36">
        <f>SUMIFS(СВЦЭМ!$E$39:$E$782,СВЦЭМ!$A$39:$A$782,$A171,СВЦЭМ!$B$39:$B$782,H$155)+'СЕТ СН'!$F$15</f>
        <v>186.28619332</v>
      </c>
      <c r="I171" s="36">
        <f>SUMIFS(СВЦЭМ!$E$39:$E$782,СВЦЭМ!$A$39:$A$782,$A171,СВЦЭМ!$B$39:$B$782,I$155)+'СЕТ СН'!$F$15</f>
        <v>182.11363885</v>
      </c>
      <c r="J171" s="36">
        <f>SUMIFS(СВЦЭМ!$E$39:$E$782,СВЦЭМ!$A$39:$A$782,$A171,СВЦЭМ!$B$39:$B$782,J$155)+'СЕТ СН'!$F$15</f>
        <v>175.32063896</v>
      </c>
      <c r="K171" s="36">
        <f>SUMIFS(СВЦЭМ!$E$39:$E$782,СВЦЭМ!$A$39:$A$782,$A171,СВЦЭМ!$B$39:$B$782,K$155)+'СЕТ СН'!$F$15</f>
        <v>183.61828528999999</v>
      </c>
      <c r="L171" s="36">
        <f>SUMIFS(СВЦЭМ!$E$39:$E$782,СВЦЭМ!$A$39:$A$782,$A171,СВЦЭМ!$B$39:$B$782,L$155)+'СЕТ СН'!$F$15</f>
        <v>186.98158022000001</v>
      </c>
      <c r="M171" s="36">
        <f>SUMIFS(СВЦЭМ!$E$39:$E$782,СВЦЭМ!$A$39:$A$782,$A171,СВЦЭМ!$B$39:$B$782,M$155)+'СЕТ СН'!$F$15</f>
        <v>187.11745934999999</v>
      </c>
      <c r="N171" s="36">
        <f>SUMIFS(СВЦЭМ!$E$39:$E$782,СВЦЭМ!$A$39:$A$782,$A171,СВЦЭМ!$B$39:$B$782,N$155)+'СЕТ СН'!$F$15</f>
        <v>184.70551383</v>
      </c>
      <c r="O171" s="36">
        <f>SUMIFS(СВЦЭМ!$E$39:$E$782,СВЦЭМ!$A$39:$A$782,$A171,СВЦЭМ!$B$39:$B$782,O$155)+'СЕТ СН'!$F$15</f>
        <v>181.12781588000001</v>
      </c>
      <c r="P171" s="36">
        <f>SUMIFS(СВЦЭМ!$E$39:$E$782,СВЦЭМ!$A$39:$A$782,$A171,СВЦЭМ!$B$39:$B$782,P$155)+'СЕТ СН'!$F$15</f>
        <v>181.62618592999999</v>
      </c>
      <c r="Q171" s="36">
        <f>SUMIFS(СВЦЭМ!$E$39:$E$782,СВЦЭМ!$A$39:$A$782,$A171,СВЦЭМ!$B$39:$B$782,Q$155)+'СЕТ СН'!$F$15</f>
        <v>179.97563604999999</v>
      </c>
      <c r="R171" s="36">
        <f>SUMIFS(СВЦЭМ!$E$39:$E$782,СВЦЭМ!$A$39:$A$782,$A171,СВЦЭМ!$B$39:$B$782,R$155)+'СЕТ СН'!$F$15</f>
        <v>177.88390816</v>
      </c>
      <c r="S171" s="36">
        <f>SUMIFS(СВЦЭМ!$E$39:$E$782,СВЦЭМ!$A$39:$A$782,$A171,СВЦЭМ!$B$39:$B$782,S$155)+'СЕТ СН'!$F$15</f>
        <v>180.72957812000001</v>
      </c>
      <c r="T171" s="36">
        <f>SUMIFS(СВЦЭМ!$E$39:$E$782,СВЦЭМ!$A$39:$A$782,$A171,СВЦЭМ!$B$39:$B$782,T$155)+'СЕТ СН'!$F$15</f>
        <v>184.34584905</v>
      </c>
      <c r="U171" s="36">
        <f>SUMIFS(СВЦЭМ!$E$39:$E$782,СВЦЭМ!$A$39:$A$782,$A171,СВЦЭМ!$B$39:$B$782,U$155)+'СЕТ СН'!$F$15</f>
        <v>185.18934365999999</v>
      </c>
      <c r="V171" s="36">
        <f>SUMIFS(СВЦЭМ!$E$39:$E$782,СВЦЭМ!$A$39:$A$782,$A171,СВЦЭМ!$B$39:$B$782,V$155)+'СЕТ СН'!$F$15</f>
        <v>176.56982628</v>
      </c>
      <c r="W171" s="36">
        <f>SUMIFS(СВЦЭМ!$E$39:$E$782,СВЦЭМ!$A$39:$A$782,$A171,СВЦЭМ!$B$39:$B$782,W$155)+'СЕТ СН'!$F$15</f>
        <v>175.95546216</v>
      </c>
      <c r="X171" s="36">
        <f>SUMIFS(СВЦЭМ!$E$39:$E$782,СВЦЭМ!$A$39:$A$782,$A171,СВЦЭМ!$B$39:$B$782,X$155)+'СЕТ СН'!$F$15</f>
        <v>174.95311839999999</v>
      </c>
      <c r="Y171" s="36">
        <f>SUMIFS(СВЦЭМ!$E$39:$E$782,СВЦЭМ!$A$39:$A$782,$A171,СВЦЭМ!$B$39:$B$782,Y$155)+'СЕТ СН'!$F$15</f>
        <v>171.36521078999999</v>
      </c>
    </row>
    <row r="172" spans="1:25" ht="15.75" x14ac:dyDescent="0.2">
      <c r="A172" s="35">
        <f t="shared" si="4"/>
        <v>44333</v>
      </c>
      <c r="B172" s="36">
        <f>SUMIFS(СВЦЭМ!$E$39:$E$782,СВЦЭМ!$A$39:$A$782,$A172,СВЦЭМ!$B$39:$B$782,B$155)+'СЕТ СН'!$F$15</f>
        <v>177.78728403</v>
      </c>
      <c r="C172" s="36">
        <f>SUMIFS(СВЦЭМ!$E$39:$E$782,СВЦЭМ!$A$39:$A$782,$A172,СВЦЭМ!$B$39:$B$782,C$155)+'СЕТ СН'!$F$15</f>
        <v>186.77073754</v>
      </c>
      <c r="D172" s="36">
        <f>SUMIFS(СВЦЭМ!$E$39:$E$782,СВЦЭМ!$A$39:$A$782,$A172,СВЦЭМ!$B$39:$B$782,D$155)+'СЕТ СН'!$F$15</f>
        <v>193.67594195999999</v>
      </c>
      <c r="E172" s="36">
        <f>SUMIFS(СВЦЭМ!$E$39:$E$782,СВЦЭМ!$A$39:$A$782,$A172,СВЦЭМ!$B$39:$B$782,E$155)+'СЕТ СН'!$F$15</f>
        <v>196.88514506999999</v>
      </c>
      <c r="F172" s="36">
        <f>SUMIFS(СВЦЭМ!$E$39:$E$782,СВЦЭМ!$A$39:$A$782,$A172,СВЦЭМ!$B$39:$B$782,F$155)+'СЕТ СН'!$F$15</f>
        <v>203.31716119000001</v>
      </c>
      <c r="G172" s="36">
        <f>SUMIFS(СВЦЭМ!$E$39:$E$782,СВЦЭМ!$A$39:$A$782,$A172,СВЦЭМ!$B$39:$B$782,G$155)+'СЕТ СН'!$F$15</f>
        <v>199.13097880000001</v>
      </c>
      <c r="H172" s="36">
        <f>SUMIFS(СВЦЭМ!$E$39:$E$782,СВЦЭМ!$A$39:$A$782,$A172,СВЦЭМ!$B$39:$B$782,H$155)+'СЕТ СН'!$F$15</f>
        <v>188.91617234</v>
      </c>
      <c r="I172" s="36">
        <f>SUMIFS(СВЦЭМ!$E$39:$E$782,СВЦЭМ!$A$39:$A$782,$A172,СВЦЭМ!$B$39:$B$782,I$155)+'СЕТ СН'!$F$15</f>
        <v>182.44882138</v>
      </c>
      <c r="J172" s="36">
        <f>SUMIFS(СВЦЭМ!$E$39:$E$782,СВЦЭМ!$A$39:$A$782,$A172,СВЦЭМ!$B$39:$B$782,J$155)+'СЕТ СН'!$F$15</f>
        <v>193.57372867999999</v>
      </c>
      <c r="K172" s="36">
        <f>SUMIFS(СВЦЭМ!$E$39:$E$782,СВЦЭМ!$A$39:$A$782,$A172,СВЦЭМ!$B$39:$B$782,K$155)+'СЕТ СН'!$F$15</f>
        <v>175.38171410999999</v>
      </c>
      <c r="L172" s="36">
        <f>SUMIFS(СВЦЭМ!$E$39:$E$782,СВЦЭМ!$A$39:$A$782,$A172,СВЦЭМ!$B$39:$B$782,L$155)+'СЕТ СН'!$F$15</f>
        <v>174.03511158000001</v>
      </c>
      <c r="M172" s="36">
        <f>SUMIFS(СВЦЭМ!$E$39:$E$782,СВЦЭМ!$A$39:$A$782,$A172,СВЦЭМ!$B$39:$B$782,M$155)+'СЕТ СН'!$F$15</f>
        <v>172.21797204999999</v>
      </c>
      <c r="N172" s="36">
        <f>SUMIFS(СВЦЭМ!$E$39:$E$782,СВЦЭМ!$A$39:$A$782,$A172,СВЦЭМ!$B$39:$B$782,N$155)+'СЕТ СН'!$F$15</f>
        <v>170.39191413</v>
      </c>
      <c r="O172" s="36">
        <f>SUMIFS(СВЦЭМ!$E$39:$E$782,СВЦЭМ!$A$39:$A$782,$A172,СВЦЭМ!$B$39:$B$782,O$155)+'СЕТ СН'!$F$15</f>
        <v>170.76644006000001</v>
      </c>
      <c r="P172" s="36">
        <f>SUMIFS(СВЦЭМ!$E$39:$E$782,СВЦЭМ!$A$39:$A$782,$A172,СВЦЭМ!$B$39:$B$782,P$155)+'СЕТ СН'!$F$15</f>
        <v>174.62941878999999</v>
      </c>
      <c r="Q172" s="36">
        <f>SUMIFS(СВЦЭМ!$E$39:$E$782,СВЦЭМ!$A$39:$A$782,$A172,СВЦЭМ!$B$39:$B$782,Q$155)+'СЕТ СН'!$F$15</f>
        <v>177.12582316999999</v>
      </c>
      <c r="R172" s="36">
        <f>SUMIFS(СВЦЭМ!$E$39:$E$782,СВЦЭМ!$A$39:$A$782,$A172,СВЦЭМ!$B$39:$B$782,R$155)+'СЕТ СН'!$F$15</f>
        <v>177.39324352</v>
      </c>
      <c r="S172" s="36">
        <f>SUMIFS(СВЦЭМ!$E$39:$E$782,СВЦЭМ!$A$39:$A$782,$A172,СВЦЭМ!$B$39:$B$782,S$155)+'СЕТ СН'!$F$15</f>
        <v>178.46467006</v>
      </c>
      <c r="T172" s="36">
        <f>SUMIFS(СВЦЭМ!$E$39:$E$782,СВЦЭМ!$A$39:$A$782,$A172,СВЦЭМ!$B$39:$B$782,T$155)+'СЕТ СН'!$F$15</f>
        <v>177.54324793999999</v>
      </c>
      <c r="U172" s="36">
        <f>SUMIFS(СВЦЭМ!$E$39:$E$782,СВЦЭМ!$A$39:$A$782,$A172,СВЦЭМ!$B$39:$B$782,U$155)+'СЕТ СН'!$F$15</f>
        <v>177.24299038999999</v>
      </c>
      <c r="V172" s="36">
        <f>SUMIFS(СВЦЭМ!$E$39:$E$782,СВЦЭМ!$A$39:$A$782,$A172,СВЦЭМ!$B$39:$B$782,V$155)+'СЕТ СН'!$F$15</f>
        <v>170.85855745000001</v>
      </c>
      <c r="W172" s="36">
        <f>SUMIFS(СВЦЭМ!$E$39:$E$782,СВЦЭМ!$A$39:$A$782,$A172,СВЦЭМ!$B$39:$B$782,W$155)+'СЕТ СН'!$F$15</f>
        <v>171.28672358</v>
      </c>
      <c r="X172" s="36">
        <f>SUMIFS(СВЦЭМ!$E$39:$E$782,СВЦЭМ!$A$39:$A$782,$A172,СВЦЭМ!$B$39:$B$782,X$155)+'СЕТ СН'!$F$15</f>
        <v>169.46575582</v>
      </c>
      <c r="Y172" s="36">
        <f>SUMIFS(СВЦЭМ!$E$39:$E$782,СВЦЭМ!$A$39:$A$782,$A172,СВЦЭМ!$B$39:$B$782,Y$155)+'СЕТ СН'!$F$15</f>
        <v>172.86835790000001</v>
      </c>
    </row>
    <row r="173" spans="1:25" ht="15.75" x14ac:dyDescent="0.2">
      <c r="A173" s="35">
        <f t="shared" si="4"/>
        <v>44334</v>
      </c>
      <c r="B173" s="36">
        <f>SUMIFS(СВЦЭМ!$E$39:$E$782,СВЦЭМ!$A$39:$A$782,$A173,СВЦЭМ!$B$39:$B$782,B$155)+'СЕТ СН'!$F$15</f>
        <v>178.67474483000001</v>
      </c>
      <c r="C173" s="36">
        <f>SUMIFS(СВЦЭМ!$E$39:$E$782,СВЦЭМ!$A$39:$A$782,$A173,СВЦЭМ!$B$39:$B$782,C$155)+'СЕТ СН'!$F$15</f>
        <v>185.83347487</v>
      </c>
      <c r="D173" s="36">
        <f>SUMIFS(СВЦЭМ!$E$39:$E$782,СВЦЭМ!$A$39:$A$782,$A173,СВЦЭМ!$B$39:$B$782,D$155)+'СЕТ СН'!$F$15</f>
        <v>191.25037194000001</v>
      </c>
      <c r="E173" s="36">
        <f>SUMIFS(СВЦЭМ!$E$39:$E$782,СВЦЭМ!$A$39:$A$782,$A173,СВЦЭМ!$B$39:$B$782,E$155)+'СЕТ СН'!$F$15</f>
        <v>194.29524635999999</v>
      </c>
      <c r="F173" s="36">
        <f>SUMIFS(СВЦЭМ!$E$39:$E$782,СВЦЭМ!$A$39:$A$782,$A173,СВЦЭМ!$B$39:$B$782,F$155)+'СЕТ СН'!$F$15</f>
        <v>194.14194280000001</v>
      </c>
      <c r="G173" s="36">
        <f>SUMIFS(СВЦЭМ!$E$39:$E$782,СВЦЭМ!$A$39:$A$782,$A173,СВЦЭМ!$B$39:$B$782,G$155)+'СЕТ СН'!$F$15</f>
        <v>190.84411198000001</v>
      </c>
      <c r="H173" s="36">
        <f>SUMIFS(СВЦЭМ!$E$39:$E$782,СВЦЭМ!$A$39:$A$782,$A173,СВЦЭМ!$B$39:$B$782,H$155)+'СЕТ СН'!$F$15</f>
        <v>181.48707415000001</v>
      </c>
      <c r="I173" s="36">
        <f>SUMIFS(СВЦЭМ!$E$39:$E$782,СВЦЭМ!$A$39:$A$782,$A173,СВЦЭМ!$B$39:$B$782,I$155)+'СЕТ СН'!$F$15</f>
        <v>176.76415378999999</v>
      </c>
      <c r="J173" s="36">
        <f>SUMIFS(СВЦЭМ!$E$39:$E$782,СВЦЭМ!$A$39:$A$782,$A173,СВЦЭМ!$B$39:$B$782,J$155)+'СЕТ СН'!$F$15</f>
        <v>169.48757241999999</v>
      </c>
      <c r="K173" s="36">
        <f>SUMIFS(СВЦЭМ!$E$39:$E$782,СВЦЭМ!$A$39:$A$782,$A173,СВЦЭМ!$B$39:$B$782,K$155)+'СЕТ СН'!$F$15</f>
        <v>166.76183542000001</v>
      </c>
      <c r="L173" s="36">
        <f>SUMIFS(СВЦЭМ!$E$39:$E$782,СВЦЭМ!$A$39:$A$782,$A173,СВЦЭМ!$B$39:$B$782,L$155)+'СЕТ СН'!$F$15</f>
        <v>164.91466955000001</v>
      </c>
      <c r="M173" s="36">
        <f>SUMIFS(СВЦЭМ!$E$39:$E$782,СВЦЭМ!$A$39:$A$782,$A173,СВЦЭМ!$B$39:$B$782,M$155)+'СЕТ СН'!$F$15</f>
        <v>168.16328833</v>
      </c>
      <c r="N173" s="36">
        <f>SUMIFS(СВЦЭМ!$E$39:$E$782,СВЦЭМ!$A$39:$A$782,$A173,СВЦЭМ!$B$39:$B$782,N$155)+'СЕТ СН'!$F$15</f>
        <v>170.19341754000001</v>
      </c>
      <c r="O173" s="36">
        <f>SUMIFS(СВЦЭМ!$E$39:$E$782,СВЦЭМ!$A$39:$A$782,$A173,СВЦЭМ!$B$39:$B$782,O$155)+'СЕТ СН'!$F$15</f>
        <v>176.97179159000001</v>
      </c>
      <c r="P173" s="36">
        <f>SUMIFS(СВЦЭМ!$E$39:$E$782,СВЦЭМ!$A$39:$A$782,$A173,СВЦЭМ!$B$39:$B$782,P$155)+'СЕТ СН'!$F$15</f>
        <v>178.98634963999999</v>
      </c>
      <c r="Q173" s="36">
        <f>SUMIFS(СВЦЭМ!$E$39:$E$782,СВЦЭМ!$A$39:$A$782,$A173,СВЦЭМ!$B$39:$B$782,Q$155)+'СЕТ СН'!$F$15</f>
        <v>179.61620110000001</v>
      </c>
      <c r="R173" s="36">
        <f>SUMIFS(СВЦЭМ!$E$39:$E$782,СВЦЭМ!$A$39:$A$782,$A173,СВЦЭМ!$B$39:$B$782,R$155)+'СЕТ СН'!$F$15</f>
        <v>179.19364653</v>
      </c>
      <c r="S173" s="36">
        <f>SUMIFS(СВЦЭМ!$E$39:$E$782,СВЦЭМ!$A$39:$A$782,$A173,СВЦЭМ!$B$39:$B$782,S$155)+'СЕТ СН'!$F$15</f>
        <v>177.97429378000001</v>
      </c>
      <c r="T173" s="36">
        <f>SUMIFS(СВЦЭМ!$E$39:$E$782,СВЦЭМ!$A$39:$A$782,$A173,СВЦЭМ!$B$39:$B$782,T$155)+'СЕТ СН'!$F$15</f>
        <v>176.79496702</v>
      </c>
      <c r="U173" s="36">
        <f>SUMIFS(СВЦЭМ!$E$39:$E$782,СВЦЭМ!$A$39:$A$782,$A173,СВЦЭМ!$B$39:$B$782,U$155)+'СЕТ СН'!$F$15</f>
        <v>173.46446635999999</v>
      </c>
      <c r="V173" s="36">
        <f>SUMIFS(СВЦЭМ!$E$39:$E$782,СВЦЭМ!$A$39:$A$782,$A173,СВЦЭМ!$B$39:$B$782,V$155)+'СЕТ СН'!$F$15</f>
        <v>167.83813319000001</v>
      </c>
      <c r="W173" s="36">
        <f>SUMIFS(СВЦЭМ!$E$39:$E$782,СВЦЭМ!$A$39:$A$782,$A173,СВЦЭМ!$B$39:$B$782,W$155)+'СЕТ СН'!$F$15</f>
        <v>166.85938350000001</v>
      </c>
      <c r="X173" s="36">
        <f>SUMIFS(СВЦЭМ!$E$39:$E$782,СВЦЭМ!$A$39:$A$782,$A173,СВЦЭМ!$B$39:$B$782,X$155)+'СЕТ СН'!$F$15</f>
        <v>171.12858406000001</v>
      </c>
      <c r="Y173" s="36">
        <f>SUMIFS(СВЦЭМ!$E$39:$E$782,СВЦЭМ!$A$39:$A$782,$A173,СВЦЭМ!$B$39:$B$782,Y$155)+'СЕТ СН'!$F$15</f>
        <v>180.29701392000001</v>
      </c>
    </row>
    <row r="174" spans="1:25" ht="15.75" x14ac:dyDescent="0.2">
      <c r="A174" s="35">
        <f t="shared" si="4"/>
        <v>44335</v>
      </c>
      <c r="B174" s="36">
        <f>SUMIFS(СВЦЭМ!$E$39:$E$782,СВЦЭМ!$A$39:$A$782,$A174,СВЦЭМ!$B$39:$B$782,B$155)+'СЕТ СН'!$F$15</f>
        <v>191.42831518</v>
      </c>
      <c r="C174" s="36">
        <f>SUMIFS(СВЦЭМ!$E$39:$E$782,СВЦЭМ!$A$39:$A$782,$A174,СВЦЭМ!$B$39:$B$782,C$155)+'СЕТ СН'!$F$15</f>
        <v>194.28782175000001</v>
      </c>
      <c r="D174" s="36">
        <f>SUMIFS(СВЦЭМ!$E$39:$E$782,СВЦЭМ!$A$39:$A$782,$A174,СВЦЭМ!$B$39:$B$782,D$155)+'СЕТ СН'!$F$15</f>
        <v>198.05061147000001</v>
      </c>
      <c r="E174" s="36">
        <f>SUMIFS(СВЦЭМ!$E$39:$E$782,СВЦЭМ!$A$39:$A$782,$A174,СВЦЭМ!$B$39:$B$782,E$155)+'СЕТ СН'!$F$15</f>
        <v>202.04176649999999</v>
      </c>
      <c r="F174" s="36">
        <f>SUMIFS(СВЦЭМ!$E$39:$E$782,СВЦЭМ!$A$39:$A$782,$A174,СВЦЭМ!$B$39:$B$782,F$155)+'СЕТ СН'!$F$15</f>
        <v>201.85126589000001</v>
      </c>
      <c r="G174" s="36">
        <f>SUMIFS(СВЦЭМ!$E$39:$E$782,СВЦЭМ!$A$39:$A$782,$A174,СВЦЭМ!$B$39:$B$782,G$155)+'СЕТ СН'!$F$15</f>
        <v>199.43221029</v>
      </c>
      <c r="H174" s="36">
        <f>SUMIFS(СВЦЭМ!$E$39:$E$782,СВЦЭМ!$A$39:$A$782,$A174,СВЦЭМ!$B$39:$B$782,H$155)+'СЕТ СН'!$F$15</f>
        <v>188.94885278000001</v>
      </c>
      <c r="I174" s="36">
        <f>SUMIFS(СВЦЭМ!$E$39:$E$782,СВЦЭМ!$A$39:$A$782,$A174,СВЦЭМ!$B$39:$B$782,I$155)+'СЕТ СН'!$F$15</f>
        <v>180.09974989</v>
      </c>
      <c r="J174" s="36">
        <f>SUMIFS(СВЦЭМ!$E$39:$E$782,СВЦЭМ!$A$39:$A$782,$A174,СВЦЭМ!$B$39:$B$782,J$155)+'СЕТ СН'!$F$15</f>
        <v>176.90939599000001</v>
      </c>
      <c r="K174" s="36">
        <f>SUMIFS(СВЦЭМ!$E$39:$E$782,СВЦЭМ!$A$39:$A$782,$A174,СВЦЭМ!$B$39:$B$782,K$155)+'СЕТ СН'!$F$15</f>
        <v>175.44961402999999</v>
      </c>
      <c r="L174" s="36">
        <f>SUMIFS(СВЦЭМ!$E$39:$E$782,СВЦЭМ!$A$39:$A$782,$A174,СВЦЭМ!$B$39:$B$782,L$155)+'СЕТ СН'!$F$15</f>
        <v>176.63795450999999</v>
      </c>
      <c r="M174" s="36">
        <f>SUMIFS(СВЦЭМ!$E$39:$E$782,СВЦЭМ!$A$39:$A$782,$A174,СВЦЭМ!$B$39:$B$782,M$155)+'СЕТ СН'!$F$15</f>
        <v>182.68853655000001</v>
      </c>
      <c r="N174" s="36">
        <f>SUMIFS(СВЦЭМ!$E$39:$E$782,СВЦЭМ!$A$39:$A$782,$A174,СВЦЭМ!$B$39:$B$782,N$155)+'СЕТ СН'!$F$15</f>
        <v>191.56567827999999</v>
      </c>
      <c r="O174" s="36">
        <f>SUMIFS(СВЦЭМ!$E$39:$E$782,СВЦЭМ!$A$39:$A$782,$A174,СВЦЭМ!$B$39:$B$782,O$155)+'СЕТ СН'!$F$15</f>
        <v>200.07848496</v>
      </c>
      <c r="P174" s="36">
        <f>SUMIFS(СВЦЭМ!$E$39:$E$782,СВЦЭМ!$A$39:$A$782,$A174,СВЦЭМ!$B$39:$B$782,P$155)+'СЕТ СН'!$F$15</f>
        <v>201.51469512</v>
      </c>
      <c r="Q174" s="36">
        <f>SUMIFS(СВЦЭМ!$E$39:$E$782,СВЦЭМ!$A$39:$A$782,$A174,СВЦЭМ!$B$39:$B$782,Q$155)+'СЕТ СН'!$F$15</f>
        <v>200.12210143999999</v>
      </c>
      <c r="R174" s="36">
        <f>SUMIFS(СВЦЭМ!$E$39:$E$782,СВЦЭМ!$A$39:$A$782,$A174,СВЦЭМ!$B$39:$B$782,R$155)+'СЕТ СН'!$F$15</f>
        <v>195.91050701</v>
      </c>
      <c r="S174" s="36">
        <f>SUMIFS(СВЦЭМ!$E$39:$E$782,СВЦЭМ!$A$39:$A$782,$A174,СВЦЭМ!$B$39:$B$782,S$155)+'СЕТ СН'!$F$15</f>
        <v>190.48465869</v>
      </c>
      <c r="T174" s="36">
        <f>SUMIFS(СВЦЭМ!$E$39:$E$782,СВЦЭМ!$A$39:$A$782,$A174,СВЦЭМ!$B$39:$B$782,T$155)+'СЕТ СН'!$F$15</f>
        <v>185.36198379000001</v>
      </c>
      <c r="U174" s="36">
        <f>SUMIFS(СВЦЭМ!$E$39:$E$782,СВЦЭМ!$A$39:$A$782,$A174,СВЦЭМ!$B$39:$B$782,U$155)+'СЕТ СН'!$F$15</f>
        <v>182.59824067</v>
      </c>
      <c r="V174" s="36">
        <f>SUMIFS(СВЦЭМ!$E$39:$E$782,СВЦЭМ!$A$39:$A$782,$A174,СВЦЭМ!$B$39:$B$782,V$155)+'СЕТ СН'!$F$15</f>
        <v>176.8850137</v>
      </c>
      <c r="W174" s="36">
        <f>SUMIFS(СВЦЭМ!$E$39:$E$782,СВЦЭМ!$A$39:$A$782,$A174,СВЦЭМ!$B$39:$B$782,W$155)+'СЕТ СН'!$F$15</f>
        <v>171.75909224</v>
      </c>
      <c r="X174" s="36">
        <f>SUMIFS(СВЦЭМ!$E$39:$E$782,СВЦЭМ!$A$39:$A$782,$A174,СВЦЭМ!$B$39:$B$782,X$155)+'СЕТ СН'!$F$15</f>
        <v>165.07396872999999</v>
      </c>
      <c r="Y174" s="36">
        <f>SUMIFS(СВЦЭМ!$E$39:$E$782,СВЦЭМ!$A$39:$A$782,$A174,СВЦЭМ!$B$39:$B$782,Y$155)+'СЕТ СН'!$F$15</f>
        <v>177.46586235000001</v>
      </c>
    </row>
    <row r="175" spans="1:25" ht="15.75" x14ac:dyDescent="0.2">
      <c r="A175" s="35">
        <f t="shared" si="4"/>
        <v>44336</v>
      </c>
      <c r="B175" s="36">
        <f>SUMIFS(СВЦЭМ!$E$39:$E$782,СВЦЭМ!$A$39:$A$782,$A175,СВЦЭМ!$B$39:$B$782,B$155)+'СЕТ СН'!$F$15</f>
        <v>194.16452545000001</v>
      </c>
      <c r="C175" s="36">
        <f>SUMIFS(СВЦЭМ!$E$39:$E$782,СВЦЭМ!$A$39:$A$782,$A175,СВЦЭМ!$B$39:$B$782,C$155)+'СЕТ СН'!$F$15</f>
        <v>201.72762344</v>
      </c>
      <c r="D175" s="36">
        <f>SUMIFS(СВЦЭМ!$E$39:$E$782,СВЦЭМ!$A$39:$A$782,$A175,СВЦЭМ!$B$39:$B$782,D$155)+'СЕТ СН'!$F$15</f>
        <v>203.08238691</v>
      </c>
      <c r="E175" s="36">
        <f>SUMIFS(СВЦЭМ!$E$39:$E$782,СВЦЭМ!$A$39:$A$782,$A175,СВЦЭМ!$B$39:$B$782,E$155)+'СЕТ СН'!$F$15</f>
        <v>205.41079295</v>
      </c>
      <c r="F175" s="36">
        <f>SUMIFS(СВЦЭМ!$E$39:$E$782,СВЦЭМ!$A$39:$A$782,$A175,СВЦЭМ!$B$39:$B$782,F$155)+'СЕТ СН'!$F$15</f>
        <v>207.99595353000001</v>
      </c>
      <c r="G175" s="36">
        <f>SUMIFS(СВЦЭМ!$E$39:$E$782,СВЦЭМ!$A$39:$A$782,$A175,СВЦЭМ!$B$39:$B$782,G$155)+'СЕТ СН'!$F$15</f>
        <v>203.57932647000001</v>
      </c>
      <c r="H175" s="36">
        <f>SUMIFS(СВЦЭМ!$E$39:$E$782,СВЦЭМ!$A$39:$A$782,$A175,СВЦЭМ!$B$39:$B$782,H$155)+'СЕТ СН'!$F$15</f>
        <v>197.98991176999999</v>
      </c>
      <c r="I175" s="36">
        <f>SUMIFS(СВЦЭМ!$E$39:$E$782,СВЦЭМ!$A$39:$A$782,$A175,СВЦЭМ!$B$39:$B$782,I$155)+'СЕТ СН'!$F$15</f>
        <v>182.99690988</v>
      </c>
      <c r="J175" s="36">
        <f>SUMIFS(СВЦЭМ!$E$39:$E$782,СВЦЭМ!$A$39:$A$782,$A175,СВЦЭМ!$B$39:$B$782,J$155)+'СЕТ СН'!$F$15</f>
        <v>168.92737138000001</v>
      </c>
      <c r="K175" s="36">
        <f>SUMIFS(СВЦЭМ!$E$39:$E$782,СВЦЭМ!$A$39:$A$782,$A175,СВЦЭМ!$B$39:$B$782,K$155)+'СЕТ СН'!$F$15</f>
        <v>162.45561606000001</v>
      </c>
      <c r="L175" s="36">
        <f>SUMIFS(СВЦЭМ!$E$39:$E$782,СВЦЭМ!$A$39:$A$782,$A175,СВЦЭМ!$B$39:$B$782,L$155)+'СЕТ СН'!$F$15</f>
        <v>162.64109970000001</v>
      </c>
      <c r="M175" s="36">
        <f>SUMIFS(СВЦЭМ!$E$39:$E$782,СВЦЭМ!$A$39:$A$782,$A175,СВЦЭМ!$B$39:$B$782,M$155)+'СЕТ СН'!$F$15</f>
        <v>161.33843150999999</v>
      </c>
      <c r="N175" s="36">
        <f>SUMIFS(СВЦЭМ!$E$39:$E$782,СВЦЭМ!$A$39:$A$782,$A175,СВЦЭМ!$B$39:$B$782,N$155)+'СЕТ СН'!$F$15</f>
        <v>170.65668348</v>
      </c>
      <c r="O175" s="36">
        <f>SUMIFS(СВЦЭМ!$E$39:$E$782,СВЦЭМ!$A$39:$A$782,$A175,СВЦЭМ!$B$39:$B$782,O$155)+'СЕТ СН'!$F$15</f>
        <v>177.94768941999999</v>
      </c>
      <c r="P175" s="36">
        <f>SUMIFS(СВЦЭМ!$E$39:$E$782,СВЦЭМ!$A$39:$A$782,$A175,СВЦЭМ!$B$39:$B$782,P$155)+'СЕТ СН'!$F$15</f>
        <v>181.54196368999999</v>
      </c>
      <c r="Q175" s="36">
        <f>SUMIFS(СВЦЭМ!$E$39:$E$782,СВЦЭМ!$A$39:$A$782,$A175,СВЦЭМ!$B$39:$B$782,Q$155)+'СЕТ СН'!$F$15</f>
        <v>182.54766863</v>
      </c>
      <c r="R175" s="36">
        <f>SUMIFS(СВЦЭМ!$E$39:$E$782,СВЦЭМ!$A$39:$A$782,$A175,СВЦЭМ!$B$39:$B$782,R$155)+'СЕТ СН'!$F$15</f>
        <v>180.81409123</v>
      </c>
      <c r="S175" s="36">
        <f>SUMIFS(СВЦЭМ!$E$39:$E$782,СВЦЭМ!$A$39:$A$782,$A175,СВЦЭМ!$B$39:$B$782,S$155)+'СЕТ СН'!$F$15</f>
        <v>177.27861960000001</v>
      </c>
      <c r="T175" s="36">
        <f>SUMIFS(СВЦЭМ!$E$39:$E$782,СВЦЭМ!$A$39:$A$782,$A175,СВЦЭМ!$B$39:$B$782,T$155)+'СЕТ СН'!$F$15</f>
        <v>168.03745622</v>
      </c>
      <c r="U175" s="36">
        <f>SUMIFS(СВЦЭМ!$E$39:$E$782,СВЦЭМ!$A$39:$A$782,$A175,СВЦЭМ!$B$39:$B$782,U$155)+'СЕТ СН'!$F$15</f>
        <v>166.77280873999999</v>
      </c>
      <c r="V175" s="36">
        <f>SUMIFS(СВЦЭМ!$E$39:$E$782,СВЦЭМ!$A$39:$A$782,$A175,СВЦЭМ!$B$39:$B$782,V$155)+'СЕТ СН'!$F$15</f>
        <v>169.27993791</v>
      </c>
      <c r="W175" s="36">
        <f>SUMIFS(СВЦЭМ!$E$39:$E$782,СВЦЭМ!$A$39:$A$782,$A175,СВЦЭМ!$B$39:$B$782,W$155)+'СЕТ СН'!$F$15</f>
        <v>174.13703705</v>
      </c>
      <c r="X175" s="36">
        <f>SUMIFS(СВЦЭМ!$E$39:$E$782,СВЦЭМ!$A$39:$A$782,$A175,СВЦЭМ!$B$39:$B$782,X$155)+'СЕТ СН'!$F$15</f>
        <v>169.75314473</v>
      </c>
      <c r="Y175" s="36">
        <f>SUMIFS(СВЦЭМ!$E$39:$E$782,СВЦЭМ!$A$39:$A$782,$A175,СВЦЭМ!$B$39:$B$782,Y$155)+'СЕТ СН'!$F$15</f>
        <v>163.3800243</v>
      </c>
    </row>
    <row r="176" spans="1:25" ht="15.75" x14ac:dyDescent="0.2">
      <c r="A176" s="35">
        <f t="shared" si="4"/>
        <v>44337</v>
      </c>
      <c r="B176" s="36">
        <f>SUMIFS(СВЦЭМ!$E$39:$E$782,СВЦЭМ!$A$39:$A$782,$A176,СВЦЭМ!$B$39:$B$782,B$155)+'СЕТ СН'!$F$15</f>
        <v>168.67808525999999</v>
      </c>
      <c r="C176" s="36">
        <f>SUMIFS(СВЦЭМ!$E$39:$E$782,СВЦЭМ!$A$39:$A$782,$A176,СВЦЭМ!$B$39:$B$782,C$155)+'СЕТ СН'!$F$15</f>
        <v>182.88043701000001</v>
      </c>
      <c r="D176" s="36">
        <f>SUMIFS(СВЦЭМ!$E$39:$E$782,СВЦЭМ!$A$39:$A$782,$A176,СВЦЭМ!$B$39:$B$782,D$155)+'СЕТ СН'!$F$15</f>
        <v>191.43343100999999</v>
      </c>
      <c r="E176" s="36">
        <f>SUMIFS(СВЦЭМ!$E$39:$E$782,СВЦЭМ!$A$39:$A$782,$A176,СВЦЭМ!$B$39:$B$782,E$155)+'СЕТ СН'!$F$15</f>
        <v>189.68203647000001</v>
      </c>
      <c r="F176" s="36">
        <f>SUMIFS(СВЦЭМ!$E$39:$E$782,СВЦЭМ!$A$39:$A$782,$A176,СВЦЭМ!$B$39:$B$782,F$155)+'СЕТ СН'!$F$15</f>
        <v>194.78470365999999</v>
      </c>
      <c r="G176" s="36">
        <f>SUMIFS(СВЦЭМ!$E$39:$E$782,СВЦЭМ!$A$39:$A$782,$A176,СВЦЭМ!$B$39:$B$782,G$155)+'СЕТ СН'!$F$15</f>
        <v>195.46506375000001</v>
      </c>
      <c r="H176" s="36">
        <f>SUMIFS(СВЦЭМ!$E$39:$E$782,СВЦЭМ!$A$39:$A$782,$A176,СВЦЭМ!$B$39:$B$782,H$155)+'СЕТ СН'!$F$15</f>
        <v>189.23401565</v>
      </c>
      <c r="I176" s="36">
        <f>SUMIFS(СВЦЭМ!$E$39:$E$782,СВЦЭМ!$A$39:$A$782,$A176,СВЦЭМ!$B$39:$B$782,I$155)+'СЕТ СН'!$F$15</f>
        <v>178.89611579000001</v>
      </c>
      <c r="J176" s="36">
        <f>SUMIFS(СВЦЭМ!$E$39:$E$782,СВЦЭМ!$A$39:$A$782,$A176,СВЦЭМ!$B$39:$B$782,J$155)+'СЕТ СН'!$F$15</f>
        <v>168.42658446999999</v>
      </c>
      <c r="K176" s="36">
        <f>SUMIFS(СВЦЭМ!$E$39:$E$782,СВЦЭМ!$A$39:$A$782,$A176,СВЦЭМ!$B$39:$B$782,K$155)+'СЕТ СН'!$F$15</f>
        <v>157.87714442000001</v>
      </c>
      <c r="L176" s="36">
        <f>SUMIFS(СВЦЭМ!$E$39:$E$782,СВЦЭМ!$A$39:$A$782,$A176,СВЦЭМ!$B$39:$B$782,L$155)+'СЕТ СН'!$F$15</f>
        <v>157.05989969999999</v>
      </c>
      <c r="M176" s="36">
        <f>SUMIFS(СВЦЭМ!$E$39:$E$782,СВЦЭМ!$A$39:$A$782,$A176,СВЦЭМ!$B$39:$B$782,M$155)+'СЕТ СН'!$F$15</f>
        <v>162.57081553</v>
      </c>
      <c r="N176" s="36">
        <f>SUMIFS(СВЦЭМ!$E$39:$E$782,СВЦЭМ!$A$39:$A$782,$A176,СВЦЭМ!$B$39:$B$782,N$155)+'СЕТ СН'!$F$15</f>
        <v>176.19330941000001</v>
      </c>
      <c r="O176" s="36">
        <f>SUMIFS(СВЦЭМ!$E$39:$E$782,СВЦЭМ!$A$39:$A$782,$A176,СВЦЭМ!$B$39:$B$782,O$155)+'СЕТ СН'!$F$15</f>
        <v>184.64629153999999</v>
      </c>
      <c r="P176" s="36">
        <f>SUMIFS(СВЦЭМ!$E$39:$E$782,СВЦЭМ!$A$39:$A$782,$A176,СВЦЭМ!$B$39:$B$782,P$155)+'СЕТ СН'!$F$15</f>
        <v>186.07723856000001</v>
      </c>
      <c r="Q176" s="36">
        <f>SUMIFS(СВЦЭМ!$E$39:$E$782,СВЦЭМ!$A$39:$A$782,$A176,СВЦЭМ!$B$39:$B$782,Q$155)+'СЕТ СН'!$F$15</f>
        <v>185.07342061</v>
      </c>
      <c r="R176" s="36">
        <f>SUMIFS(СВЦЭМ!$E$39:$E$782,СВЦЭМ!$A$39:$A$782,$A176,СВЦЭМ!$B$39:$B$782,R$155)+'СЕТ СН'!$F$15</f>
        <v>182.65394732999999</v>
      </c>
      <c r="S176" s="36">
        <f>SUMIFS(СВЦЭМ!$E$39:$E$782,СВЦЭМ!$A$39:$A$782,$A176,СВЦЭМ!$B$39:$B$782,S$155)+'СЕТ СН'!$F$15</f>
        <v>180.45653279999999</v>
      </c>
      <c r="T176" s="36">
        <f>SUMIFS(СВЦЭМ!$E$39:$E$782,СВЦЭМ!$A$39:$A$782,$A176,СВЦЭМ!$B$39:$B$782,T$155)+'СЕТ СН'!$F$15</f>
        <v>171.47067104999999</v>
      </c>
      <c r="U176" s="36">
        <f>SUMIFS(СВЦЭМ!$E$39:$E$782,СВЦЭМ!$A$39:$A$782,$A176,СВЦЭМ!$B$39:$B$782,U$155)+'СЕТ СН'!$F$15</f>
        <v>160.36279872</v>
      </c>
      <c r="V176" s="36">
        <f>SUMIFS(СВЦЭМ!$E$39:$E$782,СВЦЭМ!$A$39:$A$782,$A176,СВЦЭМ!$B$39:$B$782,V$155)+'СЕТ СН'!$F$15</f>
        <v>164.08813692000001</v>
      </c>
      <c r="W176" s="36">
        <f>SUMIFS(СВЦЭМ!$E$39:$E$782,СВЦЭМ!$A$39:$A$782,$A176,СВЦЭМ!$B$39:$B$782,W$155)+'СЕТ СН'!$F$15</f>
        <v>167.77051965000001</v>
      </c>
      <c r="X176" s="36">
        <f>SUMIFS(СВЦЭМ!$E$39:$E$782,СВЦЭМ!$A$39:$A$782,$A176,СВЦЭМ!$B$39:$B$782,X$155)+'СЕТ СН'!$F$15</f>
        <v>171.67209327</v>
      </c>
      <c r="Y176" s="36">
        <f>SUMIFS(СВЦЭМ!$E$39:$E$782,СВЦЭМ!$A$39:$A$782,$A176,СВЦЭМ!$B$39:$B$782,Y$155)+'СЕТ СН'!$F$15</f>
        <v>164.77080979999999</v>
      </c>
    </row>
    <row r="177" spans="1:27" ht="15.75" x14ac:dyDescent="0.2">
      <c r="A177" s="35">
        <f t="shared" si="4"/>
        <v>44338</v>
      </c>
      <c r="B177" s="36">
        <f>SUMIFS(СВЦЭМ!$E$39:$E$782,СВЦЭМ!$A$39:$A$782,$A177,СВЦЭМ!$B$39:$B$782,B$155)+'СЕТ СН'!$F$15</f>
        <v>174.38557058000001</v>
      </c>
      <c r="C177" s="36">
        <f>SUMIFS(СВЦЭМ!$E$39:$E$782,СВЦЭМ!$A$39:$A$782,$A177,СВЦЭМ!$B$39:$B$782,C$155)+'СЕТ СН'!$F$15</f>
        <v>175.31887979000001</v>
      </c>
      <c r="D177" s="36">
        <f>SUMIFS(СВЦЭМ!$E$39:$E$782,СВЦЭМ!$A$39:$A$782,$A177,СВЦЭМ!$B$39:$B$782,D$155)+'СЕТ СН'!$F$15</f>
        <v>182.30560964</v>
      </c>
      <c r="E177" s="36">
        <f>SUMIFS(СВЦЭМ!$E$39:$E$782,СВЦЭМ!$A$39:$A$782,$A177,СВЦЭМ!$B$39:$B$782,E$155)+'СЕТ СН'!$F$15</f>
        <v>187.35152836</v>
      </c>
      <c r="F177" s="36">
        <f>SUMIFS(СВЦЭМ!$E$39:$E$782,СВЦЭМ!$A$39:$A$782,$A177,СВЦЭМ!$B$39:$B$782,F$155)+'СЕТ СН'!$F$15</f>
        <v>188.26329999000001</v>
      </c>
      <c r="G177" s="36">
        <f>SUMIFS(СВЦЭМ!$E$39:$E$782,СВЦЭМ!$A$39:$A$782,$A177,СВЦЭМ!$B$39:$B$782,G$155)+'СЕТ СН'!$F$15</f>
        <v>187.22707582999999</v>
      </c>
      <c r="H177" s="36">
        <f>SUMIFS(СВЦЭМ!$E$39:$E$782,СВЦЭМ!$A$39:$A$782,$A177,СВЦЭМ!$B$39:$B$782,H$155)+'СЕТ СН'!$F$15</f>
        <v>183.96875521000001</v>
      </c>
      <c r="I177" s="36">
        <f>SUMIFS(СВЦЭМ!$E$39:$E$782,СВЦЭМ!$A$39:$A$782,$A177,СВЦЭМ!$B$39:$B$782,I$155)+'СЕТ СН'!$F$15</f>
        <v>167.00580725</v>
      </c>
      <c r="J177" s="36">
        <f>SUMIFS(СВЦЭМ!$E$39:$E$782,СВЦЭМ!$A$39:$A$782,$A177,СВЦЭМ!$B$39:$B$782,J$155)+'СЕТ СН'!$F$15</f>
        <v>158.53252420000001</v>
      </c>
      <c r="K177" s="36">
        <f>SUMIFS(СВЦЭМ!$E$39:$E$782,СВЦЭМ!$A$39:$A$782,$A177,СВЦЭМ!$B$39:$B$782,K$155)+'СЕТ СН'!$F$15</f>
        <v>147.05025352000001</v>
      </c>
      <c r="L177" s="36">
        <f>SUMIFS(СВЦЭМ!$E$39:$E$782,СВЦЭМ!$A$39:$A$782,$A177,СВЦЭМ!$B$39:$B$782,L$155)+'СЕТ СН'!$F$15</f>
        <v>146.13203648000001</v>
      </c>
      <c r="M177" s="36">
        <f>SUMIFS(СВЦЭМ!$E$39:$E$782,СВЦЭМ!$A$39:$A$782,$A177,СВЦЭМ!$B$39:$B$782,M$155)+'СЕТ СН'!$F$15</f>
        <v>150.15726427000001</v>
      </c>
      <c r="N177" s="36">
        <f>SUMIFS(СВЦЭМ!$E$39:$E$782,СВЦЭМ!$A$39:$A$782,$A177,СВЦЭМ!$B$39:$B$782,N$155)+'СЕТ СН'!$F$15</f>
        <v>162.80957470999999</v>
      </c>
      <c r="O177" s="36">
        <f>SUMIFS(СВЦЭМ!$E$39:$E$782,СВЦЭМ!$A$39:$A$782,$A177,СВЦЭМ!$B$39:$B$782,O$155)+'СЕТ СН'!$F$15</f>
        <v>173.27529509999999</v>
      </c>
      <c r="P177" s="36">
        <f>SUMIFS(СВЦЭМ!$E$39:$E$782,СВЦЭМ!$A$39:$A$782,$A177,СВЦЭМ!$B$39:$B$782,P$155)+'СЕТ СН'!$F$15</f>
        <v>178.10504053</v>
      </c>
      <c r="Q177" s="36">
        <f>SUMIFS(СВЦЭМ!$E$39:$E$782,СВЦЭМ!$A$39:$A$782,$A177,СВЦЭМ!$B$39:$B$782,Q$155)+'СЕТ СН'!$F$15</f>
        <v>177.63828727999999</v>
      </c>
      <c r="R177" s="36">
        <f>SUMIFS(СВЦЭМ!$E$39:$E$782,СВЦЭМ!$A$39:$A$782,$A177,СВЦЭМ!$B$39:$B$782,R$155)+'СЕТ СН'!$F$15</f>
        <v>174.87327379000001</v>
      </c>
      <c r="S177" s="36">
        <f>SUMIFS(СВЦЭМ!$E$39:$E$782,СВЦЭМ!$A$39:$A$782,$A177,СВЦЭМ!$B$39:$B$782,S$155)+'СЕТ СН'!$F$15</f>
        <v>168.70508924000001</v>
      </c>
      <c r="T177" s="36">
        <f>SUMIFS(СВЦЭМ!$E$39:$E$782,СВЦЭМ!$A$39:$A$782,$A177,СВЦЭМ!$B$39:$B$782,T$155)+'СЕТ СН'!$F$15</f>
        <v>157.09855658999999</v>
      </c>
      <c r="U177" s="36">
        <f>SUMIFS(СВЦЭМ!$E$39:$E$782,СВЦЭМ!$A$39:$A$782,$A177,СВЦЭМ!$B$39:$B$782,U$155)+'СЕТ СН'!$F$15</f>
        <v>151.07257433999999</v>
      </c>
      <c r="V177" s="36">
        <f>SUMIFS(СВЦЭМ!$E$39:$E$782,СВЦЭМ!$A$39:$A$782,$A177,СВЦЭМ!$B$39:$B$782,V$155)+'СЕТ СН'!$F$15</f>
        <v>151.28252049</v>
      </c>
      <c r="W177" s="36">
        <f>SUMIFS(СВЦЭМ!$E$39:$E$782,СВЦЭМ!$A$39:$A$782,$A177,СВЦЭМ!$B$39:$B$782,W$155)+'СЕТ СН'!$F$15</f>
        <v>158.59270053</v>
      </c>
      <c r="X177" s="36">
        <f>SUMIFS(СВЦЭМ!$E$39:$E$782,СВЦЭМ!$A$39:$A$782,$A177,СВЦЭМ!$B$39:$B$782,X$155)+'СЕТ СН'!$F$15</f>
        <v>152.43510040999999</v>
      </c>
      <c r="Y177" s="36">
        <f>SUMIFS(СВЦЭМ!$E$39:$E$782,СВЦЭМ!$A$39:$A$782,$A177,СВЦЭМ!$B$39:$B$782,Y$155)+'СЕТ СН'!$F$15</f>
        <v>151.17064764</v>
      </c>
    </row>
    <row r="178" spans="1:27" ht="15.75" x14ac:dyDescent="0.2">
      <c r="A178" s="35">
        <f t="shared" si="4"/>
        <v>44339</v>
      </c>
      <c r="B178" s="36">
        <f>SUMIFS(СВЦЭМ!$E$39:$E$782,СВЦЭМ!$A$39:$A$782,$A178,СВЦЭМ!$B$39:$B$782,B$155)+'СЕТ СН'!$F$15</f>
        <v>169.63578067</v>
      </c>
      <c r="C178" s="36">
        <f>SUMIFS(СВЦЭМ!$E$39:$E$782,СВЦЭМ!$A$39:$A$782,$A178,СВЦЭМ!$B$39:$B$782,C$155)+'СЕТ СН'!$F$15</f>
        <v>183.12972667</v>
      </c>
      <c r="D178" s="36">
        <f>SUMIFS(СВЦЭМ!$E$39:$E$782,СВЦЭМ!$A$39:$A$782,$A178,СВЦЭМ!$B$39:$B$782,D$155)+'СЕТ СН'!$F$15</f>
        <v>188.44542084</v>
      </c>
      <c r="E178" s="36">
        <f>SUMIFS(СВЦЭМ!$E$39:$E$782,СВЦЭМ!$A$39:$A$782,$A178,СВЦЭМ!$B$39:$B$782,E$155)+'СЕТ СН'!$F$15</f>
        <v>190.71103826999999</v>
      </c>
      <c r="F178" s="36">
        <f>SUMIFS(СВЦЭМ!$E$39:$E$782,СВЦЭМ!$A$39:$A$782,$A178,СВЦЭМ!$B$39:$B$782,F$155)+'СЕТ СН'!$F$15</f>
        <v>195.57612455</v>
      </c>
      <c r="G178" s="36">
        <f>SUMIFS(СВЦЭМ!$E$39:$E$782,СВЦЭМ!$A$39:$A$782,$A178,СВЦЭМ!$B$39:$B$782,G$155)+'СЕТ СН'!$F$15</f>
        <v>195.75646018</v>
      </c>
      <c r="H178" s="36">
        <f>SUMIFS(СВЦЭМ!$E$39:$E$782,СВЦЭМ!$A$39:$A$782,$A178,СВЦЭМ!$B$39:$B$782,H$155)+'СЕТ СН'!$F$15</f>
        <v>195.95535050000001</v>
      </c>
      <c r="I178" s="36">
        <f>SUMIFS(СВЦЭМ!$E$39:$E$782,СВЦЭМ!$A$39:$A$782,$A178,СВЦЭМ!$B$39:$B$782,I$155)+'СЕТ СН'!$F$15</f>
        <v>178.29068792000001</v>
      </c>
      <c r="J178" s="36">
        <f>SUMIFS(СВЦЭМ!$E$39:$E$782,СВЦЭМ!$A$39:$A$782,$A178,СВЦЭМ!$B$39:$B$782,J$155)+'СЕТ СН'!$F$15</f>
        <v>170.36535132</v>
      </c>
      <c r="K178" s="36">
        <f>SUMIFS(СВЦЭМ!$E$39:$E$782,СВЦЭМ!$A$39:$A$782,$A178,СВЦЭМ!$B$39:$B$782,K$155)+'СЕТ СН'!$F$15</f>
        <v>157.06066741999999</v>
      </c>
      <c r="L178" s="36">
        <f>SUMIFS(СВЦЭМ!$E$39:$E$782,СВЦЭМ!$A$39:$A$782,$A178,СВЦЭМ!$B$39:$B$782,L$155)+'СЕТ СН'!$F$15</f>
        <v>153.51953157</v>
      </c>
      <c r="M178" s="36">
        <f>SUMIFS(СВЦЭМ!$E$39:$E$782,СВЦЭМ!$A$39:$A$782,$A178,СВЦЭМ!$B$39:$B$782,M$155)+'СЕТ СН'!$F$15</f>
        <v>155.22637195999999</v>
      </c>
      <c r="N178" s="36">
        <f>SUMIFS(СВЦЭМ!$E$39:$E$782,СВЦЭМ!$A$39:$A$782,$A178,СВЦЭМ!$B$39:$B$782,N$155)+'СЕТ СН'!$F$15</f>
        <v>164.08260999999999</v>
      </c>
      <c r="O178" s="36">
        <f>SUMIFS(СВЦЭМ!$E$39:$E$782,СВЦЭМ!$A$39:$A$782,$A178,СВЦЭМ!$B$39:$B$782,O$155)+'СЕТ СН'!$F$15</f>
        <v>174.05925400999999</v>
      </c>
      <c r="P178" s="36">
        <f>SUMIFS(СВЦЭМ!$E$39:$E$782,СВЦЭМ!$A$39:$A$782,$A178,СВЦЭМ!$B$39:$B$782,P$155)+'СЕТ СН'!$F$15</f>
        <v>180.48280213999999</v>
      </c>
      <c r="Q178" s="36">
        <f>SUMIFS(СВЦЭМ!$E$39:$E$782,СВЦЭМ!$A$39:$A$782,$A178,СВЦЭМ!$B$39:$B$782,Q$155)+'СЕТ СН'!$F$15</f>
        <v>183.33350514</v>
      </c>
      <c r="R178" s="36">
        <f>SUMIFS(СВЦЭМ!$E$39:$E$782,СВЦЭМ!$A$39:$A$782,$A178,СВЦЭМ!$B$39:$B$782,R$155)+'СЕТ СН'!$F$15</f>
        <v>180.69551236999999</v>
      </c>
      <c r="S178" s="36">
        <f>SUMIFS(СВЦЭМ!$E$39:$E$782,СВЦЭМ!$A$39:$A$782,$A178,СВЦЭМ!$B$39:$B$782,S$155)+'СЕТ СН'!$F$15</f>
        <v>175.74550271000001</v>
      </c>
      <c r="T178" s="36">
        <f>SUMIFS(СВЦЭМ!$E$39:$E$782,СВЦЭМ!$A$39:$A$782,$A178,СВЦЭМ!$B$39:$B$782,T$155)+'СЕТ СН'!$F$15</f>
        <v>166.10346168000001</v>
      </c>
      <c r="U178" s="36">
        <f>SUMIFS(СВЦЭМ!$E$39:$E$782,СВЦЭМ!$A$39:$A$782,$A178,СВЦЭМ!$B$39:$B$782,U$155)+'СЕТ СН'!$F$15</f>
        <v>155.4123218</v>
      </c>
      <c r="V178" s="36">
        <f>SUMIFS(СВЦЭМ!$E$39:$E$782,СВЦЭМ!$A$39:$A$782,$A178,СВЦЭМ!$B$39:$B$782,V$155)+'СЕТ СН'!$F$15</f>
        <v>151.84488096999999</v>
      </c>
      <c r="W178" s="36">
        <f>SUMIFS(СВЦЭМ!$E$39:$E$782,СВЦЭМ!$A$39:$A$782,$A178,СВЦЭМ!$B$39:$B$782,W$155)+'СЕТ СН'!$F$15</f>
        <v>146.30186617999999</v>
      </c>
      <c r="X178" s="36">
        <f>SUMIFS(СВЦЭМ!$E$39:$E$782,СВЦЭМ!$A$39:$A$782,$A178,СВЦЭМ!$B$39:$B$782,X$155)+'СЕТ СН'!$F$15</f>
        <v>166.93166404999999</v>
      </c>
      <c r="Y178" s="36">
        <f>SUMIFS(СВЦЭМ!$E$39:$E$782,СВЦЭМ!$A$39:$A$782,$A178,СВЦЭМ!$B$39:$B$782,Y$155)+'СЕТ СН'!$F$15</f>
        <v>164.88066017</v>
      </c>
    </row>
    <row r="179" spans="1:27" ht="15.75" x14ac:dyDescent="0.2">
      <c r="A179" s="35">
        <f t="shared" si="4"/>
        <v>44340</v>
      </c>
      <c r="B179" s="36">
        <f>SUMIFS(СВЦЭМ!$E$39:$E$782,СВЦЭМ!$A$39:$A$782,$A179,СВЦЭМ!$B$39:$B$782,B$155)+'СЕТ СН'!$F$15</f>
        <v>184.23866237999999</v>
      </c>
      <c r="C179" s="36">
        <f>SUMIFS(СВЦЭМ!$E$39:$E$782,СВЦЭМ!$A$39:$A$782,$A179,СВЦЭМ!$B$39:$B$782,C$155)+'СЕТ СН'!$F$15</f>
        <v>200.13226538999999</v>
      </c>
      <c r="D179" s="36">
        <f>SUMIFS(СВЦЭМ!$E$39:$E$782,СВЦЭМ!$A$39:$A$782,$A179,СВЦЭМ!$B$39:$B$782,D$155)+'СЕТ СН'!$F$15</f>
        <v>211.18103714</v>
      </c>
      <c r="E179" s="36">
        <f>SUMIFS(СВЦЭМ!$E$39:$E$782,СВЦЭМ!$A$39:$A$782,$A179,СВЦЭМ!$B$39:$B$782,E$155)+'СЕТ СН'!$F$15</f>
        <v>215.29918860000001</v>
      </c>
      <c r="F179" s="36">
        <f>SUMIFS(СВЦЭМ!$E$39:$E$782,СВЦЭМ!$A$39:$A$782,$A179,СВЦЭМ!$B$39:$B$782,F$155)+'СЕТ СН'!$F$15</f>
        <v>219.70543660000001</v>
      </c>
      <c r="G179" s="36">
        <f>SUMIFS(СВЦЭМ!$E$39:$E$782,СВЦЭМ!$A$39:$A$782,$A179,СВЦЭМ!$B$39:$B$782,G$155)+'СЕТ СН'!$F$15</f>
        <v>210.8028497</v>
      </c>
      <c r="H179" s="36">
        <f>SUMIFS(СВЦЭМ!$E$39:$E$782,СВЦЭМ!$A$39:$A$782,$A179,СВЦЭМ!$B$39:$B$782,H$155)+'СЕТ СН'!$F$15</f>
        <v>197.12161700999999</v>
      </c>
      <c r="I179" s="36">
        <f>SUMIFS(СВЦЭМ!$E$39:$E$782,СВЦЭМ!$A$39:$A$782,$A179,СВЦЭМ!$B$39:$B$782,I$155)+'СЕТ СН'!$F$15</f>
        <v>179.05889693</v>
      </c>
      <c r="J179" s="36">
        <f>SUMIFS(СВЦЭМ!$E$39:$E$782,СВЦЭМ!$A$39:$A$782,$A179,СВЦЭМ!$B$39:$B$782,J$155)+'СЕТ СН'!$F$15</f>
        <v>168.90765755999999</v>
      </c>
      <c r="K179" s="36">
        <f>SUMIFS(СВЦЭМ!$E$39:$E$782,СВЦЭМ!$A$39:$A$782,$A179,СВЦЭМ!$B$39:$B$782,K$155)+'СЕТ СН'!$F$15</f>
        <v>156.86045032999999</v>
      </c>
      <c r="L179" s="36">
        <f>SUMIFS(СВЦЭМ!$E$39:$E$782,СВЦЭМ!$A$39:$A$782,$A179,СВЦЭМ!$B$39:$B$782,L$155)+'СЕТ СН'!$F$15</f>
        <v>154.69521136</v>
      </c>
      <c r="M179" s="36">
        <f>SUMIFS(СВЦЭМ!$E$39:$E$782,СВЦЭМ!$A$39:$A$782,$A179,СВЦЭМ!$B$39:$B$782,M$155)+'СЕТ СН'!$F$15</f>
        <v>154.61631073000001</v>
      </c>
      <c r="N179" s="36">
        <f>SUMIFS(СВЦЭМ!$E$39:$E$782,СВЦЭМ!$A$39:$A$782,$A179,СВЦЭМ!$B$39:$B$782,N$155)+'СЕТ СН'!$F$15</f>
        <v>163.81336361000001</v>
      </c>
      <c r="O179" s="36">
        <f>SUMIFS(СВЦЭМ!$E$39:$E$782,СВЦЭМ!$A$39:$A$782,$A179,СВЦЭМ!$B$39:$B$782,O$155)+'СЕТ СН'!$F$15</f>
        <v>170.89976148</v>
      </c>
      <c r="P179" s="36">
        <f>SUMIFS(СВЦЭМ!$E$39:$E$782,СВЦЭМ!$A$39:$A$782,$A179,СВЦЭМ!$B$39:$B$782,P$155)+'СЕТ СН'!$F$15</f>
        <v>174.42112764999999</v>
      </c>
      <c r="Q179" s="36">
        <f>SUMIFS(СВЦЭМ!$E$39:$E$782,СВЦЭМ!$A$39:$A$782,$A179,СВЦЭМ!$B$39:$B$782,Q$155)+'СЕТ СН'!$F$15</f>
        <v>173.92436251999999</v>
      </c>
      <c r="R179" s="36">
        <f>SUMIFS(СВЦЭМ!$E$39:$E$782,СВЦЭМ!$A$39:$A$782,$A179,СВЦЭМ!$B$39:$B$782,R$155)+'СЕТ СН'!$F$15</f>
        <v>169.43489782</v>
      </c>
      <c r="S179" s="36">
        <f>SUMIFS(СВЦЭМ!$E$39:$E$782,СВЦЭМ!$A$39:$A$782,$A179,СВЦЭМ!$B$39:$B$782,S$155)+'СЕТ СН'!$F$15</f>
        <v>163.10075375</v>
      </c>
      <c r="T179" s="36">
        <f>SUMIFS(СВЦЭМ!$E$39:$E$782,СВЦЭМ!$A$39:$A$782,$A179,СВЦЭМ!$B$39:$B$782,T$155)+'СЕТ СН'!$F$15</f>
        <v>157.92500881999999</v>
      </c>
      <c r="U179" s="36">
        <f>SUMIFS(СВЦЭМ!$E$39:$E$782,СВЦЭМ!$A$39:$A$782,$A179,СВЦЭМ!$B$39:$B$782,U$155)+'СЕТ СН'!$F$15</f>
        <v>151.53514723000001</v>
      </c>
      <c r="V179" s="36">
        <f>SUMIFS(СВЦЭМ!$E$39:$E$782,СВЦЭМ!$A$39:$A$782,$A179,СВЦЭМ!$B$39:$B$782,V$155)+'СЕТ СН'!$F$15</f>
        <v>153.76261414999999</v>
      </c>
      <c r="W179" s="36">
        <f>SUMIFS(СВЦЭМ!$E$39:$E$782,СВЦЭМ!$A$39:$A$782,$A179,СВЦЭМ!$B$39:$B$782,W$155)+'СЕТ СН'!$F$15</f>
        <v>158.56060221999999</v>
      </c>
      <c r="X179" s="36">
        <f>SUMIFS(СВЦЭМ!$E$39:$E$782,СВЦЭМ!$A$39:$A$782,$A179,СВЦЭМ!$B$39:$B$782,X$155)+'СЕТ СН'!$F$15</f>
        <v>154.21816032000001</v>
      </c>
      <c r="Y179" s="36">
        <f>SUMIFS(СВЦЭМ!$E$39:$E$782,СВЦЭМ!$A$39:$A$782,$A179,СВЦЭМ!$B$39:$B$782,Y$155)+'СЕТ СН'!$F$15</f>
        <v>157.28963467</v>
      </c>
    </row>
    <row r="180" spans="1:27" ht="15.75" x14ac:dyDescent="0.2">
      <c r="A180" s="35">
        <f t="shared" si="4"/>
        <v>44341</v>
      </c>
      <c r="B180" s="36">
        <f>SUMIFS(СВЦЭМ!$E$39:$E$782,СВЦЭМ!$A$39:$A$782,$A180,СВЦЭМ!$B$39:$B$782,B$155)+'СЕТ СН'!$F$15</f>
        <v>182.90275244</v>
      </c>
      <c r="C180" s="36">
        <f>SUMIFS(СВЦЭМ!$E$39:$E$782,СВЦЭМ!$A$39:$A$782,$A180,СВЦЭМ!$B$39:$B$782,C$155)+'СЕТ СН'!$F$15</f>
        <v>194.11337078</v>
      </c>
      <c r="D180" s="36">
        <f>SUMIFS(СВЦЭМ!$E$39:$E$782,СВЦЭМ!$A$39:$A$782,$A180,СВЦЭМ!$B$39:$B$782,D$155)+'СЕТ СН'!$F$15</f>
        <v>199.91748849000001</v>
      </c>
      <c r="E180" s="36">
        <f>SUMIFS(СВЦЭМ!$E$39:$E$782,СВЦЭМ!$A$39:$A$782,$A180,СВЦЭМ!$B$39:$B$782,E$155)+'СЕТ СН'!$F$15</f>
        <v>198.81297982000001</v>
      </c>
      <c r="F180" s="36">
        <f>SUMIFS(СВЦЭМ!$E$39:$E$782,СВЦЭМ!$A$39:$A$782,$A180,СВЦЭМ!$B$39:$B$782,F$155)+'СЕТ СН'!$F$15</f>
        <v>200.88321802999999</v>
      </c>
      <c r="G180" s="36">
        <f>SUMIFS(СВЦЭМ!$E$39:$E$782,СВЦЭМ!$A$39:$A$782,$A180,СВЦЭМ!$B$39:$B$782,G$155)+'СЕТ СН'!$F$15</f>
        <v>199.24648246999999</v>
      </c>
      <c r="H180" s="36">
        <f>SUMIFS(СВЦЭМ!$E$39:$E$782,СВЦЭМ!$A$39:$A$782,$A180,СВЦЭМ!$B$39:$B$782,H$155)+'СЕТ СН'!$F$15</f>
        <v>188.71227596</v>
      </c>
      <c r="I180" s="36">
        <f>SUMIFS(СВЦЭМ!$E$39:$E$782,СВЦЭМ!$A$39:$A$782,$A180,СВЦЭМ!$B$39:$B$782,I$155)+'СЕТ СН'!$F$15</f>
        <v>169.44576875999999</v>
      </c>
      <c r="J180" s="36">
        <f>SUMIFS(СВЦЭМ!$E$39:$E$782,СВЦЭМ!$A$39:$A$782,$A180,СВЦЭМ!$B$39:$B$782,J$155)+'СЕТ СН'!$F$15</f>
        <v>150.23545056</v>
      </c>
      <c r="K180" s="36">
        <f>SUMIFS(СВЦЭМ!$E$39:$E$782,СВЦЭМ!$A$39:$A$782,$A180,СВЦЭМ!$B$39:$B$782,K$155)+'СЕТ СН'!$F$15</f>
        <v>141.87904639000001</v>
      </c>
      <c r="L180" s="36">
        <f>SUMIFS(СВЦЭМ!$E$39:$E$782,СВЦЭМ!$A$39:$A$782,$A180,СВЦЭМ!$B$39:$B$782,L$155)+'СЕТ СН'!$F$15</f>
        <v>143.58115168</v>
      </c>
      <c r="M180" s="36">
        <f>SUMIFS(СВЦЭМ!$E$39:$E$782,СВЦЭМ!$A$39:$A$782,$A180,СВЦЭМ!$B$39:$B$782,M$155)+'СЕТ СН'!$F$15</f>
        <v>142.03295939</v>
      </c>
      <c r="N180" s="36">
        <f>SUMIFS(СВЦЭМ!$E$39:$E$782,СВЦЭМ!$A$39:$A$782,$A180,СВЦЭМ!$B$39:$B$782,N$155)+'СЕТ СН'!$F$15</f>
        <v>153.81980433999999</v>
      </c>
      <c r="O180" s="36">
        <f>SUMIFS(СВЦЭМ!$E$39:$E$782,СВЦЭМ!$A$39:$A$782,$A180,СВЦЭМ!$B$39:$B$782,O$155)+'СЕТ СН'!$F$15</f>
        <v>166.02419553999999</v>
      </c>
      <c r="P180" s="36">
        <f>SUMIFS(СВЦЭМ!$E$39:$E$782,СВЦЭМ!$A$39:$A$782,$A180,СВЦЭМ!$B$39:$B$782,P$155)+'СЕТ СН'!$F$15</f>
        <v>171.44726363999999</v>
      </c>
      <c r="Q180" s="36">
        <f>SUMIFS(СВЦЭМ!$E$39:$E$782,СВЦЭМ!$A$39:$A$782,$A180,СВЦЭМ!$B$39:$B$782,Q$155)+'СЕТ СН'!$F$15</f>
        <v>171.39704824</v>
      </c>
      <c r="R180" s="36">
        <f>SUMIFS(СВЦЭМ!$E$39:$E$782,СВЦЭМ!$A$39:$A$782,$A180,СВЦЭМ!$B$39:$B$782,R$155)+'СЕТ СН'!$F$15</f>
        <v>168.15407568000001</v>
      </c>
      <c r="S180" s="36">
        <f>SUMIFS(СВЦЭМ!$E$39:$E$782,СВЦЭМ!$A$39:$A$782,$A180,СВЦЭМ!$B$39:$B$782,S$155)+'СЕТ СН'!$F$15</f>
        <v>162.15264597999999</v>
      </c>
      <c r="T180" s="36">
        <f>SUMIFS(СВЦЭМ!$E$39:$E$782,СВЦЭМ!$A$39:$A$782,$A180,СВЦЭМ!$B$39:$B$782,T$155)+'СЕТ СН'!$F$15</f>
        <v>150.86415409</v>
      </c>
      <c r="U180" s="36">
        <f>SUMIFS(СВЦЭМ!$E$39:$E$782,СВЦЭМ!$A$39:$A$782,$A180,СВЦЭМ!$B$39:$B$782,U$155)+'СЕТ СН'!$F$15</f>
        <v>146.60806271000001</v>
      </c>
      <c r="V180" s="36">
        <f>SUMIFS(СВЦЭМ!$E$39:$E$782,СВЦЭМ!$A$39:$A$782,$A180,СВЦЭМ!$B$39:$B$782,V$155)+'СЕТ СН'!$F$15</f>
        <v>149.47764502000001</v>
      </c>
      <c r="W180" s="36">
        <f>SUMIFS(СВЦЭМ!$E$39:$E$782,СВЦЭМ!$A$39:$A$782,$A180,СВЦЭМ!$B$39:$B$782,W$155)+'СЕТ СН'!$F$15</f>
        <v>156.22357846</v>
      </c>
      <c r="X180" s="36">
        <f>SUMIFS(СВЦЭМ!$E$39:$E$782,СВЦЭМ!$A$39:$A$782,$A180,СВЦЭМ!$B$39:$B$782,X$155)+'СЕТ СН'!$F$15</f>
        <v>149.95294659999999</v>
      </c>
      <c r="Y180" s="36">
        <f>SUMIFS(СВЦЭМ!$E$39:$E$782,СВЦЭМ!$A$39:$A$782,$A180,СВЦЭМ!$B$39:$B$782,Y$155)+'СЕТ СН'!$F$15</f>
        <v>154.11545011000001</v>
      </c>
    </row>
    <row r="181" spans="1:27" ht="15.75" x14ac:dyDescent="0.2">
      <c r="A181" s="35">
        <f t="shared" si="4"/>
        <v>44342</v>
      </c>
      <c r="B181" s="36">
        <f>SUMIFS(СВЦЭМ!$E$39:$E$782,СВЦЭМ!$A$39:$A$782,$A181,СВЦЭМ!$B$39:$B$782,B$155)+'СЕТ СН'!$F$15</f>
        <v>181.22287656</v>
      </c>
      <c r="C181" s="36">
        <f>SUMIFS(СВЦЭМ!$E$39:$E$782,СВЦЭМ!$A$39:$A$782,$A181,СВЦЭМ!$B$39:$B$782,C$155)+'СЕТ СН'!$F$15</f>
        <v>195.81778209000001</v>
      </c>
      <c r="D181" s="36">
        <f>SUMIFS(СВЦЭМ!$E$39:$E$782,СВЦЭМ!$A$39:$A$782,$A181,СВЦЭМ!$B$39:$B$782,D$155)+'СЕТ СН'!$F$15</f>
        <v>206.69078259</v>
      </c>
      <c r="E181" s="36">
        <f>SUMIFS(СВЦЭМ!$E$39:$E$782,СВЦЭМ!$A$39:$A$782,$A181,СВЦЭМ!$B$39:$B$782,E$155)+'СЕТ СН'!$F$15</f>
        <v>211.12990762000001</v>
      </c>
      <c r="F181" s="36">
        <f>SUMIFS(СВЦЭМ!$E$39:$E$782,СВЦЭМ!$A$39:$A$782,$A181,СВЦЭМ!$B$39:$B$782,F$155)+'СЕТ СН'!$F$15</f>
        <v>214.08013800000001</v>
      </c>
      <c r="G181" s="36">
        <f>SUMIFS(СВЦЭМ!$E$39:$E$782,СВЦЭМ!$A$39:$A$782,$A181,СВЦЭМ!$B$39:$B$782,G$155)+'СЕТ СН'!$F$15</f>
        <v>208.68048361999999</v>
      </c>
      <c r="H181" s="36">
        <f>SUMIFS(СВЦЭМ!$E$39:$E$782,СВЦЭМ!$A$39:$A$782,$A181,СВЦЭМ!$B$39:$B$782,H$155)+'СЕТ СН'!$F$15</f>
        <v>195.58932382</v>
      </c>
      <c r="I181" s="36">
        <f>SUMIFS(СВЦЭМ!$E$39:$E$782,СВЦЭМ!$A$39:$A$782,$A181,СВЦЭМ!$B$39:$B$782,I$155)+'СЕТ СН'!$F$15</f>
        <v>174.05930325</v>
      </c>
      <c r="J181" s="36">
        <f>SUMIFS(СВЦЭМ!$E$39:$E$782,СВЦЭМ!$A$39:$A$782,$A181,СВЦЭМ!$B$39:$B$782,J$155)+'СЕТ СН'!$F$15</f>
        <v>162.13507385</v>
      </c>
      <c r="K181" s="36">
        <f>SUMIFS(СВЦЭМ!$E$39:$E$782,СВЦЭМ!$A$39:$A$782,$A181,СВЦЭМ!$B$39:$B$782,K$155)+'СЕТ СН'!$F$15</f>
        <v>150.78376867</v>
      </c>
      <c r="L181" s="36">
        <f>SUMIFS(СВЦЭМ!$E$39:$E$782,СВЦЭМ!$A$39:$A$782,$A181,СВЦЭМ!$B$39:$B$782,L$155)+'СЕТ СН'!$F$15</f>
        <v>150.33629316</v>
      </c>
      <c r="M181" s="36">
        <f>SUMIFS(СВЦЭМ!$E$39:$E$782,СВЦЭМ!$A$39:$A$782,$A181,СВЦЭМ!$B$39:$B$782,M$155)+'СЕТ СН'!$F$15</f>
        <v>152.11285613000001</v>
      </c>
      <c r="N181" s="36">
        <f>SUMIFS(СВЦЭМ!$E$39:$E$782,СВЦЭМ!$A$39:$A$782,$A181,СВЦЭМ!$B$39:$B$782,N$155)+'СЕТ СН'!$F$15</f>
        <v>162.62021188</v>
      </c>
      <c r="O181" s="36">
        <f>SUMIFS(СВЦЭМ!$E$39:$E$782,СВЦЭМ!$A$39:$A$782,$A181,СВЦЭМ!$B$39:$B$782,O$155)+'СЕТ СН'!$F$15</f>
        <v>171.65872757</v>
      </c>
      <c r="P181" s="36">
        <f>SUMIFS(СВЦЭМ!$E$39:$E$782,СВЦЭМ!$A$39:$A$782,$A181,СВЦЭМ!$B$39:$B$782,P$155)+'СЕТ СН'!$F$15</f>
        <v>173.78140789</v>
      </c>
      <c r="Q181" s="36">
        <f>SUMIFS(СВЦЭМ!$E$39:$E$782,СВЦЭМ!$A$39:$A$782,$A181,СВЦЭМ!$B$39:$B$782,Q$155)+'СЕТ СН'!$F$15</f>
        <v>173.30206520999999</v>
      </c>
      <c r="R181" s="36">
        <f>SUMIFS(СВЦЭМ!$E$39:$E$782,СВЦЭМ!$A$39:$A$782,$A181,СВЦЭМ!$B$39:$B$782,R$155)+'СЕТ СН'!$F$15</f>
        <v>169.73937753000001</v>
      </c>
      <c r="S181" s="36">
        <f>SUMIFS(СВЦЭМ!$E$39:$E$782,СВЦЭМ!$A$39:$A$782,$A181,СВЦЭМ!$B$39:$B$782,S$155)+'СЕТ СН'!$F$15</f>
        <v>164.95417867</v>
      </c>
      <c r="T181" s="36">
        <f>SUMIFS(СВЦЭМ!$E$39:$E$782,СВЦЭМ!$A$39:$A$782,$A181,СВЦЭМ!$B$39:$B$782,T$155)+'СЕТ СН'!$F$15</f>
        <v>153.17653272000001</v>
      </c>
      <c r="U181" s="36">
        <f>SUMIFS(СВЦЭМ!$E$39:$E$782,СВЦЭМ!$A$39:$A$782,$A181,СВЦЭМ!$B$39:$B$782,U$155)+'СЕТ СН'!$F$15</f>
        <v>146.33450245</v>
      </c>
      <c r="V181" s="36">
        <f>SUMIFS(СВЦЭМ!$E$39:$E$782,СВЦЭМ!$A$39:$A$782,$A181,СВЦЭМ!$B$39:$B$782,V$155)+'СЕТ СН'!$F$15</f>
        <v>147.00744255000001</v>
      </c>
      <c r="W181" s="36">
        <f>SUMIFS(СВЦЭМ!$E$39:$E$782,СВЦЭМ!$A$39:$A$782,$A181,СВЦЭМ!$B$39:$B$782,W$155)+'СЕТ СН'!$F$15</f>
        <v>150.11250451999999</v>
      </c>
      <c r="X181" s="36">
        <f>SUMIFS(СВЦЭМ!$E$39:$E$782,СВЦЭМ!$A$39:$A$782,$A181,СВЦЭМ!$B$39:$B$782,X$155)+'СЕТ СН'!$F$15</f>
        <v>149.27410315</v>
      </c>
      <c r="Y181" s="36">
        <f>SUMIFS(СВЦЭМ!$E$39:$E$782,СВЦЭМ!$A$39:$A$782,$A181,СВЦЭМ!$B$39:$B$782,Y$155)+'СЕТ СН'!$F$15</f>
        <v>156.28746336</v>
      </c>
    </row>
    <row r="182" spans="1:27" ht="15.75" x14ac:dyDescent="0.2">
      <c r="A182" s="35">
        <f t="shared" si="4"/>
        <v>44343</v>
      </c>
      <c r="B182" s="36">
        <f>SUMIFS(СВЦЭМ!$E$39:$E$782,СВЦЭМ!$A$39:$A$782,$A182,СВЦЭМ!$B$39:$B$782,B$155)+'СЕТ СН'!$F$15</f>
        <v>159.26806821</v>
      </c>
      <c r="C182" s="36">
        <f>SUMIFS(СВЦЭМ!$E$39:$E$782,СВЦЭМ!$A$39:$A$782,$A182,СВЦЭМ!$B$39:$B$782,C$155)+'СЕТ СН'!$F$15</f>
        <v>173.95155697999999</v>
      </c>
      <c r="D182" s="36">
        <f>SUMIFS(СВЦЭМ!$E$39:$E$782,СВЦЭМ!$A$39:$A$782,$A182,СВЦЭМ!$B$39:$B$782,D$155)+'СЕТ СН'!$F$15</f>
        <v>184.11191621</v>
      </c>
      <c r="E182" s="36">
        <f>SUMIFS(СВЦЭМ!$E$39:$E$782,СВЦЭМ!$A$39:$A$782,$A182,СВЦЭМ!$B$39:$B$782,E$155)+'СЕТ СН'!$F$15</f>
        <v>188.49273946</v>
      </c>
      <c r="F182" s="36">
        <f>SUMIFS(СВЦЭМ!$E$39:$E$782,СВЦЭМ!$A$39:$A$782,$A182,СВЦЭМ!$B$39:$B$782,F$155)+'СЕТ СН'!$F$15</f>
        <v>189.29811377999999</v>
      </c>
      <c r="G182" s="36">
        <f>SUMIFS(СВЦЭМ!$E$39:$E$782,СВЦЭМ!$A$39:$A$782,$A182,СВЦЭМ!$B$39:$B$782,G$155)+'СЕТ СН'!$F$15</f>
        <v>184.56026209999999</v>
      </c>
      <c r="H182" s="36">
        <f>SUMIFS(СВЦЭМ!$E$39:$E$782,СВЦЭМ!$A$39:$A$782,$A182,СВЦЭМ!$B$39:$B$782,H$155)+'СЕТ СН'!$F$15</f>
        <v>175.27810416</v>
      </c>
      <c r="I182" s="36">
        <f>SUMIFS(СВЦЭМ!$E$39:$E$782,СВЦЭМ!$A$39:$A$782,$A182,СВЦЭМ!$B$39:$B$782,I$155)+'СЕТ СН'!$F$15</f>
        <v>161.59648727999999</v>
      </c>
      <c r="J182" s="36">
        <f>SUMIFS(СВЦЭМ!$E$39:$E$782,СВЦЭМ!$A$39:$A$782,$A182,СВЦЭМ!$B$39:$B$782,J$155)+'СЕТ СН'!$F$15</f>
        <v>154.18186840999999</v>
      </c>
      <c r="K182" s="36">
        <f>SUMIFS(СВЦЭМ!$E$39:$E$782,СВЦЭМ!$A$39:$A$782,$A182,СВЦЭМ!$B$39:$B$782,K$155)+'СЕТ СН'!$F$15</f>
        <v>152.02889449</v>
      </c>
      <c r="L182" s="36">
        <f>SUMIFS(СВЦЭМ!$E$39:$E$782,СВЦЭМ!$A$39:$A$782,$A182,СВЦЭМ!$B$39:$B$782,L$155)+'СЕТ СН'!$F$15</f>
        <v>153.74628471</v>
      </c>
      <c r="M182" s="36">
        <f>SUMIFS(СВЦЭМ!$E$39:$E$782,СВЦЭМ!$A$39:$A$782,$A182,СВЦЭМ!$B$39:$B$782,M$155)+'СЕТ СН'!$F$15</f>
        <v>155.61541215</v>
      </c>
      <c r="N182" s="36">
        <f>SUMIFS(СВЦЭМ!$E$39:$E$782,СВЦЭМ!$A$39:$A$782,$A182,СВЦЭМ!$B$39:$B$782,N$155)+'СЕТ СН'!$F$15</f>
        <v>166.8505141</v>
      </c>
      <c r="O182" s="36">
        <f>SUMIFS(СВЦЭМ!$E$39:$E$782,СВЦЭМ!$A$39:$A$782,$A182,СВЦЭМ!$B$39:$B$782,O$155)+'СЕТ СН'!$F$15</f>
        <v>176.51197325000001</v>
      </c>
      <c r="P182" s="36">
        <f>SUMIFS(СВЦЭМ!$E$39:$E$782,СВЦЭМ!$A$39:$A$782,$A182,СВЦЭМ!$B$39:$B$782,P$155)+'СЕТ СН'!$F$15</f>
        <v>180.33463953</v>
      </c>
      <c r="Q182" s="36">
        <f>SUMIFS(СВЦЭМ!$E$39:$E$782,СВЦЭМ!$A$39:$A$782,$A182,СВЦЭМ!$B$39:$B$782,Q$155)+'СЕТ СН'!$F$15</f>
        <v>180.11945442000001</v>
      </c>
      <c r="R182" s="36">
        <f>SUMIFS(СВЦЭМ!$E$39:$E$782,СВЦЭМ!$A$39:$A$782,$A182,СВЦЭМ!$B$39:$B$782,R$155)+'СЕТ СН'!$F$15</f>
        <v>178.30403917999999</v>
      </c>
      <c r="S182" s="36">
        <f>SUMIFS(СВЦЭМ!$E$39:$E$782,СВЦЭМ!$A$39:$A$782,$A182,СВЦЭМ!$B$39:$B$782,S$155)+'СЕТ СН'!$F$15</f>
        <v>172.17127285000001</v>
      </c>
      <c r="T182" s="36">
        <f>SUMIFS(СВЦЭМ!$E$39:$E$782,СВЦЭМ!$A$39:$A$782,$A182,СВЦЭМ!$B$39:$B$782,T$155)+'СЕТ СН'!$F$15</f>
        <v>160.05501615</v>
      </c>
      <c r="U182" s="36">
        <f>SUMIFS(СВЦЭМ!$E$39:$E$782,СВЦЭМ!$A$39:$A$782,$A182,СВЦЭМ!$B$39:$B$782,U$155)+'СЕТ СН'!$F$15</f>
        <v>151.08345245999999</v>
      </c>
      <c r="V182" s="36">
        <f>SUMIFS(СВЦЭМ!$E$39:$E$782,СВЦЭМ!$A$39:$A$782,$A182,СВЦЭМ!$B$39:$B$782,V$155)+'СЕТ СН'!$F$15</f>
        <v>155.89355538000001</v>
      </c>
      <c r="W182" s="36">
        <f>SUMIFS(СВЦЭМ!$E$39:$E$782,СВЦЭМ!$A$39:$A$782,$A182,СВЦЭМ!$B$39:$B$782,W$155)+'СЕТ СН'!$F$15</f>
        <v>161.86570151000001</v>
      </c>
      <c r="X182" s="36">
        <f>SUMIFS(СВЦЭМ!$E$39:$E$782,СВЦЭМ!$A$39:$A$782,$A182,СВЦЭМ!$B$39:$B$782,X$155)+'СЕТ СН'!$F$15</f>
        <v>159.52033241000001</v>
      </c>
      <c r="Y182" s="36">
        <f>SUMIFS(СВЦЭМ!$E$39:$E$782,СВЦЭМ!$A$39:$A$782,$A182,СВЦЭМ!$B$39:$B$782,Y$155)+'СЕТ СН'!$F$15</f>
        <v>161.48637987000001</v>
      </c>
    </row>
    <row r="183" spans="1:27" ht="15.75" x14ac:dyDescent="0.2">
      <c r="A183" s="35">
        <f t="shared" si="4"/>
        <v>44344</v>
      </c>
      <c r="B183" s="36">
        <f>SUMIFS(СВЦЭМ!$E$39:$E$782,СВЦЭМ!$A$39:$A$782,$A183,СВЦЭМ!$B$39:$B$782,B$155)+'СЕТ СН'!$F$15</f>
        <v>156.55837170000001</v>
      </c>
      <c r="C183" s="36">
        <f>SUMIFS(СВЦЭМ!$E$39:$E$782,СВЦЭМ!$A$39:$A$782,$A183,СВЦЭМ!$B$39:$B$782,C$155)+'СЕТ СН'!$F$15</f>
        <v>169.74280010999999</v>
      </c>
      <c r="D183" s="36">
        <f>SUMIFS(СВЦЭМ!$E$39:$E$782,СВЦЭМ!$A$39:$A$782,$A183,СВЦЭМ!$B$39:$B$782,D$155)+'СЕТ СН'!$F$15</f>
        <v>178.2723622</v>
      </c>
      <c r="E183" s="36">
        <f>SUMIFS(СВЦЭМ!$E$39:$E$782,СВЦЭМ!$A$39:$A$782,$A183,СВЦЭМ!$B$39:$B$782,E$155)+'СЕТ СН'!$F$15</f>
        <v>181.53651399</v>
      </c>
      <c r="F183" s="36">
        <f>SUMIFS(СВЦЭМ!$E$39:$E$782,СВЦЭМ!$A$39:$A$782,$A183,СВЦЭМ!$B$39:$B$782,F$155)+'СЕТ СН'!$F$15</f>
        <v>182.90996147999999</v>
      </c>
      <c r="G183" s="36">
        <f>SUMIFS(СВЦЭМ!$E$39:$E$782,СВЦЭМ!$A$39:$A$782,$A183,СВЦЭМ!$B$39:$B$782,G$155)+'СЕТ СН'!$F$15</f>
        <v>178.45071888999999</v>
      </c>
      <c r="H183" s="36">
        <f>SUMIFS(СВЦЭМ!$E$39:$E$782,СВЦЭМ!$A$39:$A$782,$A183,СВЦЭМ!$B$39:$B$782,H$155)+'СЕТ СН'!$F$15</f>
        <v>171.17615552000001</v>
      </c>
      <c r="I183" s="36">
        <f>SUMIFS(СВЦЭМ!$E$39:$E$782,СВЦЭМ!$A$39:$A$782,$A183,СВЦЭМ!$B$39:$B$782,I$155)+'СЕТ СН'!$F$15</f>
        <v>153.38940126</v>
      </c>
      <c r="J183" s="36">
        <f>SUMIFS(СВЦЭМ!$E$39:$E$782,СВЦЭМ!$A$39:$A$782,$A183,СВЦЭМ!$B$39:$B$782,J$155)+'СЕТ СН'!$F$15</f>
        <v>142.20705466000001</v>
      </c>
      <c r="K183" s="36">
        <f>SUMIFS(СВЦЭМ!$E$39:$E$782,СВЦЭМ!$A$39:$A$782,$A183,СВЦЭМ!$B$39:$B$782,K$155)+'СЕТ СН'!$F$15</f>
        <v>149.21166109999999</v>
      </c>
      <c r="L183" s="36">
        <f>SUMIFS(СВЦЭМ!$E$39:$E$782,СВЦЭМ!$A$39:$A$782,$A183,СВЦЭМ!$B$39:$B$782,L$155)+'СЕТ СН'!$F$15</f>
        <v>146.57128466</v>
      </c>
      <c r="M183" s="36">
        <f>SUMIFS(СВЦЭМ!$E$39:$E$782,СВЦЭМ!$A$39:$A$782,$A183,СВЦЭМ!$B$39:$B$782,M$155)+'СЕТ СН'!$F$15</f>
        <v>145.48039735</v>
      </c>
      <c r="N183" s="36">
        <f>SUMIFS(СВЦЭМ!$E$39:$E$782,СВЦЭМ!$A$39:$A$782,$A183,СВЦЭМ!$B$39:$B$782,N$155)+'СЕТ СН'!$F$15</f>
        <v>149.86340985000001</v>
      </c>
      <c r="O183" s="36">
        <f>SUMIFS(СВЦЭМ!$E$39:$E$782,СВЦЭМ!$A$39:$A$782,$A183,СВЦЭМ!$B$39:$B$782,O$155)+'СЕТ СН'!$F$15</f>
        <v>160.60827721000001</v>
      </c>
      <c r="P183" s="36">
        <f>SUMIFS(СВЦЭМ!$E$39:$E$782,СВЦЭМ!$A$39:$A$782,$A183,СВЦЭМ!$B$39:$B$782,P$155)+'СЕТ СН'!$F$15</f>
        <v>164.04240960999999</v>
      </c>
      <c r="Q183" s="36">
        <f>SUMIFS(СВЦЭМ!$E$39:$E$782,СВЦЭМ!$A$39:$A$782,$A183,СВЦЭМ!$B$39:$B$782,Q$155)+'СЕТ СН'!$F$15</f>
        <v>164.81627219999999</v>
      </c>
      <c r="R183" s="36">
        <f>SUMIFS(СВЦЭМ!$E$39:$E$782,СВЦЭМ!$A$39:$A$782,$A183,СВЦЭМ!$B$39:$B$782,R$155)+'СЕТ СН'!$F$15</f>
        <v>165.9093451</v>
      </c>
      <c r="S183" s="36">
        <f>SUMIFS(СВЦЭМ!$E$39:$E$782,СВЦЭМ!$A$39:$A$782,$A183,СВЦЭМ!$B$39:$B$782,S$155)+'СЕТ СН'!$F$15</f>
        <v>162.99804146</v>
      </c>
      <c r="T183" s="36">
        <f>SUMIFS(СВЦЭМ!$E$39:$E$782,СВЦЭМ!$A$39:$A$782,$A183,СВЦЭМ!$B$39:$B$782,T$155)+'СЕТ СН'!$F$15</f>
        <v>148.41876815000001</v>
      </c>
      <c r="U183" s="36">
        <f>SUMIFS(СВЦЭМ!$E$39:$E$782,СВЦЭМ!$A$39:$A$782,$A183,СВЦЭМ!$B$39:$B$782,U$155)+'СЕТ СН'!$F$15</f>
        <v>150.35853792</v>
      </c>
      <c r="V183" s="36">
        <f>SUMIFS(СВЦЭМ!$E$39:$E$782,СВЦЭМ!$A$39:$A$782,$A183,СВЦЭМ!$B$39:$B$782,V$155)+'СЕТ СН'!$F$15</f>
        <v>152.41664005999999</v>
      </c>
      <c r="W183" s="36">
        <f>SUMIFS(СВЦЭМ!$E$39:$E$782,СВЦЭМ!$A$39:$A$782,$A183,СВЦЭМ!$B$39:$B$782,W$155)+'СЕТ СН'!$F$15</f>
        <v>158.21627244000001</v>
      </c>
      <c r="X183" s="36">
        <f>SUMIFS(СВЦЭМ!$E$39:$E$782,СВЦЭМ!$A$39:$A$782,$A183,СВЦЭМ!$B$39:$B$782,X$155)+'СЕТ СН'!$F$15</f>
        <v>156.51790937999999</v>
      </c>
      <c r="Y183" s="36">
        <f>SUMIFS(СВЦЭМ!$E$39:$E$782,СВЦЭМ!$A$39:$A$782,$A183,СВЦЭМ!$B$39:$B$782,Y$155)+'СЕТ СН'!$F$15</f>
        <v>145.68998026</v>
      </c>
    </row>
    <row r="184" spans="1:27" ht="15.75" x14ac:dyDescent="0.2">
      <c r="A184" s="35">
        <f t="shared" si="4"/>
        <v>44345</v>
      </c>
      <c r="B184" s="36">
        <f>SUMIFS(СВЦЭМ!$E$39:$E$782,СВЦЭМ!$A$39:$A$782,$A184,СВЦЭМ!$B$39:$B$782,B$155)+'СЕТ СН'!$F$15</f>
        <v>156.93727411</v>
      </c>
      <c r="C184" s="36">
        <f>SUMIFS(СВЦЭМ!$E$39:$E$782,СВЦЭМ!$A$39:$A$782,$A184,СВЦЭМ!$B$39:$B$782,C$155)+'СЕТ СН'!$F$15</f>
        <v>157.61388873999999</v>
      </c>
      <c r="D184" s="36">
        <f>SUMIFS(СВЦЭМ!$E$39:$E$782,СВЦЭМ!$A$39:$A$782,$A184,СВЦЭМ!$B$39:$B$782,D$155)+'СЕТ СН'!$F$15</f>
        <v>168.57361834</v>
      </c>
      <c r="E184" s="36">
        <f>SUMIFS(СВЦЭМ!$E$39:$E$782,СВЦЭМ!$A$39:$A$782,$A184,СВЦЭМ!$B$39:$B$782,E$155)+'СЕТ СН'!$F$15</f>
        <v>168.19946074999999</v>
      </c>
      <c r="F184" s="36">
        <f>SUMIFS(СВЦЭМ!$E$39:$E$782,СВЦЭМ!$A$39:$A$782,$A184,СВЦЭМ!$B$39:$B$782,F$155)+'СЕТ СН'!$F$15</f>
        <v>167.03488637999999</v>
      </c>
      <c r="G184" s="36">
        <f>SUMIFS(СВЦЭМ!$E$39:$E$782,СВЦЭМ!$A$39:$A$782,$A184,СВЦЭМ!$B$39:$B$782,G$155)+'СЕТ СН'!$F$15</f>
        <v>168.80659628999999</v>
      </c>
      <c r="H184" s="36">
        <f>SUMIFS(СВЦЭМ!$E$39:$E$782,СВЦЭМ!$A$39:$A$782,$A184,СВЦЭМ!$B$39:$B$782,H$155)+'СЕТ СН'!$F$15</f>
        <v>167.83299534</v>
      </c>
      <c r="I184" s="36">
        <f>SUMIFS(СВЦЭМ!$E$39:$E$782,СВЦЭМ!$A$39:$A$782,$A184,СВЦЭМ!$B$39:$B$782,I$155)+'СЕТ СН'!$F$15</f>
        <v>154.68153719</v>
      </c>
      <c r="J184" s="36">
        <f>SUMIFS(СВЦЭМ!$E$39:$E$782,СВЦЭМ!$A$39:$A$782,$A184,СВЦЭМ!$B$39:$B$782,J$155)+'СЕТ СН'!$F$15</f>
        <v>139.63816914</v>
      </c>
      <c r="K184" s="36">
        <f>SUMIFS(СВЦЭМ!$E$39:$E$782,СВЦЭМ!$A$39:$A$782,$A184,СВЦЭМ!$B$39:$B$782,K$155)+'СЕТ СН'!$F$15</f>
        <v>130.35377667</v>
      </c>
      <c r="L184" s="36">
        <f>SUMIFS(СВЦЭМ!$E$39:$E$782,СВЦЭМ!$A$39:$A$782,$A184,СВЦЭМ!$B$39:$B$782,L$155)+'СЕТ СН'!$F$15</f>
        <v>128.43538129000001</v>
      </c>
      <c r="M184" s="36">
        <f>SUMIFS(СВЦЭМ!$E$39:$E$782,СВЦЭМ!$A$39:$A$782,$A184,СВЦЭМ!$B$39:$B$782,M$155)+'СЕТ СН'!$F$15</f>
        <v>128.39214532</v>
      </c>
      <c r="N184" s="36">
        <f>SUMIFS(СВЦЭМ!$E$39:$E$782,СВЦЭМ!$A$39:$A$782,$A184,СВЦЭМ!$B$39:$B$782,N$155)+'СЕТ СН'!$F$15</f>
        <v>140.70516663000001</v>
      </c>
      <c r="O184" s="36">
        <f>SUMIFS(СВЦЭМ!$E$39:$E$782,СВЦЭМ!$A$39:$A$782,$A184,СВЦЭМ!$B$39:$B$782,O$155)+'СЕТ СН'!$F$15</f>
        <v>145.53585831000001</v>
      </c>
      <c r="P184" s="36">
        <f>SUMIFS(СВЦЭМ!$E$39:$E$782,СВЦЭМ!$A$39:$A$782,$A184,СВЦЭМ!$B$39:$B$782,P$155)+'СЕТ СН'!$F$15</f>
        <v>151.17038977999999</v>
      </c>
      <c r="Q184" s="36">
        <f>SUMIFS(СВЦЭМ!$E$39:$E$782,СВЦЭМ!$A$39:$A$782,$A184,СВЦЭМ!$B$39:$B$782,Q$155)+'СЕТ СН'!$F$15</f>
        <v>150.68881450000001</v>
      </c>
      <c r="R184" s="36">
        <f>SUMIFS(СВЦЭМ!$E$39:$E$782,СВЦЭМ!$A$39:$A$782,$A184,СВЦЭМ!$B$39:$B$782,R$155)+'СЕТ СН'!$F$15</f>
        <v>149.88331801000001</v>
      </c>
      <c r="S184" s="36">
        <f>SUMIFS(СВЦЭМ!$E$39:$E$782,СВЦЭМ!$A$39:$A$782,$A184,СВЦЭМ!$B$39:$B$782,S$155)+'СЕТ СН'!$F$15</f>
        <v>156.52158224999999</v>
      </c>
      <c r="T184" s="36">
        <f>SUMIFS(СВЦЭМ!$E$39:$E$782,СВЦЭМ!$A$39:$A$782,$A184,СВЦЭМ!$B$39:$B$782,T$155)+'СЕТ СН'!$F$15</f>
        <v>146.65576548000001</v>
      </c>
      <c r="U184" s="36">
        <f>SUMIFS(СВЦЭМ!$E$39:$E$782,СВЦЭМ!$A$39:$A$782,$A184,СВЦЭМ!$B$39:$B$782,U$155)+'СЕТ СН'!$F$15</f>
        <v>134.85592199999999</v>
      </c>
      <c r="V184" s="36">
        <f>SUMIFS(СВЦЭМ!$E$39:$E$782,СВЦЭМ!$A$39:$A$782,$A184,СВЦЭМ!$B$39:$B$782,V$155)+'СЕТ СН'!$F$15</f>
        <v>128.74563277999999</v>
      </c>
      <c r="W184" s="36">
        <f>SUMIFS(СВЦЭМ!$E$39:$E$782,СВЦЭМ!$A$39:$A$782,$A184,СВЦЭМ!$B$39:$B$782,W$155)+'СЕТ СН'!$F$15</f>
        <v>134.05389224000001</v>
      </c>
      <c r="X184" s="36">
        <f>SUMIFS(СВЦЭМ!$E$39:$E$782,СВЦЭМ!$A$39:$A$782,$A184,СВЦЭМ!$B$39:$B$782,X$155)+'СЕТ СН'!$F$15</f>
        <v>131.15364772999999</v>
      </c>
      <c r="Y184" s="36">
        <f>SUMIFS(СВЦЭМ!$E$39:$E$782,СВЦЭМ!$A$39:$A$782,$A184,СВЦЭМ!$B$39:$B$782,Y$155)+'СЕТ СН'!$F$15</f>
        <v>129.71232086000001</v>
      </c>
    </row>
    <row r="185" spans="1:27" ht="15.75" x14ac:dyDescent="0.2">
      <c r="A185" s="35">
        <f t="shared" si="4"/>
        <v>44346</v>
      </c>
      <c r="B185" s="36">
        <f>SUMIFS(СВЦЭМ!$E$39:$E$782,СВЦЭМ!$A$39:$A$782,$A185,СВЦЭМ!$B$39:$B$782,B$155)+'СЕТ СН'!$F$15</f>
        <v>140.2655188</v>
      </c>
      <c r="C185" s="36">
        <f>SUMIFS(СВЦЭМ!$E$39:$E$782,СВЦЭМ!$A$39:$A$782,$A185,СВЦЭМ!$B$39:$B$782,C$155)+'СЕТ СН'!$F$15</f>
        <v>155.85573540999999</v>
      </c>
      <c r="D185" s="36">
        <f>SUMIFS(СВЦЭМ!$E$39:$E$782,СВЦЭМ!$A$39:$A$782,$A185,СВЦЭМ!$B$39:$B$782,D$155)+'СЕТ СН'!$F$15</f>
        <v>165.42998396999999</v>
      </c>
      <c r="E185" s="36">
        <f>SUMIFS(СВЦЭМ!$E$39:$E$782,СВЦЭМ!$A$39:$A$782,$A185,СВЦЭМ!$B$39:$B$782,E$155)+'СЕТ СН'!$F$15</f>
        <v>168.80470711999999</v>
      </c>
      <c r="F185" s="36">
        <f>SUMIFS(СВЦЭМ!$E$39:$E$782,СВЦЭМ!$A$39:$A$782,$A185,СВЦЭМ!$B$39:$B$782,F$155)+'СЕТ СН'!$F$15</f>
        <v>174.12665514</v>
      </c>
      <c r="G185" s="36">
        <f>SUMIFS(СВЦЭМ!$E$39:$E$782,СВЦЭМ!$A$39:$A$782,$A185,СВЦЭМ!$B$39:$B$782,G$155)+'СЕТ СН'!$F$15</f>
        <v>174.48847681000001</v>
      </c>
      <c r="H185" s="36">
        <f>SUMIFS(СВЦЭМ!$E$39:$E$782,СВЦЭМ!$A$39:$A$782,$A185,СВЦЭМ!$B$39:$B$782,H$155)+'СЕТ СН'!$F$15</f>
        <v>168.57157221</v>
      </c>
      <c r="I185" s="36">
        <f>SUMIFS(СВЦЭМ!$E$39:$E$782,СВЦЭМ!$A$39:$A$782,$A185,СВЦЭМ!$B$39:$B$782,I$155)+'СЕТ СН'!$F$15</f>
        <v>151.80839853000001</v>
      </c>
      <c r="J185" s="36">
        <f>SUMIFS(СВЦЭМ!$E$39:$E$782,СВЦЭМ!$A$39:$A$782,$A185,СВЦЭМ!$B$39:$B$782,J$155)+'СЕТ СН'!$F$15</f>
        <v>136.37069513</v>
      </c>
      <c r="K185" s="36">
        <f>SUMIFS(СВЦЭМ!$E$39:$E$782,СВЦЭМ!$A$39:$A$782,$A185,СВЦЭМ!$B$39:$B$782,K$155)+'СЕТ СН'!$F$15</f>
        <v>125.29966745999999</v>
      </c>
      <c r="L185" s="36">
        <f>SUMIFS(СВЦЭМ!$E$39:$E$782,СВЦЭМ!$A$39:$A$782,$A185,СВЦЭМ!$B$39:$B$782,L$155)+'СЕТ СН'!$F$15</f>
        <v>122.44975083999999</v>
      </c>
      <c r="M185" s="36">
        <f>SUMIFS(СВЦЭМ!$E$39:$E$782,СВЦЭМ!$A$39:$A$782,$A185,СВЦЭМ!$B$39:$B$782,M$155)+'СЕТ СН'!$F$15</f>
        <v>125.3005917</v>
      </c>
      <c r="N185" s="36">
        <f>SUMIFS(СВЦЭМ!$E$39:$E$782,СВЦЭМ!$A$39:$A$782,$A185,СВЦЭМ!$B$39:$B$782,N$155)+'СЕТ СН'!$F$15</f>
        <v>139.2136443</v>
      </c>
      <c r="O185" s="36">
        <f>SUMIFS(СВЦЭМ!$E$39:$E$782,СВЦЭМ!$A$39:$A$782,$A185,СВЦЭМ!$B$39:$B$782,O$155)+'СЕТ СН'!$F$15</f>
        <v>147.19102702000001</v>
      </c>
      <c r="P185" s="36">
        <f>SUMIFS(СВЦЭМ!$E$39:$E$782,СВЦЭМ!$A$39:$A$782,$A185,СВЦЭМ!$B$39:$B$782,P$155)+'СЕТ СН'!$F$15</f>
        <v>151.46666046000001</v>
      </c>
      <c r="Q185" s="36">
        <f>SUMIFS(СВЦЭМ!$E$39:$E$782,СВЦЭМ!$A$39:$A$782,$A185,СВЦЭМ!$B$39:$B$782,Q$155)+'СЕТ СН'!$F$15</f>
        <v>149.7932739</v>
      </c>
      <c r="R185" s="36">
        <f>SUMIFS(СВЦЭМ!$E$39:$E$782,СВЦЭМ!$A$39:$A$782,$A185,СВЦЭМ!$B$39:$B$782,R$155)+'СЕТ СН'!$F$15</f>
        <v>145.20689039000001</v>
      </c>
      <c r="S185" s="36">
        <f>SUMIFS(СВЦЭМ!$E$39:$E$782,СВЦЭМ!$A$39:$A$782,$A185,СВЦЭМ!$B$39:$B$782,S$155)+'СЕТ СН'!$F$15</f>
        <v>139.67130122</v>
      </c>
      <c r="T185" s="36">
        <f>SUMIFS(СВЦЭМ!$E$39:$E$782,СВЦЭМ!$A$39:$A$782,$A185,СВЦЭМ!$B$39:$B$782,T$155)+'СЕТ СН'!$F$15</f>
        <v>128.41765169999999</v>
      </c>
      <c r="U185" s="36">
        <f>SUMIFS(СВЦЭМ!$E$39:$E$782,СВЦЭМ!$A$39:$A$782,$A185,СВЦЭМ!$B$39:$B$782,U$155)+'СЕТ СН'!$F$15</f>
        <v>123.19008384</v>
      </c>
      <c r="V185" s="36">
        <f>SUMIFS(СВЦЭМ!$E$39:$E$782,СВЦЭМ!$A$39:$A$782,$A185,СВЦЭМ!$B$39:$B$782,V$155)+'СЕТ СН'!$F$15</f>
        <v>126.34720799</v>
      </c>
      <c r="W185" s="36">
        <f>SUMIFS(СВЦЭМ!$E$39:$E$782,СВЦЭМ!$A$39:$A$782,$A185,СВЦЭМ!$B$39:$B$782,W$155)+'СЕТ СН'!$F$15</f>
        <v>135.72838665</v>
      </c>
      <c r="X185" s="36">
        <f>SUMIFS(СВЦЭМ!$E$39:$E$782,СВЦЭМ!$A$39:$A$782,$A185,СВЦЭМ!$B$39:$B$782,X$155)+'СЕТ СН'!$F$15</f>
        <v>126.79743889</v>
      </c>
      <c r="Y185" s="36">
        <f>SUMIFS(СВЦЭМ!$E$39:$E$782,СВЦЭМ!$A$39:$A$782,$A185,СВЦЭМ!$B$39:$B$782,Y$155)+'СЕТ СН'!$F$15</f>
        <v>123.19729233</v>
      </c>
    </row>
    <row r="186" spans="1:27" ht="15.75" x14ac:dyDescent="0.2">
      <c r="A186" s="35">
        <f t="shared" si="4"/>
        <v>44347</v>
      </c>
      <c r="B186" s="36">
        <f>SUMIFS(СВЦЭМ!$E$39:$E$782,СВЦЭМ!$A$39:$A$782,$A186,СВЦЭМ!$B$39:$B$782,B$155)+'СЕТ СН'!$F$15</f>
        <v>136.64203402000001</v>
      </c>
      <c r="C186" s="36">
        <f>SUMIFS(СВЦЭМ!$E$39:$E$782,СВЦЭМ!$A$39:$A$782,$A186,СВЦЭМ!$B$39:$B$782,C$155)+'СЕТ СН'!$F$15</f>
        <v>154.16372684999999</v>
      </c>
      <c r="D186" s="36">
        <f>SUMIFS(СВЦЭМ!$E$39:$E$782,СВЦЭМ!$A$39:$A$782,$A186,СВЦЭМ!$B$39:$B$782,D$155)+'СЕТ СН'!$F$15</f>
        <v>163.41165115999999</v>
      </c>
      <c r="E186" s="36">
        <f>SUMIFS(СВЦЭМ!$E$39:$E$782,СВЦЭМ!$A$39:$A$782,$A186,СВЦЭМ!$B$39:$B$782,E$155)+'СЕТ СН'!$F$15</f>
        <v>165.79788927999999</v>
      </c>
      <c r="F186" s="36">
        <f>SUMIFS(СВЦЭМ!$E$39:$E$782,СВЦЭМ!$A$39:$A$782,$A186,СВЦЭМ!$B$39:$B$782,F$155)+'СЕТ СН'!$F$15</f>
        <v>170.04448879</v>
      </c>
      <c r="G186" s="36">
        <f>SUMIFS(СВЦЭМ!$E$39:$E$782,СВЦЭМ!$A$39:$A$782,$A186,СВЦЭМ!$B$39:$B$782,G$155)+'СЕТ СН'!$F$15</f>
        <v>168.88899398999999</v>
      </c>
      <c r="H186" s="36">
        <f>SUMIFS(СВЦЭМ!$E$39:$E$782,СВЦЭМ!$A$39:$A$782,$A186,СВЦЭМ!$B$39:$B$782,H$155)+'СЕТ СН'!$F$15</f>
        <v>165.59490425000001</v>
      </c>
      <c r="I186" s="36">
        <f>SUMIFS(СВЦЭМ!$E$39:$E$782,СВЦЭМ!$A$39:$A$782,$A186,СВЦЭМ!$B$39:$B$782,I$155)+'СЕТ СН'!$F$15</f>
        <v>168.53182099</v>
      </c>
      <c r="J186" s="36">
        <f>SUMIFS(СВЦЭМ!$E$39:$E$782,СВЦЭМ!$A$39:$A$782,$A186,СВЦЭМ!$B$39:$B$782,J$155)+'СЕТ СН'!$F$15</f>
        <v>167.83949815</v>
      </c>
      <c r="K186" s="36">
        <f>SUMIFS(СВЦЭМ!$E$39:$E$782,СВЦЭМ!$A$39:$A$782,$A186,СВЦЭМ!$B$39:$B$782,K$155)+'СЕТ СН'!$F$15</f>
        <v>168.24000611</v>
      </c>
      <c r="L186" s="36">
        <f>SUMIFS(СВЦЭМ!$E$39:$E$782,СВЦЭМ!$A$39:$A$782,$A186,СВЦЭМ!$B$39:$B$782,L$155)+'СЕТ СН'!$F$15</f>
        <v>168.32324796</v>
      </c>
      <c r="M186" s="36">
        <f>SUMIFS(СВЦЭМ!$E$39:$E$782,СВЦЭМ!$A$39:$A$782,$A186,СВЦЭМ!$B$39:$B$782,M$155)+'СЕТ СН'!$F$15</f>
        <v>163.81386613999999</v>
      </c>
      <c r="N186" s="36">
        <f>SUMIFS(СВЦЭМ!$E$39:$E$782,СВЦЭМ!$A$39:$A$782,$A186,СВЦЭМ!$B$39:$B$782,N$155)+'СЕТ СН'!$F$15</f>
        <v>168.57797239000001</v>
      </c>
      <c r="O186" s="36">
        <f>SUMIFS(СВЦЭМ!$E$39:$E$782,СВЦЭМ!$A$39:$A$782,$A186,СВЦЭМ!$B$39:$B$782,O$155)+'СЕТ СН'!$F$15</f>
        <v>177.45085649999999</v>
      </c>
      <c r="P186" s="36">
        <f>SUMIFS(СВЦЭМ!$E$39:$E$782,СВЦЭМ!$A$39:$A$782,$A186,СВЦЭМ!$B$39:$B$782,P$155)+'СЕТ СН'!$F$15</f>
        <v>179.97957446999999</v>
      </c>
      <c r="Q186" s="36">
        <f>SUMIFS(СВЦЭМ!$E$39:$E$782,СВЦЭМ!$A$39:$A$782,$A186,СВЦЭМ!$B$39:$B$782,Q$155)+'СЕТ СН'!$F$15</f>
        <v>178.98652208999999</v>
      </c>
      <c r="R186" s="36">
        <f>SUMIFS(СВЦЭМ!$E$39:$E$782,СВЦЭМ!$A$39:$A$782,$A186,СВЦЭМ!$B$39:$B$782,R$155)+'СЕТ СН'!$F$15</f>
        <v>176.74865513</v>
      </c>
      <c r="S186" s="36">
        <f>SUMIFS(СВЦЭМ!$E$39:$E$782,СВЦЭМ!$A$39:$A$782,$A186,СВЦЭМ!$B$39:$B$782,S$155)+'СЕТ СН'!$F$15</f>
        <v>170.66869833999999</v>
      </c>
      <c r="T186" s="36">
        <f>SUMIFS(СВЦЭМ!$E$39:$E$782,СВЦЭМ!$A$39:$A$782,$A186,СВЦЭМ!$B$39:$B$782,T$155)+'СЕТ СН'!$F$15</f>
        <v>160.63919544000001</v>
      </c>
      <c r="U186" s="36">
        <f>SUMIFS(СВЦЭМ!$E$39:$E$782,СВЦЭМ!$A$39:$A$782,$A186,СВЦЭМ!$B$39:$B$782,U$155)+'СЕТ СН'!$F$15</f>
        <v>153.64358224</v>
      </c>
      <c r="V186" s="36">
        <f>SUMIFS(СВЦЭМ!$E$39:$E$782,СВЦЭМ!$A$39:$A$782,$A186,СВЦЭМ!$B$39:$B$782,V$155)+'СЕТ СН'!$F$15</f>
        <v>154.73568008000001</v>
      </c>
      <c r="W186" s="36">
        <f>SUMIFS(СВЦЭМ!$E$39:$E$782,СВЦЭМ!$A$39:$A$782,$A186,СВЦЭМ!$B$39:$B$782,W$155)+'СЕТ СН'!$F$15</f>
        <v>160.96193381</v>
      </c>
      <c r="X186" s="36">
        <f>SUMIFS(СВЦЭМ!$E$39:$E$782,СВЦЭМ!$A$39:$A$782,$A186,СВЦЭМ!$B$39:$B$782,X$155)+'СЕТ СН'!$F$15</f>
        <v>156.10137301</v>
      </c>
      <c r="Y186" s="36">
        <f>SUMIFS(СВЦЭМ!$E$39:$E$782,СВЦЭМ!$A$39:$A$782,$A186,СВЦЭМ!$B$39:$B$782,Y$155)+'СЕТ СН'!$F$15</f>
        <v>146.57404901999999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01.05.2021</v>
      </c>
      <c r="B191" s="36">
        <f>SUMIFS(СВЦЭМ!$F$39:$F$782,СВЦЭМ!$A$39:$A$782,$A191,СВЦЭМ!$B$39:$B$782,B$190)+'СЕТ СН'!$F$15</f>
        <v>231.22660628</v>
      </c>
      <c r="C191" s="36">
        <f>SUMIFS(СВЦЭМ!$F$39:$F$782,СВЦЭМ!$A$39:$A$782,$A191,СВЦЭМ!$B$39:$B$782,C$190)+'СЕТ СН'!$F$15</f>
        <v>242.38421653</v>
      </c>
      <c r="D191" s="36">
        <f>SUMIFS(СВЦЭМ!$F$39:$F$782,СВЦЭМ!$A$39:$A$782,$A191,СВЦЭМ!$B$39:$B$782,D$190)+'СЕТ СН'!$F$15</f>
        <v>251.80209159</v>
      </c>
      <c r="E191" s="36">
        <f>SUMIFS(СВЦЭМ!$F$39:$F$782,СВЦЭМ!$A$39:$A$782,$A191,СВЦЭМ!$B$39:$B$782,E$190)+'СЕТ СН'!$F$15</f>
        <v>252.50465437</v>
      </c>
      <c r="F191" s="36">
        <f>SUMIFS(СВЦЭМ!$F$39:$F$782,СВЦЭМ!$A$39:$A$782,$A191,СВЦЭМ!$B$39:$B$782,F$190)+'СЕТ СН'!$F$15</f>
        <v>254.31638339</v>
      </c>
      <c r="G191" s="36">
        <f>SUMIFS(СВЦЭМ!$F$39:$F$782,СВЦЭМ!$A$39:$A$782,$A191,СВЦЭМ!$B$39:$B$782,G$190)+'СЕТ СН'!$F$15</f>
        <v>253.68254693</v>
      </c>
      <c r="H191" s="36">
        <f>SUMIFS(СВЦЭМ!$F$39:$F$782,СВЦЭМ!$A$39:$A$782,$A191,СВЦЭМ!$B$39:$B$782,H$190)+'СЕТ СН'!$F$15</f>
        <v>252.48114068000001</v>
      </c>
      <c r="I191" s="36">
        <f>SUMIFS(СВЦЭМ!$F$39:$F$782,СВЦЭМ!$A$39:$A$782,$A191,СВЦЭМ!$B$39:$B$782,I$190)+'СЕТ СН'!$F$15</f>
        <v>243.64886626000001</v>
      </c>
      <c r="J191" s="36">
        <f>SUMIFS(СВЦЭМ!$F$39:$F$782,СВЦЭМ!$A$39:$A$782,$A191,СВЦЭМ!$B$39:$B$782,J$190)+'СЕТ СН'!$F$15</f>
        <v>234.8481701</v>
      </c>
      <c r="K191" s="36">
        <f>SUMIFS(СВЦЭМ!$F$39:$F$782,СВЦЭМ!$A$39:$A$782,$A191,СВЦЭМ!$B$39:$B$782,K$190)+'СЕТ СН'!$F$15</f>
        <v>221.24467264</v>
      </c>
      <c r="L191" s="36">
        <f>SUMIFS(СВЦЭМ!$F$39:$F$782,СВЦЭМ!$A$39:$A$782,$A191,СВЦЭМ!$B$39:$B$782,L$190)+'СЕТ СН'!$F$15</f>
        <v>212.1889984</v>
      </c>
      <c r="M191" s="36">
        <f>SUMIFS(СВЦЭМ!$F$39:$F$782,СВЦЭМ!$A$39:$A$782,$A191,СВЦЭМ!$B$39:$B$782,M$190)+'СЕТ СН'!$F$15</f>
        <v>213.41268703</v>
      </c>
      <c r="N191" s="36">
        <f>SUMIFS(СВЦЭМ!$F$39:$F$782,СВЦЭМ!$A$39:$A$782,$A191,СВЦЭМ!$B$39:$B$782,N$190)+'СЕТ СН'!$F$15</f>
        <v>226.71697914000001</v>
      </c>
      <c r="O191" s="36">
        <f>SUMIFS(СВЦЭМ!$F$39:$F$782,СВЦЭМ!$A$39:$A$782,$A191,СВЦЭМ!$B$39:$B$782,O$190)+'СЕТ СН'!$F$15</f>
        <v>231.26612265</v>
      </c>
      <c r="P191" s="36">
        <f>SUMIFS(СВЦЭМ!$F$39:$F$782,СВЦЭМ!$A$39:$A$782,$A191,СВЦЭМ!$B$39:$B$782,P$190)+'СЕТ СН'!$F$15</f>
        <v>235.19334133999999</v>
      </c>
      <c r="Q191" s="36">
        <f>SUMIFS(СВЦЭМ!$F$39:$F$782,СВЦЭМ!$A$39:$A$782,$A191,СВЦЭМ!$B$39:$B$782,Q$190)+'СЕТ СН'!$F$15</f>
        <v>237.17164534</v>
      </c>
      <c r="R191" s="36">
        <f>SUMIFS(СВЦЭМ!$F$39:$F$782,СВЦЭМ!$A$39:$A$782,$A191,СВЦЭМ!$B$39:$B$782,R$190)+'СЕТ СН'!$F$15</f>
        <v>235.35855135</v>
      </c>
      <c r="S191" s="36">
        <f>SUMIFS(СВЦЭМ!$F$39:$F$782,СВЦЭМ!$A$39:$A$782,$A191,СВЦЭМ!$B$39:$B$782,S$190)+'СЕТ СН'!$F$15</f>
        <v>233.19030551</v>
      </c>
      <c r="T191" s="36">
        <f>SUMIFS(СВЦЭМ!$F$39:$F$782,СВЦЭМ!$A$39:$A$782,$A191,СВЦЭМ!$B$39:$B$782,T$190)+'СЕТ СН'!$F$15</f>
        <v>221.47611433</v>
      </c>
      <c r="U191" s="36">
        <f>SUMIFS(СВЦЭМ!$F$39:$F$782,СВЦЭМ!$A$39:$A$782,$A191,СВЦЭМ!$B$39:$B$782,U$190)+'СЕТ СН'!$F$15</f>
        <v>216.39254233</v>
      </c>
      <c r="V191" s="36">
        <f>SUMIFS(СВЦЭМ!$F$39:$F$782,СВЦЭМ!$A$39:$A$782,$A191,СВЦЭМ!$B$39:$B$782,V$190)+'СЕТ СН'!$F$15</f>
        <v>212.37775698999999</v>
      </c>
      <c r="W191" s="36">
        <f>SUMIFS(СВЦЭМ!$F$39:$F$782,СВЦЭМ!$A$39:$A$782,$A191,СВЦЭМ!$B$39:$B$782,W$190)+'СЕТ СН'!$F$15</f>
        <v>209.16974919</v>
      </c>
      <c r="X191" s="36">
        <f>SUMIFS(СВЦЭМ!$F$39:$F$782,СВЦЭМ!$A$39:$A$782,$A191,СВЦЭМ!$B$39:$B$782,X$190)+'СЕТ СН'!$F$15</f>
        <v>212.24849393</v>
      </c>
      <c r="Y191" s="36">
        <f>SUMIFS(СВЦЭМ!$F$39:$F$782,СВЦЭМ!$A$39:$A$782,$A191,СВЦЭМ!$B$39:$B$782,Y$190)+'СЕТ СН'!$F$15</f>
        <v>229.25388201999999</v>
      </c>
      <c r="AA191" s="45"/>
    </row>
    <row r="192" spans="1:27" ht="15.75" x14ac:dyDescent="0.2">
      <c r="A192" s="35">
        <f>A191+1</f>
        <v>44318</v>
      </c>
      <c r="B192" s="36">
        <f>SUMIFS(СВЦЭМ!$F$39:$F$782,СВЦЭМ!$A$39:$A$782,$A192,СВЦЭМ!$B$39:$B$782,B$190)+'СЕТ СН'!$F$15</f>
        <v>224.17003066000001</v>
      </c>
      <c r="C192" s="36">
        <f>SUMIFS(СВЦЭМ!$F$39:$F$782,СВЦЭМ!$A$39:$A$782,$A192,СВЦЭМ!$B$39:$B$782,C$190)+'СЕТ СН'!$F$15</f>
        <v>233.57483110000001</v>
      </c>
      <c r="D192" s="36">
        <f>SUMIFS(СВЦЭМ!$F$39:$F$782,СВЦЭМ!$A$39:$A$782,$A192,СВЦЭМ!$B$39:$B$782,D$190)+'СЕТ СН'!$F$15</f>
        <v>245.58113906</v>
      </c>
      <c r="E192" s="36">
        <f>SUMIFS(СВЦЭМ!$F$39:$F$782,СВЦЭМ!$A$39:$A$782,$A192,СВЦЭМ!$B$39:$B$782,E$190)+'СЕТ СН'!$F$15</f>
        <v>249.98737611000001</v>
      </c>
      <c r="F192" s="36">
        <f>SUMIFS(СВЦЭМ!$F$39:$F$782,СВЦЭМ!$A$39:$A$782,$A192,СВЦЭМ!$B$39:$B$782,F$190)+'СЕТ СН'!$F$15</f>
        <v>252.61375476000001</v>
      </c>
      <c r="G192" s="36">
        <f>SUMIFS(СВЦЭМ!$F$39:$F$782,СВЦЭМ!$A$39:$A$782,$A192,СВЦЭМ!$B$39:$B$782,G$190)+'СЕТ СН'!$F$15</f>
        <v>252.06281109</v>
      </c>
      <c r="H192" s="36">
        <f>SUMIFS(СВЦЭМ!$F$39:$F$782,СВЦЭМ!$A$39:$A$782,$A192,СВЦЭМ!$B$39:$B$782,H$190)+'СЕТ СН'!$F$15</f>
        <v>253.28528223999999</v>
      </c>
      <c r="I192" s="36">
        <f>SUMIFS(СВЦЭМ!$F$39:$F$782,СВЦЭМ!$A$39:$A$782,$A192,СВЦЭМ!$B$39:$B$782,I$190)+'СЕТ СН'!$F$15</f>
        <v>246.21644459000001</v>
      </c>
      <c r="J192" s="36">
        <f>SUMIFS(СВЦЭМ!$F$39:$F$782,СВЦЭМ!$A$39:$A$782,$A192,СВЦЭМ!$B$39:$B$782,J$190)+'СЕТ СН'!$F$15</f>
        <v>229.91857181</v>
      </c>
      <c r="K192" s="36">
        <f>SUMIFS(СВЦЭМ!$F$39:$F$782,СВЦЭМ!$A$39:$A$782,$A192,СВЦЭМ!$B$39:$B$782,K$190)+'СЕТ СН'!$F$15</f>
        <v>220.38085835999999</v>
      </c>
      <c r="L192" s="36">
        <f>SUMIFS(СВЦЭМ!$F$39:$F$782,СВЦЭМ!$A$39:$A$782,$A192,СВЦЭМ!$B$39:$B$782,L$190)+'СЕТ СН'!$F$15</f>
        <v>209.34072660999999</v>
      </c>
      <c r="M192" s="36">
        <f>SUMIFS(СВЦЭМ!$F$39:$F$782,СВЦЭМ!$A$39:$A$782,$A192,СВЦЭМ!$B$39:$B$782,M$190)+'СЕТ СН'!$F$15</f>
        <v>209.22697196999999</v>
      </c>
      <c r="N192" s="36">
        <f>SUMIFS(СВЦЭМ!$F$39:$F$782,СВЦЭМ!$A$39:$A$782,$A192,СВЦЭМ!$B$39:$B$782,N$190)+'СЕТ СН'!$F$15</f>
        <v>226.03889999</v>
      </c>
      <c r="O192" s="36">
        <f>SUMIFS(СВЦЭМ!$F$39:$F$782,СВЦЭМ!$A$39:$A$782,$A192,СВЦЭМ!$B$39:$B$782,O$190)+'СЕТ СН'!$F$15</f>
        <v>229.30672154000001</v>
      </c>
      <c r="P192" s="36">
        <f>SUMIFS(СВЦЭМ!$F$39:$F$782,СВЦЭМ!$A$39:$A$782,$A192,СВЦЭМ!$B$39:$B$782,P$190)+'СЕТ СН'!$F$15</f>
        <v>233.62617964</v>
      </c>
      <c r="Q192" s="36">
        <f>SUMIFS(СВЦЭМ!$F$39:$F$782,СВЦЭМ!$A$39:$A$782,$A192,СВЦЭМ!$B$39:$B$782,Q$190)+'СЕТ СН'!$F$15</f>
        <v>233.56185543000001</v>
      </c>
      <c r="R192" s="36">
        <f>SUMIFS(СВЦЭМ!$F$39:$F$782,СВЦЭМ!$A$39:$A$782,$A192,СВЦЭМ!$B$39:$B$782,R$190)+'СЕТ СН'!$F$15</f>
        <v>230.90269565</v>
      </c>
      <c r="S192" s="36">
        <f>SUMIFS(СВЦЭМ!$F$39:$F$782,СВЦЭМ!$A$39:$A$782,$A192,СВЦЭМ!$B$39:$B$782,S$190)+'СЕТ СН'!$F$15</f>
        <v>228.64830516000001</v>
      </c>
      <c r="T192" s="36">
        <f>SUMIFS(СВЦЭМ!$F$39:$F$782,СВЦЭМ!$A$39:$A$782,$A192,СВЦЭМ!$B$39:$B$782,T$190)+'СЕТ СН'!$F$15</f>
        <v>217.31726216000001</v>
      </c>
      <c r="U192" s="36">
        <f>SUMIFS(СВЦЭМ!$F$39:$F$782,СВЦЭМ!$A$39:$A$782,$A192,СВЦЭМ!$B$39:$B$782,U$190)+'СЕТ СН'!$F$15</f>
        <v>211.68717319999999</v>
      </c>
      <c r="V192" s="36">
        <f>SUMIFS(СВЦЭМ!$F$39:$F$782,СВЦЭМ!$A$39:$A$782,$A192,СВЦЭМ!$B$39:$B$782,V$190)+'СЕТ СН'!$F$15</f>
        <v>204.44748247999999</v>
      </c>
      <c r="W192" s="36">
        <f>SUMIFS(СВЦЭМ!$F$39:$F$782,СВЦЭМ!$A$39:$A$782,$A192,СВЦЭМ!$B$39:$B$782,W$190)+'СЕТ СН'!$F$15</f>
        <v>203.77251676</v>
      </c>
      <c r="X192" s="36">
        <f>SUMIFS(СВЦЭМ!$F$39:$F$782,СВЦЭМ!$A$39:$A$782,$A192,СВЦЭМ!$B$39:$B$782,X$190)+'СЕТ СН'!$F$15</f>
        <v>212.16465464999999</v>
      </c>
      <c r="Y192" s="36">
        <f>SUMIFS(СВЦЭМ!$F$39:$F$782,СВЦЭМ!$A$39:$A$782,$A192,СВЦЭМ!$B$39:$B$782,Y$190)+'СЕТ СН'!$F$15</f>
        <v>226.17470617999999</v>
      </c>
    </row>
    <row r="193" spans="1:25" ht="15.75" x14ac:dyDescent="0.2">
      <c r="A193" s="35">
        <f t="shared" ref="A193:A221" si="5">A192+1</f>
        <v>44319</v>
      </c>
      <c r="B193" s="36">
        <f>SUMIFS(СВЦЭМ!$F$39:$F$782,СВЦЭМ!$A$39:$A$782,$A193,СВЦЭМ!$B$39:$B$782,B$190)+'СЕТ СН'!$F$15</f>
        <v>222.64936736000001</v>
      </c>
      <c r="C193" s="36">
        <f>SUMIFS(СВЦЭМ!$F$39:$F$782,СВЦЭМ!$A$39:$A$782,$A193,СВЦЭМ!$B$39:$B$782,C$190)+'СЕТ СН'!$F$15</f>
        <v>238.19127226000001</v>
      </c>
      <c r="D193" s="36">
        <f>SUMIFS(СВЦЭМ!$F$39:$F$782,СВЦЭМ!$A$39:$A$782,$A193,СВЦЭМ!$B$39:$B$782,D$190)+'СЕТ СН'!$F$15</f>
        <v>247.25976366</v>
      </c>
      <c r="E193" s="36">
        <f>SUMIFS(СВЦЭМ!$F$39:$F$782,СВЦЭМ!$A$39:$A$782,$A193,СВЦЭМ!$B$39:$B$782,E$190)+'СЕТ СН'!$F$15</f>
        <v>250.71089706000001</v>
      </c>
      <c r="F193" s="36">
        <f>SUMIFS(СВЦЭМ!$F$39:$F$782,СВЦЭМ!$A$39:$A$782,$A193,СВЦЭМ!$B$39:$B$782,F$190)+'СЕТ СН'!$F$15</f>
        <v>253.48528028000001</v>
      </c>
      <c r="G193" s="36">
        <f>SUMIFS(СВЦЭМ!$F$39:$F$782,СВЦЭМ!$A$39:$A$782,$A193,СВЦЭМ!$B$39:$B$782,G$190)+'СЕТ СН'!$F$15</f>
        <v>254.29295318999999</v>
      </c>
      <c r="H193" s="36">
        <f>SUMIFS(СВЦЭМ!$F$39:$F$782,СВЦЭМ!$A$39:$A$782,$A193,СВЦЭМ!$B$39:$B$782,H$190)+'СЕТ СН'!$F$15</f>
        <v>254.70432450999999</v>
      </c>
      <c r="I193" s="36">
        <f>SUMIFS(СВЦЭМ!$F$39:$F$782,СВЦЭМ!$A$39:$A$782,$A193,СВЦЭМ!$B$39:$B$782,I$190)+'СЕТ СН'!$F$15</f>
        <v>245.87965862999999</v>
      </c>
      <c r="J193" s="36">
        <f>SUMIFS(СВЦЭМ!$F$39:$F$782,СВЦЭМ!$A$39:$A$782,$A193,СВЦЭМ!$B$39:$B$782,J$190)+'СЕТ СН'!$F$15</f>
        <v>231.68197982999999</v>
      </c>
      <c r="K193" s="36">
        <f>SUMIFS(СВЦЭМ!$F$39:$F$782,СВЦЭМ!$A$39:$A$782,$A193,СВЦЭМ!$B$39:$B$782,K$190)+'СЕТ СН'!$F$15</f>
        <v>222.45818707000001</v>
      </c>
      <c r="L193" s="36">
        <f>SUMIFS(СВЦЭМ!$F$39:$F$782,СВЦЭМ!$A$39:$A$782,$A193,СВЦЭМ!$B$39:$B$782,L$190)+'СЕТ СН'!$F$15</f>
        <v>217.17526809</v>
      </c>
      <c r="M193" s="36">
        <f>SUMIFS(СВЦЭМ!$F$39:$F$782,СВЦЭМ!$A$39:$A$782,$A193,СВЦЭМ!$B$39:$B$782,M$190)+'СЕТ СН'!$F$15</f>
        <v>213.66327874000001</v>
      </c>
      <c r="N193" s="36">
        <f>SUMIFS(СВЦЭМ!$F$39:$F$782,СВЦЭМ!$A$39:$A$782,$A193,СВЦЭМ!$B$39:$B$782,N$190)+'СЕТ СН'!$F$15</f>
        <v>221.29939679</v>
      </c>
      <c r="O193" s="36">
        <f>SUMIFS(СВЦЭМ!$F$39:$F$782,СВЦЭМ!$A$39:$A$782,$A193,СВЦЭМ!$B$39:$B$782,O$190)+'СЕТ СН'!$F$15</f>
        <v>229.28981342</v>
      </c>
      <c r="P193" s="36">
        <f>SUMIFS(СВЦЭМ!$F$39:$F$782,СВЦЭМ!$A$39:$A$782,$A193,СВЦЭМ!$B$39:$B$782,P$190)+'СЕТ СН'!$F$15</f>
        <v>233.68459243999999</v>
      </c>
      <c r="Q193" s="36">
        <f>SUMIFS(СВЦЭМ!$F$39:$F$782,СВЦЭМ!$A$39:$A$782,$A193,СВЦЭМ!$B$39:$B$782,Q$190)+'СЕТ СН'!$F$15</f>
        <v>235.72855068999999</v>
      </c>
      <c r="R193" s="36">
        <f>SUMIFS(СВЦЭМ!$F$39:$F$782,СВЦЭМ!$A$39:$A$782,$A193,СВЦЭМ!$B$39:$B$782,R$190)+'СЕТ СН'!$F$15</f>
        <v>233.23261803</v>
      </c>
      <c r="S193" s="36">
        <f>SUMIFS(СВЦЭМ!$F$39:$F$782,СВЦЭМ!$A$39:$A$782,$A193,СВЦЭМ!$B$39:$B$782,S$190)+'СЕТ СН'!$F$15</f>
        <v>228.53043493999999</v>
      </c>
      <c r="T193" s="36">
        <f>SUMIFS(СВЦЭМ!$F$39:$F$782,СВЦЭМ!$A$39:$A$782,$A193,СВЦЭМ!$B$39:$B$782,T$190)+'СЕТ СН'!$F$15</f>
        <v>217.52620322000001</v>
      </c>
      <c r="U193" s="36">
        <f>SUMIFS(СВЦЭМ!$F$39:$F$782,СВЦЭМ!$A$39:$A$782,$A193,СВЦЭМ!$B$39:$B$782,U$190)+'СЕТ СН'!$F$15</f>
        <v>212.77932224</v>
      </c>
      <c r="V193" s="36">
        <f>SUMIFS(СВЦЭМ!$F$39:$F$782,СВЦЭМ!$A$39:$A$782,$A193,СВЦЭМ!$B$39:$B$782,V$190)+'СЕТ СН'!$F$15</f>
        <v>210.34517044</v>
      </c>
      <c r="W193" s="36">
        <f>SUMIFS(СВЦЭМ!$F$39:$F$782,СВЦЭМ!$A$39:$A$782,$A193,СВЦЭМ!$B$39:$B$782,W$190)+'СЕТ СН'!$F$15</f>
        <v>211.83938130999999</v>
      </c>
      <c r="X193" s="36">
        <f>SUMIFS(СВЦЭМ!$F$39:$F$782,СВЦЭМ!$A$39:$A$782,$A193,СВЦЭМ!$B$39:$B$782,X$190)+'СЕТ СН'!$F$15</f>
        <v>209.19414429</v>
      </c>
      <c r="Y193" s="36">
        <f>SUMIFS(СВЦЭМ!$F$39:$F$782,СВЦЭМ!$A$39:$A$782,$A193,СВЦЭМ!$B$39:$B$782,Y$190)+'СЕТ СН'!$F$15</f>
        <v>210.75606171999999</v>
      </c>
    </row>
    <row r="194" spans="1:25" ht="15.75" x14ac:dyDescent="0.2">
      <c r="A194" s="35">
        <f t="shared" si="5"/>
        <v>44320</v>
      </c>
      <c r="B194" s="36">
        <f>SUMIFS(СВЦЭМ!$F$39:$F$782,СВЦЭМ!$A$39:$A$782,$A194,СВЦЭМ!$B$39:$B$782,B$190)+'СЕТ СН'!$F$15</f>
        <v>213.92963257</v>
      </c>
      <c r="C194" s="36">
        <f>SUMIFS(СВЦЭМ!$F$39:$F$782,СВЦЭМ!$A$39:$A$782,$A194,СВЦЭМ!$B$39:$B$782,C$190)+'СЕТ СН'!$F$15</f>
        <v>226.91629244999999</v>
      </c>
      <c r="D194" s="36">
        <f>SUMIFS(СВЦЭМ!$F$39:$F$782,СВЦЭМ!$A$39:$A$782,$A194,СВЦЭМ!$B$39:$B$782,D$190)+'СЕТ СН'!$F$15</f>
        <v>232.07360018</v>
      </c>
      <c r="E194" s="36">
        <f>SUMIFS(СВЦЭМ!$F$39:$F$782,СВЦЭМ!$A$39:$A$782,$A194,СВЦЭМ!$B$39:$B$782,E$190)+'СЕТ СН'!$F$15</f>
        <v>234.82849902999999</v>
      </c>
      <c r="F194" s="36">
        <f>SUMIFS(СВЦЭМ!$F$39:$F$782,СВЦЭМ!$A$39:$A$782,$A194,СВЦЭМ!$B$39:$B$782,F$190)+'СЕТ СН'!$F$15</f>
        <v>237.84211794000001</v>
      </c>
      <c r="G194" s="36">
        <f>SUMIFS(СВЦЭМ!$F$39:$F$782,СВЦЭМ!$A$39:$A$782,$A194,СВЦЭМ!$B$39:$B$782,G$190)+'СЕТ СН'!$F$15</f>
        <v>236.58228320000001</v>
      </c>
      <c r="H194" s="36">
        <f>SUMIFS(СВЦЭМ!$F$39:$F$782,СВЦЭМ!$A$39:$A$782,$A194,СВЦЭМ!$B$39:$B$782,H$190)+'СЕТ СН'!$F$15</f>
        <v>229.31891761</v>
      </c>
      <c r="I194" s="36">
        <f>SUMIFS(СВЦЭМ!$F$39:$F$782,СВЦЭМ!$A$39:$A$782,$A194,СВЦЭМ!$B$39:$B$782,I$190)+'СЕТ СН'!$F$15</f>
        <v>224.29956823000001</v>
      </c>
      <c r="J194" s="36">
        <f>SUMIFS(СВЦЭМ!$F$39:$F$782,СВЦЭМ!$A$39:$A$782,$A194,СВЦЭМ!$B$39:$B$782,J$190)+'СЕТ СН'!$F$15</f>
        <v>217.23677283000001</v>
      </c>
      <c r="K194" s="36">
        <f>SUMIFS(СВЦЭМ!$F$39:$F$782,СВЦЭМ!$A$39:$A$782,$A194,СВЦЭМ!$B$39:$B$782,K$190)+'СЕТ СН'!$F$15</f>
        <v>211.83692572000001</v>
      </c>
      <c r="L194" s="36">
        <f>SUMIFS(СВЦЭМ!$F$39:$F$782,СВЦЭМ!$A$39:$A$782,$A194,СВЦЭМ!$B$39:$B$782,L$190)+'СЕТ СН'!$F$15</f>
        <v>210.28527063000001</v>
      </c>
      <c r="M194" s="36">
        <f>SUMIFS(СВЦЭМ!$F$39:$F$782,СВЦЭМ!$A$39:$A$782,$A194,СВЦЭМ!$B$39:$B$782,M$190)+'СЕТ СН'!$F$15</f>
        <v>209.72337654</v>
      </c>
      <c r="N194" s="36">
        <f>SUMIFS(СВЦЭМ!$F$39:$F$782,СВЦЭМ!$A$39:$A$782,$A194,СВЦЭМ!$B$39:$B$782,N$190)+'СЕТ СН'!$F$15</f>
        <v>212.00035556</v>
      </c>
      <c r="O194" s="36">
        <f>SUMIFS(СВЦЭМ!$F$39:$F$782,СВЦЭМ!$A$39:$A$782,$A194,СВЦЭМ!$B$39:$B$782,O$190)+'СЕТ СН'!$F$15</f>
        <v>212.42550790999999</v>
      </c>
      <c r="P194" s="36">
        <f>SUMIFS(СВЦЭМ!$F$39:$F$782,СВЦЭМ!$A$39:$A$782,$A194,СВЦЭМ!$B$39:$B$782,P$190)+'СЕТ СН'!$F$15</f>
        <v>214.12600552000001</v>
      </c>
      <c r="Q194" s="36">
        <f>SUMIFS(СВЦЭМ!$F$39:$F$782,СВЦЭМ!$A$39:$A$782,$A194,СВЦЭМ!$B$39:$B$782,Q$190)+'СЕТ СН'!$F$15</f>
        <v>214.689042</v>
      </c>
      <c r="R194" s="36">
        <f>SUMIFS(СВЦЭМ!$F$39:$F$782,СВЦЭМ!$A$39:$A$782,$A194,СВЦЭМ!$B$39:$B$782,R$190)+'СЕТ СН'!$F$15</f>
        <v>215.60456607</v>
      </c>
      <c r="S194" s="36">
        <f>SUMIFS(СВЦЭМ!$F$39:$F$782,СВЦЭМ!$A$39:$A$782,$A194,СВЦЭМ!$B$39:$B$782,S$190)+'СЕТ СН'!$F$15</f>
        <v>219.04548704000001</v>
      </c>
      <c r="T194" s="36">
        <f>SUMIFS(СВЦЭМ!$F$39:$F$782,СВЦЭМ!$A$39:$A$782,$A194,СВЦЭМ!$B$39:$B$782,T$190)+'СЕТ СН'!$F$15</f>
        <v>212.77841698</v>
      </c>
      <c r="U194" s="36">
        <f>SUMIFS(СВЦЭМ!$F$39:$F$782,СВЦЭМ!$A$39:$A$782,$A194,СВЦЭМ!$B$39:$B$782,U$190)+'СЕТ СН'!$F$15</f>
        <v>205.56696564000001</v>
      </c>
      <c r="V194" s="36">
        <f>SUMIFS(СВЦЭМ!$F$39:$F$782,СВЦЭМ!$A$39:$A$782,$A194,СВЦЭМ!$B$39:$B$782,V$190)+'СЕТ СН'!$F$15</f>
        <v>201.67100786</v>
      </c>
      <c r="W194" s="36">
        <f>SUMIFS(СВЦЭМ!$F$39:$F$782,СВЦЭМ!$A$39:$A$782,$A194,СВЦЭМ!$B$39:$B$782,W$190)+'СЕТ СН'!$F$15</f>
        <v>203.04136729999999</v>
      </c>
      <c r="X194" s="36">
        <f>SUMIFS(СВЦЭМ!$F$39:$F$782,СВЦЭМ!$A$39:$A$782,$A194,СВЦЭМ!$B$39:$B$782,X$190)+'СЕТ СН'!$F$15</f>
        <v>207.70664188000001</v>
      </c>
      <c r="Y194" s="36">
        <f>SUMIFS(СВЦЭМ!$F$39:$F$782,СВЦЭМ!$A$39:$A$782,$A194,СВЦЭМ!$B$39:$B$782,Y$190)+'СЕТ СН'!$F$15</f>
        <v>212.64723085</v>
      </c>
    </row>
    <row r="195" spans="1:25" ht="15.75" x14ac:dyDescent="0.2">
      <c r="A195" s="35">
        <f t="shared" si="5"/>
        <v>44321</v>
      </c>
      <c r="B195" s="36">
        <f>SUMIFS(СВЦЭМ!$F$39:$F$782,СВЦЭМ!$A$39:$A$782,$A195,СВЦЭМ!$B$39:$B$782,B$190)+'СЕТ СН'!$F$15</f>
        <v>218.44369571999999</v>
      </c>
      <c r="C195" s="36">
        <f>SUMIFS(СВЦЭМ!$F$39:$F$782,СВЦЭМ!$A$39:$A$782,$A195,СВЦЭМ!$B$39:$B$782,C$190)+'СЕТ СН'!$F$15</f>
        <v>229.14390169000001</v>
      </c>
      <c r="D195" s="36">
        <f>SUMIFS(СВЦЭМ!$F$39:$F$782,СВЦЭМ!$A$39:$A$782,$A195,СВЦЭМ!$B$39:$B$782,D$190)+'СЕТ СН'!$F$15</f>
        <v>233.88825041999999</v>
      </c>
      <c r="E195" s="36">
        <f>SUMIFS(СВЦЭМ!$F$39:$F$782,СВЦЭМ!$A$39:$A$782,$A195,СВЦЭМ!$B$39:$B$782,E$190)+'СЕТ СН'!$F$15</f>
        <v>237.09272512000001</v>
      </c>
      <c r="F195" s="36">
        <f>SUMIFS(СВЦЭМ!$F$39:$F$782,СВЦЭМ!$A$39:$A$782,$A195,СВЦЭМ!$B$39:$B$782,F$190)+'СЕТ СН'!$F$15</f>
        <v>240.11623710000001</v>
      </c>
      <c r="G195" s="36">
        <f>SUMIFS(СВЦЭМ!$F$39:$F$782,СВЦЭМ!$A$39:$A$782,$A195,СВЦЭМ!$B$39:$B$782,G$190)+'СЕТ СН'!$F$15</f>
        <v>238.11760673000001</v>
      </c>
      <c r="H195" s="36">
        <f>SUMIFS(СВЦЭМ!$F$39:$F$782,СВЦЭМ!$A$39:$A$782,$A195,СВЦЭМ!$B$39:$B$782,H$190)+'СЕТ СН'!$F$15</f>
        <v>231.41256446</v>
      </c>
      <c r="I195" s="36">
        <f>SUMIFS(СВЦЭМ!$F$39:$F$782,СВЦЭМ!$A$39:$A$782,$A195,СВЦЭМ!$B$39:$B$782,I$190)+'СЕТ СН'!$F$15</f>
        <v>223.03602828999999</v>
      </c>
      <c r="J195" s="36">
        <f>SUMIFS(СВЦЭМ!$F$39:$F$782,СВЦЭМ!$A$39:$A$782,$A195,СВЦЭМ!$B$39:$B$782,J$190)+'СЕТ СН'!$F$15</f>
        <v>214.62194493000001</v>
      </c>
      <c r="K195" s="36">
        <f>SUMIFS(СВЦЭМ!$F$39:$F$782,СВЦЭМ!$A$39:$A$782,$A195,СВЦЭМ!$B$39:$B$782,K$190)+'СЕТ СН'!$F$15</f>
        <v>211.50837884000001</v>
      </c>
      <c r="L195" s="36">
        <f>SUMIFS(СВЦЭМ!$F$39:$F$782,СВЦЭМ!$A$39:$A$782,$A195,СВЦЭМ!$B$39:$B$782,L$190)+'СЕТ СН'!$F$15</f>
        <v>206.50234089</v>
      </c>
      <c r="M195" s="36">
        <f>SUMIFS(СВЦЭМ!$F$39:$F$782,СВЦЭМ!$A$39:$A$782,$A195,СВЦЭМ!$B$39:$B$782,M$190)+'СЕТ СН'!$F$15</f>
        <v>203.94102457</v>
      </c>
      <c r="N195" s="36">
        <f>SUMIFS(СВЦЭМ!$F$39:$F$782,СВЦЭМ!$A$39:$A$782,$A195,СВЦЭМ!$B$39:$B$782,N$190)+'СЕТ СН'!$F$15</f>
        <v>208.84468430999999</v>
      </c>
      <c r="O195" s="36">
        <f>SUMIFS(СВЦЭМ!$F$39:$F$782,СВЦЭМ!$A$39:$A$782,$A195,СВЦЭМ!$B$39:$B$782,O$190)+'СЕТ СН'!$F$15</f>
        <v>209.09415806000001</v>
      </c>
      <c r="P195" s="36">
        <f>SUMIFS(СВЦЭМ!$F$39:$F$782,СВЦЭМ!$A$39:$A$782,$A195,СВЦЭМ!$B$39:$B$782,P$190)+'СЕТ СН'!$F$15</f>
        <v>209.80292915000001</v>
      </c>
      <c r="Q195" s="36">
        <f>SUMIFS(СВЦЭМ!$F$39:$F$782,СВЦЭМ!$A$39:$A$782,$A195,СВЦЭМ!$B$39:$B$782,Q$190)+'СЕТ СН'!$F$15</f>
        <v>210.91205815000001</v>
      </c>
      <c r="R195" s="36">
        <f>SUMIFS(СВЦЭМ!$F$39:$F$782,СВЦЭМ!$A$39:$A$782,$A195,СВЦЭМ!$B$39:$B$782,R$190)+'СЕТ СН'!$F$15</f>
        <v>210.46143039</v>
      </c>
      <c r="S195" s="36">
        <f>SUMIFS(СВЦЭМ!$F$39:$F$782,СВЦЭМ!$A$39:$A$782,$A195,СВЦЭМ!$B$39:$B$782,S$190)+'СЕТ СН'!$F$15</f>
        <v>212.65508697999999</v>
      </c>
      <c r="T195" s="36">
        <f>SUMIFS(СВЦЭМ!$F$39:$F$782,СВЦЭМ!$A$39:$A$782,$A195,СВЦЭМ!$B$39:$B$782,T$190)+'СЕТ СН'!$F$15</f>
        <v>212.06276226</v>
      </c>
      <c r="U195" s="36">
        <f>SUMIFS(СВЦЭМ!$F$39:$F$782,СВЦЭМ!$A$39:$A$782,$A195,СВЦЭМ!$B$39:$B$782,U$190)+'СЕТ СН'!$F$15</f>
        <v>208.25748296</v>
      </c>
      <c r="V195" s="36">
        <f>SUMIFS(СВЦЭМ!$F$39:$F$782,СВЦЭМ!$A$39:$A$782,$A195,СВЦЭМ!$B$39:$B$782,V$190)+'СЕТ СН'!$F$15</f>
        <v>206.31738519999999</v>
      </c>
      <c r="W195" s="36">
        <f>SUMIFS(СВЦЭМ!$F$39:$F$782,СВЦЭМ!$A$39:$A$782,$A195,СВЦЭМ!$B$39:$B$782,W$190)+'СЕТ СН'!$F$15</f>
        <v>207.42731280999999</v>
      </c>
      <c r="X195" s="36">
        <f>SUMIFS(СВЦЭМ!$F$39:$F$782,СВЦЭМ!$A$39:$A$782,$A195,СВЦЭМ!$B$39:$B$782,X$190)+'СЕТ СН'!$F$15</f>
        <v>210.02643856</v>
      </c>
      <c r="Y195" s="36">
        <f>SUMIFS(СВЦЭМ!$F$39:$F$782,СВЦЭМ!$A$39:$A$782,$A195,СВЦЭМ!$B$39:$B$782,Y$190)+'СЕТ СН'!$F$15</f>
        <v>219.15160677</v>
      </c>
    </row>
    <row r="196" spans="1:25" ht="15.75" x14ac:dyDescent="0.2">
      <c r="A196" s="35">
        <f t="shared" si="5"/>
        <v>44322</v>
      </c>
      <c r="B196" s="36">
        <f>SUMIFS(СВЦЭМ!$F$39:$F$782,СВЦЭМ!$A$39:$A$782,$A196,СВЦЭМ!$B$39:$B$782,B$190)+'СЕТ СН'!$F$15</f>
        <v>216.63677183999999</v>
      </c>
      <c r="C196" s="36">
        <f>SUMIFS(СВЦЭМ!$F$39:$F$782,СВЦЭМ!$A$39:$A$782,$A196,СВЦЭМ!$B$39:$B$782,C$190)+'СЕТ СН'!$F$15</f>
        <v>224.20566822999999</v>
      </c>
      <c r="D196" s="36">
        <f>SUMIFS(СВЦЭМ!$F$39:$F$782,СВЦЭМ!$A$39:$A$782,$A196,СВЦЭМ!$B$39:$B$782,D$190)+'СЕТ СН'!$F$15</f>
        <v>231.55811</v>
      </c>
      <c r="E196" s="36">
        <f>SUMIFS(СВЦЭМ!$F$39:$F$782,СВЦЭМ!$A$39:$A$782,$A196,СВЦЭМ!$B$39:$B$782,E$190)+'СЕТ СН'!$F$15</f>
        <v>234.69405157</v>
      </c>
      <c r="F196" s="36">
        <f>SUMIFS(СВЦЭМ!$F$39:$F$782,СВЦЭМ!$A$39:$A$782,$A196,СВЦЭМ!$B$39:$B$782,F$190)+'СЕТ СН'!$F$15</f>
        <v>236.77227579000001</v>
      </c>
      <c r="G196" s="36">
        <f>SUMIFS(СВЦЭМ!$F$39:$F$782,СВЦЭМ!$A$39:$A$782,$A196,СВЦЭМ!$B$39:$B$782,G$190)+'СЕТ СН'!$F$15</f>
        <v>235.52229348</v>
      </c>
      <c r="H196" s="36">
        <f>SUMIFS(СВЦЭМ!$F$39:$F$782,СВЦЭМ!$A$39:$A$782,$A196,СВЦЭМ!$B$39:$B$782,H$190)+'СЕТ СН'!$F$15</f>
        <v>227.67952369</v>
      </c>
      <c r="I196" s="36">
        <f>SUMIFS(СВЦЭМ!$F$39:$F$782,СВЦЭМ!$A$39:$A$782,$A196,СВЦЭМ!$B$39:$B$782,I$190)+'СЕТ СН'!$F$15</f>
        <v>219.59082018999999</v>
      </c>
      <c r="J196" s="36">
        <f>SUMIFS(СВЦЭМ!$F$39:$F$782,СВЦЭМ!$A$39:$A$782,$A196,СВЦЭМ!$B$39:$B$782,J$190)+'СЕТ СН'!$F$15</f>
        <v>212.29052471</v>
      </c>
      <c r="K196" s="36">
        <f>SUMIFS(СВЦЭМ!$F$39:$F$782,СВЦЭМ!$A$39:$A$782,$A196,СВЦЭМ!$B$39:$B$782,K$190)+'СЕТ СН'!$F$15</f>
        <v>200.75829976</v>
      </c>
      <c r="L196" s="36">
        <f>SUMIFS(СВЦЭМ!$F$39:$F$782,СВЦЭМ!$A$39:$A$782,$A196,СВЦЭМ!$B$39:$B$782,L$190)+'СЕТ СН'!$F$15</f>
        <v>195.45417567000001</v>
      </c>
      <c r="M196" s="36">
        <f>SUMIFS(СВЦЭМ!$F$39:$F$782,СВЦЭМ!$A$39:$A$782,$A196,СВЦЭМ!$B$39:$B$782,M$190)+'СЕТ СН'!$F$15</f>
        <v>196.41258558999999</v>
      </c>
      <c r="N196" s="36">
        <f>SUMIFS(СВЦЭМ!$F$39:$F$782,СВЦЭМ!$A$39:$A$782,$A196,СВЦЭМ!$B$39:$B$782,N$190)+'СЕТ СН'!$F$15</f>
        <v>204.17112528000001</v>
      </c>
      <c r="O196" s="36">
        <f>SUMIFS(СВЦЭМ!$F$39:$F$782,СВЦЭМ!$A$39:$A$782,$A196,СВЦЭМ!$B$39:$B$782,O$190)+'СЕТ СН'!$F$15</f>
        <v>208.12347141000001</v>
      </c>
      <c r="P196" s="36">
        <f>SUMIFS(СВЦЭМ!$F$39:$F$782,СВЦЭМ!$A$39:$A$782,$A196,СВЦЭМ!$B$39:$B$782,P$190)+'СЕТ СН'!$F$15</f>
        <v>212.43350727999999</v>
      </c>
      <c r="Q196" s="36">
        <f>SUMIFS(СВЦЭМ!$F$39:$F$782,СВЦЭМ!$A$39:$A$782,$A196,СВЦЭМ!$B$39:$B$782,Q$190)+'СЕТ СН'!$F$15</f>
        <v>214.42879275000001</v>
      </c>
      <c r="R196" s="36">
        <f>SUMIFS(СВЦЭМ!$F$39:$F$782,СВЦЭМ!$A$39:$A$782,$A196,СВЦЭМ!$B$39:$B$782,R$190)+'СЕТ СН'!$F$15</f>
        <v>212.24975305000001</v>
      </c>
      <c r="S196" s="36">
        <f>SUMIFS(СВЦЭМ!$F$39:$F$782,СВЦЭМ!$A$39:$A$782,$A196,СВЦЭМ!$B$39:$B$782,S$190)+'СЕТ СН'!$F$15</f>
        <v>213.82136643000001</v>
      </c>
      <c r="T196" s="36">
        <f>SUMIFS(СВЦЭМ!$F$39:$F$782,СВЦЭМ!$A$39:$A$782,$A196,СВЦЭМ!$B$39:$B$782,T$190)+'СЕТ СН'!$F$15</f>
        <v>208.53169086</v>
      </c>
      <c r="U196" s="36">
        <f>SUMIFS(СВЦЭМ!$F$39:$F$782,СВЦЭМ!$A$39:$A$782,$A196,СВЦЭМ!$B$39:$B$782,U$190)+'СЕТ СН'!$F$15</f>
        <v>199.76552226000001</v>
      </c>
      <c r="V196" s="36">
        <f>SUMIFS(СВЦЭМ!$F$39:$F$782,СВЦЭМ!$A$39:$A$782,$A196,СВЦЭМ!$B$39:$B$782,V$190)+'СЕТ СН'!$F$15</f>
        <v>191.24670374999999</v>
      </c>
      <c r="W196" s="36">
        <f>SUMIFS(СВЦЭМ!$F$39:$F$782,СВЦЭМ!$A$39:$A$782,$A196,СВЦЭМ!$B$39:$B$782,W$190)+'СЕТ СН'!$F$15</f>
        <v>195.33317803</v>
      </c>
      <c r="X196" s="36">
        <f>SUMIFS(СВЦЭМ!$F$39:$F$782,СВЦЭМ!$A$39:$A$782,$A196,СВЦЭМ!$B$39:$B$782,X$190)+'СЕТ СН'!$F$15</f>
        <v>202.44823009999999</v>
      </c>
      <c r="Y196" s="36">
        <f>SUMIFS(СВЦЭМ!$F$39:$F$782,СВЦЭМ!$A$39:$A$782,$A196,СВЦЭМ!$B$39:$B$782,Y$190)+'СЕТ СН'!$F$15</f>
        <v>214.36322991</v>
      </c>
    </row>
    <row r="197" spans="1:25" ht="15.75" x14ac:dyDescent="0.2">
      <c r="A197" s="35">
        <f t="shared" si="5"/>
        <v>44323</v>
      </c>
      <c r="B197" s="36">
        <f>SUMIFS(СВЦЭМ!$F$39:$F$782,СВЦЭМ!$A$39:$A$782,$A197,СВЦЭМ!$B$39:$B$782,B$190)+'СЕТ СН'!$F$15</f>
        <v>215.48431364000001</v>
      </c>
      <c r="C197" s="36">
        <f>SUMIFS(СВЦЭМ!$F$39:$F$782,СВЦЭМ!$A$39:$A$782,$A197,СВЦЭМ!$B$39:$B$782,C$190)+'СЕТ СН'!$F$15</f>
        <v>216.30138094</v>
      </c>
      <c r="D197" s="36">
        <f>SUMIFS(СВЦЭМ!$F$39:$F$782,СВЦЭМ!$A$39:$A$782,$A197,СВЦЭМ!$B$39:$B$782,D$190)+'СЕТ СН'!$F$15</f>
        <v>230.81681415</v>
      </c>
      <c r="E197" s="36">
        <f>SUMIFS(СВЦЭМ!$F$39:$F$782,СВЦЭМ!$A$39:$A$782,$A197,СВЦЭМ!$B$39:$B$782,E$190)+'СЕТ СН'!$F$15</f>
        <v>234.33401860000001</v>
      </c>
      <c r="F197" s="36">
        <f>SUMIFS(СВЦЭМ!$F$39:$F$782,СВЦЭМ!$A$39:$A$782,$A197,СВЦЭМ!$B$39:$B$782,F$190)+'СЕТ СН'!$F$15</f>
        <v>237.12397508000001</v>
      </c>
      <c r="G197" s="36">
        <f>SUMIFS(СВЦЭМ!$F$39:$F$782,СВЦЭМ!$A$39:$A$782,$A197,СВЦЭМ!$B$39:$B$782,G$190)+'СЕТ СН'!$F$15</f>
        <v>232.89196129000001</v>
      </c>
      <c r="H197" s="36">
        <f>SUMIFS(СВЦЭМ!$F$39:$F$782,СВЦЭМ!$A$39:$A$782,$A197,СВЦЭМ!$B$39:$B$782,H$190)+'СЕТ СН'!$F$15</f>
        <v>220.50956194</v>
      </c>
      <c r="I197" s="36">
        <f>SUMIFS(СВЦЭМ!$F$39:$F$782,СВЦЭМ!$A$39:$A$782,$A197,СВЦЭМ!$B$39:$B$782,I$190)+'СЕТ СН'!$F$15</f>
        <v>213.67211645</v>
      </c>
      <c r="J197" s="36">
        <f>SUMIFS(СВЦЭМ!$F$39:$F$782,СВЦЭМ!$A$39:$A$782,$A197,СВЦЭМ!$B$39:$B$782,J$190)+'СЕТ СН'!$F$15</f>
        <v>208.49799235</v>
      </c>
      <c r="K197" s="36">
        <f>SUMIFS(СВЦЭМ!$F$39:$F$782,СВЦЭМ!$A$39:$A$782,$A197,СВЦЭМ!$B$39:$B$782,K$190)+'СЕТ СН'!$F$15</f>
        <v>210.56927003999999</v>
      </c>
      <c r="L197" s="36">
        <f>SUMIFS(СВЦЭМ!$F$39:$F$782,СВЦЭМ!$A$39:$A$782,$A197,СВЦЭМ!$B$39:$B$782,L$190)+'СЕТ СН'!$F$15</f>
        <v>208.13616238</v>
      </c>
      <c r="M197" s="36">
        <f>SUMIFS(СВЦЭМ!$F$39:$F$782,СВЦЭМ!$A$39:$A$782,$A197,СВЦЭМ!$B$39:$B$782,M$190)+'СЕТ СН'!$F$15</f>
        <v>205.76693291000001</v>
      </c>
      <c r="N197" s="36">
        <f>SUMIFS(СВЦЭМ!$F$39:$F$782,СВЦЭМ!$A$39:$A$782,$A197,СВЦЭМ!$B$39:$B$782,N$190)+'СЕТ СН'!$F$15</f>
        <v>204.41859158</v>
      </c>
      <c r="O197" s="36">
        <f>SUMIFS(СВЦЭМ!$F$39:$F$782,СВЦЭМ!$A$39:$A$782,$A197,СВЦЭМ!$B$39:$B$782,O$190)+'СЕТ СН'!$F$15</f>
        <v>204.67810782999999</v>
      </c>
      <c r="P197" s="36">
        <f>SUMIFS(СВЦЭМ!$F$39:$F$782,СВЦЭМ!$A$39:$A$782,$A197,СВЦЭМ!$B$39:$B$782,P$190)+'СЕТ СН'!$F$15</f>
        <v>205.46770781999999</v>
      </c>
      <c r="Q197" s="36">
        <f>SUMIFS(СВЦЭМ!$F$39:$F$782,СВЦЭМ!$A$39:$A$782,$A197,СВЦЭМ!$B$39:$B$782,Q$190)+'СЕТ СН'!$F$15</f>
        <v>206.69989330000001</v>
      </c>
      <c r="R197" s="36">
        <f>SUMIFS(СВЦЭМ!$F$39:$F$782,СВЦЭМ!$A$39:$A$782,$A197,СВЦЭМ!$B$39:$B$782,R$190)+'СЕТ СН'!$F$15</f>
        <v>204.09364840000001</v>
      </c>
      <c r="S197" s="36">
        <f>SUMIFS(СВЦЭМ!$F$39:$F$782,СВЦЭМ!$A$39:$A$782,$A197,СВЦЭМ!$B$39:$B$782,S$190)+'СЕТ СН'!$F$15</f>
        <v>207.21130650000001</v>
      </c>
      <c r="T197" s="36">
        <f>SUMIFS(СВЦЭМ!$F$39:$F$782,СВЦЭМ!$A$39:$A$782,$A197,СВЦЭМ!$B$39:$B$782,T$190)+'СЕТ СН'!$F$15</f>
        <v>208.83075574</v>
      </c>
      <c r="U197" s="36">
        <f>SUMIFS(СВЦЭМ!$F$39:$F$782,СВЦЭМ!$A$39:$A$782,$A197,СВЦЭМ!$B$39:$B$782,U$190)+'СЕТ СН'!$F$15</f>
        <v>208.28728409999999</v>
      </c>
      <c r="V197" s="36">
        <f>SUMIFS(СВЦЭМ!$F$39:$F$782,СВЦЭМ!$A$39:$A$782,$A197,СВЦЭМ!$B$39:$B$782,V$190)+'СЕТ СН'!$F$15</f>
        <v>205.13207087999999</v>
      </c>
      <c r="W197" s="36">
        <f>SUMIFS(СВЦЭМ!$F$39:$F$782,СВЦЭМ!$A$39:$A$782,$A197,СВЦЭМ!$B$39:$B$782,W$190)+'СЕТ СН'!$F$15</f>
        <v>205.05768180999999</v>
      </c>
      <c r="X197" s="36">
        <f>SUMIFS(СВЦЭМ!$F$39:$F$782,СВЦЭМ!$A$39:$A$782,$A197,СВЦЭМ!$B$39:$B$782,X$190)+'СЕТ СН'!$F$15</f>
        <v>201.97770234000001</v>
      </c>
      <c r="Y197" s="36">
        <f>SUMIFS(СВЦЭМ!$F$39:$F$782,СВЦЭМ!$A$39:$A$782,$A197,СВЦЭМ!$B$39:$B$782,Y$190)+'СЕТ СН'!$F$15</f>
        <v>200.96858687</v>
      </c>
    </row>
    <row r="198" spans="1:25" ht="15.75" x14ac:dyDescent="0.2">
      <c r="A198" s="35">
        <f t="shared" si="5"/>
        <v>44324</v>
      </c>
      <c r="B198" s="36">
        <f>SUMIFS(СВЦЭМ!$F$39:$F$782,СВЦЭМ!$A$39:$A$782,$A198,СВЦЭМ!$B$39:$B$782,B$190)+'СЕТ СН'!$F$15</f>
        <v>209.83094065</v>
      </c>
      <c r="C198" s="36">
        <f>SUMIFS(СВЦЭМ!$F$39:$F$782,СВЦЭМ!$A$39:$A$782,$A198,СВЦЭМ!$B$39:$B$782,C$190)+'СЕТ СН'!$F$15</f>
        <v>221.58483428</v>
      </c>
      <c r="D198" s="36">
        <f>SUMIFS(СВЦЭМ!$F$39:$F$782,СВЦЭМ!$A$39:$A$782,$A198,СВЦЭМ!$B$39:$B$782,D$190)+'СЕТ СН'!$F$15</f>
        <v>222.25116545</v>
      </c>
      <c r="E198" s="36">
        <f>SUMIFS(СВЦЭМ!$F$39:$F$782,СВЦЭМ!$A$39:$A$782,$A198,СВЦЭМ!$B$39:$B$782,E$190)+'СЕТ СН'!$F$15</f>
        <v>223.88838093000001</v>
      </c>
      <c r="F198" s="36">
        <f>SUMIFS(СВЦЭМ!$F$39:$F$782,СВЦЭМ!$A$39:$A$782,$A198,СВЦЭМ!$B$39:$B$782,F$190)+'СЕТ СН'!$F$15</f>
        <v>227.95980205999999</v>
      </c>
      <c r="G198" s="36">
        <f>SUMIFS(СВЦЭМ!$F$39:$F$782,СВЦЭМ!$A$39:$A$782,$A198,СВЦЭМ!$B$39:$B$782,G$190)+'СЕТ СН'!$F$15</f>
        <v>225.28105656</v>
      </c>
      <c r="H198" s="36">
        <f>SUMIFS(СВЦЭМ!$F$39:$F$782,СВЦЭМ!$A$39:$A$782,$A198,СВЦЭМ!$B$39:$B$782,H$190)+'СЕТ СН'!$F$15</f>
        <v>217.41708896</v>
      </c>
      <c r="I198" s="36">
        <f>SUMIFS(СВЦЭМ!$F$39:$F$782,СВЦЭМ!$A$39:$A$782,$A198,СВЦЭМ!$B$39:$B$782,I$190)+'СЕТ СН'!$F$15</f>
        <v>214.58731352000001</v>
      </c>
      <c r="J198" s="36">
        <f>SUMIFS(СВЦЭМ!$F$39:$F$782,СВЦЭМ!$A$39:$A$782,$A198,СВЦЭМ!$B$39:$B$782,J$190)+'СЕТ СН'!$F$15</f>
        <v>208.15831610000001</v>
      </c>
      <c r="K198" s="36">
        <f>SUMIFS(СВЦЭМ!$F$39:$F$782,СВЦЭМ!$A$39:$A$782,$A198,СВЦЭМ!$B$39:$B$782,K$190)+'СЕТ СН'!$F$15</f>
        <v>201.91622788999999</v>
      </c>
      <c r="L198" s="36">
        <f>SUMIFS(СВЦЭМ!$F$39:$F$782,СВЦЭМ!$A$39:$A$782,$A198,СВЦЭМ!$B$39:$B$782,L$190)+'СЕТ СН'!$F$15</f>
        <v>195.13813214000001</v>
      </c>
      <c r="M198" s="36">
        <f>SUMIFS(СВЦЭМ!$F$39:$F$782,СВЦЭМ!$A$39:$A$782,$A198,СВЦЭМ!$B$39:$B$782,M$190)+'СЕТ СН'!$F$15</f>
        <v>195.33716483000001</v>
      </c>
      <c r="N198" s="36">
        <f>SUMIFS(СВЦЭМ!$F$39:$F$782,СВЦЭМ!$A$39:$A$782,$A198,СВЦЭМ!$B$39:$B$782,N$190)+'СЕТ СН'!$F$15</f>
        <v>200.91398717999999</v>
      </c>
      <c r="O198" s="36">
        <f>SUMIFS(СВЦЭМ!$F$39:$F$782,СВЦЭМ!$A$39:$A$782,$A198,СВЦЭМ!$B$39:$B$782,O$190)+'СЕТ СН'!$F$15</f>
        <v>199.87960083999999</v>
      </c>
      <c r="P198" s="36">
        <f>SUMIFS(СВЦЭМ!$F$39:$F$782,СВЦЭМ!$A$39:$A$782,$A198,СВЦЭМ!$B$39:$B$782,P$190)+'СЕТ СН'!$F$15</f>
        <v>204.69961046</v>
      </c>
      <c r="Q198" s="36">
        <f>SUMIFS(СВЦЭМ!$F$39:$F$782,СВЦЭМ!$A$39:$A$782,$A198,СВЦЭМ!$B$39:$B$782,Q$190)+'СЕТ СН'!$F$15</f>
        <v>205.61433070999999</v>
      </c>
      <c r="R198" s="36">
        <f>SUMIFS(СВЦЭМ!$F$39:$F$782,СВЦЭМ!$A$39:$A$782,$A198,СВЦЭМ!$B$39:$B$782,R$190)+'СЕТ СН'!$F$15</f>
        <v>203.57578079999999</v>
      </c>
      <c r="S198" s="36">
        <f>SUMIFS(СВЦЭМ!$F$39:$F$782,СВЦЭМ!$A$39:$A$782,$A198,СВЦЭМ!$B$39:$B$782,S$190)+'СЕТ СН'!$F$15</f>
        <v>205.77406653</v>
      </c>
      <c r="T198" s="36">
        <f>SUMIFS(СВЦЭМ!$F$39:$F$782,СВЦЭМ!$A$39:$A$782,$A198,СВЦЭМ!$B$39:$B$782,T$190)+'СЕТ СН'!$F$15</f>
        <v>203.22531508</v>
      </c>
      <c r="U198" s="36">
        <f>SUMIFS(СВЦЭМ!$F$39:$F$782,СВЦЭМ!$A$39:$A$782,$A198,СВЦЭМ!$B$39:$B$782,U$190)+'СЕТ СН'!$F$15</f>
        <v>197.30668833999999</v>
      </c>
      <c r="V198" s="36">
        <f>SUMIFS(СВЦЭМ!$F$39:$F$782,СВЦЭМ!$A$39:$A$782,$A198,СВЦЭМ!$B$39:$B$782,V$190)+'СЕТ СН'!$F$15</f>
        <v>194.0342315</v>
      </c>
      <c r="W198" s="36">
        <f>SUMIFS(СВЦЭМ!$F$39:$F$782,СВЦЭМ!$A$39:$A$782,$A198,СВЦЭМ!$B$39:$B$782,W$190)+'СЕТ СН'!$F$15</f>
        <v>192.4745594</v>
      </c>
      <c r="X198" s="36">
        <f>SUMIFS(СВЦЭМ!$F$39:$F$782,СВЦЭМ!$A$39:$A$782,$A198,СВЦЭМ!$B$39:$B$782,X$190)+'СЕТ СН'!$F$15</f>
        <v>195.23653367</v>
      </c>
      <c r="Y198" s="36">
        <f>SUMIFS(СВЦЭМ!$F$39:$F$782,СВЦЭМ!$A$39:$A$782,$A198,СВЦЭМ!$B$39:$B$782,Y$190)+'СЕТ СН'!$F$15</f>
        <v>199.7671885</v>
      </c>
    </row>
    <row r="199" spans="1:25" ht="15.75" x14ac:dyDescent="0.2">
      <c r="A199" s="35">
        <f t="shared" si="5"/>
        <v>44325</v>
      </c>
      <c r="B199" s="36">
        <f>SUMIFS(СВЦЭМ!$F$39:$F$782,СВЦЭМ!$A$39:$A$782,$A199,СВЦЭМ!$B$39:$B$782,B$190)+'СЕТ СН'!$F$15</f>
        <v>194.99144099</v>
      </c>
      <c r="C199" s="36">
        <f>SUMIFS(СВЦЭМ!$F$39:$F$782,СВЦЭМ!$A$39:$A$782,$A199,СВЦЭМ!$B$39:$B$782,C$190)+'СЕТ СН'!$F$15</f>
        <v>203.58802804000001</v>
      </c>
      <c r="D199" s="36">
        <f>SUMIFS(СВЦЭМ!$F$39:$F$782,СВЦЭМ!$A$39:$A$782,$A199,СВЦЭМ!$B$39:$B$782,D$190)+'СЕТ СН'!$F$15</f>
        <v>207.80161544000001</v>
      </c>
      <c r="E199" s="36">
        <f>SUMIFS(СВЦЭМ!$F$39:$F$782,СВЦЭМ!$A$39:$A$782,$A199,СВЦЭМ!$B$39:$B$782,E$190)+'СЕТ СН'!$F$15</f>
        <v>214.39781288</v>
      </c>
      <c r="F199" s="36">
        <f>SUMIFS(СВЦЭМ!$F$39:$F$782,СВЦЭМ!$A$39:$A$782,$A199,СВЦЭМ!$B$39:$B$782,F$190)+'СЕТ СН'!$F$15</f>
        <v>215.05805781000001</v>
      </c>
      <c r="G199" s="36">
        <f>SUMIFS(СВЦЭМ!$F$39:$F$782,СВЦЭМ!$A$39:$A$782,$A199,СВЦЭМ!$B$39:$B$782,G$190)+'СЕТ СН'!$F$15</f>
        <v>215.66291317</v>
      </c>
      <c r="H199" s="36">
        <f>SUMIFS(СВЦЭМ!$F$39:$F$782,СВЦЭМ!$A$39:$A$782,$A199,СВЦЭМ!$B$39:$B$782,H$190)+'СЕТ СН'!$F$15</f>
        <v>211.84691494</v>
      </c>
      <c r="I199" s="36">
        <f>SUMIFS(СВЦЭМ!$F$39:$F$782,СВЦЭМ!$A$39:$A$782,$A199,СВЦЭМ!$B$39:$B$782,I$190)+'СЕТ СН'!$F$15</f>
        <v>206.65272628</v>
      </c>
      <c r="J199" s="36">
        <f>SUMIFS(СВЦЭМ!$F$39:$F$782,СВЦЭМ!$A$39:$A$782,$A199,СВЦЭМ!$B$39:$B$782,J$190)+'СЕТ СН'!$F$15</f>
        <v>201.30827893</v>
      </c>
      <c r="K199" s="36">
        <f>SUMIFS(СВЦЭМ!$F$39:$F$782,СВЦЭМ!$A$39:$A$782,$A199,СВЦЭМ!$B$39:$B$782,K$190)+'СЕТ СН'!$F$15</f>
        <v>194.4248541</v>
      </c>
      <c r="L199" s="36">
        <f>SUMIFS(СВЦЭМ!$F$39:$F$782,СВЦЭМ!$A$39:$A$782,$A199,СВЦЭМ!$B$39:$B$782,L$190)+'СЕТ СН'!$F$15</f>
        <v>192.68304094000001</v>
      </c>
      <c r="M199" s="36">
        <f>SUMIFS(СВЦЭМ!$F$39:$F$782,СВЦЭМ!$A$39:$A$782,$A199,СВЦЭМ!$B$39:$B$782,M$190)+'СЕТ СН'!$F$15</f>
        <v>192.35496864999999</v>
      </c>
      <c r="N199" s="36">
        <f>SUMIFS(СВЦЭМ!$F$39:$F$782,СВЦЭМ!$A$39:$A$782,$A199,СВЦЭМ!$B$39:$B$782,N$190)+'СЕТ СН'!$F$15</f>
        <v>195.48073278000001</v>
      </c>
      <c r="O199" s="36">
        <f>SUMIFS(СВЦЭМ!$F$39:$F$782,СВЦЭМ!$A$39:$A$782,$A199,СВЦЭМ!$B$39:$B$782,O$190)+'СЕТ СН'!$F$15</f>
        <v>198.79911691000001</v>
      </c>
      <c r="P199" s="36">
        <f>SUMIFS(СВЦЭМ!$F$39:$F$782,СВЦЭМ!$A$39:$A$782,$A199,СВЦЭМ!$B$39:$B$782,P$190)+'СЕТ СН'!$F$15</f>
        <v>202.08907120000001</v>
      </c>
      <c r="Q199" s="36">
        <f>SUMIFS(СВЦЭМ!$F$39:$F$782,СВЦЭМ!$A$39:$A$782,$A199,СВЦЭМ!$B$39:$B$782,Q$190)+'СЕТ СН'!$F$15</f>
        <v>202.95426427999999</v>
      </c>
      <c r="R199" s="36">
        <f>SUMIFS(СВЦЭМ!$F$39:$F$782,СВЦЭМ!$A$39:$A$782,$A199,СВЦЭМ!$B$39:$B$782,R$190)+'СЕТ СН'!$F$15</f>
        <v>201.35825779000001</v>
      </c>
      <c r="S199" s="36">
        <f>SUMIFS(СВЦЭМ!$F$39:$F$782,СВЦЭМ!$A$39:$A$782,$A199,СВЦЭМ!$B$39:$B$782,S$190)+'СЕТ СН'!$F$15</f>
        <v>201.07217155999999</v>
      </c>
      <c r="T199" s="36">
        <f>SUMIFS(СВЦЭМ!$F$39:$F$782,СВЦЭМ!$A$39:$A$782,$A199,СВЦЭМ!$B$39:$B$782,T$190)+'СЕТ СН'!$F$15</f>
        <v>198.92616606999999</v>
      </c>
      <c r="U199" s="36">
        <f>SUMIFS(СВЦЭМ!$F$39:$F$782,СВЦЭМ!$A$39:$A$782,$A199,СВЦЭМ!$B$39:$B$782,U$190)+'СЕТ СН'!$F$15</f>
        <v>195.24029881999999</v>
      </c>
      <c r="V199" s="36">
        <f>SUMIFS(СВЦЭМ!$F$39:$F$782,СВЦЭМ!$A$39:$A$782,$A199,СВЦЭМ!$B$39:$B$782,V$190)+'СЕТ СН'!$F$15</f>
        <v>189.39487219</v>
      </c>
      <c r="W199" s="36">
        <f>SUMIFS(СВЦЭМ!$F$39:$F$782,СВЦЭМ!$A$39:$A$782,$A199,СВЦЭМ!$B$39:$B$782,W$190)+'СЕТ СН'!$F$15</f>
        <v>189.73424034000001</v>
      </c>
      <c r="X199" s="36">
        <f>SUMIFS(СВЦЭМ!$F$39:$F$782,СВЦЭМ!$A$39:$A$782,$A199,СВЦЭМ!$B$39:$B$782,X$190)+'СЕТ СН'!$F$15</f>
        <v>192.88830006000001</v>
      </c>
      <c r="Y199" s="36">
        <f>SUMIFS(СВЦЭМ!$F$39:$F$782,СВЦЭМ!$A$39:$A$782,$A199,СВЦЭМ!$B$39:$B$782,Y$190)+'СЕТ СН'!$F$15</f>
        <v>197.16087741000001</v>
      </c>
    </row>
    <row r="200" spans="1:25" ht="15.75" x14ac:dyDescent="0.2">
      <c r="A200" s="35">
        <f t="shared" si="5"/>
        <v>44326</v>
      </c>
      <c r="B200" s="36">
        <f>SUMIFS(СВЦЭМ!$F$39:$F$782,СВЦЭМ!$A$39:$A$782,$A200,СВЦЭМ!$B$39:$B$782,B$190)+'СЕТ СН'!$F$15</f>
        <v>204.12925106</v>
      </c>
      <c r="C200" s="36">
        <f>SUMIFS(СВЦЭМ!$F$39:$F$782,СВЦЭМ!$A$39:$A$782,$A200,СВЦЭМ!$B$39:$B$782,C$190)+'СЕТ СН'!$F$15</f>
        <v>215.33998833000001</v>
      </c>
      <c r="D200" s="36">
        <f>SUMIFS(СВЦЭМ!$F$39:$F$782,СВЦЭМ!$A$39:$A$782,$A200,СВЦЭМ!$B$39:$B$782,D$190)+'СЕТ СН'!$F$15</f>
        <v>221.00408009</v>
      </c>
      <c r="E200" s="36">
        <f>SUMIFS(СВЦЭМ!$F$39:$F$782,СВЦЭМ!$A$39:$A$782,$A200,СВЦЭМ!$B$39:$B$782,E$190)+'СЕТ СН'!$F$15</f>
        <v>224.66015272999999</v>
      </c>
      <c r="F200" s="36">
        <f>SUMIFS(СВЦЭМ!$F$39:$F$782,СВЦЭМ!$A$39:$A$782,$A200,СВЦЭМ!$B$39:$B$782,F$190)+'СЕТ СН'!$F$15</f>
        <v>226.69281448999999</v>
      </c>
      <c r="G200" s="36">
        <f>SUMIFS(СВЦЭМ!$F$39:$F$782,СВЦЭМ!$A$39:$A$782,$A200,СВЦЭМ!$B$39:$B$782,G$190)+'СЕТ СН'!$F$15</f>
        <v>226.43399765999999</v>
      </c>
      <c r="H200" s="36">
        <f>SUMIFS(СВЦЭМ!$F$39:$F$782,СВЦЭМ!$A$39:$A$782,$A200,СВЦЭМ!$B$39:$B$782,H$190)+'СЕТ СН'!$F$15</f>
        <v>223.68568350000001</v>
      </c>
      <c r="I200" s="36">
        <f>SUMIFS(СВЦЭМ!$F$39:$F$782,СВЦЭМ!$A$39:$A$782,$A200,СВЦЭМ!$B$39:$B$782,I$190)+'СЕТ СН'!$F$15</f>
        <v>215.47997882000001</v>
      </c>
      <c r="J200" s="36">
        <f>SUMIFS(СВЦЭМ!$F$39:$F$782,СВЦЭМ!$A$39:$A$782,$A200,СВЦЭМ!$B$39:$B$782,J$190)+'СЕТ СН'!$F$15</f>
        <v>206.39139494</v>
      </c>
      <c r="K200" s="36">
        <f>SUMIFS(СВЦЭМ!$F$39:$F$782,СВЦЭМ!$A$39:$A$782,$A200,СВЦЭМ!$B$39:$B$782,K$190)+'СЕТ СН'!$F$15</f>
        <v>196.71379052</v>
      </c>
      <c r="L200" s="36">
        <f>SUMIFS(СВЦЭМ!$F$39:$F$782,СВЦЭМ!$A$39:$A$782,$A200,СВЦЭМ!$B$39:$B$782,L$190)+'СЕТ СН'!$F$15</f>
        <v>190.67851748000001</v>
      </c>
      <c r="M200" s="36">
        <f>SUMIFS(СВЦЭМ!$F$39:$F$782,СВЦЭМ!$A$39:$A$782,$A200,СВЦЭМ!$B$39:$B$782,M$190)+'СЕТ СН'!$F$15</f>
        <v>188.16572846</v>
      </c>
      <c r="N200" s="36">
        <f>SUMIFS(СВЦЭМ!$F$39:$F$782,СВЦЭМ!$A$39:$A$782,$A200,СВЦЭМ!$B$39:$B$782,N$190)+'СЕТ СН'!$F$15</f>
        <v>190.55810215</v>
      </c>
      <c r="O200" s="36">
        <f>SUMIFS(СВЦЭМ!$F$39:$F$782,СВЦЭМ!$A$39:$A$782,$A200,СВЦЭМ!$B$39:$B$782,O$190)+'СЕТ СН'!$F$15</f>
        <v>193.49669431999999</v>
      </c>
      <c r="P200" s="36">
        <f>SUMIFS(СВЦЭМ!$F$39:$F$782,СВЦЭМ!$A$39:$A$782,$A200,СВЦЭМ!$B$39:$B$782,P$190)+'СЕТ СН'!$F$15</f>
        <v>197.06683206</v>
      </c>
      <c r="Q200" s="36">
        <f>SUMIFS(СВЦЭМ!$F$39:$F$782,СВЦЭМ!$A$39:$A$782,$A200,СВЦЭМ!$B$39:$B$782,Q$190)+'СЕТ СН'!$F$15</f>
        <v>197.99684941000001</v>
      </c>
      <c r="R200" s="36">
        <f>SUMIFS(СВЦЭМ!$F$39:$F$782,СВЦЭМ!$A$39:$A$782,$A200,СВЦЭМ!$B$39:$B$782,R$190)+'СЕТ СН'!$F$15</f>
        <v>196.18749346000001</v>
      </c>
      <c r="S200" s="36">
        <f>SUMIFS(СВЦЭМ!$F$39:$F$782,СВЦЭМ!$A$39:$A$782,$A200,СВЦЭМ!$B$39:$B$782,S$190)+'СЕТ СН'!$F$15</f>
        <v>195.00985939</v>
      </c>
      <c r="T200" s="36">
        <f>SUMIFS(СВЦЭМ!$F$39:$F$782,СВЦЭМ!$A$39:$A$782,$A200,СВЦЭМ!$B$39:$B$782,T$190)+'СЕТ СН'!$F$15</f>
        <v>193.52913566000001</v>
      </c>
      <c r="U200" s="36">
        <f>SUMIFS(СВЦЭМ!$F$39:$F$782,СВЦЭМ!$A$39:$A$782,$A200,СВЦЭМ!$B$39:$B$782,U$190)+'СЕТ СН'!$F$15</f>
        <v>189.01976744000001</v>
      </c>
      <c r="V200" s="36">
        <f>SUMIFS(СВЦЭМ!$F$39:$F$782,СВЦЭМ!$A$39:$A$782,$A200,СВЦЭМ!$B$39:$B$782,V$190)+'СЕТ СН'!$F$15</f>
        <v>182.78221070000001</v>
      </c>
      <c r="W200" s="36">
        <f>SUMIFS(СВЦЭМ!$F$39:$F$782,СВЦЭМ!$A$39:$A$782,$A200,СВЦЭМ!$B$39:$B$782,W$190)+'СЕТ СН'!$F$15</f>
        <v>181.83547231</v>
      </c>
      <c r="X200" s="36">
        <f>SUMIFS(СВЦЭМ!$F$39:$F$782,СВЦЭМ!$A$39:$A$782,$A200,СВЦЭМ!$B$39:$B$782,X$190)+'СЕТ СН'!$F$15</f>
        <v>185.46694547999999</v>
      </c>
      <c r="Y200" s="36">
        <f>SUMIFS(СВЦЭМ!$F$39:$F$782,СВЦЭМ!$A$39:$A$782,$A200,СВЦЭМ!$B$39:$B$782,Y$190)+'СЕТ СН'!$F$15</f>
        <v>194.09867715999999</v>
      </c>
    </row>
    <row r="201" spans="1:25" ht="15.75" x14ac:dyDescent="0.2">
      <c r="A201" s="35">
        <f t="shared" si="5"/>
        <v>44327</v>
      </c>
      <c r="B201" s="36">
        <f>SUMIFS(СВЦЭМ!$F$39:$F$782,СВЦЭМ!$A$39:$A$782,$A201,СВЦЭМ!$B$39:$B$782,B$190)+'СЕТ СН'!$F$15</f>
        <v>211.24975972999999</v>
      </c>
      <c r="C201" s="36">
        <f>SUMIFS(СВЦЭМ!$F$39:$F$782,СВЦЭМ!$A$39:$A$782,$A201,СВЦЭМ!$B$39:$B$782,C$190)+'СЕТ СН'!$F$15</f>
        <v>211.32920787</v>
      </c>
      <c r="D201" s="36">
        <f>SUMIFS(СВЦЭМ!$F$39:$F$782,СВЦЭМ!$A$39:$A$782,$A201,СВЦЭМ!$B$39:$B$782,D$190)+'СЕТ СН'!$F$15</f>
        <v>212.20227919000001</v>
      </c>
      <c r="E201" s="36">
        <f>SUMIFS(СВЦЭМ!$F$39:$F$782,СВЦЭМ!$A$39:$A$782,$A201,СВЦЭМ!$B$39:$B$782,E$190)+'СЕТ СН'!$F$15</f>
        <v>217.74820288999999</v>
      </c>
      <c r="F201" s="36">
        <f>SUMIFS(СВЦЭМ!$F$39:$F$782,СВЦЭМ!$A$39:$A$782,$A201,СВЦЭМ!$B$39:$B$782,F$190)+'СЕТ СН'!$F$15</f>
        <v>220.04320426000001</v>
      </c>
      <c r="G201" s="36">
        <f>SUMIFS(СВЦЭМ!$F$39:$F$782,СВЦЭМ!$A$39:$A$782,$A201,СВЦЭМ!$B$39:$B$782,G$190)+'СЕТ СН'!$F$15</f>
        <v>216.81712891999999</v>
      </c>
      <c r="H201" s="36">
        <f>SUMIFS(СВЦЭМ!$F$39:$F$782,СВЦЭМ!$A$39:$A$782,$A201,СВЦЭМ!$B$39:$B$782,H$190)+'СЕТ СН'!$F$15</f>
        <v>211.25826072000001</v>
      </c>
      <c r="I201" s="36">
        <f>SUMIFS(СВЦЭМ!$F$39:$F$782,СВЦЭМ!$A$39:$A$782,$A201,СВЦЭМ!$B$39:$B$782,I$190)+'СЕТ СН'!$F$15</f>
        <v>203.30487923000001</v>
      </c>
      <c r="J201" s="36">
        <f>SUMIFS(СВЦЭМ!$F$39:$F$782,СВЦЭМ!$A$39:$A$782,$A201,СВЦЭМ!$B$39:$B$782,J$190)+'СЕТ СН'!$F$15</f>
        <v>197.93553883999999</v>
      </c>
      <c r="K201" s="36">
        <f>SUMIFS(СВЦЭМ!$F$39:$F$782,СВЦЭМ!$A$39:$A$782,$A201,СВЦЭМ!$B$39:$B$782,K$190)+'СЕТ СН'!$F$15</f>
        <v>191.97152475999999</v>
      </c>
      <c r="L201" s="36">
        <f>SUMIFS(СВЦЭМ!$F$39:$F$782,СВЦЭМ!$A$39:$A$782,$A201,СВЦЭМ!$B$39:$B$782,L$190)+'СЕТ СН'!$F$15</f>
        <v>194.27391850999999</v>
      </c>
      <c r="M201" s="36">
        <f>SUMIFS(СВЦЭМ!$F$39:$F$782,СВЦЭМ!$A$39:$A$782,$A201,СВЦЭМ!$B$39:$B$782,M$190)+'СЕТ СН'!$F$15</f>
        <v>201.37779556000001</v>
      </c>
      <c r="N201" s="36">
        <f>SUMIFS(СВЦЭМ!$F$39:$F$782,СВЦЭМ!$A$39:$A$782,$A201,СВЦЭМ!$B$39:$B$782,N$190)+'СЕТ СН'!$F$15</f>
        <v>208.16257436999999</v>
      </c>
      <c r="O201" s="36">
        <f>SUMIFS(СВЦЭМ!$F$39:$F$782,СВЦЭМ!$A$39:$A$782,$A201,СВЦЭМ!$B$39:$B$782,O$190)+'СЕТ СН'!$F$15</f>
        <v>205.80576468000001</v>
      </c>
      <c r="P201" s="36">
        <f>SUMIFS(СВЦЭМ!$F$39:$F$782,СВЦЭМ!$A$39:$A$782,$A201,СВЦЭМ!$B$39:$B$782,P$190)+'СЕТ СН'!$F$15</f>
        <v>208.63728520000001</v>
      </c>
      <c r="Q201" s="36">
        <f>SUMIFS(СВЦЭМ!$F$39:$F$782,СВЦЭМ!$A$39:$A$782,$A201,СВЦЭМ!$B$39:$B$782,Q$190)+'СЕТ СН'!$F$15</f>
        <v>211.74181587000001</v>
      </c>
      <c r="R201" s="36">
        <f>SUMIFS(СВЦЭМ!$F$39:$F$782,СВЦЭМ!$A$39:$A$782,$A201,СВЦЭМ!$B$39:$B$782,R$190)+'СЕТ СН'!$F$15</f>
        <v>210.32684502000001</v>
      </c>
      <c r="S201" s="36">
        <f>SUMIFS(СВЦЭМ!$F$39:$F$782,СВЦЭМ!$A$39:$A$782,$A201,СВЦЭМ!$B$39:$B$782,S$190)+'СЕТ СН'!$F$15</f>
        <v>213.28148575</v>
      </c>
      <c r="T201" s="36">
        <f>SUMIFS(СВЦЭМ!$F$39:$F$782,СВЦЭМ!$A$39:$A$782,$A201,СВЦЭМ!$B$39:$B$782,T$190)+'СЕТ СН'!$F$15</f>
        <v>208.34493366000001</v>
      </c>
      <c r="U201" s="36">
        <f>SUMIFS(СВЦЭМ!$F$39:$F$782,СВЦЭМ!$A$39:$A$782,$A201,СВЦЭМ!$B$39:$B$782,U$190)+'СЕТ СН'!$F$15</f>
        <v>205.03722427</v>
      </c>
      <c r="V201" s="36">
        <f>SUMIFS(СВЦЭМ!$F$39:$F$782,СВЦЭМ!$A$39:$A$782,$A201,СВЦЭМ!$B$39:$B$782,V$190)+'СЕТ СН'!$F$15</f>
        <v>201.46582201999999</v>
      </c>
      <c r="W201" s="36">
        <f>SUMIFS(СВЦЭМ!$F$39:$F$782,СВЦЭМ!$A$39:$A$782,$A201,СВЦЭМ!$B$39:$B$782,W$190)+'СЕТ СН'!$F$15</f>
        <v>202.74739794999999</v>
      </c>
      <c r="X201" s="36">
        <f>SUMIFS(СВЦЭМ!$F$39:$F$782,СВЦЭМ!$A$39:$A$782,$A201,СВЦЭМ!$B$39:$B$782,X$190)+'СЕТ СН'!$F$15</f>
        <v>207.40759806</v>
      </c>
      <c r="Y201" s="36">
        <f>SUMIFS(СВЦЭМ!$F$39:$F$782,СВЦЭМ!$A$39:$A$782,$A201,СВЦЭМ!$B$39:$B$782,Y$190)+'СЕТ СН'!$F$15</f>
        <v>217.41433203</v>
      </c>
    </row>
    <row r="202" spans="1:25" ht="15.75" x14ac:dyDescent="0.2">
      <c r="A202" s="35">
        <f t="shared" si="5"/>
        <v>44328</v>
      </c>
      <c r="B202" s="36">
        <f>SUMIFS(СВЦЭМ!$F$39:$F$782,СВЦЭМ!$A$39:$A$782,$A202,СВЦЭМ!$B$39:$B$782,B$190)+'СЕТ СН'!$F$15</f>
        <v>219.12202958</v>
      </c>
      <c r="C202" s="36">
        <f>SUMIFS(СВЦЭМ!$F$39:$F$782,СВЦЭМ!$A$39:$A$782,$A202,СВЦЭМ!$B$39:$B$782,C$190)+'СЕТ СН'!$F$15</f>
        <v>225.99828178999999</v>
      </c>
      <c r="D202" s="36">
        <f>SUMIFS(СВЦЭМ!$F$39:$F$782,СВЦЭМ!$A$39:$A$782,$A202,СВЦЭМ!$B$39:$B$782,D$190)+'СЕТ СН'!$F$15</f>
        <v>223.13541104000001</v>
      </c>
      <c r="E202" s="36">
        <f>SUMIFS(СВЦЭМ!$F$39:$F$782,СВЦЭМ!$A$39:$A$782,$A202,СВЦЭМ!$B$39:$B$782,E$190)+'СЕТ СН'!$F$15</f>
        <v>221.75008736999999</v>
      </c>
      <c r="F202" s="36">
        <f>SUMIFS(СВЦЭМ!$F$39:$F$782,СВЦЭМ!$A$39:$A$782,$A202,СВЦЭМ!$B$39:$B$782,F$190)+'СЕТ СН'!$F$15</f>
        <v>220.69416256</v>
      </c>
      <c r="G202" s="36">
        <f>SUMIFS(СВЦЭМ!$F$39:$F$782,СВЦЭМ!$A$39:$A$782,$A202,СВЦЭМ!$B$39:$B$782,G$190)+'СЕТ СН'!$F$15</f>
        <v>222.56377315</v>
      </c>
      <c r="H202" s="36">
        <f>SUMIFS(СВЦЭМ!$F$39:$F$782,СВЦЭМ!$A$39:$A$782,$A202,СВЦЭМ!$B$39:$B$782,H$190)+'СЕТ СН'!$F$15</f>
        <v>220.11758750999999</v>
      </c>
      <c r="I202" s="36">
        <f>SUMIFS(СВЦЭМ!$F$39:$F$782,СВЦЭМ!$A$39:$A$782,$A202,СВЦЭМ!$B$39:$B$782,I$190)+'СЕТ СН'!$F$15</f>
        <v>208.97834044999999</v>
      </c>
      <c r="J202" s="36">
        <f>SUMIFS(СВЦЭМ!$F$39:$F$782,СВЦЭМ!$A$39:$A$782,$A202,СВЦЭМ!$B$39:$B$782,J$190)+'СЕТ СН'!$F$15</f>
        <v>202.51140679</v>
      </c>
      <c r="K202" s="36">
        <f>SUMIFS(СВЦЭМ!$F$39:$F$782,СВЦЭМ!$A$39:$A$782,$A202,СВЦЭМ!$B$39:$B$782,K$190)+'СЕТ СН'!$F$15</f>
        <v>198.33343409</v>
      </c>
      <c r="L202" s="36">
        <f>SUMIFS(СВЦЭМ!$F$39:$F$782,СВЦЭМ!$A$39:$A$782,$A202,СВЦЭМ!$B$39:$B$782,L$190)+'СЕТ СН'!$F$15</f>
        <v>192.69444555000001</v>
      </c>
      <c r="M202" s="36">
        <f>SUMIFS(СВЦЭМ!$F$39:$F$782,СВЦЭМ!$A$39:$A$782,$A202,СВЦЭМ!$B$39:$B$782,M$190)+'СЕТ СН'!$F$15</f>
        <v>194.85787207999999</v>
      </c>
      <c r="N202" s="36">
        <f>SUMIFS(СВЦЭМ!$F$39:$F$782,СВЦЭМ!$A$39:$A$782,$A202,СВЦЭМ!$B$39:$B$782,N$190)+'СЕТ СН'!$F$15</f>
        <v>195.91787051</v>
      </c>
      <c r="O202" s="36">
        <f>SUMIFS(СВЦЭМ!$F$39:$F$782,СВЦЭМ!$A$39:$A$782,$A202,СВЦЭМ!$B$39:$B$782,O$190)+'СЕТ СН'!$F$15</f>
        <v>197.39606849</v>
      </c>
      <c r="P202" s="36">
        <f>SUMIFS(СВЦЭМ!$F$39:$F$782,СВЦЭМ!$A$39:$A$782,$A202,СВЦЭМ!$B$39:$B$782,P$190)+'СЕТ СН'!$F$15</f>
        <v>198.66598218999999</v>
      </c>
      <c r="Q202" s="36">
        <f>SUMIFS(СВЦЭМ!$F$39:$F$782,СВЦЭМ!$A$39:$A$782,$A202,СВЦЭМ!$B$39:$B$782,Q$190)+'СЕТ СН'!$F$15</f>
        <v>201.08403465999999</v>
      </c>
      <c r="R202" s="36">
        <f>SUMIFS(СВЦЭМ!$F$39:$F$782,СВЦЭМ!$A$39:$A$782,$A202,СВЦЭМ!$B$39:$B$782,R$190)+'СЕТ СН'!$F$15</f>
        <v>199.24066187</v>
      </c>
      <c r="S202" s="36">
        <f>SUMIFS(СВЦЭМ!$F$39:$F$782,СВЦЭМ!$A$39:$A$782,$A202,СВЦЭМ!$B$39:$B$782,S$190)+'СЕТ СН'!$F$15</f>
        <v>200.00378796000001</v>
      </c>
      <c r="T202" s="36">
        <f>SUMIFS(СВЦЭМ!$F$39:$F$782,СВЦЭМ!$A$39:$A$782,$A202,СВЦЭМ!$B$39:$B$782,T$190)+'СЕТ СН'!$F$15</f>
        <v>197.2545571</v>
      </c>
      <c r="U202" s="36">
        <f>SUMIFS(СВЦЭМ!$F$39:$F$782,СВЦЭМ!$A$39:$A$782,$A202,СВЦЭМ!$B$39:$B$782,U$190)+'СЕТ СН'!$F$15</f>
        <v>195.56776321000001</v>
      </c>
      <c r="V202" s="36">
        <f>SUMIFS(СВЦЭМ!$F$39:$F$782,СВЦЭМ!$A$39:$A$782,$A202,СВЦЭМ!$B$39:$B$782,V$190)+'СЕТ СН'!$F$15</f>
        <v>193.56437918</v>
      </c>
      <c r="W202" s="36">
        <f>SUMIFS(СВЦЭМ!$F$39:$F$782,СВЦЭМ!$A$39:$A$782,$A202,СВЦЭМ!$B$39:$B$782,W$190)+'СЕТ СН'!$F$15</f>
        <v>195.93645770000001</v>
      </c>
      <c r="X202" s="36">
        <f>SUMIFS(СВЦЭМ!$F$39:$F$782,СВЦЭМ!$A$39:$A$782,$A202,СВЦЭМ!$B$39:$B$782,X$190)+'СЕТ СН'!$F$15</f>
        <v>196.92698336999999</v>
      </c>
      <c r="Y202" s="36">
        <f>SUMIFS(СВЦЭМ!$F$39:$F$782,СВЦЭМ!$A$39:$A$782,$A202,СВЦЭМ!$B$39:$B$782,Y$190)+'СЕТ СН'!$F$15</f>
        <v>201.69954948</v>
      </c>
    </row>
    <row r="203" spans="1:25" ht="15.75" x14ac:dyDescent="0.2">
      <c r="A203" s="35">
        <f t="shared" si="5"/>
        <v>44329</v>
      </c>
      <c r="B203" s="36">
        <f>SUMIFS(СВЦЭМ!$F$39:$F$782,СВЦЭМ!$A$39:$A$782,$A203,СВЦЭМ!$B$39:$B$782,B$190)+'СЕТ СН'!$F$15</f>
        <v>219.57082689999999</v>
      </c>
      <c r="C203" s="36">
        <f>SUMIFS(СВЦЭМ!$F$39:$F$782,СВЦЭМ!$A$39:$A$782,$A203,СВЦЭМ!$B$39:$B$782,C$190)+'СЕТ СН'!$F$15</f>
        <v>230.02331353</v>
      </c>
      <c r="D203" s="36">
        <f>SUMIFS(СВЦЭМ!$F$39:$F$782,СВЦЭМ!$A$39:$A$782,$A203,СВЦЭМ!$B$39:$B$782,D$190)+'СЕТ СН'!$F$15</f>
        <v>233.73935198999999</v>
      </c>
      <c r="E203" s="36">
        <f>SUMIFS(СВЦЭМ!$F$39:$F$782,СВЦЭМ!$A$39:$A$782,$A203,СВЦЭМ!$B$39:$B$782,E$190)+'СЕТ СН'!$F$15</f>
        <v>231.45416144000001</v>
      </c>
      <c r="F203" s="36">
        <f>SUMIFS(СВЦЭМ!$F$39:$F$782,СВЦЭМ!$A$39:$A$782,$A203,СВЦЭМ!$B$39:$B$782,F$190)+'СЕТ СН'!$F$15</f>
        <v>230.51031302999999</v>
      </c>
      <c r="G203" s="36">
        <f>SUMIFS(СВЦЭМ!$F$39:$F$782,СВЦЭМ!$A$39:$A$782,$A203,СВЦЭМ!$B$39:$B$782,G$190)+'СЕТ СН'!$F$15</f>
        <v>231.51434796999999</v>
      </c>
      <c r="H203" s="36">
        <f>SUMIFS(СВЦЭМ!$F$39:$F$782,СВЦЭМ!$A$39:$A$782,$A203,СВЦЭМ!$B$39:$B$782,H$190)+'СЕТ СН'!$F$15</f>
        <v>222.39783743000001</v>
      </c>
      <c r="I203" s="36">
        <f>SUMIFS(СВЦЭМ!$F$39:$F$782,СВЦЭМ!$A$39:$A$782,$A203,СВЦЭМ!$B$39:$B$782,I$190)+'СЕТ СН'!$F$15</f>
        <v>208.79586402000001</v>
      </c>
      <c r="J203" s="36">
        <f>SUMIFS(СВЦЭМ!$F$39:$F$782,СВЦЭМ!$A$39:$A$782,$A203,СВЦЭМ!$B$39:$B$782,J$190)+'СЕТ СН'!$F$15</f>
        <v>203.07625701000001</v>
      </c>
      <c r="K203" s="36">
        <f>SUMIFS(СВЦЭМ!$F$39:$F$782,СВЦЭМ!$A$39:$A$782,$A203,СВЦЭМ!$B$39:$B$782,K$190)+'СЕТ СН'!$F$15</f>
        <v>197.99678938</v>
      </c>
      <c r="L203" s="36">
        <f>SUMIFS(СВЦЭМ!$F$39:$F$782,СВЦЭМ!$A$39:$A$782,$A203,СВЦЭМ!$B$39:$B$782,L$190)+'СЕТ СН'!$F$15</f>
        <v>189.6368215</v>
      </c>
      <c r="M203" s="36">
        <f>SUMIFS(СВЦЭМ!$F$39:$F$782,СВЦЭМ!$A$39:$A$782,$A203,СВЦЭМ!$B$39:$B$782,M$190)+'СЕТ СН'!$F$15</f>
        <v>192.96970930000001</v>
      </c>
      <c r="N203" s="36">
        <f>SUMIFS(СВЦЭМ!$F$39:$F$782,СВЦЭМ!$A$39:$A$782,$A203,СВЦЭМ!$B$39:$B$782,N$190)+'СЕТ СН'!$F$15</f>
        <v>199.57662173</v>
      </c>
      <c r="O203" s="36">
        <f>SUMIFS(СВЦЭМ!$F$39:$F$782,СВЦЭМ!$A$39:$A$782,$A203,СВЦЭМ!$B$39:$B$782,O$190)+'СЕТ СН'!$F$15</f>
        <v>202.05439422000001</v>
      </c>
      <c r="P203" s="36">
        <f>SUMIFS(СВЦЭМ!$F$39:$F$782,СВЦЭМ!$A$39:$A$782,$A203,СВЦЭМ!$B$39:$B$782,P$190)+'СЕТ СН'!$F$15</f>
        <v>205.63468048999999</v>
      </c>
      <c r="Q203" s="36">
        <f>SUMIFS(СВЦЭМ!$F$39:$F$782,СВЦЭМ!$A$39:$A$782,$A203,СВЦЭМ!$B$39:$B$782,Q$190)+'СЕТ СН'!$F$15</f>
        <v>207.99485428</v>
      </c>
      <c r="R203" s="36">
        <f>SUMIFS(СВЦЭМ!$F$39:$F$782,СВЦЭМ!$A$39:$A$782,$A203,СВЦЭМ!$B$39:$B$782,R$190)+'СЕТ СН'!$F$15</f>
        <v>208.00694313</v>
      </c>
      <c r="S203" s="36">
        <f>SUMIFS(СВЦЭМ!$F$39:$F$782,СВЦЭМ!$A$39:$A$782,$A203,СВЦЭМ!$B$39:$B$782,S$190)+'СЕТ СН'!$F$15</f>
        <v>211.81359454</v>
      </c>
      <c r="T203" s="36">
        <f>SUMIFS(СВЦЭМ!$F$39:$F$782,СВЦЭМ!$A$39:$A$782,$A203,СВЦЭМ!$B$39:$B$782,T$190)+'СЕТ СН'!$F$15</f>
        <v>207.89153110000001</v>
      </c>
      <c r="U203" s="36">
        <f>SUMIFS(СВЦЭМ!$F$39:$F$782,СВЦЭМ!$A$39:$A$782,$A203,СВЦЭМ!$B$39:$B$782,U$190)+'СЕТ СН'!$F$15</f>
        <v>202.28715349000001</v>
      </c>
      <c r="V203" s="36">
        <f>SUMIFS(СВЦЭМ!$F$39:$F$782,СВЦЭМ!$A$39:$A$782,$A203,СВЦЭМ!$B$39:$B$782,V$190)+'СЕТ СН'!$F$15</f>
        <v>199.00436758000001</v>
      </c>
      <c r="W203" s="36">
        <f>SUMIFS(СВЦЭМ!$F$39:$F$782,СВЦЭМ!$A$39:$A$782,$A203,СВЦЭМ!$B$39:$B$782,W$190)+'СЕТ СН'!$F$15</f>
        <v>199.22630955</v>
      </c>
      <c r="X203" s="36">
        <f>SUMIFS(СВЦЭМ!$F$39:$F$782,СВЦЭМ!$A$39:$A$782,$A203,СВЦЭМ!$B$39:$B$782,X$190)+'СЕТ СН'!$F$15</f>
        <v>202.94432087000001</v>
      </c>
      <c r="Y203" s="36">
        <f>SUMIFS(СВЦЭМ!$F$39:$F$782,СВЦЭМ!$A$39:$A$782,$A203,СВЦЭМ!$B$39:$B$782,Y$190)+'СЕТ СН'!$F$15</f>
        <v>211.87151983000001</v>
      </c>
    </row>
    <row r="204" spans="1:25" ht="15.75" x14ac:dyDescent="0.2">
      <c r="A204" s="35">
        <f t="shared" si="5"/>
        <v>44330</v>
      </c>
      <c r="B204" s="36">
        <f>SUMIFS(СВЦЭМ!$F$39:$F$782,СВЦЭМ!$A$39:$A$782,$A204,СВЦЭМ!$B$39:$B$782,B$190)+'СЕТ СН'!$F$15</f>
        <v>218.66211224</v>
      </c>
      <c r="C204" s="36">
        <f>SUMIFS(СВЦЭМ!$F$39:$F$782,СВЦЭМ!$A$39:$A$782,$A204,СВЦЭМ!$B$39:$B$782,C$190)+'СЕТ СН'!$F$15</f>
        <v>222.79653485</v>
      </c>
      <c r="D204" s="36">
        <f>SUMIFS(СВЦЭМ!$F$39:$F$782,СВЦЭМ!$A$39:$A$782,$A204,СВЦЭМ!$B$39:$B$782,D$190)+'СЕТ СН'!$F$15</f>
        <v>227.68332215999999</v>
      </c>
      <c r="E204" s="36">
        <f>SUMIFS(СВЦЭМ!$F$39:$F$782,СВЦЭМ!$A$39:$A$782,$A204,СВЦЭМ!$B$39:$B$782,E$190)+'СЕТ СН'!$F$15</f>
        <v>229.85597874000001</v>
      </c>
      <c r="F204" s="36">
        <f>SUMIFS(СВЦЭМ!$F$39:$F$782,СВЦЭМ!$A$39:$A$782,$A204,СВЦЭМ!$B$39:$B$782,F$190)+'СЕТ СН'!$F$15</f>
        <v>233.03620269999999</v>
      </c>
      <c r="G204" s="36">
        <f>SUMIFS(СВЦЭМ!$F$39:$F$782,СВЦЭМ!$A$39:$A$782,$A204,СВЦЭМ!$B$39:$B$782,G$190)+'СЕТ СН'!$F$15</f>
        <v>228.17906055</v>
      </c>
      <c r="H204" s="36">
        <f>SUMIFS(СВЦЭМ!$F$39:$F$782,СВЦЭМ!$A$39:$A$782,$A204,СВЦЭМ!$B$39:$B$782,H$190)+'СЕТ СН'!$F$15</f>
        <v>216.38100535000001</v>
      </c>
      <c r="I204" s="36">
        <f>SUMIFS(СВЦЭМ!$F$39:$F$782,СВЦЭМ!$A$39:$A$782,$A204,СВЦЭМ!$B$39:$B$782,I$190)+'СЕТ СН'!$F$15</f>
        <v>202.26412927000001</v>
      </c>
      <c r="J204" s="36">
        <f>SUMIFS(СВЦЭМ!$F$39:$F$782,СВЦЭМ!$A$39:$A$782,$A204,СВЦЭМ!$B$39:$B$782,J$190)+'СЕТ СН'!$F$15</f>
        <v>193.89060155999999</v>
      </c>
      <c r="K204" s="36">
        <f>SUMIFS(СВЦЭМ!$F$39:$F$782,СВЦЭМ!$A$39:$A$782,$A204,СВЦЭМ!$B$39:$B$782,K$190)+'СЕТ СН'!$F$15</f>
        <v>188.37560839</v>
      </c>
      <c r="L204" s="36">
        <f>SUMIFS(СВЦЭМ!$F$39:$F$782,СВЦЭМ!$A$39:$A$782,$A204,СВЦЭМ!$B$39:$B$782,L$190)+'СЕТ СН'!$F$15</f>
        <v>185.04909434999999</v>
      </c>
      <c r="M204" s="36">
        <f>SUMIFS(СВЦЭМ!$F$39:$F$782,СВЦЭМ!$A$39:$A$782,$A204,СВЦЭМ!$B$39:$B$782,M$190)+'СЕТ СН'!$F$15</f>
        <v>188.17757609</v>
      </c>
      <c r="N204" s="36">
        <f>SUMIFS(СВЦЭМ!$F$39:$F$782,СВЦЭМ!$A$39:$A$782,$A204,СВЦЭМ!$B$39:$B$782,N$190)+'СЕТ СН'!$F$15</f>
        <v>195.24197869</v>
      </c>
      <c r="O204" s="36">
        <f>SUMIFS(СВЦЭМ!$F$39:$F$782,СВЦЭМ!$A$39:$A$782,$A204,СВЦЭМ!$B$39:$B$782,O$190)+'СЕТ СН'!$F$15</f>
        <v>196.68728075000001</v>
      </c>
      <c r="P204" s="36">
        <f>SUMIFS(СВЦЭМ!$F$39:$F$782,СВЦЭМ!$A$39:$A$782,$A204,СВЦЭМ!$B$39:$B$782,P$190)+'СЕТ СН'!$F$15</f>
        <v>199.33395861</v>
      </c>
      <c r="Q204" s="36">
        <f>SUMIFS(СВЦЭМ!$F$39:$F$782,СВЦЭМ!$A$39:$A$782,$A204,СВЦЭМ!$B$39:$B$782,Q$190)+'СЕТ СН'!$F$15</f>
        <v>202.83864195999999</v>
      </c>
      <c r="R204" s="36">
        <f>SUMIFS(СВЦЭМ!$F$39:$F$782,СВЦЭМ!$A$39:$A$782,$A204,СВЦЭМ!$B$39:$B$782,R$190)+'СЕТ СН'!$F$15</f>
        <v>202.53513606000001</v>
      </c>
      <c r="S204" s="36">
        <f>SUMIFS(СВЦЭМ!$F$39:$F$782,СВЦЭМ!$A$39:$A$782,$A204,СВЦЭМ!$B$39:$B$782,S$190)+'СЕТ СН'!$F$15</f>
        <v>204.85601797000001</v>
      </c>
      <c r="T204" s="36">
        <f>SUMIFS(СВЦЭМ!$F$39:$F$782,СВЦЭМ!$A$39:$A$782,$A204,СВЦЭМ!$B$39:$B$782,T$190)+'СЕТ СН'!$F$15</f>
        <v>201.40349508</v>
      </c>
      <c r="U204" s="36">
        <f>SUMIFS(СВЦЭМ!$F$39:$F$782,СВЦЭМ!$A$39:$A$782,$A204,СВЦЭМ!$B$39:$B$782,U$190)+'СЕТ СН'!$F$15</f>
        <v>199.31561324</v>
      </c>
      <c r="V204" s="36">
        <f>SUMIFS(СВЦЭМ!$F$39:$F$782,СВЦЭМ!$A$39:$A$782,$A204,СВЦЭМ!$B$39:$B$782,V$190)+'СЕТ СН'!$F$15</f>
        <v>203.13664544</v>
      </c>
      <c r="W204" s="36">
        <f>SUMIFS(СВЦЭМ!$F$39:$F$782,СВЦЭМ!$A$39:$A$782,$A204,СВЦЭМ!$B$39:$B$782,W$190)+'СЕТ СН'!$F$15</f>
        <v>203.45716149</v>
      </c>
      <c r="X204" s="36">
        <f>SUMIFS(СВЦЭМ!$F$39:$F$782,СВЦЭМ!$A$39:$A$782,$A204,СВЦЭМ!$B$39:$B$782,X$190)+'СЕТ СН'!$F$15</f>
        <v>204.48910705</v>
      </c>
      <c r="Y204" s="36">
        <f>SUMIFS(СВЦЭМ!$F$39:$F$782,СВЦЭМ!$A$39:$A$782,$A204,СВЦЭМ!$B$39:$B$782,Y$190)+'СЕТ СН'!$F$15</f>
        <v>207.39143598999999</v>
      </c>
    </row>
    <row r="205" spans="1:25" ht="15.75" x14ac:dyDescent="0.2">
      <c r="A205" s="35">
        <f t="shared" si="5"/>
        <v>44331</v>
      </c>
      <c r="B205" s="36">
        <f>SUMIFS(СВЦЭМ!$F$39:$F$782,СВЦЭМ!$A$39:$A$782,$A205,СВЦЭМ!$B$39:$B$782,B$190)+'СЕТ СН'!$F$15</f>
        <v>208.71602978999999</v>
      </c>
      <c r="C205" s="36">
        <f>SUMIFS(СВЦЭМ!$F$39:$F$782,СВЦЭМ!$A$39:$A$782,$A205,СВЦЭМ!$B$39:$B$782,C$190)+'СЕТ СН'!$F$15</f>
        <v>212.36728325000001</v>
      </c>
      <c r="D205" s="36">
        <f>SUMIFS(СВЦЭМ!$F$39:$F$782,СВЦЭМ!$A$39:$A$782,$A205,СВЦЭМ!$B$39:$B$782,D$190)+'СЕТ СН'!$F$15</f>
        <v>219.15801844000001</v>
      </c>
      <c r="E205" s="36">
        <f>SUMIFS(СВЦЭМ!$F$39:$F$782,СВЦЭМ!$A$39:$A$782,$A205,СВЦЭМ!$B$39:$B$782,E$190)+'СЕТ СН'!$F$15</f>
        <v>223.79257508000001</v>
      </c>
      <c r="F205" s="36">
        <f>SUMIFS(СВЦЭМ!$F$39:$F$782,СВЦЭМ!$A$39:$A$782,$A205,СВЦЭМ!$B$39:$B$782,F$190)+'СЕТ СН'!$F$15</f>
        <v>224.75069741999999</v>
      </c>
      <c r="G205" s="36">
        <f>SUMIFS(СВЦЭМ!$F$39:$F$782,СВЦЭМ!$A$39:$A$782,$A205,СВЦЭМ!$B$39:$B$782,G$190)+'СЕТ СН'!$F$15</f>
        <v>221.14599913999999</v>
      </c>
      <c r="H205" s="36">
        <f>SUMIFS(СВЦЭМ!$F$39:$F$782,СВЦЭМ!$A$39:$A$782,$A205,СВЦЭМ!$B$39:$B$782,H$190)+'СЕТ СН'!$F$15</f>
        <v>210.23291295000001</v>
      </c>
      <c r="I205" s="36">
        <f>SUMIFS(СВЦЭМ!$F$39:$F$782,СВЦЭМ!$A$39:$A$782,$A205,СВЦЭМ!$B$39:$B$782,I$190)+'СЕТ СН'!$F$15</f>
        <v>197.88656087000001</v>
      </c>
      <c r="J205" s="36">
        <f>SUMIFS(СВЦЭМ!$F$39:$F$782,СВЦЭМ!$A$39:$A$782,$A205,СВЦЭМ!$B$39:$B$782,J$190)+'СЕТ СН'!$F$15</f>
        <v>200.63103561</v>
      </c>
      <c r="K205" s="36">
        <f>SUMIFS(СВЦЭМ!$F$39:$F$782,СВЦЭМ!$A$39:$A$782,$A205,СВЦЭМ!$B$39:$B$782,K$190)+'СЕТ СН'!$F$15</f>
        <v>197.18614607000001</v>
      </c>
      <c r="L205" s="36">
        <f>SUMIFS(СВЦЭМ!$F$39:$F$782,СВЦЭМ!$A$39:$A$782,$A205,СВЦЭМ!$B$39:$B$782,L$190)+'СЕТ СН'!$F$15</f>
        <v>193.29978227999999</v>
      </c>
      <c r="M205" s="36">
        <f>SUMIFS(СВЦЭМ!$F$39:$F$782,СВЦЭМ!$A$39:$A$782,$A205,СВЦЭМ!$B$39:$B$782,M$190)+'СЕТ СН'!$F$15</f>
        <v>195.12008331000001</v>
      </c>
      <c r="N205" s="36">
        <f>SUMIFS(СВЦЭМ!$F$39:$F$782,СВЦЭМ!$A$39:$A$782,$A205,СВЦЭМ!$B$39:$B$782,N$190)+'СЕТ СН'!$F$15</f>
        <v>198.02872819000001</v>
      </c>
      <c r="O205" s="36">
        <f>SUMIFS(СВЦЭМ!$F$39:$F$782,СВЦЭМ!$A$39:$A$782,$A205,СВЦЭМ!$B$39:$B$782,O$190)+'СЕТ СН'!$F$15</f>
        <v>199.99678542999999</v>
      </c>
      <c r="P205" s="36">
        <f>SUMIFS(СВЦЭМ!$F$39:$F$782,СВЦЭМ!$A$39:$A$782,$A205,СВЦЭМ!$B$39:$B$782,P$190)+'СЕТ СН'!$F$15</f>
        <v>206.16581282000001</v>
      </c>
      <c r="Q205" s="36">
        <f>SUMIFS(СВЦЭМ!$F$39:$F$782,СВЦЭМ!$A$39:$A$782,$A205,СВЦЭМ!$B$39:$B$782,Q$190)+'СЕТ СН'!$F$15</f>
        <v>205.13270663</v>
      </c>
      <c r="R205" s="36">
        <f>SUMIFS(СВЦЭМ!$F$39:$F$782,СВЦЭМ!$A$39:$A$782,$A205,СВЦЭМ!$B$39:$B$782,R$190)+'СЕТ СН'!$F$15</f>
        <v>201.57424786999999</v>
      </c>
      <c r="S205" s="36">
        <f>SUMIFS(СВЦЭМ!$F$39:$F$782,СВЦЭМ!$A$39:$A$782,$A205,СВЦЭМ!$B$39:$B$782,S$190)+'СЕТ СН'!$F$15</f>
        <v>200.07749000999999</v>
      </c>
      <c r="T205" s="36">
        <f>SUMIFS(СВЦЭМ!$F$39:$F$782,СВЦЭМ!$A$39:$A$782,$A205,СВЦЭМ!$B$39:$B$782,T$190)+'СЕТ СН'!$F$15</f>
        <v>194.59755769</v>
      </c>
      <c r="U205" s="36">
        <f>SUMIFS(СВЦЭМ!$F$39:$F$782,СВЦЭМ!$A$39:$A$782,$A205,СВЦЭМ!$B$39:$B$782,U$190)+'СЕТ СН'!$F$15</f>
        <v>188.20535176000001</v>
      </c>
      <c r="V205" s="36">
        <f>SUMIFS(СВЦЭМ!$F$39:$F$782,СВЦЭМ!$A$39:$A$782,$A205,СВЦЭМ!$B$39:$B$782,V$190)+'СЕТ СН'!$F$15</f>
        <v>182.80047827000001</v>
      </c>
      <c r="W205" s="36">
        <f>SUMIFS(СВЦЭМ!$F$39:$F$782,СВЦЭМ!$A$39:$A$782,$A205,СВЦЭМ!$B$39:$B$782,W$190)+'СЕТ СН'!$F$15</f>
        <v>182.17668334000001</v>
      </c>
      <c r="X205" s="36">
        <f>SUMIFS(СВЦЭМ!$F$39:$F$782,СВЦЭМ!$A$39:$A$782,$A205,СВЦЭМ!$B$39:$B$782,X$190)+'СЕТ СН'!$F$15</f>
        <v>182.99951820999999</v>
      </c>
      <c r="Y205" s="36">
        <f>SUMIFS(СВЦЭМ!$F$39:$F$782,СВЦЭМ!$A$39:$A$782,$A205,СВЦЭМ!$B$39:$B$782,Y$190)+'СЕТ СН'!$F$15</f>
        <v>189.01856319000001</v>
      </c>
    </row>
    <row r="206" spans="1:25" ht="15.75" x14ac:dyDescent="0.2">
      <c r="A206" s="35">
        <f t="shared" si="5"/>
        <v>44332</v>
      </c>
      <c r="B206" s="36">
        <f>SUMIFS(СВЦЭМ!$F$39:$F$782,СВЦЭМ!$A$39:$A$782,$A206,СВЦЭМ!$B$39:$B$782,B$190)+'СЕТ СН'!$F$15</f>
        <v>189.64700031000001</v>
      </c>
      <c r="C206" s="36">
        <f>SUMIFS(СВЦЭМ!$F$39:$F$782,СВЦЭМ!$A$39:$A$782,$A206,СВЦЭМ!$B$39:$B$782,C$190)+'СЕТ СН'!$F$15</f>
        <v>189.14469417000001</v>
      </c>
      <c r="D206" s="36">
        <f>SUMIFS(СВЦЭМ!$F$39:$F$782,СВЦЭМ!$A$39:$A$782,$A206,СВЦЭМ!$B$39:$B$782,D$190)+'СЕТ СН'!$F$15</f>
        <v>185.74433094</v>
      </c>
      <c r="E206" s="36">
        <f>SUMIFS(СВЦЭМ!$F$39:$F$782,СВЦЭМ!$A$39:$A$782,$A206,СВЦЭМ!$B$39:$B$782,E$190)+'СЕТ СН'!$F$15</f>
        <v>185.00336157000001</v>
      </c>
      <c r="F206" s="36">
        <f>SUMIFS(СВЦЭМ!$F$39:$F$782,СВЦЭМ!$A$39:$A$782,$A206,СВЦЭМ!$B$39:$B$782,F$190)+'СЕТ СН'!$F$15</f>
        <v>183.96908363</v>
      </c>
      <c r="G206" s="36">
        <f>SUMIFS(СВЦЭМ!$F$39:$F$782,СВЦЭМ!$A$39:$A$782,$A206,СВЦЭМ!$B$39:$B$782,G$190)+'СЕТ СН'!$F$15</f>
        <v>183.9862718</v>
      </c>
      <c r="H206" s="36">
        <f>SUMIFS(СВЦЭМ!$F$39:$F$782,СВЦЭМ!$A$39:$A$782,$A206,СВЦЭМ!$B$39:$B$782,H$190)+'СЕТ СН'!$F$15</f>
        <v>186.28619332</v>
      </c>
      <c r="I206" s="36">
        <f>SUMIFS(СВЦЭМ!$F$39:$F$782,СВЦЭМ!$A$39:$A$782,$A206,СВЦЭМ!$B$39:$B$782,I$190)+'СЕТ СН'!$F$15</f>
        <v>182.11363885</v>
      </c>
      <c r="J206" s="36">
        <f>SUMIFS(СВЦЭМ!$F$39:$F$782,СВЦЭМ!$A$39:$A$782,$A206,СВЦЭМ!$B$39:$B$782,J$190)+'СЕТ СН'!$F$15</f>
        <v>175.32063896</v>
      </c>
      <c r="K206" s="36">
        <f>SUMIFS(СВЦЭМ!$F$39:$F$782,СВЦЭМ!$A$39:$A$782,$A206,СВЦЭМ!$B$39:$B$782,K$190)+'СЕТ СН'!$F$15</f>
        <v>183.61828528999999</v>
      </c>
      <c r="L206" s="36">
        <f>SUMIFS(СВЦЭМ!$F$39:$F$782,СВЦЭМ!$A$39:$A$782,$A206,СВЦЭМ!$B$39:$B$782,L$190)+'СЕТ СН'!$F$15</f>
        <v>186.98158022000001</v>
      </c>
      <c r="M206" s="36">
        <f>SUMIFS(СВЦЭМ!$F$39:$F$782,СВЦЭМ!$A$39:$A$782,$A206,СВЦЭМ!$B$39:$B$782,M$190)+'СЕТ СН'!$F$15</f>
        <v>187.11745934999999</v>
      </c>
      <c r="N206" s="36">
        <f>SUMIFS(СВЦЭМ!$F$39:$F$782,СВЦЭМ!$A$39:$A$782,$A206,СВЦЭМ!$B$39:$B$782,N$190)+'СЕТ СН'!$F$15</f>
        <v>184.70551383</v>
      </c>
      <c r="O206" s="36">
        <f>SUMIFS(СВЦЭМ!$F$39:$F$782,СВЦЭМ!$A$39:$A$782,$A206,СВЦЭМ!$B$39:$B$782,O$190)+'СЕТ СН'!$F$15</f>
        <v>181.12781588000001</v>
      </c>
      <c r="P206" s="36">
        <f>SUMIFS(СВЦЭМ!$F$39:$F$782,СВЦЭМ!$A$39:$A$782,$A206,СВЦЭМ!$B$39:$B$782,P$190)+'СЕТ СН'!$F$15</f>
        <v>181.62618592999999</v>
      </c>
      <c r="Q206" s="36">
        <f>SUMIFS(СВЦЭМ!$F$39:$F$782,СВЦЭМ!$A$39:$A$782,$A206,СВЦЭМ!$B$39:$B$782,Q$190)+'СЕТ СН'!$F$15</f>
        <v>179.97563604999999</v>
      </c>
      <c r="R206" s="36">
        <f>SUMIFS(СВЦЭМ!$F$39:$F$782,СВЦЭМ!$A$39:$A$782,$A206,СВЦЭМ!$B$39:$B$782,R$190)+'СЕТ СН'!$F$15</f>
        <v>177.88390816</v>
      </c>
      <c r="S206" s="36">
        <f>SUMIFS(СВЦЭМ!$F$39:$F$782,СВЦЭМ!$A$39:$A$782,$A206,СВЦЭМ!$B$39:$B$782,S$190)+'СЕТ СН'!$F$15</f>
        <v>180.72957812000001</v>
      </c>
      <c r="T206" s="36">
        <f>SUMIFS(СВЦЭМ!$F$39:$F$782,СВЦЭМ!$A$39:$A$782,$A206,СВЦЭМ!$B$39:$B$782,T$190)+'СЕТ СН'!$F$15</f>
        <v>184.34584905</v>
      </c>
      <c r="U206" s="36">
        <f>SUMIFS(СВЦЭМ!$F$39:$F$782,СВЦЭМ!$A$39:$A$782,$A206,СВЦЭМ!$B$39:$B$782,U$190)+'СЕТ СН'!$F$15</f>
        <v>185.18934365999999</v>
      </c>
      <c r="V206" s="36">
        <f>SUMIFS(СВЦЭМ!$F$39:$F$782,СВЦЭМ!$A$39:$A$782,$A206,СВЦЭМ!$B$39:$B$782,V$190)+'СЕТ СН'!$F$15</f>
        <v>176.56982628</v>
      </c>
      <c r="W206" s="36">
        <f>SUMIFS(СВЦЭМ!$F$39:$F$782,СВЦЭМ!$A$39:$A$782,$A206,СВЦЭМ!$B$39:$B$782,W$190)+'СЕТ СН'!$F$15</f>
        <v>175.95546216</v>
      </c>
      <c r="X206" s="36">
        <f>SUMIFS(СВЦЭМ!$F$39:$F$782,СВЦЭМ!$A$39:$A$782,$A206,СВЦЭМ!$B$39:$B$782,X$190)+'СЕТ СН'!$F$15</f>
        <v>174.95311839999999</v>
      </c>
      <c r="Y206" s="36">
        <f>SUMIFS(СВЦЭМ!$F$39:$F$782,СВЦЭМ!$A$39:$A$782,$A206,СВЦЭМ!$B$39:$B$782,Y$190)+'СЕТ СН'!$F$15</f>
        <v>171.36521078999999</v>
      </c>
    </row>
    <row r="207" spans="1:25" ht="15.75" x14ac:dyDescent="0.2">
      <c r="A207" s="35">
        <f t="shared" si="5"/>
        <v>44333</v>
      </c>
      <c r="B207" s="36">
        <f>SUMIFS(СВЦЭМ!$F$39:$F$782,СВЦЭМ!$A$39:$A$782,$A207,СВЦЭМ!$B$39:$B$782,B$190)+'СЕТ СН'!$F$15</f>
        <v>177.78728403</v>
      </c>
      <c r="C207" s="36">
        <f>SUMIFS(СВЦЭМ!$F$39:$F$782,СВЦЭМ!$A$39:$A$782,$A207,СВЦЭМ!$B$39:$B$782,C$190)+'СЕТ СН'!$F$15</f>
        <v>186.77073754</v>
      </c>
      <c r="D207" s="36">
        <f>SUMIFS(СВЦЭМ!$F$39:$F$782,СВЦЭМ!$A$39:$A$782,$A207,СВЦЭМ!$B$39:$B$782,D$190)+'СЕТ СН'!$F$15</f>
        <v>193.67594195999999</v>
      </c>
      <c r="E207" s="36">
        <f>SUMIFS(СВЦЭМ!$F$39:$F$782,СВЦЭМ!$A$39:$A$782,$A207,СВЦЭМ!$B$39:$B$782,E$190)+'СЕТ СН'!$F$15</f>
        <v>196.88514506999999</v>
      </c>
      <c r="F207" s="36">
        <f>SUMIFS(СВЦЭМ!$F$39:$F$782,СВЦЭМ!$A$39:$A$782,$A207,СВЦЭМ!$B$39:$B$782,F$190)+'СЕТ СН'!$F$15</f>
        <v>203.31716119000001</v>
      </c>
      <c r="G207" s="36">
        <f>SUMIFS(СВЦЭМ!$F$39:$F$782,СВЦЭМ!$A$39:$A$782,$A207,СВЦЭМ!$B$39:$B$782,G$190)+'СЕТ СН'!$F$15</f>
        <v>199.13097880000001</v>
      </c>
      <c r="H207" s="36">
        <f>SUMIFS(СВЦЭМ!$F$39:$F$782,СВЦЭМ!$A$39:$A$782,$A207,СВЦЭМ!$B$39:$B$782,H$190)+'СЕТ СН'!$F$15</f>
        <v>188.91617234</v>
      </c>
      <c r="I207" s="36">
        <f>SUMIFS(СВЦЭМ!$F$39:$F$782,СВЦЭМ!$A$39:$A$782,$A207,СВЦЭМ!$B$39:$B$782,I$190)+'СЕТ СН'!$F$15</f>
        <v>182.44882138</v>
      </c>
      <c r="J207" s="36">
        <f>SUMIFS(СВЦЭМ!$F$39:$F$782,СВЦЭМ!$A$39:$A$782,$A207,СВЦЭМ!$B$39:$B$782,J$190)+'СЕТ СН'!$F$15</f>
        <v>193.57372867999999</v>
      </c>
      <c r="K207" s="36">
        <f>SUMIFS(СВЦЭМ!$F$39:$F$782,СВЦЭМ!$A$39:$A$782,$A207,СВЦЭМ!$B$39:$B$782,K$190)+'СЕТ СН'!$F$15</f>
        <v>175.38171410999999</v>
      </c>
      <c r="L207" s="36">
        <f>SUMIFS(СВЦЭМ!$F$39:$F$782,СВЦЭМ!$A$39:$A$782,$A207,СВЦЭМ!$B$39:$B$782,L$190)+'СЕТ СН'!$F$15</f>
        <v>174.03511158000001</v>
      </c>
      <c r="M207" s="36">
        <f>SUMIFS(СВЦЭМ!$F$39:$F$782,СВЦЭМ!$A$39:$A$782,$A207,СВЦЭМ!$B$39:$B$782,M$190)+'СЕТ СН'!$F$15</f>
        <v>172.21797204999999</v>
      </c>
      <c r="N207" s="36">
        <f>SUMIFS(СВЦЭМ!$F$39:$F$782,СВЦЭМ!$A$39:$A$782,$A207,СВЦЭМ!$B$39:$B$782,N$190)+'СЕТ СН'!$F$15</f>
        <v>170.39191413</v>
      </c>
      <c r="O207" s="36">
        <f>SUMIFS(СВЦЭМ!$F$39:$F$782,СВЦЭМ!$A$39:$A$782,$A207,СВЦЭМ!$B$39:$B$782,O$190)+'СЕТ СН'!$F$15</f>
        <v>170.76644006000001</v>
      </c>
      <c r="P207" s="36">
        <f>SUMIFS(СВЦЭМ!$F$39:$F$782,СВЦЭМ!$A$39:$A$782,$A207,СВЦЭМ!$B$39:$B$782,P$190)+'СЕТ СН'!$F$15</f>
        <v>174.62941878999999</v>
      </c>
      <c r="Q207" s="36">
        <f>SUMIFS(СВЦЭМ!$F$39:$F$782,СВЦЭМ!$A$39:$A$782,$A207,СВЦЭМ!$B$39:$B$782,Q$190)+'СЕТ СН'!$F$15</f>
        <v>177.12582316999999</v>
      </c>
      <c r="R207" s="36">
        <f>SUMIFS(СВЦЭМ!$F$39:$F$782,СВЦЭМ!$A$39:$A$782,$A207,СВЦЭМ!$B$39:$B$782,R$190)+'СЕТ СН'!$F$15</f>
        <v>177.39324352</v>
      </c>
      <c r="S207" s="36">
        <f>SUMIFS(СВЦЭМ!$F$39:$F$782,СВЦЭМ!$A$39:$A$782,$A207,СВЦЭМ!$B$39:$B$782,S$190)+'СЕТ СН'!$F$15</f>
        <v>178.46467006</v>
      </c>
      <c r="T207" s="36">
        <f>SUMIFS(СВЦЭМ!$F$39:$F$782,СВЦЭМ!$A$39:$A$782,$A207,СВЦЭМ!$B$39:$B$782,T$190)+'СЕТ СН'!$F$15</f>
        <v>177.54324793999999</v>
      </c>
      <c r="U207" s="36">
        <f>SUMIFS(СВЦЭМ!$F$39:$F$782,СВЦЭМ!$A$39:$A$782,$A207,СВЦЭМ!$B$39:$B$782,U$190)+'СЕТ СН'!$F$15</f>
        <v>177.24299038999999</v>
      </c>
      <c r="V207" s="36">
        <f>SUMIFS(СВЦЭМ!$F$39:$F$782,СВЦЭМ!$A$39:$A$782,$A207,СВЦЭМ!$B$39:$B$782,V$190)+'СЕТ СН'!$F$15</f>
        <v>170.85855745000001</v>
      </c>
      <c r="W207" s="36">
        <f>SUMIFS(СВЦЭМ!$F$39:$F$782,СВЦЭМ!$A$39:$A$782,$A207,СВЦЭМ!$B$39:$B$782,W$190)+'СЕТ СН'!$F$15</f>
        <v>171.28672358</v>
      </c>
      <c r="X207" s="36">
        <f>SUMIFS(СВЦЭМ!$F$39:$F$782,СВЦЭМ!$A$39:$A$782,$A207,СВЦЭМ!$B$39:$B$782,X$190)+'СЕТ СН'!$F$15</f>
        <v>169.46575582</v>
      </c>
      <c r="Y207" s="36">
        <f>SUMIFS(СВЦЭМ!$F$39:$F$782,СВЦЭМ!$A$39:$A$782,$A207,СВЦЭМ!$B$39:$B$782,Y$190)+'СЕТ СН'!$F$15</f>
        <v>172.86835790000001</v>
      </c>
    </row>
    <row r="208" spans="1:25" ht="15.75" x14ac:dyDescent="0.2">
      <c r="A208" s="35">
        <f t="shared" si="5"/>
        <v>44334</v>
      </c>
      <c r="B208" s="36">
        <f>SUMIFS(СВЦЭМ!$F$39:$F$782,СВЦЭМ!$A$39:$A$782,$A208,СВЦЭМ!$B$39:$B$782,B$190)+'СЕТ СН'!$F$15</f>
        <v>178.67474483000001</v>
      </c>
      <c r="C208" s="36">
        <f>SUMIFS(СВЦЭМ!$F$39:$F$782,СВЦЭМ!$A$39:$A$782,$A208,СВЦЭМ!$B$39:$B$782,C$190)+'СЕТ СН'!$F$15</f>
        <v>185.83347487</v>
      </c>
      <c r="D208" s="36">
        <f>SUMIFS(СВЦЭМ!$F$39:$F$782,СВЦЭМ!$A$39:$A$782,$A208,СВЦЭМ!$B$39:$B$782,D$190)+'СЕТ СН'!$F$15</f>
        <v>191.25037194000001</v>
      </c>
      <c r="E208" s="36">
        <f>SUMIFS(СВЦЭМ!$F$39:$F$782,СВЦЭМ!$A$39:$A$782,$A208,СВЦЭМ!$B$39:$B$782,E$190)+'СЕТ СН'!$F$15</f>
        <v>194.29524635999999</v>
      </c>
      <c r="F208" s="36">
        <f>SUMIFS(СВЦЭМ!$F$39:$F$782,СВЦЭМ!$A$39:$A$782,$A208,СВЦЭМ!$B$39:$B$782,F$190)+'СЕТ СН'!$F$15</f>
        <v>194.14194280000001</v>
      </c>
      <c r="G208" s="36">
        <f>SUMIFS(СВЦЭМ!$F$39:$F$782,СВЦЭМ!$A$39:$A$782,$A208,СВЦЭМ!$B$39:$B$782,G$190)+'СЕТ СН'!$F$15</f>
        <v>190.84411198000001</v>
      </c>
      <c r="H208" s="36">
        <f>SUMIFS(СВЦЭМ!$F$39:$F$782,СВЦЭМ!$A$39:$A$782,$A208,СВЦЭМ!$B$39:$B$782,H$190)+'СЕТ СН'!$F$15</f>
        <v>181.48707415000001</v>
      </c>
      <c r="I208" s="36">
        <f>SUMIFS(СВЦЭМ!$F$39:$F$782,СВЦЭМ!$A$39:$A$782,$A208,СВЦЭМ!$B$39:$B$782,I$190)+'СЕТ СН'!$F$15</f>
        <v>176.76415378999999</v>
      </c>
      <c r="J208" s="36">
        <f>SUMIFS(СВЦЭМ!$F$39:$F$782,СВЦЭМ!$A$39:$A$782,$A208,СВЦЭМ!$B$39:$B$782,J$190)+'СЕТ СН'!$F$15</f>
        <v>169.48757241999999</v>
      </c>
      <c r="K208" s="36">
        <f>SUMIFS(СВЦЭМ!$F$39:$F$782,СВЦЭМ!$A$39:$A$782,$A208,СВЦЭМ!$B$39:$B$782,K$190)+'СЕТ СН'!$F$15</f>
        <v>166.76183542000001</v>
      </c>
      <c r="L208" s="36">
        <f>SUMIFS(СВЦЭМ!$F$39:$F$782,СВЦЭМ!$A$39:$A$782,$A208,СВЦЭМ!$B$39:$B$782,L$190)+'СЕТ СН'!$F$15</f>
        <v>164.91466955000001</v>
      </c>
      <c r="M208" s="36">
        <f>SUMIFS(СВЦЭМ!$F$39:$F$782,СВЦЭМ!$A$39:$A$782,$A208,СВЦЭМ!$B$39:$B$782,M$190)+'СЕТ СН'!$F$15</f>
        <v>168.16328833</v>
      </c>
      <c r="N208" s="36">
        <f>SUMIFS(СВЦЭМ!$F$39:$F$782,СВЦЭМ!$A$39:$A$782,$A208,СВЦЭМ!$B$39:$B$782,N$190)+'СЕТ СН'!$F$15</f>
        <v>170.19341754000001</v>
      </c>
      <c r="O208" s="36">
        <f>SUMIFS(СВЦЭМ!$F$39:$F$782,СВЦЭМ!$A$39:$A$782,$A208,СВЦЭМ!$B$39:$B$782,O$190)+'СЕТ СН'!$F$15</f>
        <v>176.97179159000001</v>
      </c>
      <c r="P208" s="36">
        <f>SUMIFS(СВЦЭМ!$F$39:$F$782,СВЦЭМ!$A$39:$A$782,$A208,СВЦЭМ!$B$39:$B$782,P$190)+'СЕТ СН'!$F$15</f>
        <v>178.98634963999999</v>
      </c>
      <c r="Q208" s="36">
        <f>SUMIFS(СВЦЭМ!$F$39:$F$782,СВЦЭМ!$A$39:$A$782,$A208,СВЦЭМ!$B$39:$B$782,Q$190)+'СЕТ СН'!$F$15</f>
        <v>179.61620110000001</v>
      </c>
      <c r="R208" s="36">
        <f>SUMIFS(СВЦЭМ!$F$39:$F$782,СВЦЭМ!$A$39:$A$782,$A208,СВЦЭМ!$B$39:$B$782,R$190)+'СЕТ СН'!$F$15</f>
        <v>179.19364653</v>
      </c>
      <c r="S208" s="36">
        <f>SUMIFS(СВЦЭМ!$F$39:$F$782,СВЦЭМ!$A$39:$A$782,$A208,СВЦЭМ!$B$39:$B$782,S$190)+'СЕТ СН'!$F$15</f>
        <v>177.97429378000001</v>
      </c>
      <c r="T208" s="36">
        <f>SUMIFS(СВЦЭМ!$F$39:$F$782,СВЦЭМ!$A$39:$A$782,$A208,СВЦЭМ!$B$39:$B$782,T$190)+'СЕТ СН'!$F$15</f>
        <v>176.79496702</v>
      </c>
      <c r="U208" s="36">
        <f>SUMIFS(СВЦЭМ!$F$39:$F$782,СВЦЭМ!$A$39:$A$782,$A208,СВЦЭМ!$B$39:$B$782,U$190)+'СЕТ СН'!$F$15</f>
        <v>173.46446635999999</v>
      </c>
      <c r="V208" s="36">
        <f>SUMIFS(СВЦЭМ!$F$39:$F$782,СВЦЭМ!$A$39:$A$782,$A208,СВЦЭМ!$B$39:$B$782,V$190)+'СЕТ СН'!$F$15</f>
        <v>167.83813319000001</v>
      </c>
      <c r="W208" s="36">
        <f>SUMIFS(СВЦЭМ!$F$39:$F$782,СВЦЭМ!$A$39:$A$782,$A208,СВЦЭМ!$B$39:$B$782,W$190)+'СЕТ СН'!$F$15</f>
        <v>166.85938350000001</v>
      </c>
      <c r="X208" s="36">
        <f>SUMIFS(СВЦЭМ!$F$39:$F$782,СВЦЭМ!$A$39:$A$782,$A208,СВЦЭМ!$B$39:$B$782,X$190)+'СЕТ СН'!$F$15</f>
        <v>171.12858406000001</v>
      </c>
      <c r="Y208" s="36">
        <f>SUMIFS(СВЦЭМ!$F$39:$F$782,СВЦЭМ!$A$39:$A$782,$A208,СВЦЭМ!$B$39:$B$782,Y$190)+'СЕТ СН'!$F$15</f>
        <v>180.29701392000001</v>
      </c>
    </row>
    <row r="209" spans="1:25" ht="15.75" x14ac:dyDescent="0.2">
      <c r="A209" s="35">
        <f t="shared" si="5"/>
        <v>44335</v>
      </c>
      <c r="B209" s="36">
        <f>SUMIFS(СВЦЭМ!$F$39:$F$782,СВЦЭМ!$A$39:$A$782,$A209,СВЦЭМ!$B$39:$B$782,B$190)+'СЕТ СН'!$F$15</f>
        <v>191.42831518</v>
      </c>
      <c r="C209" s="36">
        <f>SUMIFS(СВЦЭМ!$F$39:$F$782,СВЦЭМ!$A$39:$A$782,$A209,СВЦЭМ!$B$39:$B$782,C$190)+'СЕТ СН'!$F$15</f>
        <v>194.28782175000001</v>
      </c>
      <c r="D209" s="36">
        <f>SUMIFS(СВЦЭМ!$F$39:$F$782,СВЦЭМ!$A$39:$A$782,$A209,СВЦЭМ!$B$39:$B$782,D$190)+'СЕТ СН'!$F$15</f>
        <v>198.05061147000001</v>
      </c>
      <c r="E209" s="36">
        <f>SUMIFS(СВЦЭМ!$F$39:$F$782,СВЦЭМ!$A$39:$A$782,$A209,СВЦЭМ!$B$39:$B$782,E$190)+'СЕТ СН'!$F$15</f>
        <v>202.04176649999999</v>
      </c>
      <c r="F209" s="36">
        <f>SUMIFS(СВЦЭМ!$F$39:$F$782,СВЦЭМ!$A$39:$A$782,$A209,СВЦЭМ!$B$39:$B$782,F$190)+'СЕТ СН'!$F$15</f>
        <v>201.85126589000001</v>
      </c>
      <c r="G209" s="36">
        <f>SUMIFS(СВЦЭМ!$F$39:$F$782,СВЦЭМ!$A$39:$A$782,$A209,СВЦЭМ!$B$39:$B$782,G$190)+'СЕТ СН'!$F$15</f>
        <v>199.43221029</v>
      </c>
      <c r="H209" s="36">
        <f>SUMIFS(СВЦЭМ!$F$39:$F$782,СВЦЭМ!$A$39:$A$782,$A209,СВЦЭМ!$B$39:$B$782,H$190)+'СЕТ СН'!$F$15</f>
        <v>188.94885278000001</v>
      </c>
      <c r="I209" s="36">
        <f>SUMIFS(СВЦЭМ!$F$39:$F$782,СВЦЭМ!$A$39:$A$782,$A209,СВЦЭМ!$B$39:$B$782,I$190)+'СЕТ СН'!$F$15</f>
        <v>180.09974989</v>
      </c>
      <c r="J209" s="36">
        <f>SUMIFS(СВЦЭМ!$F$39:$F$782,СВЦЭМ!$A$39:$A$782,$A209,СВЦЭМ!$B$39:$B$782,J$190)+'СЕТ СН'!$F$15</f>
        <v>176.90939599000001</v>
      </c>
      <c r="K209" s="36">
        <f>SUMIFS(СВЦЭМ!$F$39:$F$782,СВЦЭМ!$A$39:$A$782,$A209,СВЦЭМ!$B$39:$B$782,K$190)+'СЕТ СН'!$F$15</f>
        <v>175.44961402999999</v>
      </c>
      <c r="L209" s="36">
        <f>SUMIFS(СВЦЭМ!$F$39:$F$782,СВЦЭМ!$A$39:$A$782,$A209,СВЦЭМ!$B$39:$B$782,L$190)+'СЕТ СН'!$F$15</f>
        <v>176.63795450999999</v>
      </c>
      <c r="M209" s="36">
        <f>SUMIFS(СВЦЭМ!$F$39:$F$782,СВЦЭМ!$A$39:$A$782,$A209,СВЦЭМ!$B$39:$B$782,M$190)+'СЕТ СН'!$F$15</f>
        <v>182.68853655000001</v>
      </c>
      <c r="N209" s="36">
        <f>SUMIFS(СВЦЭМ!$F$39:$F$782,СВЦЭМ!$A$39:$A$782,$A209,СВЦЭМ!$B$39:$B$782,N$190)+'СЕТ СН'!$F$15</f>
        <v>191.56567827999999</v>
      </c>
      <c r="O209" s="36">
        <f>SUMIFS(СВЦЭМ!$F$39:$F$782,СВЦЭМ!$A$39:$A$782,$A209,СВЦЭМ!$B$39:$B$782,O$190)+'СЕТ СН'!$F$15</f>
        <v>200.07848496</v>
      </c>
      <c r="P209" s="36">
        <f>SUMIFS(СВЦЭМ!$F$39:$F$782,СВЦЭМ!$A$39:$A$782,$A209,СВЦЭМ!$B$39:$B$782,P$190)+'СЕТ СН'!$F$15</f>
        <v>201.51469512</v>
      </c>
      <c r="Q209" s="36">
        <f>SUMIFS(СВЦЭМ!$F$39:$F$782,СВЦЭМ!$A$39:$A$782,$A209,СВЦЭМ!$B$39:$B$782,Q$190)+'СЕТ СН'!$F$15</f>
        <v>200.12210143999999</v>
      </c>
      <c r="R209" s="36">
        <f>SUMIFS(СВЦЭМ!$F$39:$F$782,СВЦЭМ!$A$39:$A$782,$A209,СВЦЭМ!$B$39:$B$782,R$190)+'СЕТ СН'!$F$15</f>
        <v>195.91050701</v>
      </c>
      <c r="S209" s="36">
        <f>SUMIFS(СВЦЭМ!$F$39:$F$782,СВЦЭМ!$A$39:$A$782,$A209,СВЦЭМ!$B$39:$B$782,S$190)+'СЕТ СН'!$F$15</f>
        <v>190.48465869</v>
      </c>
      <c r="T209" s="36">
        <f>SUMIFS(СВЦЭМ!$F$39:$F$782,СВЦЭМ!$A$39:$A$782,$A209,СВЦЭМ!$B$39:$B$782,T$190)+'СЕТ СН'!$F$15</f>
        <v>185.36198379000001</v>
      </c>
      <c r="U209" s="36">
        <f>SUMIFS(СВЦЭМ!$F$39:$F$782,СВЦЭМ!$A$39:$A$782,$A209,СВЦЭМ!$B$39:$B$782,U$190)+'СЕТ СН'!$F$15</f>
        <v>182.59824067</v>
      </c>
      <c r="V209" s="36">
        <f>SUMIFS(СВЦЭМ!$F$39:$F$782,СВЦЭМ!$A$39:$A$782,$A209,СВЦЭМ!$B$39:$B$782,V$190)+'СЕТ СН'!$F$15</f>
        <v>176.8850137</v>
      </c>
      <c r="W209" s="36">
        <f>SUMIFS(СВЦЭМ!$F$39:$F$782,СВЦЭМ!$A$39:$A$782,$A209,СВЦЭМ!$B$39:$B$782,W$190)+'СЕТ СН'!$F$15</f>
        <v>171.75909224</v>
      </c>
      <c r="X209" s="36">
        <f>SUMIFS(СВЦЭМ!$F$39:$F$782,СВЦЭМ!$A$39:$A$782,$A209,СВЦЭМ!$B$39:$B$782,X$190)+'СЕТ СН'!$F$15</f>
        <v>165.07396872999999</v>
      </c>
      <c r="Y209" s="36">
        <f>SUMIFS(СВЦЭМ!$F$39:$F$782,СВЦЭМ!$A$39:$A$782,$A209,СВЦЭМ!$B$39:$B$782,Y$190)+'СЕТ СН'!$F$15</f>
        <v>177.46586235000001</v>
      </c>
    </row>
    <row r="210" spans="1:25" ht="15.75" x14ac:dyDescent="0.2">
      <c r="A210" s="35">
        <f t="shared" si="5"/>
        <v>44336</v>
      </c>
      <c r="B210" s="36">
        <f>SUMIFS(СВЦЭМ!$F$39:$F$782,СВЦЭМ!$A$39:$A$782,$A210,СВЦЭМ!$B$39:$B$782,B$190)+'СЕТ СН'!$F$15</f>
        <v>194.16452545000001</v>
      </c>
      <c r="C210" s="36">
        <f>SUMIFS(СВЦЭМ!$F$39:$F$782,СВЦЭМ!$A$39:$A$782,$A210,СВЦЭМ!$B$39:$B$782,C$190)+'СЕТ СН'!$F$15</f>
        <v>201.72762344</v>
      </c>
      <c r="D210" s="36">
        <f>SUMIFS(СВЦЭМ!$F$39:$F$782,СВЦЭМ!$A$39:$A$782,$A210,СВЦЭМ!$B$39:$B$782,D$190)+'СЕТ СН'!$F$15</f>
        <v>203.08238691</v>
      </c>
      <c r="E210" s="36">
        <f>SUMIFS(СВЦЭМ!$F$39:$F$782,СВЦЭМ!$A$39:$A$782,$A210,СВЦЭМ!$B$39:$B$782,E$190)+'СЕТ СН'!$F$15</f>
        <v>205.41079295</v>
      </c>
      <c r="F210" s="36">
        <f>SUMIFS(СВЦЭМ!$F$39:$F$782,СВЦЭМ!$A$39:$A$782,$A210,СВЦЭМ!$B$39:$B$782,F$190)+'СЕТ СН'!$F$15</f>
        <v>207.99595353000001</v>
      </c>
      <c r="G210" s="36">
        <f>SUMIFS(СВЦЭМ!$F$39:$F$782,СВЦЭМ!$A$39:$A$782,$A210,СВЦЭМ!$B$39:$B$782,G$190)+'СЕТ СН'!$F$15</f>
        <v>203.57932647000001</v>
      </c>
      <c r="H210" s="36">
        <f>SUMIFS(СВЦЭМ!$F$39:$F$782,СВЦЭМ!$A$39:$A$782,$A210,СВЦЭМ!$B$39:$B$782,H$190)+'СЕТ СН'!$F$15</f>
        <v>197.98991176999999</v>
      </c>
      <c r="I210" s="36">
        <f>SUMIFS(СВЦЭМ!$F$39:$F$782,СВЦЭМ!$A$39:$A$782,$A210,СВЦЭМ!$B$39:$B$782,I$190)+'СЕТ СН'!$F$15</f>
        <v>182.99690988</v>
      </c>
      <c r="J210" s="36">
        <f>SUMIFS(СВЦЭМ!$F$39:$F$782,СВЦЭМ!$A$39:$A$782,$A210,СВЦЭМ!$B$39:$B$782,J$190)+'СЕТ СН'!$F$15</f>
        <v>168.92737138000001</v>
      </c>
      <c r="K210" s="36">
        <f>SUMIFS(СВЦЭМ!$F$39:$F$782,СВЦЭМ!$A$39:$A$782,$A210,СВЦЭМ!$B$39:$B$782,K$190)+'СЕТ СН'!$F$15</f>
        <v>162.45561606000001</v>
      </c>
      <c r="L210" s="36">
        <f>SUMIFS(СВЦЭМ!$F$39:$F$782,СВЦЭМ!$A$39:$A$782,$A210,СВЦЭМ!$B$39:$B$782,L$190)+'СЕТ СН'!$F$15</f>
        <v>162.64109970000001</v>
      </c>
      <c r="M210" s="36">
        <f>SUMIFS(СВЦЭМ!$F$39:$F$782,СВЦЭМ!$A$39:$A$782,$A210,СВЦЭМ!$B$39:$B$782,M$190)+'СЕТ СН'!$F$15</f>
        <v>161.33843150999999</v>
      </c>
      <c r="N210" s="36">
        <f>SUMIFS(СВЦЭМ!$F$39:$F$782,СВЦЭМ!$A$39:$A$782,$A210,СВЦЭМ!$B$39:$B$782,N$190)+'СЕТ СН'!$F$15</f>
        <v>170.65668348</v>
      </c>
      <c r="O210" s="36">
        <f>SUMIFS(СВЦЭМ!$F$39:$F$782,СВЦЭМ!$A$39:$A$782,$A210,СВЦЭМ!$B$39:$B$782,O$190)+'СЕТ СН'!$F$15</f>
        <v>177.94768941999999</v>
      </c>
      <c r="P210" s="36">
        <f>SUMIFS(СВЦЭМ!$F$39:$F$782,СВЦЭМ!$A$39:$A$782,$A210,СВЦЭМ!$B$39:$B$782,P$190)+'СЕТ СН'!$F$15</f>
        <v>181.54196368999999</v>
      </c>
      <c r="Q210" s="36">
        <f>SUMIFS(СВЦЭМ!$F$39:$F$782,СВЦЭМ!$A$39:$A$782,$A210,СВЦЭМ!$B$39:$B$782,Q$190)+'СЕТ СН'!$F$15</f>
        <v>182.54766863</v>
      </c>
      <c r="R210" s="36">
        <f>SUMIFS(СВЦЭМ!$F$39:$F$782,СВЦЭМ!$A$39:$A$782,$A210,СВЦЭМ!$B$39:$B$782,R$190)+'СЕТ СН'!$F$15</f>
        <v>180.81409123</v>
      </c>
      <c r="S210" s="36">
        <f>SUMIFS(СВЦЭМ!$F$39:$F$782,СВЦЭМ!$A$39:$A$782,$A210,СВЦЭМ!$B$39:$B$782,S$190)+'СЕТ СН'!$F$15</f>
        <v>177.27861960000001</v>
      </c>
      <c r="T210" s="36">
        <f>SUMIFS(СВЦЭМ!$F$39:$F$782,СВЦЭМ!$A$39:$A$782,$A210,СВЦЭМ!$B$39:$B$782,T$190)+'СЕТ СН'!$F$15</f>
        <v>168.03745622</v>
      </c>
      <c r="U210" s="36">
        <f>SUMIFS(СВЦЭМ!$F$39:$F$782,СВЦЭМ!$A$39:$A$782,$A210,СВЦЭМ!$B$39:$B$782,U$190)+'СЕТ СН'!$F$15</f>
        <v>166.77280873999999</v>
      </c>
      <c r="V210" s="36">
        <f>SUMIFS(СВЦЭМ!$F$39:$F$782,СВЦЭМ!$A$39:$A$782,$A210,СВЦЭМ!$B$39:$B$782,V$190)+'СЕТ СН'!$F$15</f>
        <v>169.27993791</v>
      </c>
      <c r="W210" s="36">
        <f>SUMIFS(СВЦЭМ!$F$39:$F$782,СВЦЭМ!$A$39:$A$782,$A210,СВЦЭМ!$B$39:$B$782,W$190)+'СЕТ СН'!$F$15</f>
        <v>174.13703705</v>
      </c>
      <c r="X210" s="36">
        <f>SUMIFS(СВЦЭМ!$F$39:$F$782,СВЦЭМ!$A$39:$A$782,$A210,СВЦЭМ!$B$39:$B$782,X$190)+'СЕТ СН'!$F$15</f>
        <v>169.75314473</v>
      </c>
      <c r="Y210" s="36">
        <f>SUMIFS(СВЦЭМ!$F$39:$F$782,СВЦЭМ!$A$39:$A$782,$A210,СВЦЭМ!$B$39:$B$782,Y$190)+'СЕТ СН'!$F$15</f>
        <v>163.3800243</v>
      </c>
    </row>
    <row r="211" spans="1:25" ht="15.75" x14ac:dyDescent="0.2">
      <c r="A211" s="35">
        <f t="shared" si="5"/>
        <v>44337</v>
      </c>
      <c r="B211" s="36">
        <f>SUMIFS(СВЦЭМ!$F$39:$F$782,СВЦЭМ!$A$39:$A$782,$A211,СВЦЭМ!$B$39:$B$782,B$190)+'СЕТ СН'!$F$15</f>
        <v>168.67808525999999</v>
      </c>
      <c r="C211" s="36">
        <f>SUMIFS(СВЦЭМ!$F$39:$F$782,СВЦЭМ!$A$39:$A$782,$A211,СВЦЭМ!$B$39:$B$782,C$190)+'СЕТ СН'!$F$15</f>
        <v>182.88043701000001</v>
      </c>
      <c r="D211" s="36">
        <f>SUMIFS(СВЦЭМ!$F$39:$F$782,СВЦЭМ!$A$39:$A$782,$A211,СВЦЭМ!$B$39:$B$782,D$190)+'СЕТ СН'!$F$15</f>
        <v>191.43343100999999</v>
      </c>
      <c r="E211" s="36">
        <f>SUMIFS(СВЦЭМ!$F$39:$F$782,СВЦЭМ!$A$39:$A$782,$A211,СВЦЭМ!$B$39:$B$782,E$190)+'СЕТ СН'!$F$15</f>
        <v>189.68203647000001</v>
      </c>
      <c r="F211" s="36">
        <f>SUMIFS(СВЦЭМ!$F$39:$F$782,СВЦЭМ!$A$39:$A$782,$A211,СВЦЭМ!$B$39:$B$782,F$190)+'СЕТ СН'!$F$15</f>
        <v>194.78470365999999</v>
      </c>
      <c r="G211" s="36">
        <f>SUMIFS(СВЦЭМ!$F$39:$F$782,СВЦЭМ!$A$39:$A$782,$A211,СВЦЭМ!$B$39:$B$782,G$190)+'СЕТ СН'!$F$15</f>
        <v>195.46506375000001</v>
      </c>
      <c r="H211" s="36">
        <f>SUMIFS(СВЦЭМ!$F$39:$F$782,СВЦЭМ!$A$39:$A$782,$A211,СВЦЭМ!$B$39:$B$782,H$190)+'СЕТ СН'!$F$15</f>
        <v>189.23401565</v>
      </c>
      <c r="I211" s="36">
        <f>SUMIFS(СВЦЭМ!$F$39:$F$782,СВЦЭМ!$A$39:$A$782,$A211,СВЦЭМ!$B$39:$B$782,I$190)+'СЕТ СН'!$F$15</f>
        <v>178.89611579000001</v>
      </c>
      <c r="J211" s="36">
        <f>SUMIFS(СВЦЭМ!$F$39:$F$782,СВЦЭМ!$A$39:$A$782,$A211,СВЦЭМ!$B$39:$B$782,J$190)+'СЕТ СН'!$F$15</f>
        <v>168.42658446999999</v>
      </c>
      <c r="K211" s="36">
        <f>SUMIFS(СВЦЭМ!$F$39:$F$782,СВЦЭМ!$A$39:$A$782,$A211,СВЦЭМ!$B$39:$B$782,K$190)+'СЕТ СН'!$F$15</f>
        <v>157.87714442000001</v>
      </c>
      <c r="L211" s="36">
        <f>SUMIFS(СВЦЭМ!$F$39:$F$782,СВЦЭМ!$A$39:$A$782,$A211,СВЦЭМ!$B$39:$B$782,L$190)+'СЕТ СН'!$F$15</f>
        <v>157.05989969999999</v>
      </c>
      <c r="M211" s="36">
        <f>SUMIFS(СВЦЭМ!$F$39:$F$782,СВЦЭМ!$A$39:$A$782,$A211,СВЦЭМ!$B$39:$B$782,M$190)+'СЕТ СН'!$F$15</f>
        <v>162.57081553</v>
      </c>
      <c r="N211" s="36">
        <f>SUMIFS(СВЦЭМ!$F$39:$F$782,СВЦЭМ!$A$39:$A$782,$A211,СВЦЭМ!$B$39:$B$782,N$190)+'СЕТ СН'!$F$15</f>
        <v>176.19330941000001</v>
      </c>
      <c r="O211" s="36">
        <f>SUMIFS(СВЦЭМ!$F$39:$F$782,СВЦЭМ!$A$39:$A$782,$A211,СВЦЭМ!$B$39:$B$782,O$190)+'СЕТ СН'!$F$15</f>
        <v>184.64629153999999</v>
      </c>
      <c r="P211" s="36">
        <f>SUMIFS(СВЦЭМ!$F$39:$F$782,СВЦЭМ!$A$39:$A$782,$A211,СВЦЭМ!$B$39:$B$782,P$190)+'СЕТ СН'!$F$15</f>
        <v>186.07723856000001</v>
      </c>
      <c r="Q211" s="36">
        <f>SUMIFS(СВЦЭМ!$F$39:$F$782,СВЦЭМ!$A$39:$A$782,$A211,СВЦЭМ!$B$39:$B$782,Q$190)+'СЕТ СН'!$F$15</f>
        <v>185.07342061</v>
      </c>
      <c r="R211" s="36">
        <f>SUMIFS(СВЦЭМ!$F$39:$F$782,СВЦЭМ!$A$39:$A$782,$A211,СВЦЭМ!$B$39:$B$782,R$190)+'СЕТ СН'!$F$15</f>
        <v>182.65394732999999</v>
      </c>
      <c r="S211" s="36">
        <f>SUMIFS(СВЦЭМ!$F$39:$F$782,СВЦЭМ!$A$39:$A$782,$A211,СВЦЭМ!$B$39:$B$782,S$190)+'СЕТ СН'!$F$15</f>
        <v>180.45653279999999</v>
      </c>
      <c r="T211" s="36">
        <f>SUMIFS(СВЦЭМ!$F$39:$F$782,СВЦЭМ!$A$39:$A$782,$A211,СВЦЭМ!$B$39:$B$782,T$190)+'СЕТ СН'!$F$15</f>
        <v>171.47067104999999</v>
      </c>
      <c r="U211" s="36">
        <f>SUMIFS(СВЦЭМ!$F$39:$F$782,СВЦЭМ!$A$39:$A$782,$A211,СВЦЭМ!$B$39:$B$782,U$190)+'СЕТ СН'!$F$15</f>
        <v>160.36279872</v>
      </c>
      <c r="V211" s="36">
        <f>SUMIFS(СВЦЭМ!$F$39:$F$782,СВЦЭМ!$A$39:$A$782,$A211,СВЦЭМ!$B$39:$B$782,V$190)+'СЕТ СН'!$F$15</f>
        <v>164.08813692000001</v>
      </c>
      <c r="W211" s="36">
        <f>SUMIFS(СВЦЭМ!$F$39:$F$782,СВЦЭМ!$A$39:$A$782,$A211,СВЦЭМ!$B$39:$B$782,W$190)+'СЕТ СН'!$F$15</f>
        <v>167.77051965000001</v>
      </c>
      <c r="X211" s="36">
        <f>SUMIFS(СВЦЭМ!$F$39:$F$782,СВЦЭМ!$A$39:$A$782,$A211,СВЦЭМ!$B$39:$B$782,X$190)+'СЕТ СН'!$F$15</f>
        <v>171.67209327</v>
      </c>
      <c r="Y211" s="36">
        <f>SUMIFS(СВЦЭМ!$F$39:$F$782,СВЦЭМ!$A$39:$A$782,$A211,СВЦЭМ!$B$39:$B$782,Y$190)+'СЕТ СН'!$F$15</f>
        <v>164.77080979999999</v>
      </c>
    </row>
    <row r="212" spans="1:25" ht="15.75" x14ac:dyDescent="0.2">
      <c r="A212" s="35">
        <f t="shared" si="5"/>
        <v>44338</v>
      </c>
      <c r="B212" s="36">
        <f>SUMIFS(СВЦЭМ!$F$39:$F$782,СВЦЭМ!$A$39:$A$782,$A212,СВЦЭМ!$B$39:$B$782,B$190)+'СЕТ СН'!$F$15</f>
        <v>174.38557058000001</v>
      </c>
      <c r="C212" s="36">
        <f>SUMIFS(СВЦЭМ!$F$39:$F$782,СВЦЭМ!$A$39:$A$782,$A212,СВЦЭМ!$B$39:$B$782,C$190)+'СЕТ СН'!$F$15</f>
        <v>175.31887979000001</v>
      </c>
      <c r="D212" s="36">
        <f>SUMIFS(СВЦЭМ!$F$39:$F$782,СВЦЭМ!$A$39:$A$782,$A212,СВЦЭМ!$B$39:$B$782,D$190)+'СЕТ СН'!$F$15</f>
        <v>182.30560964</v>
      </c>
      <c r="E212" s="36">
        <f>SUMIFS(СВЦЭМ!$F$39:$F$782,СВЦЭМ!$A$39:$A$782,$A212,СВЦЭМ!$B$39:$B$782,E$190)+'СЕТ СН'!$F$15</f>
        <v>187.35152836</v>
      </c>
      <c r="F212" s="36">
        <f>SUMIFS(СВЦЭМ!$F$39:$F$782,СВЦЭМ!$A$39:$A$782,$A212,СВЦЭМ!$B$39:$B$782,F$190)+'СЕТ СН'!$F$15</f>
        <v>188.26329999000001</v>
      </c>
      <c r="G212" s="36">
        <f>SUMIFS(СВЦЭМ!$F$39:$F$782,СВЦЭМ!$A$39:$A$782,$A212,СВЦЭМ!$B$39:$B$782,G$190)+'СЕТ СН'!$F$15</f>
        <v>187.22707582999999</v>
      </c>
      <c r="H212" s="36">
        <f>SUMIFS(СВЦЭМ!$F$39:$F$782,СВЦЭМ!$A$39:$A$782,$A212,СВЦЭМ!$B$39:$B$782,H$190)+'СЕТ СН'!$F$15</f>
        <v>183.96875521000001</v>
      </c>
      <c r="I212" s="36">
        <f>SUMIFS(СВЦЭМ!$F$39:$F$782,СВЦЭМ!$A$39:$A$782,$A212,СВЦЭМ!$B$39:$B$782,I$190)+'СЕТ СН'!$F$15</f>
        <v>167.00580725</v>
      </c>
      <c r="J212" s="36">
        <f>SUMIFS(СВЦЭМ!$F$39:$F$782,СВЦЭМ!$A$39:$A$782,$A212,СВЦЭМ!$B$39:$B$782,J$190)+'СЕТ СН'!$F$15</f>
        <v>158.53252420000001</v>
      </c>
      <c r="K212" s="36">
        <f>SUMIFS(СВЦЭМ!$F$39:$F$782,СВЦЭМ!$A$39:$A$782,$A212,СВЦЭМ!$B$39:$B$782,K$190)+'СЕТ СН'!$F$15</f>
        <v>147.05025352000001</v>
      </c>
      <c r="L212" s="36">
        <f>SUMIFS(СВЦЭМ!$F$39:$F$782,СВЦЭМ!$A$39:$A$782,$A212,СВЦЭМ!$B$39:$B$782,L$190)+'СЕТ СН'!$F$15</f>
        <v>146.13203648000001</v>
      </c>
      <c r="M212" s="36">
        <f>SUMIFS(СВЦЭМ!$F$39:$F$782,СВЦЭМ!$A$39:$A$782,$A212,СВЦЭМ!$B$39:$B$782,M$190)+'СЕТ СН'!$F$15</f>
        <v>150.15726427000001</v>
      </c>
      <c r="N212" s="36">
        <f>SUMIFS(СВЦЭМ!$F$39:$F$782,СВЦЭМ!$A$39:$A$782,$A212,СВЦЭМ!$B$39:$B$782,N$190)+'СЕТ СН'!$F$15</f>
        <v>162.80957470999999</v>
      </c>
      <c r="O212" s="36">
        <f>SUMIFS(СВЦЭМ!$F$39:$F$782,СВЦЭМ!$A$39:$A$782,$A212,СВЦЭМ!$B$39:$B$782,O$190)+'СЕТ СН'!$F$15</f>
        <v>173.27529509999999</v>
      </c>
      <c r="P212" s="36">
        <f>SUMIFS(СВЦЭМ!$F$39:$F$782,СВЦЭМ!$A$39:$A$782,$A212,СВЦЭМ!$B$39:$B$782,P$190)+'СЕТ СН'!$F$15</f>
        <v>178.10504053</v>
      </c>
      <c r="Q212" s="36">
        <f>SUMIFS(СВЦЭМ!$F$39:$F$782,СВЦЭМ!$A$39:$A$782,$A212,СВЦЭМ!$B$39:$B$782,Q$190)+'СЕТ СН'!$F$15</f>
        <v>177.63828727999999</v>
      </c>
      <c r="R212" s="36">
        <f>SUMIFS(СВЦЭМ!$F$39:$F$782,СВЦЭМ!$A$39:$A$782,$A212,СВЦЭМ!$B$39:$B$782,R$190)+'СЕТ СН'!$F$15</f>
        <v>174.87327379000001</v>
      </c>
      <c r="S212" s="36">
        <f>SUMIFS(СВЦЭМ!$F$39:$F$782,СВЦЭМ!$A$39:$A$782,$A212,СВЦЭМ!$B$39:$B$782,S$190)+'СЕТ СН'!$F$15</f>
        <v>168.70508924000001</v>
      </c>
      <c r="T212" s="36">
        <f>SUMIFS(СВЦЭМ!$F$39:$F$782,СВЦЭМ!$A$39:$A$782,$A212,СВЦЭМ!$B$39:$B$782,T$190)+'СЕТ СН'!$F$15</f>
        <v>157.09855658999999</v>
      </c>
      <c r="U212" s="36">
        <f>SUMIFS(СВЦЭМ!$F$39:$F$782,СВЦЭМ!$A$39:$A$782,$A212,СВЦЭМ!$B$39:$B$782,U$190)+'СЕТ СН'!$F$15</f>
        <v>151.07257433999999</v>
      </c>
      <c r="V212" s="36">
        <f>SUMIFS(СВЦЭМ!$F$39:$F$782,СВЦЭМ!$A$39:$A$782,$A212,СВЦЭМ!$B$39:$B$782,V$190)+'СЕТ СН'!$F$15</f>
        <v>151.28252049</v>
      </c>
      <c r="W212" s="36">
        <f>SUMIFS(СВЦЭМ!$F$39:$F$782,СВЦЭМ!$A$39:$A$782,$A212,СВЦЭМ!$B$39:$B$782,W$190)+'СЕТ СН'!$F$15</f>
        <v>158.59270053</v>
      </c>
      <c r="X212" s="36">
        <f>SUMIFS(СВЦЭМ!$F$39:$F$782,СВЦЭМ!$A$39:$A$782,$A212,СВЦЭМ!$B$39:$B$782,X$190)+'СЕТ СН'!$F$15</f>
        <v>152.43510040999999</v>
      </c>
      <c r="Y212" s="36">
        <f>SUMIFS(СВЦЭМ!$F$39:$F$782,СВЦЭМ!$A$39:$A$782,$A212,СВЦЭМ!$B$39:$B$782,Y$190)+'СЕТ СН'!$F$15</f>
        <v>151.17064764</v>
      </c>
    </row>
    <row r="213" spans="1:25" ht="15.75" x14ac:dyDescent="0.2">
      <c r="A213" s="35">
        <f t="shared" si="5"/>
        <v>44339</v>
      </c>
      <c r="B213" s="36">
        <f>SUMIFS(СВЦЭМ!$F$39:$F$782,СВЦЭМ!$A$39:$A$782,$A213,СВЦЭМ!$B$39:$B$782,B$190)+'СЕТ СН'!$F$15</f>
        <v>169.63578067</v>
      </c>
      <c r="C213" s="36">
        <f>SUMIFS(СВЦЭМ!$F$39:$F$782,СВЦЭМ!$A$39:$A$782,$A213,СВЦЭМ!$B$39:$B$782,C$190)+'СЕТ СН'!$F$15</f>
        <v>183.12972667</v>
      </c>
      <c r="D213" s="36">
        <f>SUMIFS(СВЦЭМ!$F$39:$F$782,СВЦЭМ!$A$39:$A$782,$A213,СВЦЭМ!$B$39:$B$782,D$190)+'СЕТ СН'!$F$15</f>
        <v>188.44542084</v>
      </c>
      <c r="E213" s="36">
        <f>SUMIFS(СВЦЭМ!$F$39:$F$782,СВЦЭМ!$A$39:$A$782,$A213,СВЦЭМ!$B$39:$B$782,E$190)+'СЕТ СН'!$F$15</f>
        <v>190.71103826999999</v>
      </c>
      <c r="F213" s="36">
        <f>SUMIFS(СВЦЭМ!$F$39:$F$782,СВЦЭМ!$A$39:$A$782,$A213,СВЦЭМ!$B$39:$B$782,F$190)+'СЕТ СН'!$F$15</f>
        <v>195.57612455</v>
      </c>
      <c r="G213" s="36">
        <f>SUMIFS(СВЦЭМ!$F$39:$F$782,СВЦЭМ!$A$39:$A$782,$A213,СВЦЭМ!$B$39:$B$782,G$190)+'СЕТ СН'!$F$15</f>
        <v>195.75646018</v>
      </c>
      <c r="H213" s="36">
        <f>SUMIFS(СВЦЭМ!$F$39:$F$782,СВЦЭМ!$A$39:$A$782,$A213,СВЦЭМ!$B$39:$B$782,H$190)+'СЕТ СН'!$F$15</f>
        <v>195.95535050000001</v>
      </c>
      <c r="I213" s="36">
        <f>SUMIFS(СВЦЭМ!$F$39:$F$782,СВЦЭМ!$A$39:$A$782,$A213,СВЦЭМ!$B$39:$B$782,I$190)+'СЕТ СН'!$F$15</f>
        <v>178.29068792000001</v>
      </c>
      <c r="J213" s="36">
        <f>SUMIFS(СВЦЭМ!$F$39:$F$782,СВЦЭМ!$A$39:$A$782,$A213,СВЦЭМ!$B$39:$B$782,J$190)+'СЕТ СН'!$F$15</f>
        <v>170.36535132</v>
      </c>
      <c r="K213" s="36">
        <f>SUMIFS(СВЦЭМ!$F$39:$F$782,СВЦЭМ!$A$39:$A$782,$A213,СВЦЭМ!$B$39:$B$782,K$190)+'СЕТ СН'!$F$15</f>
        <v>157.06066741999999</v>
      </c>
      <c r="L213" s="36">
        <f>SUMIFS(СВЦЭМ!$F$39:$F$782,СВЦЭМ!$A$39:$A$782,$A213,СВЦЭМ!$B$39:$B$782,L$190)+'СЕТ СН'!$F$15</f>
        <v>153.51953157</v>
      </c>
      <c r="M213" s="36">
        <f>SUMIFS(СВЦЭМ!$F$39:$F$782,СВЦЭМ!$A$39:$A$782,$A213,СВЦЭМ!$B$39:$B$782,M$190)+'СЕТ СН'!$F$15</f>
        <v>155.22637195999999</v>
      </c>
      <c r="N213" s="36">
        <f>SUMIFS(СВЦЭМ!$F$39:$F$782,СВЦЭМ!$A$39:$A$782,$A213,СВЦЭМ!$B$39:$B$782,N$190)+'СЕТ СН'!$F$15</f>
        <v>164.08260999999999</v>
      </c>
      <c r="O213" s="36">
        <f>SUMIFS(СВЦЭМ!$F$39:$F$782,СВЦЭМ!$A$39:$A$782,$A213,СВЦЭМ!$B$39:$B$782,O$190)+'СЕТ СН'!$F$15</f>
        <v>174.05925400999999</v>
      </c>
      <c r="P213" s="36">
        <f>SUMIFS(СВЦЭМ!$F$39:$F$782,СВЦЭМ!$A$39:$A$782,$A213,СВЦЭМ!$B$39:$B$782,P$190)+'СЕТ СН'!$F$15</f>
        <v>180.48280213999999</v>
      </c>
      <c r="Q213" s="36">
        <f>SUMIFS(СВЦЭМ!$F$39:$F$782,СВЦЭМ!$A$39:$A$782,$A213,СВЦЭМ!$B$39:$B$782,Q$190)+'СЕТ СН'!$F$15</f>
        <v>183.33350514</v>
      </c>
      <c r="R213" s="36">
        <f>SUMIFS(СВЦЭМ!$F$39:$F$782,СВЦЭМ!$A$39:$A$782,$A213,СВЦЭМ!$B$39:$B$782,R$190)+'СЕТ СН'!$F$15</f>
        <v>180.69551236999999</v>
      </c>
      <c r="S213" s="36">
        <f>SUMIFS(СВЦЭМ!$F$39:$F$782,СВЦЭМ!$A$39:$A$782,$A213,СВЦЭМ!$B$39:$B$782,S$190)+'СЕТ СН'!$F$15</f>
        <v>175.74550271000001</v>
      </c>
      <c r="T213" s="36">
        <f>SUMIFS(СВЦЭМ!$F$39:$F$782,СВЦЭМ!$A$39:$A$782,$A213,СВЦЭМ!$B$39:$B$782,T$190)+'СЕТ СН'!$F$15</f>
        <v>166.10346168000001</v>
      </c>
      <c r="U213" s="36">
        <f>SUMIFS(СВЦЭМ!$F$39:$F$782,СВЦЭМ!$A$39:$A$782,$A213,СВЦЭМ!$B$39:$B$782,U$190)+'СЕТ СН'!$F$15</f>
        <v>155.4123218</v>
      </c>
      <c r="V213" s="36">
        <f>SUMIFS(СВЦЭМ!$F$39:$F$782,СВЦЭМ!$A$39:$A$782,$A213,СВЦЭМ!$B$39:$B$782,V$190)+'СЕТ СН'!$F$15</f>
        <v>151.84488096999999</v>
      </c>
      <c r="W213" s="36">
        <f>SUMIFS(СВЦЭМ!$F$39:$F$782,СВЦЭМ!$A$39:$A$782,$A213,СВЦЭМ!$B$39:$B$782,W$190)+'СЕТ СН'!$F$15</f>
        <v>146.30186617999999</v>
      </c>
      <c r="X213" s="36">
        <f>SUMIFS(СВЦЭМ!$F$39:$F$782,СВЦЭМ!$A$39:$A$782,$A213,СВЦЭМ!$B$39:$B$782,X$190)+'СЕТ СН'!$F$15</f>
        <v>166.93166404999999</v>
      </c>
      <c r="Y213" s="36">
        <f>SUMIFS(СВЦЭМ!$F$39:$F$782,СВЦЭМ!$A$39:$A$782,$A213,СВЦЭМ!$B$39:$B$782,Y$190)+'СЕТ СН'!$F$15</f>
        <v>164.88066017</v>
      </c>
    </row>
    <row r="214" spans="1:25" ht="15.75" x14ac:dyDescent="0.2">
      <c r="A214" s="35">
        <f t="shared" si="5"/>
        <v>44340</v>
      </c>
      <c r="B214" s="36">
        <f>SUMIFS(СВЦЭМ!$F$39:$F$782,СВЦЭМ!$A$39:$A$782,$A214,СВЦЭМ!$B$39:$B$782,B$190)+'СЕТ СН'!$F$15</f>
        <v>184.23866237999999</v>
      </c>
      <c r="C214" s="36">
        <f>SUMIFS(СВЦЭМ!$F$39:$F$782,СВЦЭМ!$A$39:$A$782,$A214,СВЦЭМ!$B$39:$B$782,C$190)+'СЕТ СН'!$F$15</f>
        <v>200.13226538999999</v>
      </c>
      <c r="D214" s="36">
        <f>SUMIFS(СВЦЭМ!$F$39:$F$782,СВЦЭМ!$A$39:$A$782,$A214,СВЦЭМ!$B$39:$B$782,D$190)+'СЕТ СН'!$F$15</f>
        <v>211.18103714</v>
      </c>
      <c r="E214" s="36">
        <f>SUMIFS(СВЦЭМ!$F$39:$F$782,СВЦЭМ!$A$39:$A$782,$A214,СВЦЭМ!$B$39:$B$782,E$190)+'СЕТ СН'!$F$15</f>
        <v>215.29918860000001</v>
      </c>
      <c r="F214" s="36">
        <f>SUMIFS(СВЦЭМ!$F$39:$F$782,СВЦЭМ!$A$39:$A$782,$A214,СВЦЭМ!$B$39:$B$782,F$190)+'СЕТ СН'!$F$15</f>
        <v>219.70543660000001</v>
      </c>
      <c r="G214" s="36">
        <f>SUMIFS(СВЦЭМ!$F$39:$F$782,СВЦЭМ!$A$39:$A$782,$A214,СВЦЭМ!$B$39:$B$782,G$190)+'СЕТ СН'!$F$15</f>
        <v>210.8028497</v>
      </c>
      <c r="H214" s="36">
        <f>SUMIFS(СВЦЭМ!$F$39:$F$782,СВЦЭМ!$A$39:$A$782,$A214,СВЦЭМ!$B$39:$B$782,H$190)+'СЕТ СН'!$F$15</f>
        <v>197.12161700999999</v>
      </c>
      <c r="I214" s="36">
        <f>SUMIFS(СВЦЭМ!$F$39:$F$782,СВЦЭМ!$A$39:$A$782,$A214,СВЦЭМ!$B$39:$B$782,I$190)+'СЕТ СН'!$F$15</f>
        <v>179.05889693</v>
      </c>
      <c r="J214" s="36">
        <f>SUMIFS(СВЦЭМ!$F$39:$F$782,СВЦЭМ!$A$39:$A$782,$A214,СВЦЭМ!$B$39:$B$782,J$190)+'СЕТ СН'!$F$15</f>
        <v>168.90765755999999</v>
      </c>
      <c r="K214" s="36">
        <f>SUMIFS(СВЦЭМ!$F$39:$F$782,СВЦЭМ!$A$39:$A$782,$A214,СВЦЭМ!$B$39:$B$782,K$190)+'СЕТ СН'!$F$15</f>
        <v>156.86045032999999</v>
      </c>
      <c r="L214" s="36">
        <f>SUMIFS(СВЦЭМ!$F$39:$F$782,СВЦЭМ!$A$39:$A$782,$A214,СВЦЭМ!$B$39:$B$782,L$190)+'СЕТ СН'!$F$15</f>
        <v>154.69521136</v>
      </c>
      <c r="M214" s="36">
        <f>SUMIFS(СВЦЭМ!$F$39:$F$782,СВЦЭМ!$A$39:$A$782,$A214,СВЦЭМ!$B$39:$B$782,M$190)+'СЕТ СН'!$F$15</f>
        <v>154.61631073000001</v>
      </c>
      <c r="N214" s="36">
        <f>SUMIFS(СВЦЭМ!$F$39:$F$782,СВЦЭМ!$A$39:$A$782,$A214,СВЦЭМ!$B$39:$B$782,N$190)+'СЕТ СН'!$F$15</f>
        <v>163.81336361000001</v>
      </c>
      <c r="O214" s="36">
        <f>SUMIFS(СВЦЭМ!$F$39:$F$782,СВЦЭМ!$A$39:$A$782,$A214,СВЦЭМ!$B$39:$B$782,O$190)+'СЕТ СН'!$F$15</f>
        <v>170.89976148</v>
      </c>
      <c r="P214" s="36">
        <f>SUMIFS(СВЦЭМ!$F$39:$F$782,СВЦЭМ!$A$39:$A$782,$A214,СВЦЭМ!$B$39:$B$782,P$190)+'СЕТ СН'!$F$15</f>
        <v>174.42112764999999</v>
      </c>
      <c r="Q214" s="36">
        <f>SUMIFS(СВЦЭМ!$F$39:$F$782,СВЦЭМ!$A$39:$A$782,$A214,СВЦЭМ!$B$39:$B$782,Q$190)+'СЕТ СН'!$F$15</f>
        <v>173.92436251999999</v>
      </c>
      <c r="R214" s="36">
        <f>SUMIFS(СВЦЭМ!$F$39:$F$782,СВЦЭМ!$A$39:$A$782,$A214,СВЦЭМ!$B$39:$B$782,R$190)+'СЕТ СН'!$F$15</f>
        <v>169.43489782</v>
      </c>
      <c r="S214" s="36">
        <f>SUMIFS(СВЦЭМ!$F$39:$F$782,СВЦЭМ!$A$39:$A$782,$A214,СВЦЭМ!$B$39:$B$782,S$190)+'СЕТ СН'!$F$15</f>
        <v>163.10075375</v>
      </c>
      <c r="T214" s="36">
        <f>SUMIFS(СВЦЭМ!$F$39:$F$782,СВЦЭМ!$A$39:$A$782,$A214,СВЦЭМ!$B$39:$B$782,T$190)+'СЕТ СН'!$F$15</f>
        <v>157.92500881999999</v>
      </c>
      <c r="U214" s="36">
        <f>SUMIFS(СВЦЭМ!$F$39:$F$782,СВЦЭМ!$A$39:$A$782,$A214,СВЦЭМ!$B$39:$B$782,U$190)+'СЕТ СН'!$F$15</f>
        <v>151.53514723000001</v>
      </c>
      <c r="V214" s="36">
        <f>SUMIFS(СВЦЭМ!$F$39:$F$782,СВЦЭМ!$A$39:$A$782,$A214,СВЦЭМ!$B$39:$B$782,V$190)+'СЕТ СН'!$F$15</f>
        <v>153.76261414999999</v>
      </c>
      <c r="W214" s="36">
        <f>SUMIFS(СВЦЭМ!$F$39:$F$782,СВЦЭМ!$A$39:$A$782,$A214,СВЦЭМ!$B$39:$B$782,W$190)+'СЕТ СН'!$F$15</f>
        <v>158.56060221999999</v>
      </c>
      <c r="X214" s="36">
        <f>SUMIFS(СВЦЭМ!$F$39:$F$782,СВЦЭМ!$A$39:$A$782,$A214,СВЦЭМ!$B$39:$B$782,X$190)+'СЕТ СН'!$F$15</f>
        <v>154.21816032000001</v>
      </c>
      <c r="Y214" s="36">
        <f>SUMIFS(СВЦЭМ!$F$39:$F$782,СВЦЭМ!$A$39:$A$782,$A214,СВЦЭМ!$B$39:$B$782,Y$190)+'СЕТ СН'!$F$15</f>
        <v>157.28963467</v>
      </c>
    </row>
    <row r="215" spans="1:25" ht="15.75" x14ac:dyDescent="0.2">
      <c r="A215" s="35">
        <f t="shared" si="5"/>
        <v>44341</v>
      </c>
      <c r="B215" s="36">
        <f>SUMIFS(СВЦЭМ!$F$39:$F$782,СВЦЭМ!$A$39:$A$782,$A215,СВЦЭМ!$B$39:$B$782,B$190)+'СЕТ СН'!$F$15</f>
        <v>182.90275244</v>
      </c>
      <c r="C215" s="36">
        <f>SUMIFS(СВЦЭМ!$F$39:$F$782,СВЦЭМ!$A$39:$A$782,$A215,СВЦЭМ!$B$39:$B$782,C$190)+'СЕТ СН'!$F$15</f>
        <v>194.11337078</v>
      </c>
      <c r="D215" s="36">
        <f>SUMIFS(СВЦЭМ!$F$39:$F$782,СВЦЭМ!$A$39:$A$782,$A215,СВЦЭМ!$B$39:$B$782,D$190)+'СЕТ СН'!$F$15</f>
        <v>199.91748849000001</v>
      </c>
      <c r="E215" s="36">
        <f>SUMIFS(СВЦЭМ!$F$39:$F$782,СВЦЭМ!$A$39:$A$782,$A215,СВЦЭМ!$B$39:$B$782,E$190)+'СЕТ СН'!$F$15</f>
        <v>198.81297982000001</v>
      </c>
      <c r="F215" s="36">
        <f>SUMIFS(СВЦЭМ!$F$39:$F$782,СВЦЭМ!$A$39:$A$782,$A215,СВЦЭМ!$B$39:$B$782,F$190)+'СЕТ СН'!$F$15</f>
        <v>200.88321802999999</v>
      </c>
      <c r="G215" s="36">
        <f>SUMIFS(СВЦЭМ!$F$39:$F$782,СВЦЭМ!$A$39:$A$782,$A215,СВЦЭМ!$B$39:$B$782,G$190)+'СЕТ СН'!$F$15</f>
        <v>199.24648246999999</v>
      </c>
      <c r="H215" s="36">
        <f>SUMIFS(СВЦЭМ!$F$39:$F$782,СВЦЭМ!$A$39:$A$782,$A215,СВЦЭМ!$B$39:$B$782,H$190)+'СЕТ СН'!$F$15</f>
        <v>188.71227596</v>
      </c>
      <c r="I215" s="36">
        <f>SUMIFS(СВЦЭМ!$F$39:$F$782,СВЦЭМ!$A$39:$A$782,$A215,СВЦЭМ!$B$39:$B$782,I$190)+'СЕТ СН'!$F$15</f>
        <v>169.44576875999999</v>
      </c>
      <c r="J215" s="36">
        <f>SUMIFS(СВЦЭМ!$F$39:$F$782,СВЦЭМ!$A$39:$A$782,$A215,СВЦЭМ!$B$39:$B$782,J$190)+'СЕТ СН'!$F$15</f>
        <v>150.23545056</v>
      </c>
      <c r="K215" s="36">
        <f>SUMIFS(СВЦЭМ!$F$39:$F$782,СВЦЭМ!$A$39:$A$782,$A215,СВЦЭМ!$B$39:$B$782,K$190)+'СЕТ СН'!$F$15</f>
        <v>141.87904639000001</v>
      </c>
      <c r="L215" s="36">
        <f>SUMIFS(СВЦЭМ!$F$39:$F$782,СВЦЭМ!$A$39:$A$782,$A215,СВЦЭМ!$B$39:$B$782,L$190)+'СЕТ СН'!$F$15</f>
        <v>143.58115168</v>
      </c>
      <c r="M215" s="36">
        <f>SUMIFS(СВЦЭМ!$F$39:$F$782,СВЦЭМ!$A$39:$A$782,$A215,СВЦЭМ!$B$39:$B$782,M$190)+'СЕТ СН'!$F$15</f>
        <v>142.03295939</v>
      </c>
      <c r="N215" s="36">
        <f>SUMIFS(СВЦЭМ!$F$39:$F$782,СВЦЭМ!$A$39:$A$782,$A215,СВЦЭМ!$B$39:$B$782,N$190)+'СЕТ СН'!$F$15</f>
        <v>153.81980433999999</v>
      </c>
      <c r="O215" s="36">
        <f>SUMIFS(СВЦЭМ!$F$39:$F$782,СВЦЭМ!$A$39:$A$782,$A215,СВЦЭМ!$B$39:$B$782,O$190)+'СЕТ СН'!$F$15</f>
        <v>166.02419553999999</v>
      </c>
      <c r="P215" s="36">
        <f>SUMIFS(СВЦЭМ!$F$39:$F$782,СВЦЭМ!$A$39:$A$782,$A215,СВЦЭМ!$B$39:$B$782,P$190)+'СЕТ СН'!$F$15</f>
        <v>171.44726363999999</v>
      </c>
      <c r="Q215" s="36">
        <f>SUMIFS(СВЦЭМ!$F$39:$F$782,СВЦЭМ!$A$39:$A$782,$A215,СВЦЭМ!$B$39:$B$782,Q$190)+'СЕТ СН'!$F$15</f>
        <v>171.39704824</v>
      </c>
      <c r="R215" s="36">
        <f>SUMIFS(СВЦЭМ!$F$39:$F$782,СВЦЭМ!$A$39:$A$782,$A215,СВЦЭМ!$B$39:$B$782,R$190)+'СЕТ СН'!$F$15</f>
        <v>168.15407568000001</v>
      </c>
      <c r="S215" s="36">
        <f>SUMIFS(СВЦЭМ!$F$39:$F$782,СВЦЭМ!$A$39:$A$782,$A215,СВЦЭМ!$B$39:$B$782,S$190)+'СЕТ СН'!$F$15</f>
        <v>162.15264597999999</v>
      </c>
      <c r="T215" s="36">
        <f>SUMIFS(СВЦЭМ!$F$39:$F$782,СВЦЭМ!$A$39:$A$782,$A215,СВЦЭМ!$B$39:$B$782,T$190)+'СЕТ СН'!$F$15</f>
        <v>150.86415409</v>
      </c>
      <c r="U215" s="36">
        <f>SUMIFS(СВЦЭМ!$F$39:$F$782,СВЦЭМ!$A$39:$A$782,$A215,СВЦЭМ!$B$39:$B$782,U$190)+'СЕТ СН'!$F$15</f>
        <v>146.60806271000001</v>
      </c>
      <c r="V215" s="36">
        <f>SUMIFS(СВЦЭМ!$F$39:$F$782,СВЦЭМ!$A$39:$A$782,$A215,СВЦЭМ!$B$39:$B$782,V$190)+'СЕТ СН'!$F$15</f>
        <v>149.47764502000001</v>
      </c>
      <c r="W215" s="36">
        <f>SUMIFS(СВЦЭМ!$F$39:$F$782,СВЦЭМ!$A$39:$A$782,$A215,СВЦЭМ!$B$39:$B$782,W$190)+'СЕТ СН'!$F$15</f>
        <v>156.22357846</v>
      </c>
      <c r="X215" s="36">
        <f>SUMIFS(СВЦЭМ!$F$39:$F$782,СВЦЭМ!$A$39:$A$782,$A215,СВЦЭМ!$B$39:$B$782,X$190)+'СЕТ СН'!$F$15</f>
        <v>149.95294659999999</v>
      </c>
      <c r="Y215" s="36">
        <f>SUMIFS(СВЦЭМ!$F$39:$F$782,СВЦЭМ!$A$39:$A$782,$A215,СВЦЭМ!$B$39:$B$782,Y$190)+'СЕТ СН'!$F$15</f>
        <v>154.11545011000001</v>
      </c>
    </row>
    <row r="216" spans="1:25" ht="15.75" x14ac:dyDescent="0.2">
      <c r="A216" s="35">
        <f t="shared" si="5"/>
        <v>44342</v>
      </c>
      <c r="B216" s="36">
        <f>SUMIFS(СВЦЭМ!$F$39:$F$782,СВЦЭМ!$A$39:$A$782,$A216,СВЦЭМ!$B$39:$B$782,B$190)+'СЕТ СН'!$F$15</f>
        <v>181.22287656</v>
      </c>
      <c r="C216" s="36">
        <f>SUMIFS(СВЦЭМ!$F$39:$F$782,СВЦЭМ!$A$39:$A$782,$A216,СВЦЭМ!$B$39:$B$782,C$190)+'СЕТ СН'!$F$15</f>
        <v>195.81778209000001</v>
      </c>
      <c r="D216" s="36">
        <f>SUMIFS(СВЦЭМ!$F$39:$F$782,СВЦЭМ!$A$39:$A$782,$A216,СВЦЭМ!$B$39:$B$782,D$190)+'СЕТ СН'!$F$15</f>
        <v>206.69078259</v>
      </c>
      <c r="E216" s="36">
        <f>SUMIFS(СВЦЭМ!$F$39:$F$782,СВЦЭМ!$A$39:$A$782,$A216,СВЦЭМ!$B$39:$B$782,E$190)+'СЕТ СН'!$F$15</f>
        <v>211.12990762000001</v>
      </c>
      <c r="F216" s="36">
        <f>SUMIFS(СВЦЭМ!$F$39:$F$782,СВЦЭМ!$A$39:$A$782,$A216,СВЦЭМ!$B$39:$B$782,F$190)+'СЕТ СН'!$F$15</f>
        <v>214.08013800000001</v>
      </c>
      <c r="G216" s="36">
        <f>SUMIFS(СВЦЭМ!$F$39:$F$782,СВЦЭМ!$A$39:$A$782,$A216,СВЦЭМ!$B$39:$B$782,G$190)+'СЕТ СН'!$F$15</f>
        <v>208.68048361999999</v>
      </c>
      <c r="H216" s="36">
        <f>SUMIFS(СВЦЭМ!$F$39:$F$782,СВЦЭМ!$A$39:$A$782,$A216,СВЦЭМ!$B$39:$B$782,H$190)+'СЕТ СН'!$F$15</f>
        <v>195.58932382</v>
      </c>
      <c r="I216" s="36">
        <f>SUMIFS(СВЦЭМ!$F$39:$F$782,СВЦЭМ!$A$39:$A$782,$A216,СВЦЭМ!$B$39:$B$782,I$190)+'СЕТ СН'!$F$15</f>
        <v>174.05930325</v>
      </c>
      <c r="J216" s="36">
        <f>SUMIFS(СВЦЭМ!$F$39:$F$782,СВЦЭМ!$A$39:$A$782,$A216,СВЦЭМ!$B$39:$B$782,J$190)+'СЕТ СН'!$F$15</f>
        <v>162.13507385</v>
      </c>
      <c r="K216" s="36">
        <f>SUMIFS(СВЦЭМ!$F$39:$F$782,СВЦЭМ!$A$39:$A$782,$A216,СВЦЭМ!$B$39:$B$782,K$190)+'СЕТ СН'!$F$15</f>
        <v>150.78376867</v>
      </c>
      <c r="L216" s="36">
        <f>SUMIFS(СВЦЭМ!$F$39:$F$782,СВЦЭМ!$A$39:$A$782,$A216,СВЦЭМ!$B$39:$B$782,L$190)+'СЕТ СН'!$F$15</f>
        <v>150.33629316</v>
      </c>
      <c r="M216" s="36">
        <f>SUMIFS(СВЦЭМ!$F$39:$F$782,СВЦЭМ!$A$39:$A$782,$A216,СВЦЭМ!$B$39:$B$782,M$190)+'СЕТ СН'!$F$15</f>
        <v>152.11285613000001</v>
      </c>
      <c r="N216" s="36">
        <f>SUMIFS(СВЦЭМ!$F$39:$F$782,СВЦЭМ!$A$39:$A$782,$A216,СВЦЭМ!$B$39:$B$782,N$190)+'СЕТ СН'!$F$15</f>
        <v>162.62021188</v>
      </c>
      <c r="O216" s="36">
        <f>SUMIFS(СВЦЭМ!$F$39:$F$782,СВЦЭМ!$A$39:$A$782,$A216,СВЦЭМ!$B$39:$B$782,O$190)+'СЕТ СН'!$F$15</f>
        <v>171.65872757</v>
      </c>
      <c r="P216" s="36">
        <f>SUMIFS(СВЦЭМ!$F$39:$F$782,СВЦЭМ!$A$39:$A$782,$A216,СВЦЭМ!$B$39:$B$782,P$190)+'СЕТ СН'!$F$15</f>
        <v>173.78140789</v>
      </c>
      <c r="Q216" s="36">
        <f>SUMIFS(СВЦЭМ!$F$39:$F$782,СВЦЭМ!$A$39:$A$782,$A216,СВЦЭМ!$B$39:$B$782,Q$190)+'СЕТ СН'!$F$15</f>
        <v>173.30206520999999</v>
      </c>
      <c r="R216" s="36">
        <f>SUMIFS(СВЦЭМ!$F$39:$F$782,СВЦЭМ!$A$39:$A$782,$A216,СВЦЭМ!$B$39:$B$782,R$190)+'СЕТ СН'!$F$15</f>
        <v>169.73937753000001</v>
      </c>
      <c r="S216" s="36">
        <f>SUMIFS(СВЦЭМ!$F$39:$F$782,СВЦЭМ!$A$39:$A$782,$A216,СВЦЭМ!$B$39:$B$782,S$190)+'СЕТ СН'!$F$15</f>
        <v>164.95417867</v>
      </c>
      <c r="T216" s="36">
        <f>SUMIFS(СВЦЭМ!$F$39:$F$782,СВЦЭМ!$A$39:$A$782,$A216,СВЦЭМ!$B$39:$B$782,T$190)+'СЕТ СН'!$F$15</f>
        <v>153.17653272000001</v>
      </c>
      <c r="U216" s="36">
        <f>SUMIFS(СВЦЭМ!$F$39:$F$782,СВЦЭМ!$A$39:$A$782,$A216,СВЦЭМ!$B$39:$B$782,U$190)+'СЕТ СН'!$F$15</f>
        <v>146.33450245</v>
      </c>
      <c r="V216" s="36">
        <f>SUMIFS(СВЦЭМ!$F$39:$F$782,СВЦЭМ!$A$39:$A$782,$A216,СВЦЭМ!$B$39:$B$782,V$190)+'СЕТ СН'!$F$15</f>
        <v>147.00744255000001</v>
      </c>
      <c r="W216" s="36">
        <f>SUMIFS(СВЦЭМ!$F$39:$F$782,СВЦЭМ!$A$39:$A$782,$A216,СВЦЭМ!$B$39:$B$782,W$190)+'СЕТ СН'!$F$15</f>
        <v>150.11250451999999</v>
      </c>
      <c r="X216" s="36">
        <f>SUMIFS(СВЦЭМ!$F$39:$F$782,СВЦЭМ!$A$39:$A$782,$A216,СВЦЭМ!$B$39:$B$782,X$190)+'СЕТ СН'!$F$15</f>
        <v>149.27410315</v>
      </c>
      <c r="Y216" s="36">
        <f>SUMIFS(СВЦЭМ!$F$39:$F$782,СВЦЭМ!$A$39:$A$782,$A216,СВЦЭМ!$B$39:$B$782,Y$190)+'СЕТ СН'!$F$15</f>
        <v>156.28746336</v>
      </c>
    </row>
    <row r="217" spans="1:25" ht="15.75" x14ac:dyDescent="0.2">
      <c r="A217" s="35">
        <f t="shared" si="5"/>
        <v>44343</v>
      </c>
      <c r="B217" s="36">
        <f>SUMIFS(СВЦЭМ!$F$39:$F$782,СВЦЭМ!$A$39:$A$782,$A217,СВЦЭМ!$B$39:$B$782,B$190)+'СЕТ СН'!$F$15</f>
        <v>159.26806821</v>
      </c>
      <c r="C217" s="36">
        <f>SUMIFS(СВЦЭМ!$F$39:$F$782,СВЦЭМ!$A$39:$A$782,$A217,СВЦЭМ!$B$39:$B$782,C$190)+'СЕТ СН'!$F$15</f>
        <v>173.95155697999999</v>
      </c>
      <c r="D217" s="36">
        <f>SUMIFS(СВЦЭМ!$F$39:$F$782,СВЦЭМ!$A$39:$A$782,$A217,СВЦЭМ!$B$39:$B$782,D$190)+'СЕТ СН'!$F$15</f>
        <v>184.11191621</v>
      </c>
      <c r="E217" s="36">
        <f>SUMIFS(СВЦЭМ!$F$39:$F$782,СВЦЭМ!$A$39:$A$782,$A217,СВЦЭМ!$B$39:$B$782,E$190)+'СЕТ СН'!$F$15</f>
        <v>188.49273946</v>
      </c>
      <c r="F217" s="36">
        <f>SUMIFS(СВЦЭМ!$F$39:$F$782,СВЦЭМ!$A$39:$A$782,$A217,СВЦЭМ!$B$39:$B$782,F$190)+'СЕТ СН'!$F$15</f>
        <v>189.29811377999999</v>
      </c>
      <c r="G217" s="36">
        <f>SUMIFS(СВЦЭМ!$F$39:$F$782,СВЦЭМ!$A$39:$A$782,$A217,СВЦЭМ!$B$39:$B$782,G$190)+'СЕТ СН'!$F$15</f>
        <v>184.56026209999999</v>
      </c>
      <c r="H217" s="36">
        <f>SUMIFS(СВЦЭМ!$F$39:$F$782,СВЦЭМ!$A$39:$A$782,$A217,СВЦЭМ!$B$39:$B$782,H$190)+'СЕТ СН'!$F$15</f>
        <v>175.27810416</v>
      </c>
      <c r="I217" s="36">
        <f>SUMIFS(СВЦЭМ!$F$39:$F$782,СВЦЭМ!$A$39:$A$782,$A217,СВЦЭМ!$B$39:$B$782,I$190)+'СЕТ СН'!$F$15</f>
        <v>161.59648727999999</v>
      </c>
      <c r="J217" s="36">
        <f>SUMIFS(СВЦЭМ!$F$39:$F$782,СВЦЭМ!$A$39:$A$782,$A217,СВЦЭМ!$B$39:$B$782,J$190)+'СЕТ СН'!$F$15</f>
        <v>154.18186840999999</v>
      </c>
      <c r="K217" s="36">
        <f>SUMIFS(СВЦЭМ!$F$39:$F$782,СВЦЭМ!$A$39:$A$782,$A217,СВЦЭМ!$B$39:$B$782,K$190)+'СЕТ СН'!$F$15</f>
        <v>152.02889449</v>
      </c>
      <c r="L217" s="36">
        <f>SUMIFS(СВЦЭМ!$F$39:$F$782,СВЦЭМ!$A$39:$A$782,$A217,СВЦЭМ!$B$39:$B$782,L$190)+'СЕТ СН'!$F$15</f>
        <v>153.74628471</v>
      </c>
      <c r="M217" s="36">
        <f>SUMIFS(СВЦЭМ!$F$39:$F$782,СВЦЭМ!$A$39:$A$782,$A217,СВЦЭМ!$B$39:$B$782,M$190)+'СЕТ СН'!$F$15</f>
        <v>155.61541215</v>
      </c>
      <c r="N217" s="36">
        <f>SUMIFS(СВЦЭМ!$F$39:$F$782,СВЦЭМ!$A$39:$A$782,$A217,СВЦЭМ!$B$39:$B$782,N$190)+'СЕТ СН'!$F$15</f>
        <v>166.8505141</v>
      </c>
      <c r="O217" s="36">
        <f>SUMIFS(СВЦЭМ!$F$39:$F$782,СВЦЭМ!$A$39:$A$782,$A217,СВЦЭМ!$B$39:$B$782,O$190)+'СЕТ СН'!$F$15</f>
        <v>176.51197325000001</v>
      </c>
      <c r="P217" s="36">
        <f>SUMIFS(СВЦЭМ!$F$39:$F$782,СВЦЭМ!$A$39:$A$782,$A217,СВЦЭМ!$B$39:$B$782,P$190)+'СЕТ СН'!$F$15</f>
        <v>180.33463953</v>
      </c>
      <c r="Q217" s="36">
        <f>SUMIFS(СВЦЭМ!$F$39:$F$782,СВЦЭМ!$A$39:$A$782,$A217,СВЦЭМ!$B$39:$B$782,Q$190)+'СЕТ СН'!$F$15</f>
        <v>180.11945442000001</v>
      </c>
      <c r="R217" s="36">
        <f>SUMIFS(СВЦЭМ!$F$39:$F$782,СВЦЭМ!$A$39:$A$782,$A217,СВЦЭМ!$B$39:$B$782,R$190)+'СЕТ СН'!$F$15</f>
        <v>178.30403917999999</v>
      </c>
      <c r="S217" s="36">
        <f>SUMIFS(СВЦЭМ!$F$39:$F$782,СВЦЭМ!$A$39:$A$782,$A217,СВЦЭМ!$B$39:$B$782,S$190)+'СЕТ СН'!$F$15</f>
        <v>172.17127285000001</v>
      </c>
      <c r="T217" s="36">
        <f>SUMIFS(СВЦЭМ!$F$39:$F$782,СВЦЭМ!$A$39:$A$782,$A217,СВЦЭМ!$B$39:$B$782,T$190)+'СЕТ СН'!$F$15</f>
        <v>160.05501615</v>
      </c>
      <c r="U217" s="36">
        <f>SUMIFS(СВЦЭМ!$F$39:$F$782,СВЦЭМ!$A$39:$A$782,$A217,СВЦЭМ!$B$39:$B$782,U$190)+'СЕТ СН'!$F$15</f>
        <v>151.08345245999999</v>
      </c>
      <c r="V217" s="36">
        <f>SUMIFS(СВЦЭМ!$F$39:$F$782,СВЦЭМ!$A$39:$A$782,$A217,СВЦЭМ!$B$39:$B$782,V$190)+'СЕТ СН'!$F$15</f>
        <v>155.89355538000001</v>
      </c>
      <c r="W217" s="36">
        <f>SUMIFS(СВЦЭМ!$F$39:$F$782,СВЦЭМ!$A$39:$A$782,$A217,СВЦЭМ!$B$39:$B$782,W$190)+'СЕТ СН'!$F$15</f>
        <v>161.86570151000001</v>
      </c>
      <c r="X217" s="36">
        <f>SUMIFS(СВЦЭМ!$F$39:$F$782,СВЦЭМ!$A$39:$A$782,$A217,СВЦЭМ!$B$39:$B$782,X$190)+'СЕТ СН'!$F$15</f>
        <v>159.52033241000001</v>
      </c>
      <c r="Y217" s="36">
        <f>SUMIFS(СВЦЭМ!$F$39:$F$782,СВЦЭМ!$A$39:$A$782,$A217,СВЦЭМ!$B$39:$B$782,Y$190)+'СЕТ СН'!$F$15</f>
        <v>161.48637987000001</v>
      </c>
    </row>
    <row r="218" spans="1:25" ht="15.75" x14ac:dyDescent="0.2">
      <c r="A218" s="35">
        <f t="shared" si="5"/>
        <v>44344</v>
      </c>
      <c r="B218" s="36">
        <f>SUMIFS(СВЦЭМ!$F$39:$F$782,СВЦЭМ!$A$39:$A$782,$A218,СВЦЭМ!$B$39:$B$782,B$190)+'СЕТ СН'!$F$15</f>
        <v>156.55837170000001</v>
      </c>
      <c r="C218" s="36">
        <f>SUMIFS(СВЦЭМ!$F$39:$F$782,СВЦЭМ!$A$39:$A$782,$A218,СВЦЭМ!$B$39:$B$782,C$190)+'СЕТ СН'!$F$15</f>
        <v>169.74280010999999</v>
      </c>
      <c r="D218" s="36">
        <f>SUMIFS(СВЦЭМ!$F$39:$F$782,СВЦЭМ!$A$39:$A$782,$A218,СВЦЭМ!$B$39:$B$782,D$190)+'СЕТ СН'!$F$15</f>
        <v>178.2723622</v>
      </c>
      <c r="E218" s="36">
        <f>SUMIFS(СВЦЭМ!$F$39:$F$782,СВЦЭМ!$A$39:$A$782,$A218,СВЦЭМ!$B$39:$B$782,E$190)+'СЕТ СН'!$F$15</f>
        <v>181.53651399</v>
      </c>
      <c r="F218" s="36">
        <f>SUMIFS(СВЦЭМ!$F$39:$F$782,СВЦЭМ!$A$39:$A$782,$A218,СВЦЭМ!$B$39:$B$782,F$190)+'СЕТ СН'!$F$15</f>
        <v>182.90996147999999</v>
      </c>
      <c r="G218" s="36">
        <f>SUMIFS(СВЦЭМ!$F$39:$F$782,СВЦЭМ!$A$39:$A$782,$A218,СВЦЭМ!$B$39:$B$782,G$190)+'СЕТ СН'!$F$15</f>
        <v>178.45071888999999</v>
      </c>
      <c r="H218" s="36">
        <f>SUMIFS(СВЦЭМ!$F$39:$F$782,СВЦЭМ!$A$39:$A$782,$A218,СВЦЭМ!$B$39:$B$782,H$190)+'СЕТ СН'!$F$15</f>
        <v>171.17615552000001</v>
      </c>
      <c r="I218" s="36">
        <f>SUMIFS(СВЦЭМ!$F$39:$F$782,СВЦЭМ!$A$39:$A$782,$A218,СВЦЭМ!$B$39:$B$782,I$190)+'СЕТ СН'!$F$15</f>
        <v>153.38940126</v>
      </c>
      <c r="J218" s="36">
        <f>SUMIFS(СВЦЭМ!$F$39:$F$782,СВЦЭМ!$A$39:$A$782,$A218,СВЦЭМ!$B$39:$B$782,J$190)+'СЕТ СН'!$F$15</f>
        <v>142.20705466000001</v>
      </c>
      <c r="K218" s="36">
        <f>SUMIFS(СВЦЭМ!$F$39:$F$782,СВЦЭМ!$A$39:$A$782,$A218,СВЦЭМ!$B$39:$B$782,K$190)+'СЕТ СН'!$F$15</f>
        <v>149.21166109999999</v>
      </c>
      <c r="L218" s="36">
        <f>SUMIFS(СВЦЭМ!$F$39:$F$782,СВЦЭМ!$A$39:$A$782,$A218,СВЦЭМ!$B$39:$B$782,L$190)+'СЕТ СН'!$F$15</f>
        <v>146.57128466</v>
      </c>
      <c r="M218" s="36">
        <f>SUMIFS(СВЦЭМ!$F$39:$F$782,СВЦЭМ!$A$39:$A$782,$A218,СВЦЭМ!$B$39:$B$782,M$190)+'СЕТ СН'!$F$15</f>
        <v>145.48039735</v>
      </c>
      <c r="N218" s="36">
        <f>SUMIFS(СВЦЭМ!$F$39:$F$782,СВЦЭМ!$A$39:$A$782,$A218,СВЦЭМ!$B$39:$B$782,N$190)+'СЕТ СН'!$F$15</f>
        <v>149.86340985000001</v>
      </c>
      <c r="O218" s="36">
        <f>SUMIFS(СВЦЭМ!$F$39:$F$782,СВЦЭМ!$A$39:$A$782,$A218,СВЦЭМ!$B$39:$B$782,O$190)+'СЕТ СН'!$F$15</f>
        <v>160.60827721000001</v>
      </c>
      <c r="P218" s="36">
        <f>SUMIFS(СВЦЭМ!$F$39:$F$782,СВЦЭМ!$A$39:$A$782,$A218,СВЦЭМ!$B$39:$B$782,P$190)+'СЕТ СН'!$F$15</f>
        <v>164.04240960999999</v>
      </c>
      <c r="Q218" s="36">
        <f>SUMIFS(СВЦЭМ!$F$39:$F$782,СВЦЭМ!$A$39:$A$782,$A218,СВЦЭМ!$B$39:$B$782,Q$190)+'СЕТ СН'!$F$15</f>
        <v>164.81627219999999</v>
      </c>
      <c r="R218" s="36">
        <f>SUMIFS(СВЦЭМ!$F$39:$F$782,СВЦЭМ!$A$39:$A$782,$A218,СВЦЭМ!$B$39:$B$782,R$190)+'СЕТ СН'!$F$15</f>
        <v>165.9093451</v>
      </c>
      <c r="S218" s="36">
        <f>SUMIFS(СВЦЭМ!$F$39:$F$782,СВЦЭМ!$A$39:$A$782,$A218,СВЦЭМ!$B$39:$B$782,S$190)+'СЕТ СН'!$F$15</f>
        <v>162.99804146</v>
      </c>
      <c r="T218" s="36">
        <f>SUMIFS(СВЦЭМ!$F$39:$F$782,СВЦЭМ!$A$39:$A$782,$A218,СВЦЭМ!$B$39:$B$782,T$190)+'СЕТ СН'!$F$15</f>
        <v>148.41876815000001</v>
      </c>
      <c r="U218" s="36">
        <f>SUMIFS(СВЦЭМ!$F$39:$F$782,СВЦЭМ!$A$39:$A$782,$A218,СВЦЭМ!$B$39:$B$782,U$190)+'СЕТ СН'!$F$15</f>
        <v>150.35853792</v>
      </c>
      <c r="V218" s="36">
        <f>SUMIFS(СВЦЭМ!$F$39:$F$782,СВЦЭМ!$A$39:$A$782,$A218,СВЦЭМ!$B$39:$B$782,V$190)+'СЕТ СН'!$F$15</f>
        <v>152.41664005999999</v>
      </c>
      <c r="W218" s="36">
        <f>SUMIFS(СВЦЭМ!$F$39:$F$782,СВЦЭМ!$A$39:$A$782,$A218,СВЦЭМ!$B$39:$B$782,W$190)+'СЕТ СН'!$F$15</f>
        <v>158.21627244000001</v>
      </c>
      <c r="X218" s="36">
        <f>SUMIFS(СВЦЭМ!$F$39:$F$782,СВЦЭМ!$A$39:$A$782,$A218,СВЦЭМ!$B$39:$B$782,X$190)+'СЕТ СН'!$F$15</f>
        <v>156.51790937999999</v>
      </c>
      <c r="Y218" s="36">
        <f>SUMIFS(СВЦЭМ!$F$39:$F$782,СВЦЭМ!$A$39:$A$782,$A218,СВЦЭМ!$B$39:$B$782,Y$190)+'СЕТ СН'!$F$15</f>
        <v>145.68998026</v>
      </c>
    </row>
    <row r="219" spans="1:25" ht="15.75" x14ac:dyDescent="0.2">
      <c r="A219" s="35">
        <f t="shared" si="5"/>
        <v>44345</v>
      </c>
      <c r="B219" s="36">
        <f>SUMIFS(СВЦЭМ!$F$39:$F$782,СВЦЭМ!$A$39:$A$782,$A219,СВЦЭМ!$B$39:$B$782,B$190)+'СЕТ СН'!$F$15</f>
        <v>156.93727411</v>
      </c>
      <c r="C219" s="36">
        <f>SUMIFS(СВЦЭМ!$F$39:$F$782,СВЦЭМ!$A$39:$A$782,$A219,СВЦЭМ!$B$39:$B$782,C$190)+'СЕТ СН'!$F$15</f>
        <v>157.61388873999999</v>
      </c>
      <c r="D219" s="36">
        <f>SUMIFS(СВЦЭМ!$F$39:$F$782,СВЦЭМ!$A$39:$A$782,$A219,СВЦЭМ!$B$39:$B$782,D$190)+'СЕТ СН'!$F$15</f>
        <v>168.57361834</v>
      </c>
      <c r="E219" s="36">
        <f>SUMIFS(СВЦЭМ!$F$39:$F$782,СВЦЭМ!$A$39:$A$782,$A219,СВЦЭМ!$B$39:$B$782,E$190)+'СЕТ СН'!$F$15</f>
        <v>168.19946074999999</v>
      </c>
      <c r="F219" s="36">
        <f>SUMIFS(СВЦЭМ!$F$39:$F$782,СВЦЭМ!$A$39:$A$782,$A219,СВЦЭМ!$B$39:$B$782,F$190)+'СЕТ СН'!$F$15</f>
        <v>167.03488637999999</v>
      </c>
      <c r="G219" s="36">
        <f>SUMIFS(СВЦЭМ!$F$39:$F$782,СВЦЭМ!$A$39:$A$782,$A219,СВЦЭМ!$B$39:$B$782,G$190)+'СЕТ СН'!$F$15</f>
        <v>168.80659628999999</v>
      </c>
      <c r="H219" s="36">
        <f>SUMIFS(СВЦЭМ!$F$39:$F$782,СВЦЭМ!$A$39:$A$782,$A219,СВЦЭМ!$B$39:$B$782,H$190)+'СЕТ СН'!$F$15</f>
        <v>167.83299534</v>
      </c>
      <c r="I219" s="36">
        <f>SUMIFS(СВЦЭМ!$F$39:$F$782,СВЦЭМ!$A$39:$A$782,$A219,СВЦЭМ!$B$39:$B$782,I$190)+'СЕТ СН'!$F$15</f>
        <v>154.68153719</v>
      </c>
      <c r="J219" s="36">
        <f>SUMIFS(СВЦЭМ!$F$39:$F$782,СВЦЭМ!$A$39:$A$782,$A219,СВЦЭМ!$B$39:$B$782,J$190)+'СЕТ СН'!$F$15</f>
        <v>139.63816914</v>
      </c>
      <c r="K219" s="36">
        <f>SUMIFS(СВЦЭМ!$F$39:$F$782,СВЦЭМ!$A$39:$A$782,$A219,СВЦЭМ!$B$39:$B$782,K$190)+'СЕТ СН'!$F$15</f>
        <v>130.35377667</v>
      </c>
      <c r="L219" s="36">
        <f>SUMIFS(СВЦЭМ!$F$39:$F$782,СВЦЭМ!$A$39:$A$782,$A219,СВЦЭМ!$B$39:$B$782,L$190)+'СЕТ СН'!$F$15</f>
        <v>128.43538129000001</v>
      </c>
      <c r="M219" s="36">
        <f>SUMIFS(СВЦЭМ!$F$39:$F$782,СВЦЭМ!$A$39:$A$782,$A219,СВЦЭМ!$B$39:$B$782,M$190)+'СЕТ СН'!$F$15</f>
        <v>128.39214532</v>
      </c>
      <c r="N219" s="36">
        <f>SUMIFS(СВЦЭМ!$F$39:$F$782,СВЦЭМ!$A$39:$A$782,$A219,СВЦЭМ!$B$39:$B$782,N$190)+'СЕТ СН'!$F$15</f>
        <v>140.70516663000001</v>
      </c>
      <c r="O219" s="36">
        <f>SUMIFS(СВЦЭМ!$F$39:$F$782,СВЦЭМ!$A$39:$A$782,$A219,СВЦЭМ!$B$39:$B$782,O$190)+'СЕТ СН'!$F$15</f>
        <v>145.53585831000001</v>
      </c>
      <c r="P219" s="36">
        <f>SUMIFS(СВЦЭМ!$F$39:$F$782,СВЦЭМ!$A$39:$A$782,$A219,СВЦЭМ!$B$39:$B$782,P$190)+'СЕТ СН'!$F$15</f>
        <v>151.17038977999999</v>
      </c>
      <c r="Q219" s="36">
        <f>SUMIFS(СВЦЭМ!$F$39:$F$782,СВЦЭМ!$A$39:$A$782,$A219,СВЦЭМ!$B$39:$B$782,Q$190)+'СЕТ СН'!$F$15</f>
        <v>150.68881450000001</v>
      </c>
      <c r="R219" s="36">
        <f>SUMIFS(СВЦЭМ!$F$39:$F$782,СВЦЭМ!$A$39:$A$782,$A219,СВЦЭМ!$B$39:$B$782,R$190)+'СЕТ СН'!$F$15</f>
        <v>149.88331801000001</v>
      </c>
      <c r="S219" s="36">
        <f>SUMIFS(СВЦЭМ!$F$39:$F$782,СВЦЭМ!$A$39:$A$782,$A219,СВЦЭМ!$B$39:$B$782,S$190)+'СЕТ СН'!$F$15</f>
        <v>156.52158224999999</v>
      </c>
      <c r="T219" s="36">
        <f>SUMIFS(СВЦЭМ!$F$39:$F$782,СВЦЭМ!$A$39:$A$782,$A219,СВЦЭМ!$B$39:$B$782,T$190)+'СЕТ СН'!$F$15</f>
        <v>146.65576548000001</v>
      </c>
      <c r="U219" s="36">
        <f>SUMIFS(СВЦЭМ!$F$39:$F$782,СВЦЭМ!$A$39:$A$782,$A219,СВЦЭМ!$B$39:$B$782,U$190)+'СЕТ СН'!$F$15</f>
        <v>134.85592199999999</v>
      </c>
      <c r="V219" s="36">
        <f>SUMIFS(СВЦЭМ!$F$39:$F$782,СВЦЭМ!$A$39:$A$782,$A219,СВЦЭМ!$B$39:$B$782,V$190)+'СЕТ СН'!$F$15</f>
        <v>128.74563277999999</v>
      </c>
      <c r="W219" s="36">
        <f>SUMIFS(СВЦЭМ!$F$39:$F$782,СВЦЭМ!$A$39:$A$782,$A219,СВЦЭМ!$B$39:$B$782,W$190)+'СЕТ СН'!$F$15</f>
        <v>134.05389224000001</v>
      </c>
      <c r="X219" s="36">
        <f>SUMIFS(СВЦЭМ!$F$39:$F$782,СВЦЭМ!$A$39:$A$782,$A219,СВЦЭМ!$B$39:$B$782,X$190)+'СЕТ СН'!$F$15</f>
        <v>131.15364772999999</v>
      </c>
      <c r="Y219" s="36">
        <f>SUMIFS(СВЦЭМ!$F$39:$F$782,СВЦЭМ!$A$39:$A$782,$A219,СВЦЭМ!$B$39:$B$782,Y$190)+'СЕТ СН'!$F$15</f>
        <v>129.71232086000001</v>
      </c>
    </row>
    <row r="220" spans="1:25" ht="15.75" x14ac:dyDescent="0.2">
      <c r="A220" s="35">
        <f t="shared" si="5"/>
        <v>44346</v>
      </c>
      <c r="B220" s="36">
        <f>SUMIFS(СВЦЭМ!$F$39:$F$782,СВЦЭМ!$A$39:$A$782,$A220,СВЦЭМ!$B$39:$B$782,B$190)+'СЕТ СН'!$F$15</f>
        <v>140.2655188</v>
      </c>
      <c r="C220" s="36">
        <f>SUMIFS(СВЦЭМ!$F$39:$F$782,СВЦЭМ!$A$39:$A$782,$A220,СВЦЭМ!$B$39:$B$782,C$190)+'СЕТ СН'!$F$15</f>
        <v>155.85573540999999</v>
      </c>
      <c r="D220" s="36">
        <f>SUMIFS(СВЦЭМ!$F$39:$F$782,СВЦЭМ!$A$39:$A$782,$A220,СВЦЭМ!$B$39:$B$782,D$190)+'СЕТ СН'!$F$15</f>
        <v>165.42998396999999</v>
      </c>
      <c r="E220" s="36">
        <f>SUMIFS(СВЦЭМ!$F$39:$F$782,СВЦЭМ!$A$39:$A$782,$A220,СВЦЭМ!$B$39:$B$782,E$190)+'СЕТ СН'!$F$15</f>
        <v>168.80470711999999</v>
      </c>
      <c r="F220" s="36">
        <f>SUMIFS(СВЦЭМ!$F$39:$F$782,СВЦЭМ!$A$39:$A$782,$A220,СВЦЭМ!$B$39:$B$782,F$190)+'СЕТ СН'!$F$15</f>
        <v>174.12665514</v>
      </c>
      <c r="G220" s="36">
        <f>SUMIFS(СВЦЭМ!$F$39:$F$782,СВЦЭМ!$A$39:$A$782,$A220,СВЦЭМ!$B$39:$B$782,G$190)+'СЕТ СН'!$F$15</f>
        <v>174.48847681000001</v>
      </c>
      <c r="H220" s="36">
        <f>SUMIFS(СВЦЭМ!$F$39:$F$782,СВЦЭМ!$A$39:$A$782,$A220,СВЦЭМ!$B$39:$B$782,H$190)+'СЕТ СН'!$F$15</f>
        <v>168.57157221</v>
      </c>
      <c r="I220" s="36">
        <f>SUMIFS(СВЦЭМ!$F$39:$F$782,СВЦЭМ!$A$39:$A$782,$A220,СВЦЭМ!$B$39:$B$782,I$190)+'СЕТ СН'!$F$15</f>
        <v>151.80839853000001</v>
      </c>
      <c r="J220" s="36">
        <f>SUMIFS(СВЦЭМ!$F$39:$F$782,СВЦЭМ!$A$39:$A$782,$A220,СВЦЭМ!$B$39:$B$782,J$190)+'СЕТ СН'!$F$15</f>
        <v>136.37069513</v>
      </c>
      <c r="K220" s="36">
        <f>SUMIFS(СВЦЭМ!$F$39:$F$782,СВЦЭМ!$A$39:$A$782,$A220,СВЦЭМ!$B$39:$B$782,K$190)+'СЕТ СН'!$F$15</f>
        <v>125.29966745999999</v>
      </c>
      <c r="L220" s="36">
        <f>SUMIFS(СВЦЭМ!$F$39:$F$782,СВЦЭМ!$A$39:$A$782,$A220,СВЦЭМ!$B$39:$B$782,L$190)+'СЕТ СН'!$F$15</f>
        <v>122.44975083999999</v>
      </c>
      <c r="M220" s="36">
        <f>SUMIFS(СВЦЭМ!$F$39:$F$782,СВЦЭМ!$A$39:$A$782,$A220,СВЦЭМ!$B$39:$B$782,M$190)+'СЕТ СН'!$F$15</f>
        <v>125.3005917</v>
      </c>
      <c r="N220" s="36">
        <f>SUMIFS(СВЦЭМ!$F$39:$F$782,СВЦЭМ!$A$39:$A$782,$A220,СВЦЭМ!$B$39:$B$782,N$190)+'СЕТ СН'!$F$15</f>
        <v>139.2136443</v>
      </c>
      <c r="O220" s="36">
        <f>SUMIFS(СВЦЭМ!$F$39:$F$782,СВЦЭМ!$A$39:$A$782,$A220,СВЦЭМ!$B$39:$B$782,O$190)+'СЕТ СН'!$F$15</f>
        <v>147.19102702000001</v>
      </c>
      <c r="P220" s="36">
        <f>SUMIFS(СВЦЭМ!$F$39:$F$782,СВЦЭМ!$A$39:$A$782,$A220,СВЦЭМ!$B$39:$B$782,P$190)+'СЕТ СН'!$F$15</f>
        <v>151.46666046000001</v>
      </c>
      <c r="Q220" s="36">
        <f>SUMIFS(СВЦЭМ!$F$39:$F$782,СВЦЭМ!$A$39:$A$782,$A220,СВЦЭМ!$B$39:$B$782,Q$190)+'СЕТ СН'!$F$15</f>
        <v>149.7932739</v>
      </c>
      <c r="R220" s="36">
        <f>SUMIFS(СВЦЭМ!$F$39:$F$782,СВЦЭМ!$A$39:$A$782,$A220,СВЦЭМ!$B$39:$B$782,R$190)+'СЕТ СН'!$F$15</f>
        <v>145.20689039000001</v>
      </c>
      <c r="S220" s="36">
        <f>SUMIFS(СВЦЭМ!$F$39:$F$782,СВЦЭМ!$A$39:$A$782,$A220,СВЦЭМ!$B$39:$B$782,S$190)+'СЕТ СН'!$F$15</f>
        <v>139.67130122</v>
      </c>
      <c r="T220" s="36">
        <f>SUMIFS(СВЦЭМ!$F$39:$F$782,СВЦЭМ!$A$39:$A$782,$A220,СВЦЭМ!$B$39:$B$782,T$190)+'СЕТ СН'!$F$15</f>
        <v>128.41765169999999</v>
      </c>
      <c r="U220" s="36">
        <f>SUMIFS(СВЦЭМ!$F$39:$F$782,СВЦЭМ!$A$39:$A$782,$A220,СВЦЭМ!$B$39:$B$782,U$190)+'СЕТ СН'!$F$15</f>
        <v>123.19008384</v>
      </c>
      <c r="V220" s="36">
        <f>SUMIFS(СВЦЭМ!$F$39:$F$782,СВЦЭМ!$A$39:$A$782,$A220,СВЦЭМ!$B$39:$B$782,V$190)+'СЕТ СН'!$F$15</f>
        <v>126.34720799</v>
      </c>
      <c r="W220" s="36">
        <f>SUMIFS(СВЦЭМ!$F$39:$F$782,СВЦЭМ!$A$39:$A$782,$A220,СВЦЭМ!$B$39:$B$782,W$190)+'СЕТ СН'!$F$15</f>
        <v>135.72838665</v>
      </c>
      <c r="X220" s="36">
        <f>SUMIFS(СВЦЭМ!$F$39:$F$782,СВЦЭМ!$A$39:$A$782,$A220,СВЦЭМ!$B$39:$B$782,X$190)+'СЕТ СН'!$F$15</f>
        <v>126.79743889</v>
      </c>
      <c r="Y220" s="36">
        <f>SUMIFS(СВЦЭМ!$F$39:$F$782,СВЦЭМ!$A$39:$A$782,$A220,СВЦЭМ!$B$39:$B$782,Y$190)+'СЕТ СН'!$F$15</f>
        <v>123.19729233</v>
      </c>
    </row>
    <row r="221" spans="1:25" ht="15.75" x14ac:dyDescent="0.2">
      <c r="A221" s="35">
        <f t="shared" si="5"/>
        <v>44347</v>
      </c>
      <c r="B221" s="36">
        <f>SUMIFS(СВЦЭМ!$F$39:$F$782,СВЦЭМ!$A$39:$A$782,$A221,СВЦЭМ!$B$39:$B$782,B$190)+'СЕТ СН'!$F$15</f>
        <v>136.64203402000001</v>
      </c>
      <c r="C221" s="36">
        <f>SUMIFS(СВЦЭМ!$F$39:$F$782,СВЦЭМ!$A$39:$A$782,$A221,СВЦЭМ!$B$39:$B$782,C$190)+'СЕТ СН'!$F$15</f>
        <v>154.16372684999999</v>
      </c>
      <c r="D221" s="36">
        <f>SUMIFS(СВЦЭМ!$F$39:$F$782,СВЦЭМ!$A$39:$A$782,$A221,СВЦЭМ!$B$39:$B$782,D$190)+'СЕТ СН'!$F$15</f>
        <v>163.41165115999999</v>
      </c>
      <c r="E221" s="36">
        <f>SUMIFS(СВЦЭМ!$F$39:$F$782,СВЦЭМ!$A$39:$A$782,$A221,СВЦЭМ!$B$39:$B$782,E$190)+'СЕТ СН'!$F$15</f>
        <v>165.79788927999999</v>
      </c>
      <c r="F221" s="36">
        <f>SUMIFS(СВЦЭМ!$F$39:$F$782,СВЦЭМ!$A$39:$A$782,$A221,СВЦЭМ!$B$39:$B$782,F$190)+'СЕТ СН'!$F$15</f>
        <v>170.04448879</v>
      </c>
      <c r="G221" s="36">
        <f>SUMIFS(СВЦЭМ!$F$39:$F$782,СВЦЭМ!$A$39:$A$782,$A221,СВЦЭМ!$B$39:$B$782,G$190)+'СЕТ СН'!$F$15</f>
        <v>168.88899398999999</v>
      </c>
      <c r="H221" s="36">
        <f>SUMIFS(СВЦЭМ!$F$39:$F$782,СВЦЭМ!$A$39:$A$782,$A221,СВЦЭМ!$B$39:$B$782,H$190)+'СЕТ СН'!$F$15</f>
        <v>165.59490425000001</v>
      </c>
      <c r="I221" s="36">
        <f>SUMIFS(СВЦЭМ!$F$39:$F$782,СВЦЭМ!$A$39:$A$782,$A221,СВЦЭМ!$B$39:$B$782,I$190)+'СЕТ СН'!$F$15</f>
        <v>168.53182099</v>
      </c>
      <c r="J221" s="36">
        <f>SUMIFS(СВЦЭМ!$F$39:$F$782,СВЦЭМ!$A$39:$A$782,$A221,СВЦЭМ!$B$39:$B$782,J$190)+'СЕТ СН'!$F$15</f>
        <v>167.83949815</v>
      </c>
      <c r="K221" s="36">
        <f>SUMIFS(СВЦЭМ!$F$39:$F$782,СВЦЭМ!$A$39:$A$782,$A221,СВЦЭМ!$B$39:$B$782,K$190)+'СЕТ СН'!$F$15</f>
        <v>168.24000611</v>
      </c>
      <c r="L221" s="36">
        <f>SUMIFS(СВЦЭМ!$F$39:$F$782,СВЦЭМ!$A$39:$A$782,$A221,СВЦЭМ!$B$39:$B$782,L$190)+'СЕТ СН'!$F$15</f>
        <v>168.32324796</v>
      </c>
      <c r="M221" s="36">
        <f>SUMIFS(СВЦЭМ!$F$39:$F$782,СВЦЭМ!$A$39:$A$782,$A221,СВЦЭМ!$B$39:$B$782,M$190)+'СЕТ СН'!$F$15</f>
        <v>163.81386613999999</v>
      </c>
      <c r="N221" s="36">
        <f>SUMIFS(СВЦЭМ!$F$39:$F$782,СВЦЭМ!$A$39:$A$782,$A221,СВЦЭМ!$B$39:$B$782,N$190)+'СЕТ СН'!$F$15</f>
        <v>168.57797239000001</v>
      </c>
      <c r="O221" s="36">
        <f>SUMIFS(СВЦЭМ!$F$39:$F$782,СВЦЭМ!$A$39:$A$782,$A221,СВЦЭМ!$B$39:$B$782,O$190)+'СЕТ СН'!$F$15</f>
        <v>177.45085649999999</v>
      </c>
      <c r="P221" s="36">
        <f>SUMIFS(СВЦЭМ!$F$39:$F$782,СВЦЭМ!$A$39:$A$782,$A221,СВЦЭМ!$B$39:$B$782,P$190)+'СЕТ СН'!$F$15</f>
        <v>179.97957446999999</v>
      </c>
      <c r="Q221" s="36">
        <f>SUMIFS(СВЦЭМ!$F$39:$F$782,СВЦЭМ!$A$39:$A$782,$A221,СВЦЭМ!$B$39:$B$782,Q$190)+'СЕТ СН'!$F$15</f>
        <v>178.98652208999999</v>
      </c>
      <c r="R221" s="36">
        <f>SUMIFS(СВЦЭМ!$F$39:$F$782,СВЦЭМ!$A$39:$A$782,$A221,СВЦЭМ!$B$39:$B$782,R$190)+'СЕТ СН'!$F$15</f>
        <v>176.74865513</v>
      </c>
      <c r="S221" s="36">
        <f>SUMIFS(СВЦЭМ!$F$39:$F$782,СВЦЭМ!$A$39:$A$782,$A221,СВЦЭМ!$B$39:$B$782,S$190)+'СЕТ СН'!$F$15</f>
        <v>170.66869833999999</v>
      </c>
      <c r="T221" s="36">
        <f>SUMIFS(СВЦЭМ!$F$39:$F$782,СВЦЭМ!$A$39:$A$782,$A221,СВЦЭМ!$B$39:$B$782,T$190)+'СЕТ СН'!$F$15</f>
        <v>160.63919544000001</v>
      </c>
      <c r="U221" s="36">
        <f>SUMIFS(СВЦЭМ!$F$39:$F$782,СВЦЭМ!$A$39:$A$782,$A221,СВЦЭМ!$B$39:$B$782,U$190)+'СЕТ СН'!$F$15</f>
        <v>153.64358224</v>
      </c>
      <c r="V221" s="36">
        <f>SUMIFS(СВЦЭМ!$F$39:$F$782,СВЦЭМ!$A$39:$A$782,$A221,СВЦЭМ!$B$39:$B$782,V$190)+'СЕТ СН'!$F$15</f>
        <v>154.73568008000001</v>
      </c>
      <c r="W221" s="36">
        <f>SUMIFS(СВЦЭМ!$F$39:$F$782,СВЦЭМ!$A$39:$A$782,$A221,СВЦЭМ!$B$39:$B$782,W$190)+'СЕТ СН'!$F$15</f>
        <v>160.96193381</v>
      </c>
      <c r="X221" s="36">
        <f>SUMIFS(СВЦЭМ!$F$39:$F$782,СВЦЭМ!$A$39:$A$782,$A221,СВЦЭМ!$B$39:$B$782,X$190)+'СЕТ СН'!$F$15</f>
        <v>156.10137301</v>
      </c>
      <c r="Y221" s="36">
        <f>SUMIFS(СВЦЭМ!$F$39:$F$782,СВЦЭМ!$A$39:$A$782,$A221,СВЦЭМ!$B$39:$B$782,Y$190)+'СЕТ СН'!$F$15</f>
        <v>146.57404901999999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01.05.2021</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44318</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44319</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44320</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44321</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44322</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44323</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44324</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44325</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44326</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44327</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44328</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44329</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44330</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44331</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44332</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44333</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44334</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44335</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44336</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44337</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44338</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44339</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44340</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44341</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44342</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44343</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44344</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44345</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44346</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44347</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01.05.2021</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44318</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44319</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44320</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44321</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44322</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44323</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44324</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44325</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44326</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44327</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44328</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44329</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44330</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44331</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44332</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44333</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44334</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44335</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44336</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44337</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44338</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44339</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44340</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44341</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44342</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44343</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44344</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44345</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44346</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44347</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01.05.2021</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44318</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44319</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44320</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44321</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44322</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44323</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44324</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44325</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44326</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44327</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44328</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44329</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44330</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44331</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44332</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44333</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44334</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44335</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44336</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44337</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44338</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44339</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44340</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44341</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44342</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44343</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44344</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44345</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44346</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44347</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01.05.2021</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44318</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44319</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44320</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44321</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44322</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44323</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44324</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44325</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44326</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44327</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44328</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44329</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44330</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44331</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44332</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44333</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44334</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44335</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44336</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44337</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44338</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44339</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44340</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44341</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44342</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44343</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44344</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44345</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44346</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44347</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01.05.2021</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44318</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44319</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44320</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44321</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44322</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44323</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44324</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44325</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44326</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44327</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44328</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44329</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44330</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44331</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44332</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44333</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44334</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44335</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44336</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44337</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44338</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44339</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44340</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44341</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44342</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44343</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44344</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44345</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44346</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44347</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01.05.2021</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44318</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44319</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44320</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44321</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44322</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44323</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44324</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44325</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44326</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44327</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44328</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44329</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44330</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44331</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44332</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44333</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44334</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44335</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44336</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44337</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44338</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44339</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44340</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44341</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44342</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44343</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44344</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44345</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44346</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44347</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551878.33860759495</v>
      </c>
      <c r="O439" s="143"/>
      <c r="P439" s="142">
        <f>СВЦЭМ!$D$12+'СЕТ СН'!$F$13-'СЕТ СН'!$G$25</f>
        <v>551878.33860759495</v>
      </c>
      <c r="Q439" s="143"/>
      <c r="R439" s="142">
        <f>СВЦЭМ!$D$12+'СЕТ СН'!$F$13-'СЕТ СН'!$H$25</f>
        <v>551878.33860759495</v>
      </c>
      <c r="S439" s="143"/>
      <c r="T439" s="142">
        <f>СВЦЭМ!$D$12+'СЕТ СН'!$F$13-'СЕТ СН'!$I$25</f>
        <v>551878.33860759495</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01.05.2021</v>
      </c>
      <c r="B12" s="36">
        <f>SUMIFS(СВЦЭМ!$D$39:$D$782,СВЦЭМ!$A$39:$A$782,$A12,СВЦЭМ!$B$39:$B$782,B$11)+'СЕТ СН'!$F$14+СВЦЭМ!$D$10+'СЕТ СН'!$F$8*'СЕТ СН'!$F$9-'СЕТ СН'!$F$26</f>
        <v>1139.8891244499998</v>
      </c>
      <c r="C12" s="36">
        <f>SUMIFS(СВЦЭМ!$D$39:$D$782,СВЦЭМ!$A$39:$A$782,$A12,СВЦЭМ!$B$39:$B$782,C$11)+'СЕТ СН'!$F$14+СВЦЭМ!$D$10+'СЕТ СН'!$F$8*'СЕТ СН'!$F$9-'СЕТ СН'!$F$26</f>
        <v>1188.1086917499999</v>
      </c>
      <c r="D12" s="36">
        <f>SUMIFS(СВЦЭМ!$D$39:$D$782,СВЦЭМ!$A$39:$A$782,$A12,СВЦЭМ!$B$39:$B$782,D$11)+'СЕТ СН'!$F$14+СВЦЭМ!$D$10+'СЕТ СН'!$F$8*'СЕТ СН'!$F$9-'СЕТ СН'!$F$26</f>
        <v>1228.8096885999998</v>
      </c>
      <c r="E12" s="36">
        <f>SUMIFS(СВЦЭМ!$D$39:$D$782,СВЦЭМ!$A$39:$A$782,$A12,СВЦЭМ!$B$39:$B$782,E$11)+'СЕТ СН'!$F$14+СВЦЭМ!$D$10+'СЕТ СН'!$F$8*'СЕТ СН'!$F$9-'СЕТ СН'!$F$26</f>
        <v>1231.8459367299997</v>
      </c>
      <c r="F12" s="36">
        <f>SUMIFS(СВЦЭМ!$D$39:$D$782,СВЦЭМ!$A$39:$A$782,$A12,СВЦЭМ!$B$39:$B$782,F$11)+'СЕТ СН'!$F$14+СВЦЭМ!$D$10+'СЕТ СН'!$F$8*'СЕТ СН'!$F$9-'СЕТ СН'!$F$26</f>
        <v>1239.6756410699998</v>
      </c>
      <c r="G12" s="36">
        <f>SUMIFS(СВЦЭМ!$D$39:$D$782,СВЦЭМ!$A$39:$A$782,$A12,СВЦЭМ!$B$39:$B$782,G$11)+'СЕТ СН'!$F$14+СВЦЭМ!$D$10+'СЕТ СН'!$F$8*'СЕТ СН'!$F$9-'СЕТ СН'!$F$26</f>
        <v>1236.9364058099998</v>
      </c>
      <c r="H12" s="36">
        <f>SUMIFS(СВЦЭМ!$D$39:$D$782,СВЦЭМ!$A$39:$A$782,$A12,СВЦЭМ!$B$39:$B$782,H$11)+'СЕТ СН'!$F$14+СВЦЭМ!$D$10+'СЕТ СН'!$F$8*'СЕТ СН'!$F$9-'СЕТ СН'!$F$26</f>
        <v>1231.7443182399998</v>
      </c>
      <c r="I12" s="36">
        <f>SUMIFS(СВЦЭМ!$D$39:$D$782,СВЦЭМ!$A$39:$A$782,$A12,СВЦЭМ!$B$39:$B$782,I$11)+'СЕТ СН'!$F$14+СВЦЭМ!$D$10+'СЕТ СН'!$F$8*'СЕТ СН'!$F$9-'СЕТ СН'!$F$26</f>
        <v>1193.5740970699999</v>
      </c>
      <c r="J12" s="36">
        <f>SUMIFS(СВЦЭМ!$D$39:$D$782,СВЦЭМ!$A$39:$A$782,$A12,СВЦЭМ!$B$39:$B$782,J$11)+'СЕТ СН'!$F$14+СВЦЭМ!$D$10+'СЕТ СН'!$F$8*'СЕТ СН'!$F$9-'СЕТ СН'!$F$26</f>
        <v>1155.5403469399998</v>
      </c>
      <c r="K12" s="36">
        <f>SUMIFS(СВЦЭМ!$D$39:$D$782,СВЦЭМ!$A$39:$A$782,$A12,СВЦЭМ!$B$39:$B$782,K$11)+'СЕТ СН'!$F$14+СВЦЭМ!$D$10+'СЕТ СН'!$F$8*'СЕТ СН'!$F$9-'СЕТ СН'!$F$26</f>
        <v>1096.7504496199999</v>
      </c>
      <c r="L12" s="36">
        <f>SUMIFS(СВЦЭМ!$D$39:$D$782,СВЦЭМ!$A$39:$A$782,$A12,СВЦЭМ!$B$39:$B$782,L$11)+'СЕТ СН'!$F$14+СВЦЭМ!$D$10+'СЕТ СН'!$F$8*'СЕТ СН'!$F$9-'СЕТ СН'!$F$26</f>
        <v>1057.61476702</v>
      </c>
      <c r="M12" s="36">
        <f>SUMIFS(СВЦЭМ!$D$39:$D$782,СВЦЭМ!$A$39:$A$782,$A12,СВЦЭМ!$B$39:$B$782,M$11)+'СЕТ СН'!$F$14+СВЦЭМ!$D$10+'СЕТ СН'!$F$8*'СЕТ СН'!$F$9-'СЕТ СН'!$F$26</f>
        <v>1062.9031517999999</v>
      </c>
      <c r="N12" s="36">
        <f>SUMIFS(СВЦЭМ!$D$39:$D$782,СВЦЭМ!$A$39:$A$782,$A12,СВЦЭМ!$B$39:$B$782,N$11)+'СЕТ СН'!$F$14+СВЦЭМ!$D$10+'СЕТ СН'!$F$8*'СЕТ СН'!$F$9-'СЕТ СН'!$F$26</f>
        <v>1120.39998079</v>
      </c>
      <c r="O12" s="36">
        <f>SUMIFS(СВЦЭМ!$D$39:$D$782,СВЦЭМ!$A$39:$A$782,$A12,СВЦЭМ!$B$39:$B$782,O$11)+'СЕТ СН'!$F$14+СВЦЭМ!$D$10+'СЕТ СН'!$F$8*'СЕТ СН'!$F$9-'СЕТ СН'!$F$26</f>
        <v>1140.0599013699998</v>
      </c>
      <c r="P12" s="36">
        <f>SUMIFS(СВЦЭМ!$D$39:$D$782,СВЦЭМ!$A$39:$A$782,$A12,СВЦЭМ!$B$39:$B$782,P$11)+'СЕТ СН'!$F$14+СВЦЭМ!$D$10+'СЕТ СН'!$F$8*'СЕТ СН'!$F$9-'СЕТ СН'!$F$26</f>
        <v>1157.0320648999998</v>
      </c>
      <c r="Q12" s="36">
        <f>SUMIFS(СВЦЭМ!$D$39:$D$782,СВЦЭМ!$A$39:$A$782,$A12,СВЦЭМ!$B$39:$B$782,Q$11)+'СЕТ СН'!$F$14+СВЦЭМ!$D$10+'СЕТ СН'!$F$8*'СЕТ СН'!$F$9-'СЕТ СН'!$F$26</f>
        <v>1165.5816522199998</v>
      </c>
      <c r="R12" s="36">
        <f>SUMIFS(СВЦЭМ!$D$39:$D$782,СВЦЭМ!$A$39:$A$782,$A12,СВЦЭМ!$B$39:$B$782,R$11)+'СЕТ СН'!$F$14+СВЦЭМ!$D$10+'СЕТ СН'!$F$8*'СЕТ СН'!$F$9-'СЕТ СН'!$F$26</f>
        <v>1157.7460488899997</v>
      </c>
      <c r="S12" s="36">
        <f>SUMIFS(СВЦЭМ!$D$39:$D$782,СВЦЭМ!$A$39:$A$782,$A12,СВЦЭМ!$B$39:$B$782,S$11)+'СЕТ СН'!$F$14+СВЦЭМ!$D$10+'СЕТ СН'!$F$8*'СЕТ СН'!$F$9-'СЕТ СН'!$F$26</f>
        <v>1148.3755947</v>
      </c>
      <c r="T12" s="36">
        <f>SUMIFS(СВЦЭМ!$D$39:$D$782,СВЦЭМ!$A$39:$A$782,$A12,СВЦЭМ!$B$39:$B$782,T$11)+'СЕТ СН'!$F$14+СВЦЭМ!$D$10+'СЕТ СН'!$F$8*'СЕТ СН'!$F$9-'СЕТ СН'!$F$26</f>
        <v>1097.7506654199999</v>
      </c>
      <c r="U12" s="36">
        <f>SUMIFS(СВЦЭМ!$D$39:$D$782,СВЦЭМ!$A$39:$A$782,$A12,СВЦЭМ!$B$39:$B$782,U$11)+'СЕТ СН'!$F$14+СВЦЭМ!$D$10+'СЕТ СН'!$F$8*'СЕТ СН'!$F$9-'СЕТ СН'!$F$26</f>
        <v>1075.78111846</v>
      </c>
      <c r="V12" s="36">
        <f>SUMIFS(СВЦЭМ!$D$39:$D$782,СВЦЭМ!$A$39:$A$782,$A12,СВЦЭМ!$B$39:$B$782,V$11)+'СЕТ СН'!$F$14+СВЦЭМ!$D$10+'СЕТ СН'!$F$8*'СЕТ СН'!$F$9-'СЕТ СН'!$F$26</f>
        <v>1058.43052033</v>
      </c>
      <c r="W12" s="36">
        <f>SUMIFS(СВЦЭМ!$D$39:$D$782,СВЦЭМ!$A$39:$A$782,$A12,СВЦЭМ!$B$39:$B$782,W$11)+'СЕТ СН'!$F$14+СВЦЭМ!$D$10+'СЕТ СН'!$F$8*'СЕТ СН'!$F$9-'СЕТ СН'!$F$26</f>
        <v>1044.5665526600001</v>
      </c>
      <c r="X12" s="36">
        <f>SUMIFS(СВЦЭМ!$D$39:$D$782,СВЦЭМ!$A$39:$A$782,$A12,СВЦЭМ!$B$39:$B$782,X$11)+'СЕТ СН'!$F$14+СВЦЭМ!$D$10+'СЕТ СН'!$F$8*'СЕТ СН'!$F$9-'СЕТ СН'!$F$26</f>
        <v>1057.8718873600001</v>
      </c>
      <c r="Y12" s="36">
        <f>SUMIFS(СВЦЭМ!$D$39:$D$782,СВЦЭМ!$A$39:$A$782,$A12,СВЦЭМ!$B$39:$B$782,Y$11)+'СЕТ СН'!$F$14+СВЦЭМ!$D$10+'СЕТ СН'!$F$8*'СЕТ СН'!$F$9-'СЕТ СН'!$F$26</f>
        <v>1131.3636509799999</v>
      </c>
    </row>
    <row r="13" spans="1:25" ht="15.75" x14ac:dyDescent="0.2">
      <c r="A13" s="35">
        <f>A12+1</f>
        <v>44318</v>
      </c>
      <c r="B13" s="36">
        <f>SUMIFS(СВЦЭМ!$D$39:$D$782,СВЦЭМ!$A$39:$A$782,$A13,СВЦЭМ!$B$39:$B$782,B$11)+'СЕТ СН'!$F$14+СВЦЭМ!$D$10+'СЕТ СН'!$F$8*'СЕТ СН'!$F$9-'СЕТ СН'!$F$26</f>
        <v>1109.3928967700001</v>
      </c>
      <c r="C13" s="36">
        <f>SUMIFS(СВЦЭМ!$D$39:$D$782,СВЦЭМ!$A$39:$A$782,$A13,СВЦЭМ!$B$39:$B$782,C$11)+'СЕТ СН'!$F$14+СВЦЭМ!$D$10+'СЕТ СН'!$F$8*'СЕТ СН'!$F$9-'СЕТ СН'!$F$26</f>
        <v>1150.0373893799997</v>
      </c>
      <c r="D13" s="36">
        <f>SUMIFS(СВЦЭМ!$D$39:$D$782,СВЦЭМ!$A$39:$A$782,$A13,СВЦЭМ!$B$39:$B$782,D$11)+'СЕТ СН'!$F$14+СВЦЭМ!$D$10+'СЕТ СН'!$F$8*'СЕТ СН'!$F$9-'СЕТ СН'!$F$26</f>
        <v>1201.9247524899997</v>
      </c>
      <c r="E13" s="36">
        <f>SUMIFS(СВЦЭМ!$D$39:$D$782,СВЦЭМ!$A$39:$A$782,$A13,СВЦЭМ!$B$39:$B$782,E$11)+'СЕТ СН'!$F$14+СВЦЭМ!$D$10+'СЕТ СН'!$F$8*'СЕТ СН'!$F$9-'СЕТ СН'!$F$26</f>
        <v>1220.9670777799997</v>
      </c>
      <c r="F13" s="36">
        <f>SUMIFS(СВЦЭМ!$D$39:$D$782,СВЦЭМ!$A$39:$A$782,$A13,СВЦЭМ!$B$39:$B$782,F$11)+'СЕТ СН'!$F$14+СВЦЭМ!$D$10+'СЕТ СН'!$F$8*'СЕТ СН'!$F$9-'СЕТ СН'!$F$26</f>
        <v>1232.3174331899997</v>
      </c>
      <c r="G13" s="36">
        <f>SUMIFS(СВЦЭМ!$D$39:$D$782,СВЦЭМ!$A$39:$A$782,$A13,СВЦЭМ!$B$39:$B$782,G$11)+'СЕТ СН'!$F$14+СВЦЭМ!$D$10+'СЕТ СН'!$F$8*'СЕТ СН'!$F$9-'СЕТ СН'!$F$26</f>
        <v>1229.9364336299998</v>
      </c>
      <c r="H13" s="36">
        <f>SUMIFS(СВЦЭМ!$D$39:$D$782,СВЦЭМ!$A$39:$A$782,$A13,СВЦЭМ!$B$39:$B$782,H$11)+'СЕТ СН'!$F$14+СВЦЭМ!$D$10+'СЕТ СН'!$F$8*'СЕТ СН'!$F$9-'СЕТ СН'!$F$26</f>
        <v>1235.2195568599998</v>
      </c>
      <c r="I13" s="36">
        <f>SUMIFS(СВЦЭМ!$D$39:$D$782,СВЦЭМ!$A$39:$A$782,$A13,СВЦЭМ!$B$39:$B$782,I$11)+'СЕТ СН'!$F$14+СВЦЭМ!$D$10+'СЕТ СН'!$F$8*'СЕТ СН'!$F$9-'СЕТ СН'!$F$26</f>
        <v>1204.6703366199997</v>
      </c>
      <c r="J13" s="36">
        <f>SUMIFS(СВЦЭМ!$D$39:$D$782,СВЦЭМ!$A$39:$A$782,$A13,СВЦЭМ!$B$39:$B$782,J$11)+'СЕТ СН'!$F$14+СВЦЭМ!$D$10+'СЕТ СН'!$F$8*'СЕТ СН'!$F$9-'СЕТ СН'!$F$26</f>
        <v>1134.2362243499997</v>
      </c>
      <c r="K13" s="36">
        <f>SUMIFS(СВЦЭМ!$D$39:$D$782,СВЦЭМ!$A$39:$A$782,$A13,СВЦЭМ!$B$39:$B$782,K$11)+'СЕТ СН'!$F$14+СВЦЭМ!$D$10+'СЕТ СН'!$F$8*'СЕТ СН'!$F$9-'СЕТ СН'!$F$26</f>
        <v>1093.0173248900001</v>
      </c>
      <c r="L13" s="36">
        <f>SUMIFS(СВЦЭМ!$D$39:$D$782,СВЦЭМ!$A$39:$A$782,$A13,СВЦЭМ!$B$39:$B$782,L$11)+'СЕТ СН'!$F$14+СВЦЭМ!$D$10+'СЕТ СН'!$F$8*'СЕТ СН'!$F$9-'СЕТ СН'!$F$26</f>
        <v>1045.3054615000001</v>
      </c>
      <c r="M13" s="36">
        <f>SUMIFS(СВЦЭМ!$D$39:$D$782,СВЦЭМ!$A$39:$A$782,$A13,СВЦЭМ!$B$39:$B$782,M$11)+'СЕТ СН'!$F$14+СВЦЭМ!$D$10+'СЕТ СН'!$F$8*'СЕТ СН'!$F$9-'СЕТ СН'!$F$26</f>
        <v>1044.8138508899999</v>
      </c>
      <c r="N13" s="36">
        <f>SUMIFS(СВЦЭМ!$D$39:$D$782,СВЦЭМ!$A$39:$A$782,$A13,СВЦЭМ!$B$39:$B$782,N$11)+'СЕТ СН'!$F$14+СВЦЭМ!$D$10+'СЕТ СН'!$F$8*'СЕТ СН'!$F$9-'СЕТ СН'!$F$26</f>
        <v>1117.46954293</v>
      </c>
      <c r="O13" s="36">
        <f>SUMIFS(СВЦЭМ!$D$39:$D$782,СВЦЭМ!$A$39:$A$782,$A13,СВЦЭМ!$B$39:$B$782,O$11)+'СЕТ СН'!$F$14+СВЦЭМ!$D$10+'СЕТ СН'!$F$8*'СЕТ СН'!$F$9-'СЕТ СН'!$F$26</f>
        <v>1131.5920062399998</v>
      </c>
      <c r="P13" s="36">
        <f>SUMIFS(СВЦЭМ!$D$39:$D$782,СВЦЭМ!$A$39:$A$782,$A13,СВЦЭМ!$B$39:$B$782,P$11)+'СЕТ СН'!$F$14+СВЦЭМ!$D$10+'СЕТ СН'!$F$8*'СЕТ СН'!$F$9-'СЕТ СН'!$F$26</f>
        <v>1150.2593010799997</v>
      </c>
      <c r="Q13" s="36">
        <f>SUMIFS(СВЦЭМ!$D$39:$D$782,СВЦЭМ!$A$39:$A$782,$A13,СВЦЭМ!$B$39:$B$782,Q$11)+'СЕТ СН'!$F$14+СВЦЭМ!$D$10+'СЕТ СН'!$F$8*'СЕТ СН'!$F$9-'СЕТ СН'!$F$26</f>
        <v>1149.9813127599998</v>
      </c>
      <c r="R13" s="36">
        <f>SUMIFS(СВЦЭМ!$D$39:$D$782,СВЦЭМ!$A$39:$A$782,$A13,СВЦЭМ!$B$39:$B$782,R$11)+'СЕТ СН'!$F$14+СВЦЭМ!$D$10+'СЕТ СН'!$F$8*'СЕТ СН'!$F$9-'СЕТ СН'!$F$26</f>
        <v>1138.4892879099998</v>
      </c>
      <c r="S13" s="36">
        <f>SUMIFS(СВЦЭМ!$D$39:$D$782,СВЦЭМ!$A$39:$A$782,$A13,СВЦЭМ!$B$39:$B$782,S$11)+'СЕТ СН'!$F$14+СВЦЭМ!$D$10+'СЕТ СН'!$F$8*'СЕТ СН'!$F$9-'СЕТ СН'!$F$26</f>
        <v>1128.7465445199998</v>
      </c>
      <c r="T13" s="36">
        <f>SUMIFS(СВЦЭМ!$D$39:$D$782,СВЦЭМ!$A$39:$A$782,$A13,СВЦЭМ!$B$39:$B$782,T$11)+'СЕТ СН'!$F$14+СВЦЭМ!$D$10+'СЕТ СН'!$F$8*'СЕТ СН'!$F$9-'СЕТ СН'!$F$26</f>
        <v>1079.77745721</v>
      </c>
      <c r="U13" s="36">
        <f>SUMIFS(СВЦЭМ!$D$39:$D$782,СВЦЭМ!$A$39:$A$782,$A13,СВЦЭМ!$B$39:$B$782,U$11)+'СЕТ СН'!$F$14+СВЦЭМ!$D$10+'СЕТ СН'!$F$8*'СЕТ СН'!$F$9-'СЕТ СН'!$F$26</f>
        <v>1055.44604149</v>
      </c>
      <c r="V13" s="36">
        <f>SUMIFS(СВЦЭМ!$D$39:$D$782,СВЦЭМ!$A$39:$A$782,$A13,СВЦЭМ!$B$39:$B$782,V$11)+'СЕТ СН'!$F$14+СВЦЭМ!$D$10+'СЕТ СН'!$F$8*'СЕТ СН'!$F$9-'СЕТ СН'!$F$26</f>
        <v>1024.1584498299999</v>
      </c>
      <c r="W13" s="36">
        <f>SUMIFS(СВЦЭМ!$D$39:$D$782,СВЦЭМ!$A$39:$A$782,$A13,СВЦЭМ!$B$39:$B$782,W$11)+'СЕТ СН'!$F$14+СВЦЭМ!$D$10+'СЕТ СН'!$F$8*'СЕТ СН'!$F$9-'СЕТ СН'!$F$26</f>
        <v>1021.24146723</v>
      </c>
      <c r="X13" s="36">
        <f>SUMIFS(СВЦЭМ!$D$39:$D$782,СВЦЭМ!$A$39:$A$782,$A13,СВЦЭМ!$B$39:$B$782,X$11)+'СЕТ СН'!$F$14+СВЦЭМ!$D$10+'СЕТ СН'!$F$8*'СЕТ СН'!$F$9-'СЕТ СН'!$F$26</f>
        <v>1057.50956122</v>
      </c>
      <c r="Y13" s="36">
        <f>SUMIFS(СВЦЭМ!$D$39:$D$782,СВЦЭМ!$A$39:$A$782,$A13,СВЦЭМ!$B$39:$B$782,Y$11)+'СЕТ СН'!$F$14+СВЦЭМ!$D$10+'СЕТ СН'!$F$8*'СЕТ СН'!$F$9-'СЕТ СН'!$F$26</f>
        <v>1118.05645319</v>
      </c>
    </row>
    <row r="14" spans="1:25" ht="15.75" x14ac:dyDescent="0.2">
      <c r="A14" s="35">
        <f t="shared" ref="A14:A42" si="0">A13+1</f>
        <v>44319</v>
      </c>
      <c r="B14" s="36">
        <f>SUMIFS(СВЦЭМ!$D$39:$D$782,СВЦЭМ!$A$39:$A$782,$A14,СВЦЭМ!$B$39:$B$782,B$11)+'СЕТ СН'!$F$14+СВЦЭМ!$D$10+'СЕТ СН'!$F$8*'СЕТ СН'!$F$9-'СЕТ СН'!$F$26</f>
        <v>1102.82108391</v>
      </c>
      <c r="C14" s="36">
        <f>SUMIFS(СВЦЭМ!$D$39:$D$782,СВЦЭМ!$A$39:$A$782,$A14,СВЦЭМ!$B$39:$B$782,C$11)+'СЕТ СН'!$F$14+СВЦЭМ!$D$10+'СЕТ СН'!$F$8*'СЕТ СН'!$F$9-'СЕТ СН'!$F$26</f>
        <v>1169.9881485399999</v>
      </c>
      <c r="D14" s="36">
        <f>SUMIFS(СВЦЭМ!$D$39:$D$782,СВЦЭМ!$A$39:$A$782,$A14,СВЦЭМ!$B$39:$B$782,D$11)+'СЕТ СН'!$F$14+СВЦЭМ!$D$10+'СЕТ СН'!$F$8*'СЕТ СН'!$F$9-'СЕТ СН'!$F$26</f>
        <v>1209.1792227299998</v>
      </c>
      <c r="E14" s="36">
        <f>SUMIFS(СВЦЭМ!$D$39:$D$782,СВЦЭМ!$A$39:$A$782,$A14,СВЦЭМ!$B$39:$B$782,E$11)+'СЕТ СН'!$F$14+СВЦЭМ!$D$10+'СЕТ СН'!$F$8*'СЕТ СН'!$F$9-'СЕТ СН'!$F$26</f>
        <v>1224.0939003099998</v>
      </c>
      <c r="F14" s="36">
        <f>SUMIFS(СВЦЭМ!$D$39:$D$782,СВЦЭМ!$A$39:$A$782,$A14,СВЦЭМ!$B$39:$B$782,F$11)+'СЕТ СН'!$F$14+СВЦЭМ!$D$10+'СЕТ СН'!$F$8*'СЕТ СН'!$F$9-'СЕТ СН'!$F$26</f>
        <v>1236.0838834199999</v>
      </c>
      <c r="G14" s="36">
        <f>SUMIFS(СВЦЭМ!$D$39:$D$782,СВЦЭМ!$A$39:$A$782,$A14,СВЦЭМ!$B$39:$B$782,G$11)+'СЕТ СН'!$F$14+СВЦЭМ!$D$10+'СЕТ СН'!$F$8*'СЕТ СН'!$F$9-'СЕТ СН'!$F$26</f>
        <v>1239.5743833599997</v>
      </c>
      <c r="H14" s="36">
        <f>SUMIFS(СВЦЭМ!$D$39:$D$782,СВЦЭМ!$A$39:$A$782,$A14,СВЦЭМ!$B$39:$B$782,H$11)+'СЕТ СН'!$F$14+СВЦЭМ!$D$10+'СЕТ СН'!$F$8*'СЕТ СН'!$F$9-'СЕТ СН'!$F$26</f>
        <v>1241.3521966099997</v>
      </c>
      <c r="I14" s="36">
        <f>SUMIFS(СВЦЭМ!$D$39:$D$782,СВЦЭМ!$A$39:$A$782,$A14,СВЦЭМ!$B$39:$B$782,I$11)+'СЕТ СН'!$F$14+СВЦЭМ!$D$10+'СЕТ СН'!$F$8*'СЕТ СН'!$F$9-'СЕТ СН'!$F$26</f>
        <v>1203.2148570899999</v>
      </c>
      <c r="J14" s="36">
        <f>SUMIFS(СВЦЭМ!$D$39:$D$782,СВЦЭМ!$A$39:$A$782,$A14,СВЦЭМ!$B$39:$B$782,J$11)+'СЕТ СН'!$F$14+СВЦЭМ!$D$10+'СЕТ СН'!$F$8*'СЕТ СН'!$F$9-'СЕТ СН'!$F$26</f>
        <v>1141.8571010199998</v>
      </c>
      <c r="K14" s="36">
        <f>SUMIFS(СВЦЭМ!$D$39:$D$782,СВЦЭМ!$A$39:$A$782,$A14,СВЦЭМ!$B$39:$B$782,K$11)+'СЕТ СН'!$F$14+СВЦЭМ!$D$10+'СЕТ СН'!$F$8*'СЕТ СН'!$F$9-'СЕТ СН'!$F$26</f>
        <v>1101.9948647900001</v>
      </c>
      <c r="L14" s="36">
        <f>SUMIFS(СВЦЭМ!$D$39:$D$782,СВЦЭМ!$A$39:$A$782,$A14,СВЦЭМ!$B$39:$B$782,L$11)+'СЕТ СН'!$F$14+СВЦЭМ!$D$10+'СЕТ СН'!$F$8*'СЕТ СН'!$F$9-'СЕТ СН'!$F$26</f>
        <v>1079.1638049600001</v>
      </c>
      <c r="M14" s="36">
        <f>SUMIFS(СВЦЭМ!$D$39:$D$782,СВЦЭМ!$A$39:$A$782,$A14,СВЦЭМ!$B$39:$B$782,M$11)+'СЕТ СН'!$F$14+СВЦЭМ!$D$10+'СЕТ СН'!$F$8*'СЕТ СН'!$F$9-'СЕТ СН'!$F$26</f>
        <v>1063.9861277800001</v>
      </c>
      <c r="N14" s="36">
        <f>SUMIFS(СВЦЭМ!$D$39:$D$782,СВЦЭМ!$A$39:$A$782,$A14,СВЦЭМ!$B$39:$B$782,N$11)+'СЕТ СН'!$F$14+СВЦЭМ!$D$10+'СЕТ СН'!$F$8*'СЕТ СН'!$F$9-'СЕТ СН'!$F$26</f>
        <v>1096.98694961</v>
      </c>
      <c r="O14" s="36">
        <f>SUMIFS(СВЦЭМ!$D$39:$D$782,СВЦЭМ!$A$39:$A$782,$A14,СВЦЭМ!$B$39:$B$782,O$11)+'СЕТ СН'!$F$14+СВЦЭМ!$D$10+'СЕТ СН'!$F$8*'СЕТ СН'!$F$9-'СЕТ СН'!$F$26</f>
        <v>1131.5189348299998</v>
      </c>
      <c r="P14" s="36">
        <f>SUMIFS(СВЦЭМ!$D$39:$D$782,СВЦЭМ!$A$39:$A$782,$A14,СВЦЭМ!$B$39:$B$782,P$11)+'СЕТ СН'!$F$14+СВЦЭМ!$D$10+'СЕТ СН'!$F$8*'СЕТ СН'!$F$9-'СЕТ СН'!$F$26</f>
        <v>1150.51174223</v>
      </c>
      <c r="Q14" s="36">
        <f>SUMIFS(СВЦЭМ!$D$39:$D$782,СВЦЭМ!$A$39:$A$782,$A14,СВЦЭМ!$B$39:$B$782,Q$11)+'СЕТ СН'!$F$14+СВЦЭМ!$D$10+'СЕТ СН'!$F$8*'СЕТ СН'!$F$9-'СЕТ СН'!$F$26</f>
        <v>1159.3450658699999</v>
      </c>
      <c r="R14" s="36">
        <f>SUMIFS(СВЦЭМ!$D$39:$D$782,СВЦЭМ!$A$39:$A$782,$A14,СВЦЭМ!$B$39:$B$782,R$11)+'СЕТ СН'!$F$14+СВЦЭМ!$D$10+'СЕТ СН'!$F$8*'СЕТ СН'!$F$9-'СЕТ СН'!$F$26</f>
        <v>1148.5584556599997</v>
      </c>
      <c r="S14" s="36">
        <f>SUMIFS(СВЦЭМ!$D$39:$D$782,СВЦЭМ!$A$39:$A$782,$A14,СВЦЭМ!$B$39:$B$782,S$11)+'СЕТ СН'!$F$14+СВЦЭМ!$D$10+'СЕТ СН'!$F$8*'СЕТ СН'!$F$9-'СЕТ СН'!$F$26</f>
        <v>1128.2371477099998</v>
      </c>
      <c r="T14" s="36">
        <f>SUMIFS(СВЦЭМ!$D$39:$D$782,СВЦЭМ!$A$39:$A$782,$A14,СВЦЭМ!$B$39:$B$782,T$11)+'СЕТ СН'!$F$14+СВЦЭМ!$D$10+'СЕТ СН'!$F$8*'СЕТ СН'!$F$9-'СЕТ СН'!$F$26</f>
        <v>1080.6804325999999</v>
      </c>
      <c r="U14" s="36">
        <f>SUMIFS(СВЦЭМ!$D$39:$D$782,СВЦЭМ!$A$39:$A$782,$A14,СВЦЭМ!$B$39:$B$782,U$11)+'СЕТ СН'!$F$14+СВЦЭМ!$D$10+'СЕТ СН'!$F$8*'СЕТ СН'!$F$9-'СЕТ СН'!$F$26</f>
        <v>1060.16595491</v>
      </c>
      <c r="V14" s="36">
        <f>SUMIFS(СВЦЭМ!$D$39:$D$782,СВЦЭМ!$A$39:$A$782,$A14,СВЦЭМ!$B$39:$B$782,V$11)+'СЕТ СН'!$F$14+СВЦЭМ!$D$10+'СЕТ СН'!$F$8*'СЕТ СН'!$F$9-'СЕТ СН'!$F$26</f>
        <v>1049.6463414699999</v>
      </c>
      <c r="W14" s="36">
        <f>SUMIFS(СВЦЭМ!$D$39:$D$782,СВЦЭМ!$A$39:$A$782,$A14,СВЦЭМ!$B$39:$B$782,W$11)+'СЕТ СН'!$F$14+СВЦЭМ!$D$10+'СЕТ СН'!$F$8*'СЕТ СН'!$F$9-'СЕТ СН'!$F$26</f>
        <v>1056.10383553</v>
      </c>
      <c r="X14" s="36">
        <f>SUMIFS(СВЦЭМ!$D$39:$D$782,СВЦЭМ!$A$39:$A$782,$A14,СВЦЭМ!$B$39:$B$782,X$11)+'СЕТ СН'!$F$14+СВЦЭМ!$D$10+'СЕТ СН'!$F$8*'СЕТ СН'!$F$9-'СЕТ СН'!$F$26</f>
        <v>1044.6719803200001</v>
      </c>
      <c r="Y14" s="36">
        <f>SUMIFS(СВЦЭМ!$D$39:$D$782,СВЦЭМ!$A$39:$A$782,$A14,СВЦЭМ!$B$39:$B$782,Y$11)+'СЕТ СН'!$F$14+СВЦЭМ!$D$10+'СЕТ СН'!$F$8*'СЕТ СН'!$F$9-'СЕТ СН'!$F$26</f>
        <v>1051.42208013</v>
      </c>
    </row>
    <row r="15" spans="1:25" ht="15.75" x14ac:dyDescent="0.2">
      <c r="A15" s="35">
        <f t="shared" si="0"/>
        <v>44320</v>
      </c>
      <c r="B15" s="36">
        <f>SUMIFS(СВЦЭМ!$D$39:$D$782,СВЦЭМ!$A$39:$A$782,$A15,СВЦЭМ!$B$39:$B$782,B$11)+'СЕТ СН'!$F$14+СВЦЭМ!$D$10+'СЕТ СН'!$F$8*'СЕТ СН'!$F$9-'СЕТ СН'!$F$26</f>
        <v>1065.1372225</v>
      </c>
      <c r="C15" s="36">
        <f>SUMIFS(СВЦЭМ!$D$39:$D$782,СВЦЭМ!$A$39:$A$782,$A15,СВЦЭМ!$B$39:$B$782,C$11)+'СЕТ СН'!$F$14+СВЦЭМ!$D$10+'СЕТ СН'!$F$8*'СЕТ СН'!$F$9-'СЕТ СН'!$F$26</f>
        <v>1121.2613481699998</v>
      </c>
      <c r="D15" s="36">
        <f>SUMIFS(СВЦЭМ!$D$39:$D$782,СВЦЭМ!$A$39:$A$782,$A15,СВЦЭМ!$B$39:$B$782,D$11)+'СЕТ СН'!$F$14+СВЦЭМ!$D$10+'СЕТ СН'!$F$8*'СЕТ СН'!$F$9-'СЕТ СН'!$F$26</f>
        <v>1143.5495569799998</v>
      </c>
      <c r="E15" s="36">
        <f>SUMIFS(СВЦЭМ!$D$39:$D$782,СВЦЭМ!$A$39:$A$782,$A15,СВЦЭМ!$B$39:$B$782,E$11)+'СЕТ СН'!$F$14+СВЦЭМ!$D$10+'СЕТ СН'!$F$8*'СЕТ СН'!$F$9-'СЕТ СН'!$F$26</f>
        <v>1155.45533497</v>
      </c>
      <c r="F15" s="36">
        <f>SUMIFS(СВЦЭМ!$D$39:$D$782,СВЦЭМ!$A$39:$A$782,$A15,СВЦЭМ!$B$39:$B$782,F$11)+'СЕТ СН'!$F$14+СВЦЭМ!$D$10+'СЕТ СН'!$F$8*'СЕТ СН'!$F$9-'СЕТ СН'!$F$26</f>
        <v>1168.4792170099997</v>
      </c>
      <c r="G15" s="36">
        <f>SUMIFS(СВЦЭМ!$D$39:$D$782,СВЦЭМ!$A$39:$A$782,$A15,СВЦЭМ!$B$39:$B$782,G$11)+'СЕТ СН'!$F$14+СВЦЭМ!$D$10+'СЕТ СН'!$F$8*'СЕТ СН'!$F$9-'СЕТ СН'!$F$26</f>
        <v>1163.0346204899997</v>
      </c>
      <c r="H15" s="36">
        <f>SUMIFS(СВЦЭМ!$D$39:$D$782,СВЦЭМ!$A$39:$A$782,$A15,СВЦЭМ!$B$39:$B$782,H$11)+'СЕТ СН'!$F$14+СВЦЭМ!$D$10+'СЕТ СН'!$F$8*'СЕТ СН'!$F$9-'СЕТ СН'!$F$26</f>
        <v>1131.6447136699999</v>
      </c>
      <c r="I15" s="36">
        <f>SUMIFS(СВЦЭМ!$D$39:$D$782,СВЦЭМ!$A$39:$A$782,$A15,СВЦЭМ!$B$39:$B$782,I$11)+'СЕТ СН'!$F$14+СВЦЭМ!$D$10+'СЕТ СН'!$F$8*'СЕТ СН'!$F$9-'СЕТ СН'!$F$26</f>
        <v>1109.9527160299999</v>
      </c>
      <c r="J15" s="36">
        <f>SUMIFS(СВЦЭМ!$D$39:$D$782,СВЦЭМ!$A$39:$A$782,$A15,СВЦЭМ!$B$39:$B$782,J$11)+'СЕТ СН'!$F$14+СВЦЭМ!$D$10+'СЕТ СН'!$F$8*'СЕТ СН'!$F$9-'СЕТ СН'!$F$26</f>
        <v>1079.42960849</v>
      </c>
      <c r="K15" s="36">
        <f>SUMIFS(СВЦЭМ!$D$39:$D$782,СВЦЭМ!$A$39:$A$782,$A15,СВЦЭМ!$B$39:$B$782,K$11)+'СЕТ СН'!$F$14+СВЦЭМ!$D$10+'СЕТ СН'!$F$8*'СЕТ СН'!$F$9-'СЕТ СН'!$F$26</f>
        <v>1056.0932232600001</v>
      </c>
      <c r="L15" s="36">
        <f>SUMIFS(СВЦЭМ!$D$39:$D$782,СВЦЭМ!$A$39:$A$782,$A15,СВЦЭМ!$B$39:$B$782,L$11)+'СЕТ СН'!$F$14+СВЦЭМ!$D$10+'СЕТ СН'!$F$8*'СЕТ СН'!$F$9-'СЕТ СН'!$F$26</f>
        <v>1049.3874739600001</v>
      </c>
      <c r="M15" s="36">
        <f>SUMIFS(СВЦЭМ!$D$39:$D$782,СВЦЭМ!$A$39:$A$782,$A15,СВЦЭМ!$B$39:$B$782,M$11)+'СЕТ СН'!$F$14+СВЦЭМ!$D$10+'СЕТ СН'!$F$8*'СЕТ СН'!$F$9-'СЕТ СН'!$F$26</f>
        <v>1046.9591502000001</v>
      </c>
      <c r="N15" s="36">
        <f>SUMIFS(СВЦЭМ!$D$39:$D$782,СВЦЭМ!$A$39:$A$782,$A15,СВЦЭМ!$B$39:$B$782,N$11)+'СЕТ СН'!$F$14+СВЦЭМ!$D$10+'СЕТ СН'!$F$8*'СЕТ СН'!$F$9-'СЕТ СН'!$F$26</f>
        <v>1056.7995139499999</v>
      </c>
      <c r="O15" s="36">
        <f>SUMIFS(СВЦЭМ!$D$39:$D$782,СВЦЭМ!$A$39:$A$782,$A15,СВЦЭМ!$B$39:$B$782,O$11)+'СЕТ СН'!$F$14+СВЦЭМ!$D$10+'СЕТ СН'!$F$8*'СЕТ СН'!$F$9-'СЕТ СН'!$F$26</f>
        <v>1058.6368842699999</v>
      </c>
      <c r="P15" s="36">
        <f>SUMIFS(СВЦЭМ!$D$39:$D$782,СВЦЭМ!$A$39:$A$782,$A15,СВЦЭМ!$B$39:$B$782,P$11)+'СЕТ СН'!$F$14+СВЦЭМ!$D$10+'СЕТ СН'!$F$8*'СЕТ СН'!$F$9-'СЕТ СН'!$F$26</f>
        <v>1065.9858826100001</v>
      </c>
      <c r="Q15" s="36">
        <f>SUMIFS(СВЦЭМ!$D$39:$D$782,СВЦЭМ!$A$39:$A$782,$A15,СВЦЭМ!$B$39:$B$782,Q$11)+'СЕТ СН'!$F$14+СВЦЭМ!$D$10+'СЕТ СН'!$F$8*'СЕТ СН'!$F$9-'СЕТ СН'!$F$26</f>
        <v>1068.4191433799999</v>
      </c>
      <c r="R15" s="36">
        <f>SUMIFS(СВЦЭМ!$D$39:$D$782,СВЦЭМ!$A$39:$A$782,$A15,СВЦЭМ!$B$39:$B$782,R$11)+'СЕТ СН'!$F$14+СВЦЭМ!$D$10+'СЕТ СН'!$F$8*'СЕТ СН'!$F$9-'СЕТ СН'!$F$26</f>
        <v>1072.37574103</v>
      </c>
      <c r="S15" s="36">
        <f>SUMIFS(СВЦЭМ!$D$39:$D$782,СВЦЭМ!$A$39:$A$782,$A15,СВЦЭМ!$B$39:$B$782,S$11)+'СЕТ СН'!$F$14+СВЦЭМ!$D$10+'СЕТ СН'!$F$8*'СЕТ СН'!$F$9-'СЕТ СН'!$F$26</f>
        <v>1087.24628377</v>
      </c>
      <c r="T15" s="36">
        <f>SUMIFS(СВЦЭМ!$D$39:$D$782,СВЦЭМ!$A$39:$A$782,$A15,СВЦЭМ!$B$39:$B$782,T$11)+'СЕТ СН'!$F$14+СВЦЭМ!$D$10+'СЕТ СН'!$F$8*'СЕТ СН'!$F$9-'СЕТ СН'!$F$26</f>
        <v>1060.16204264</v>
      </c>
      <c r="U15" s="36">
        <f>SUMIFS(СВЦЭМ!$D$39:$D$782,СВЦЭМ!$A$39:$A$782,$A15,СВЦЭМ!$B$39:$B$782,U$11)+'СЕТ СН'!$F$14+СВЦЭМ!$D$10+'СЕТ СН'!$F$8*'СЕТ СН'!$F$9-'СЕТ СН'!$F$26</f>
        <v>1028.9964923800001</v>
      </c>
      <c r="V15" s="36">
        <f>SUMIFS(СВЦЭМ!$D$39:$D$782,СВЦЭМ!$A$39:$A$782,$A15,СВЦЭМ!$B$39:$B$782,V$11)+'СЕТ СН'!$F$14+СВЦЭМ!$D$10+'СЕТ СН'!$F$8*'СЕТ СН'!$F$9-'СЕТ СН'!$F$26</f>
        <v>1012.1594283400001</v>
      </c>
      <c r="W15" s="36">
        <f>SUMIFS(СВЦЭМ!$D$39:$D$782,СВЦЭМ!$A$39:$A$782,$A15,СВЦЭМ!$B$39:$B$782,W$11)+'СЕТ СН'!$F$14+СВЦЭМ!$D$10+'СЕТ СН'!$F$8*'СЕТ СН'!$F$9-'СЕТ СН'!$F$26</f>
        <v>1018.08167674</v>
      </c>
      <c r="X15" s="36">
        <f>SUMIFS(СВЦЭМ!$D$39:$D$782,СВЦЭМ!$A$39:$A$782,$A15,СВЦЭМ!$B$39:$B$782,X$11)+'СЕТ СН'!$F$14+СВЦЭМ!$D$10+'СЕТ СН'!$F$8*'СЕТ СН'!$F$9-'СЕТ СН'!$F$26</f>
        <v>1038.2434780799999</v>
      </c>
      <c r="Y15" s="36">
        <f>SUMIFS(СВЦЭМ!$D$39:$D$782,СВЦЭМ!$A$39:$A$782,$A15,СВЦЭМ!$B$39:$B$782,Y$11)+'СЕТ СН'!$F$14+СВЦЭМ!$D$10+'СЕТ СН'!$F$8*'СЕТ СН'!$F$9-'СЕТ СН'!$F$26</f>
        <v>1059.5950988100001</v>
      </c>
    </row>
    <row r="16" spans="1:25" ht="15.75" x14ac:dyDescent="0.2">
      <c r="A16" s="35">
        <f t="shared" si="0"/>
        <v>44321</v>
      </c>
      <c r="B16" s="36">
        <f>SUMIFS(СВЦЭМ!$D$39:$D$782,СВЦЭМ!$A$39:$A$782,$A16,СВЦЭМ!$B$39:$B$782,B$11)+'СЕТ СН'!$F$14+СВЦЭМ!$D$10+'СЕТ СН'!$F$8*'СЕТ СН'!$F$9-'СЕТ СН'!$F$26</f>
        <v>1084.64553718</v>
      </c>
      <c r="C16" s="36">
        <f>SUMIFS(СВЦЭМ!$D$39:$D$782,СВЦЭМ!$A$39:$A$782,$A16,СВЦЭМ!$B$39:$B$782,C$11)+'СЕТ СН'!$F$14+СВЦЭМ!$D$10+'СЕТ СН'!$F$8*'СЕТ СН'!$F$9-'СЕТ СН'!$F$26</f>
        <v>1130.8883517199997</v>
      </c>
      <c r="D16" s="36">
        <f>SUMIFS(СВЦЭМ!$D$39:$D$782,СВЦЭМ!$A$39:$A$782,$A16,СВЦЭМ!$B$39:$B$782,D$11)+'СЕТ СН'!$F$14+СВЦЭМ!$D$10+'СЕТ СН'!$F$8*'СЕТ СН'!$F$9-'СЕТ СН'!$F$26</f>
        <v>1151.3918858899997</v>
      </c>
      <c r="E16" s="36">
        <f>SUMIFS(СВЦЭМ!$D$39:$D$782,СВЦЭМ!$A$39:$A$782,$A16,СВЦЭМ!$B$39:$B$782,E$11)+'СЕТ СН'!$F$14+СВЦЭМ!$D$10+'СЕТ СН'!$F$8*'СЕТ СН'!$F$9-'СЕТ СН'!$F$26</f>
        <v>1165.2405846399997</v>
      </c>
      <c r="F16" s="36">
        <f>SUMIFS(СВЦЭМ!$D$39:$D$782,СВЦЭМ!$A$39:$A$782,$A16,СВЦЭМ!$B$39:$B$782,F$11)+'СЕТ СН'!$F$14+СВЦЭМ!$D$10+'СЕТ СН'!$F$8*'СЕТ СН'!$F$9-'СЕТ СН'!$F$26</f>
        <v>1178.3072213099999</v>
      </c>
      <c r="G16" s="36">
        <f>SUMIFS(СВЦЭМ!$D$39:$D$782,СВЦЭМ!$A$39:$A$782,$A16,СВЦЭМ!$B$39:$B$782,G$11)+'СЕТ СН'!$F$14+СВЦЭМ!$D$10+'СЕТ СН'!$F$8*'СЕТ СН'!$F$9-'СЕТ СН'!$F$26</f>
        <v>1169.6697900699999</v>
      </c>
      <c r="H16" s="36">
        <f>SUMIFS(СВЦЭМ!$D$39:$D$782,СВЦЭМ!$A$39:$A$782,$A16,СВЦЭМ!$B$39:$B$782,H$11)+'СЕТ СН'!$F$14+СВЦЭМ!$D$10+'СЕТ СН'!$F$8*'СЕТ СН'!$F$9-'СЕТ СН'!$F$26</f>
        <v>1140.6927752899999</v>
      </c>
      <c r="I16" s="36">
        <f>SUMIFS(СВЦЭМ!$D$39:$D$782,СВЦЭМ!$A$39:$A$782,$A16,СВЦЭМ!$B$39:$B$782,I$11)+'СЕТ СН'!$F$14+СВЦЭМ!$D$10+'СЕТ СН'!$F$8*'СЕТ СН'!$F$9-'СЕТ СН'!$F$26</f>
        <v>1104.4921068599999</v>
      </c>
      <c r="J16" s="36">
        <f>SUMIFS(СВЦЭМ!$D$39:$D$782,СВЦЭМ!$A$39:$A$782,$A16,СВЦЭМ!$B$39:$B$782,J$11)+'СЕТ СН'!$F$14+СВЦЭМ!$D$10+'СЕТ СН'!$F$8*'СЕТ СН'!$F$9-'СЕТ СН'!$F$26</f>
        <v>1068.1291716599999</v>
      </c>
      <c r="K16" s="36">
        <f>SUMIFS(СВЦЭМ!$D$39:$D$782,СВЦЭМ!$A$39:$A$782,$A16,СВЦЭМ!$B$39:$B$782,K$11)+'СЕТ СН'!$F$14+СВЦЭМ!$D$10+'СЕТ СН'!$F$8*'СЕТ СН'!$F$9-'СЕТ СН'!$F$26</f>
        <v>1054.6733503600001</v>
      </c>
      <c r="L16" s="36">
        <f>SUMIFS(СВЦЭМ!$D$39:$D$782,СВЦЭМ!$A$39:$A$782,$A16,СВЦЭМ!$B$39:$B$782,L$11)+'СЕТ СН'!$F$14+СВЦЭМ!$D$10+'СЕТ СН'!$F$8*'СЕТ СН'!$F$9-'СЕТ СН'!$F$26</f>
        <v>1033.03888039</v>
      </c>
      <c r="M16" s="36">
        <f>SUMIFS(СВЦЭМ!$D$39:$D$782,СВЦЭМ!$A$39:$A$782,$A16,СВЦЭМ!$B$39:$B$782,M$11)+'СЕТ СН'!$F$14+СВЦЭМ!$D$10+'СЕТ СН'!$F$8*'СЕТ СН'!$F$9-'СЕТ СН'!$F$26</f>
        <v>1021.9697032500001</v>
      </c>
      <c r="N16" s="36">
        <f>SUMIFS(СВЦЭМ!$D$39:$D$782,СВЦЭМ!$A$39:$A$782,$A16,СВЦЭМ!$B$39:$B$782,N$11)+'СЕТ СН'!$F$14+СВЦЭМ!$D$10+'СЕТ СН'!$F$8*'СЕТ СН'!$F$9-'СЕТ СН'!$F$26</f>
        <v>1043.16172781</v>
      </c>
      <c r="O16" s="36">
        <f>SUMIFS(СВЦЭМ!$D$39:$D$782,СВЦЭМ!$A$39:$A$782,$A16,СВЦЭМ!$B$39:$B$782,O$11)+'СЕТ СН'!$F$14+СВЦЭМ!$D$10+'СЕТ СН'!$F$8*'СЕТ СН'!$F$9-'СЕТ СН'!$F$26</f>
        <v>1044.2398723399999</v>
      </c>
      <c r="P16" s="36">
        <f>SUMIFS(СВЦЭМ!$D$39:$D$782,СВЦЭМ!$A$39:$A$782,$A16,СВЦЭМ!$B$39:$B$782,P$11)+'СЕТ СН'!$F$14+СВЦЭМ!$D$10+'СЕТ СН'!$F$8*'СЕТ СН'!$F$9-'СЕТ СН'!$F$26</f>
        <v>1047.3029507700001</v>
      </c>
      <c r="Q16" s="36">
        <f>SUMIFS(СВЦЭМ!$D$39:$D$782,СВЦЭМ!$A$39:$A$782,$A16,СВЦЭМ!$B$39:$B$782,Q$11)+'СЕТ СН'!$F$14+СВЦЭМ!$D$10+'СЕТ СН'!$F$8*'СЕТ СН'!$F$9-'СЕТ СН'!$F$26</f>
        <v>1052.0962460400001</v>
      </c>
      <c r="R16" s="36">
        <f>SUMIFS(СВЦЭМ!$D$39:$D$782,СВЦЭМ!$A$39:$A$782,$A16,СВЦЭМ!$B$39:$B$782,R$11)+'СЕТ СН'!$F$14+СВЦЭМ!$D$10+'СЕТ СН'!$F$8*'СЕТ СН'!$F$9-'СЕТ СН'!$F$26</f>
        <v>1050.1487792400001</v>
      </c>
      <c r="S16" s="36">
        <f>SUMIFS(СВЦЭМ!$D$39:$D$782,СВЦЭМ!$A$39:$A$782,$A16,СВЦЭМ!$B$39:$B$782,S$11)+'СЕТ СН'!$F$14+СВЦЭМ!$D$10+'СЕТ СН'!$F$8*'СЕТ СН'!$F$9-'СЕТ СН'!$F$26</f>
        <v>1059.62905045</v>
      </c>
      <c r="T16" s="36">
        <f>SUMIFS(СВЦЭМ!$D$39:$D$782,СВЦЭМ!$A$39:$A$782,$A16,СВЦЭМ!$B$39:$B$782,T$11)+'СЕТ СН'!$F$14+СВЦЭМ!$D$10+'СЕТ СН'!$F$8*'СЕТ СН'!$F$9-'СЕТ СН'!$F$26</f>
        <v>1057.0692154200001</v>
      </c>
      <c r="U16" s="36">
        <f>SUMIFS(СВЦЭМ!$D$39:$D$782,СВЦЭМ!$A$39:$A$782,$A16,СВЦЭМ!$B$39:$B$782,U$11)+'СЕТ СН'!$F$14+СВЦЭМ!$D$10+'СЕТ СН'!$F$8*'СЕТ СН'!$F$9-'СЕТ СН'!$F$26</f>
        <v>1040.6240343300001</v>
      </c>
      <c r="V16" s="36">
        <f>SUMIFS(СВЦЭМ!$D$39:$D$782,СВЦЭМ!$A$39:$A$782,$A16,СВЦЭМ!$B$39:$B$782,V$11)+'СЕТ СН'!$F$14+СВЦЭМ!$D$10+'СЕТ СН'!$F$8*'СЕТ СН'!$F$9-'СЕТ СН'!$F$26</f>
        <v>1032.239562</v>
      </c>
      <c r="W16" s="36">
        <f>SUMIFS(СВЦЭМ!$D$39:$D$782,СВЦЭМ!$A$39:$A$782,$A16,СВЦЭМ!$B$39:$B$782,W$11)+'СЕТ СН'!$F$14+СВЦЭМ!$D$10+'СЕТ СН'!$F$8*'СЕТ СН'!$F$9-'СЕТ СН'!$F$26</f>
        <v>1037.03630858</v>
      </c>
      <c r="X16" s="36">
        <f>SUMIFS(СВЦЭМ!$D$39:$D$782,СВЦЭМ!$A$39:$A$782,$A16,СВЦЭМ!$B$39:$B$782,X$11)+'СЕТ СН'!$F$14+СВЦЭМ!$D$10+'СЕТ СН'!$F$8*'СЕТ СН'!$F$9-'СЕТ СН'!$F$26</f>
        <v>1048.26888583</v>
      </c>
      <c r="Y16" s="36">
        <f>SUMIFS(СВЦЭМ!$D$39:$D$782,СВЦЭМ!$A$39:$A$782,$A16,СВЦЭМ!$B$39:$B$782,Y$11)+'СЕТ СН'!$F$14+СВЦЭМ!$D$10+'СЕТ СН'!$F$8*'СЕТ СН'!$F$9-'СЕТ СН'!$F$26</f>
        <v>1087.7048987799999</v>
      </c>
    </row>
    <row r="17" spans="1:25" ht="15.75" x14ac:dyDescent="0.2">
      <c r="A17" s="35">
        <f t="shared" si="0"/>
        <v>44322</v>
      </c>
      <c r="B17" s="36">
        <f>SUMIFS(СВЦЭМ!$D$39:$D$782,СВЦЭМ!$A$39:$A$782,$A17,СВЦЭМ!$B$39:$B$782,B$11)+'СЕТ СН'!$F$14+СВЦЭМ!$D$10+'СЕТ СН'!$F$8*'СЕТ СН'!$F$9-'СЕТ СН'!$F$26</f>
        <v>1076.83659908</v>
      </c>
      <c r="C17" s="36">
        <f>SUMIFS(СВЦЭМ!$D$39:$D$782,СВЦЭМ!$A$39:$A$782,$A17,СВЦЭМ!$B$39:$B$782,C$11)+'СЕТ СН'!$F$14+СВЦЭМ!$D$10+'СЕТ СН'!$F$8*'СЕТ СН'!$F$9-'СЕТ СН'!$F$26</f>
        <v>1109.5469107599999</v>
      </c>
      <c r="D17" s="36">
        <f>SUMIFS(СВЦЭМ!$D$39:$D$782,СВЦЭМ!$A$39:$A$782,$A17,СВЦЭМ!$B$39:$B$782,D$11)+'СЕТ СН'!$F$14+СВЦЭМ!$D$10+'СЕТ СН'!$F$8*'СЕТ СН'!$F$9-'СЕТ СН'!$F$26</f>
        <v>1141.32177585</v>
      </c>
      <c r="E17" s="36">
        <f>SUMIFS(СВЦЭМ!$D$39:$D$782,СВЦЭМ!$A$39:$A$782,$A17,СВЦЭМ!$B$39:$B$782,E$11)+'СЕТ СН'!$F$14+СВЦЭМ!$D$10+'СЕТ СН'!$F$8*'СЕТ СН'!$F$9-'СЕТ СН'!$F$26</f>
        <v>1154.8742966999998</v>
      </c>
      <c r="F17" s="36">
        <f>SUMIFS(СВЦЭМ!$D$39:$D$782,СВЦЭМ!$A$39:$A$782,$A17,СВЦЭМ!$B$39:$B$782,F$11)+'СЕТ СН'!$F$14+СВЦЭМ!$D$10+'СЕТ СН'!$F$8*'СЕТ СН'!$F$9-'СЕТ СН'!$F$26</f>
        <v>1163.8557067299998</v>
      </c>
      <c r="G17" s="36">
        <f>SUMIFS(СВЦЭМ!$D$39:$D$782,СВЦЭМ!$A$39:$A$782,$A17,СВЦЭМ!$B$39:$B$782,G$11)+'СЕТ СН'!$F$14+СВЦЭМ!$D$10+'СЕТ СН'!$F$8*'СЕТ СН'!$F$9-'СЕТ СН'!$F$26</f>
        <v>1158.4536891899997</v>
      </c>
      <c r="H17" s="36">
        <f>SUMIFS(СВЦЭМ!$D$39:$D$782,СВЦЭМ!$A$39:$A$782,$A17,СВЦЭМ!$B$39:$B$782,H$11)+'СЕТ СН'!$F$14+СВЦЭМ!$D$10+'СЕТ СН'!$F$8*'СЕТ СН'!$F$9-'СЕТ СН'!$F$26</f>
        <v>1124.5597856699997</v>
      </c>
      <c r="I17" s="36">
        <f>SUMIFS(СВЦЭМ!$D$39:$D$782,СВЦЭМ!$A$39:$A$782,$A17,СВЦЭМ!$B$39:$B$782,I$11)+'СЕТ СН'!$F$14+СВЦЭМ!$D$10+'СЕТ СН'!$F$8*'СЕТ СН'!$F$9-'СЕТ СН'!$F$26</f>
        <v>1089.6030365199999</v>
      </c>
      <c r="J17" s="36">
        <f>SUMIFS(СВЦЭМ!$D$39:$D$782,СВЦЭМ!$A$39:$A$782,$A17,СВЦЭМ!$B$39:$B$782,J$11)+'СЕТ СН'!$F$14+СВЦЭМ!$D$10+'СЕТ СН'!$F$8*'СЕТ СН'!$F$9-'СЕТ СН'!$F$26</f>
        <v>1058.05353074</v>
      </c>
      <c r="K17" s="36">
        <f>SUMIFS(СВЦЭМ!$D$39:$D$782,СВЦЭМ!$A$39:$A$782,$A17,СВЦЭМ!$B$39:$B$782,K$11)+'СЕТ СН'!$F$14+СВЦЭМ!$D$10+'СЕТ СН'!$F$8*'СЕТ СН'!$F$9-'СЕТ СН'!$F$26</f>
        <v>1008.21500041</v>
      </c>
      <c r="L17" s="36">
        <f>SUMIFS(СВЦЭМ!$D$39:$D$782,СВЦЭМ!$A$39:$A$782,$A17,СВЦЭМ!$B$39:$B$782,L$11)+'СЕТ СН'!$F$14+СВЦЭМ!$D$10+'СЕТ СН'!$F$8*'СЕТ СН'!$F$9-'СЕТ СН'!$F$26</f>
        <v>985.29229901000008</v>
      </c>
      <c r="M17" s="36">
        <f>SUMIFS(СВЦЭМ!$D$39:$D$782,СВЦЭМ!$A$39:$A$782,$A17,СВЦЭМ!$B$39:$B$782,M$11)+'СЕТ СН'!$F$14+СВЦЭМ!$D$10+'СЕТ СН'!$F$8*'СЕТ СН'!$F$9-'СЕТ СН'!$F$26</f>
        <v>989.43423537000001</v>
      </c>
      <c r="N17" s="36">
        <f>SUMIFS(СВЦЭМ!$D$39:$D$782,СВЦЭМ!$A$39:$A$782,$A17,СВЦЭМ!$B$39:$B$782,N$11)+'СЕТ СН'!$F$14+СВЦЭМ!$D$10+'СЕТ СН'!$F$8*'СЕТ СН'!$F$9-'СЕТ СН'!$F$26</f>
        <v>1022.96412377</v>
      </c>
      <c r="O17" s="36">
        <f>SUMIFS(СВЦЭМ!$D$39:$D$782,СВЦЭМ!$A$39:$A$782,$A17,СВЦЭМ!$B$39:$B$782,O$11)+'СЕТ СН'!$F$14+СВЦЭМ!$D$10+'СЕТ СН'!$F$8*'СЕТ СН'!$F$9-'СЕТ СН'!$F$26</f>
        <v>1040.0448799400001</v>
      </c>
      <c r="P17" s="36">
        <f>SUMIFS(СВЦЭМ!$D$39:$D$782,СВЦЭМ!$A$39:$A$782,$A17,СВЦЭМ!$B$39:$B$782,P$11)+'СЕТ СН'!$F$14+СВЦЭМ!$D$10+'СЕТ СН'!$F$8*'СЕТ СН'!$F$9-'СЕТ СН'!$F$26</f>
        <v>1058.67145499</v>
      </c>
      <c r="Q17" s="36">
        <f>SUMIFS(СВЦЭМ!$D$39:$D$782,СВЦЭМ!$A$39:$A$782,$A17,СВЦЭМ!$B$39:$B$782,Q$11)+'СЕТ СН'!$F$14+СВЦЭМ!$D$10+'СЕТ СН'!$F$8*'СЕТ СН'!$F$9-'СЕТ СН'!$F$26</f>
        <v>1067.29443064</v>
      </c>
      <c r="R17" s="36">
        <f>SUMIFS(СВЦЭМ!$D$39:$D$782,СВЦЭМ!$A$39:$A$782,$A17,СВЦЭМ!$B$39:$B$782,R$11)+'СЕТ СН'!$F$14+СВЦЭМ!$D$10+'СЕТ СН'!$F$8*'СЕТ СН'!$F$9-'СЕТ СН'!$F$26</f>
        <v>1057.8773288899999</v>
      </c>
      <c r="S17" s="36">
        <f>SUMIFS(СВЦЭМ!$D$39:$D$782,СВЦЭМ!$A$39:$A$782,$A17,СВЦЭМ!$B$39:$B$782,S$11)+'СЕТ СН'!$F$14+СВЦЭМ!$D$10+'СЕТ СН'!$F$8*'СЕТ СН'!$F$9-'СЕТ СН'!$F$26</f>
        <v>1064.66933141</v>
      </c>
      <c r="T17" s="36">
        <f>SUMIFS(СВЦЭМ!$D$39:$D$782,СВЦЭМ!$A$39:$A$782,$A17,СВЦЭМ!$B$39:$B$782,T$11)+'СЕТ СН'!$F$14+СВЦЭМ!$D$10+'СЕТ СН'!$F$8*'СЕТ СН'!$F$9-'СЕТ СН'!$F$26</f>
        <v>1041.8090717800001</v>
      </c>
      <c r="U17" s="36">
        <f>SUMIFS(СВЦЭМ!$D$39:$D$782,СВЦЭМ!$A$39:$A$782,$A17,СВЦЭМ!$B$39:$B$782,U$11)+'СЕТ СН'!$F$14+СВЦЭМ!$D$10+'СЕТ СН'!$F$8*'СЕТ СН'!$F$9-'СЕТ СН'!$F$26</f>
        <v>1003.9245385500001</v>
      </c>
      <c r="V17" s="36">
        <f>SUMIFS(СВЦЭМ!$D$39:$D$782,СВЦЭМ!$A$39:$A$782,$A17,СВЦЭМ!$B$39:$B$782,V$11)+'СЕТ СН'!$F$14+СВЦЭМ!$D$10+'СЕТ СН'!$F$8*'СЕТ СН'!$F$9-'СЕТ СН'!$F$26</f>
        <v>967.10897201</v>
      </c>
      <c r="W17" s="36">
        <f>SUMIFS(СВЦЭМ!$D$39:$D$782,СВЦЭМ!$A$39:$A$782,$A17,СВЦЭМ!$B$39:$B$782,W$11)+'СЕТ СН'!$F$14+СВЦЭМ!$D$10+'СЕТ СН'!$F$8*'СЕТ СН'!$F$9-'СЕТ СН'!$F$26</f>
        <v>984.7693864900001</v>
      </c>
      <c r="X17" s="36">
        <f>SUMIFS(СВЦЭМ!$D$39:$D$782,СВЦЭМ!$A$39:$A$782,$A17,СВЦЭМ!$B$39:$B$782,X$11)+'СЕТ СН'!$F$14+СВЦЭМ!$D$10+'СЕТ СН'!$F$8*'СЕТ СН'!$F$9-'СЕТ СН'!$F$26</f>
        <v>1015.51833044</v>
      </c>
      <c r="Y17" s="36">
        <f>SUMIFS(СВЦЭМ!$D$39:$D$782,СВЦЭМ!$A$39:$A$782,$A17,СВЦЭМ!$B$39:$B$782,Y$11)+'СЕТ СН'!$F$14+СВЦЭМ!$D$10+'СЕТ СН'!$F$8*'СЕТ СН'!$F$9-'СЕТ СН'!$F$26</f>
        <v>1067.0110893799999</v>
      </c>
    </row>
    <row r="18" spans="1:25" ht="15.75" x14ac:dyDescent="0.2">
      <c r="A18" s="35">
        <f t="shared" si="0"/>
        <v>44323</v>
      </c>
      <c r="B18" s="36">
        <f>SUMIFS(СВЦЭМ!$D$39:$D$782,СВЦЭМ!$A$39:$A$782,$A18,СВЦЭМ!$B$39:$B$782,B$11)+'СЕТ СН'!$F$14+СВЦЭМ!$D$10+'СЕТ СН'!$F$8*'СЕТ СН'!$F$9-'СЕТ СН'!$F$26</f>
        <v>1071.85604908</v>
      </c>
      <c r="C18" s="36">
        <f>SUMIFS(СВЦЭМ!$D$39:$D$782,СВЦЭМ!$A$39:$A$782,$A18,СВЦЭМ!$B$39:$B$782,C$11)+'СЕТ СН'!$F$14+СВЦЭМ!$D$10+'СЕТ СН'!$F$8*'СЕТ СН'!$F$9-'СЕТ СН'!$F$26</f>
        <v>1075.38714856</v>
      </c>
      <c r="D18" s="36">
        <f>SUMIFS(СВЦЭМ!$D$39:$D$782,СВЦЭМ!$A$39:$A$782,$A18,СВЦЭМ!$B$39:$B$782,D$11)+'СЕТ СН'!$F$14+СВЦЭМ!$D$10+'СЕТ СН'!$F$8*'СЕТ СН'!$F$9-'СЕТ СН'!$F$26</f>
        <v>1138.1181359699999</v>
      </c>
      <c r="E18" s="36">
        <f>SUMIFS(СВЦЭМ!$D$39:$D$782,СВЦЭМ!$A$39:$A$782,$A18,СВЦЭМ!$B$39:$B$782,E$11)+'СЕТ СН'!$F$14+СВЦЭМ!$D$10+'СЕТ СН'!$F$8*'СЕТ СН'!$F$9-'СЕТ СН'!$F$26</f>
        <v>1153.3183511599998</v>
      </c>
      <c r="F18" s="36">
        <f>SUMIFS(СВЦЭМ!$D$39:$D$782,СВЦЭМ!$A$39:$A$782,$A18,СВЦЭМ!$B$39:$B$782,F$11)+'СЕТ СН'!$F$14+СВЦЭМ!$D$10+'СЕТ СН'!$F$8*'СЕТ СН'!$F$9-'СЕТ СН'!$F$26</f>
        <v>1165.3756368099998</v>
      </c>
      <c r="G18" s="36">
        <f>SUMIFS(СВЦЭМ!$D$39:$D$782,СВЦЭМ!$A$39:$A$782,$A18,СВЦЭМ!$B$39:$B$782,G$11)+'СЕТ СН'!$F$14+СВЦЭМ!$D$10+'СЕТ СН'!$F$8*'СЕТ СН'!$F$9-'СЕТ СН'!$F$26</f>
        <v>1147.08624788</v>
      </c>
      <c r="H18" s="36">
        <f>SUMIFS(СВЦЭМ!$D$39:$D$782,СВЦЭМ!$A$39:$A$782,$A18,СВЦЭМ!$B$39:$B$782,H$11)+'СЕТ СН'!$F$14+СВЦЭМ!$D$10+'СЕТ СН'!$F$8*'СЕТ СН'!$F$9-'СЕТ СН'!$F$26</f>
        <v>1093.5735399299999</v>
      </c>
      <c r="I18" s="36">
        <f>SUMIFS(СВЦЭМ!$D$39:$D$782,СВЦЭМ!$A$39:$A$782,$A18,СВЦЭМ!$B$39:$B$782,I$11)+'СЕТ СН'!$F$14+СВЦЭМ!$D$10+'СЕТ СН'!$F$8*'СЕТ СН'!$F$9-'СЕТ СН'!$F$26</f>
        <v>1064.02432146</v>
      </c>
      <c r="J18" s="36">
        <f>SUMIFS(СВЦЭМ!$D$39:$D$782,СВЦЭМ!$A$39:$A$782,$A18,СВЦЭМ!$B$39:$B$782,J$11)+'СЕТ СН'!$F$14+СВЦЭМ!$D$10+'СЕТ СН'!$F$8*'СЕТ СН'!$F$9-'СЕТ СН'!$F$26</f>
        <v>1041.66343779</v>
      </c>
      <c r="K18" s="36">
        <f>SUMIFS(СВЦЭМ!$D$39:$D$782,СВЦЭМ!$A$39:$A$782,$A18,СВЦЭМ!$B$39:$B$782,K$11)+'СЕТ СН'!$F$14+СВЦЭМ!$D$10+'СЕТ СН'!$F$8*'СЕТ СН'!$F$9-'СЕТ СН'!$F$26</f>
        <v>1050.61482718</v>
      </c>
      <c r="L18" s="36">
        <f>SUMIFS(СВЦЭМ!$D$39:$D$782,СВЦЭМ!$A$39:$A$782,$A18,СВЦЭМ!$B$39:$B$782,L$11)+'СЕТ СН'!$F$14+СВЦЭМ!$D$10+'СЕТ СН'!$F$8*'СЕТ СН'!$F$9-'СЕТ СН'!$F$26</f>
        <v>1040.0997261699999</v>
      </c>
      <c r="M18" s="36">
        <f>SUMIFS(СВЦЭМ!$D$39:$D$782,СВЦЭМ!$A$39:$A$782,$A18,СВЦЭМ!$B$39:$B$782,M$11)+'СЕТ СН'!$F$14+СВЦЭМ!$D$10+'СЕТ СН'!$F$8*'СЕТ СН'!$F$9-'СЕТ СН'!$F$26</f>
        <v>1029.860686</v>
      </c>
      <c r="N18" s="36">
        <f>SUMIFS(СВЦЭМ!$D$39:$D$782,СВЦЭМ!$A$39:$A$782,$A18,СВЦЭМ!$B$39:$B$782,N$11)+'СЕТ СН'!$F$14+СВЦЭМ!$D$10+'СЕТ СН'!$F$8*'СЕТ СН'!$F$9-'СЕТ СН'!$F$26</f>
        <v>1024.03359271</v>
      </c>
      <c r="O18" s="36">
        <f>SUMIFS(СВЦЭМ!$D$39:$D$782,СВЦЭМ!$A$39:$A$782,$A18,СВЦЭМ!$B$39:$B$782,O$11)+'СЕТ СН'!$F$14+СВЦЭМ!$D$10+'СЕТ СН'!$F$8*'СЕТ СН'!$F$9-'СЕТ СН'!$F$26</f>
        <v>1025.1551376699999</v>
      </c>
      <c r="P18" s="36">
        <f>SUMIFS(СВЦЭМ!$D$39:$D$782,СВЦЭМ!$A$39:$A$782,$A18,СВЦЭМ!$B$39:$B$782,P$11)+'СЕТ СН'!$F$14+СВЦЭМ!$D$10+'СЕТ СН'!$F$8*'СЕТ СН'!$F$9-'СЕТ СН'!$F$26</f>
        <v>1028.5675323299999</v>
      </c>
      <c r="Q18" s="36">
        <f>SUMIFS(СВЦЭМ!$D$39:$D$782,СВЦЭМ!$A$39:$A$782,$A18,СВЦЭМ!$B$39:$B$782,Q$11)+'СЕТ СН'!$F$14+СВЦЭМ!$D$10+'СЕТ СН'!$F$8*'СЕТ СН'!$F$9-'СЕТ СН'!$F$26</f>
        <v>1033.8926377499999</v>
      </c>
      <c r="R18" s="36">
        <f>SUMIFS(СВЦЭМ!$D$39:$D$782,СВЦЭМ!$A$39:$A$782,$A18,СВЦЭМ!$B$39:$B$782,R$11)+'СЕТ СН'!$F$14+СВЦЭМ!$D$10+'СЕТ СН'!$F$8*'СЕТ СН'!$F$9-'СЕТ СН'!$F$26</f>
        <v>1022.6292938400001</v>
      </c>
      <c r="S18" s="36">
        <f>SUMIFS(СВЦЭМ!$D$39:$D$782,СВЦЭМ!$A$39:$A$782,$A18,СВЦЭМ!$B$39:$B$782,S$11)+'СЕТ СН'!$F$14+СВЦЭМ!$D$10+'СЕТ СН'!$F$8*'СЕТ СН'!$F$9-'СЕТ СН'!$F$26</f>
        <v>1036.1027994599999</v>
      </c>
      <c r="T18" s="36">
        <f>SUMIFS(СВЦЭМ!$D$39:$D$782,СВЦЭМ!$A$39:$A$782,$A18,СВЦЭМ!$B$39:$B$782,T$11)+'СЕТ СН'!$F$14+СВЦЭМ!$D$10+'СЕТ СН'!$F$8*'СЕТ СН'!$F$9-'СЕТ СН'!$F$26</f>
        <v>1043.10153307</v>
      </c>
      <c r="U18" s="36">
        <f>SUMIFS(СВЦЭМ!$D$39:$D$782,СВЦЭМ!$A$39:$A$782,$A18,СВЦЭМ!$B$39:$B$782,U$11)+'СЕТ СН'!$F$14+СВЦЭМ!$D$10+'СЕТ СН'!$F$8*'СЕТ СН'!$F$9-'СЕТ СН'!$F$26</f>
        <v>1040.75282515</v>
      </c>
      <c r="V18" s="36">
        <f>SUMIFS(СВЦЭМ!$D$39:$D$782,СВЦЭМ!$A$39:$A$782,$A18,СВЦЭМ!$B$39:$B$782,V$11)+'СЕТ СН'!$F$14+СВЦЭМ!$D$10+'СЕТ СН'!$F$8*'СЕТ СН'!$F$9-'СЕТ СН'!$F$26</f>
        <v>1027.11701851</v>
      </c>
      <c r="W18" s="36">
        <f>SUMIFS(СВЦЭМ!$D$39:$D$782,СВЦЭМ!$A$39:$A$782,$A18,СВЦЭМ!$B$39:$B$782,W$11)+'СЕТ СН'!$F$14+СВЦЭМ!$D$10+'СЕТ СН'!$F$8*'СЕТ СН'!$F$9-'СЕТ СН'!$F$26</f>
        <v>1026.79553313</v>
      </c>
      <c r="X18" s="36">
        <f>SUMIFS(СВЦЭМ!$D$39:$D$782,СВЦЭМ!$A$39:$A$782,$A18,СВЦЭМ!$B$39:$B$782,X$11)+'СЕТ СН'!$F$14+СВЦЭМ!$D$10+'СЕТ СН'!$F$8*'СЕТ СН'!$F$9-'СЕТ СН'!$F$26</f>
        <v>1013.48486226</v>
      </c>
      <c r="Y18" s="36">
        <f>SUMIFS(СВЦЭМ!$D$39:$D$782,СВЦЭМ!$A$39:$A$782,$A18,СВЦЭМ!$B$39:$B$782,Y$11)+'СЕТ СН'!$F$14+СВЦЭМ!$D$10+'СЕТ СН'!$F$8*'СЕТ СН'!$F$9-'СЕТ СН'!$F$26</f>
        <v>1009.1237930100001</v>
      </c>
    </row>
    <row r="19" spans="1:25" ht="15.75" x14ac:dyDescent="0.2">
      <c r="A19" s="35">
        <f t="shared" si="0"/>
        <v>44324</v>
      </c>
      <c r="B19" s="36">
        <f>SUMIFS(СВЦЭМ!$D$39:$D$782,СВЦЭМ!$A$39:$A$782,$A19,СВЦЭМ!$B$39:$B$782,B$11)+'СЕТ СН'!$F$14+СВЦЭМ!$D$10+'СЕТ СН'!$F$8*'СЕТ СН'!$F$9-'СЕТ СН'!$F$26</f>
        <v>1047.4240073799999</v>
      </c>
      <c r="C19" s="36">
        <f>SUMIFS(СВЦЭМ!$D$39:$D$782,СВЦЭМ!$A$39:$A$782,$A19,СВЦЭМ!$B$39:$B$782,C$11)+'СЕТ СН'!$F$14+СВЦЭМ!$D$10+'СЕТ СН'!$F$8*'СЕТ СН'!$F$9-'СЕТ СН'!$F$26</f>
        <v>1098.22051771</v>
      </c>
      <c r="D19" s="36">
        <f>SUMIFS(СВЦЭМ!$D$39:$D$782,СВЦЭМ!$A$39:$A$782,$A19,СВЦЭМ!$B$39:$B$782,D$11)+'СЕТ СН'!$F$14+СВЦЭМ!$D$10+'СЕТ СН'!$F$8*'СЕТ СН'!$F$9-'СЕТ СН'!$F$26</f>
        <v>1101.1001845999999</v>
      </c>
      <c r="E19" s="36">
        <f>SUMIFS(СВЦЭМ!$D$39:$D$782,СВЦЭМ!$A$39:$A$782,$A19,СВЦЭМ!$B$39:$B$782,E$11)+'СЕТ СН'!$F$14+СВЦЭМ!$D$10+'СЕТ СН'!$F$8*'СЕТ СН'!$F$9-'СЕТ СН'!$F$26</f>
        <v>1108.17569811</v>
      </c>
      <c r="F19" s="36">
        <f>SUMIFS(СВЦЭМ!$D$39:$D$782,СВЦЭМ!$A$39:$A$782,$A19,СВЦЭМ!$B$39:$B$782,F$11)+'СЕТ СН'!$F$14+СВЦЭМ!$D$10+'СЕТ СН'!$F$8*'СЕТ СН'!$F$9-'СЕТ СН'!$F$26</f>
        <v>1125.7710577499997</v>
      </c>
      <c r="G19" s="36">
        <f>SUMIFS(СВЦЭМ!$D$39:$D$782,СВЦЭМ!$A$39:$A$782,$A19,СВЦЭМ!$B$39:$B$782,G$11)+'СЕТ СН'!$F$14+СВЦЭМ!$D$10+'СЕТ СН'!$F$8*'СЕТ СН'!$F$9-'СЕТ СН'!$F$26</f>
        <v>1114.1943898</v>
      </c>
      <c r="H19" s="36">
        <f>SUMIFS(СВЦЭМ!$D$39:$D$782,СВЦЭМ!$A$39:$A$782,$A19,СВЦЭМ!$B$39:$B$782,H$11)+'СЕТ СН'!$F$14+СВЦЭМ!$D$10+'СЕТ СН'!$F$8*'СЕТ СН'!$F$9-'СЕТ СН'!$F$26</f>
        <v>1080.2088762399999</v>
      </c>
      <c r="I19" s="36">
        <f>SUMIFS(СВЦЭМ!$D$39:$D$782,СВЦЭМ!$A$39:$A$782,$A19,СВЦЭМ!$B$39:$B$782,I$11)+'СЕТ СН'!$F$14+СВЦЭМ!$D$10+'СЕТ СН'!$F$8*'СЕТ СН'!$F$9-'СЕТ СН'!$F$26</f>
        <v>1067.97950593</v>
      </c>
      <c r="J19" s="36">
        <f>SUMIFS(СВЦЭМ!$D$39:$D$782,СВЦЭМ!$A$39:$A$782,$A19,СВЦЭМ!$B$39:$B$782,J$11)+'СЕТ СН'!$F$14+СВЦЭМ!$D$10+'СЕТ СН'!$F$8*'СЕТ СН'!$F$9-'СЕТ СН'!$F$26</f>
        <v>1040.1954673499999</v>
      </c>
      <c r="K19" s="36">
        <f>SUMIFS(СВЦЭМ!$D$39:$D$782,СВЦЭМ!$A$39:$A$782,$A19,СВЦЭМ!$B$39:$B$782,K$11)+'СЕТ СН'!$F$14+СВЦЭМ!$D$10+'СЕТ СН'!$F$8*'СЕТ СН'!$F$9-'СЕТ СН'!$F$26</f>
        <v>1013.21918968</v>
      </c>
      <c r="L19" s="36">
        <f>SUMIFS(СВЦЭМ!$D$39:$D$782,СВЦЭМ!$A$39:$A$782,$A19,СВЦЭМ!$B$39:$B$782,L$11)+'СЕТ СН'!$F$14+СВЦЭМ!$D$10+'СЕТ СН'!$F$8*'СЕТ СН'!$F$9-'СЕТ СН'!$F$26</f>
        <v>983.9264615300001</v>
      </c>
      <c r="M19" s="36">
        <f>SUMIFS(СВЦЭМ!$D$39:$D$782,СВЦЭМ!$A$39:$A$782,$A19,СВЦЭМ!$B$39:$B$782,M$11)+'СЕТ СН'!$F$14+СВЦЭМ!$D$10+'СЕТ СН'!$F$8*'СЕТ СН'!$F$9-'СЕТ СН'!$F$26</f>
        <v>984.78661614000009</v>
      </c>
      <c r="N19" s="36">
        <f>SUMIFS(СВЦЭМ!$D$39:$D$782,СВЦЭМ!$A$39:$A$782,$A19,СВЦЭМ!$B$39:$B$782,N$11)+'СЕТ СН'!$F$14+СВЦЭМ!$D$10+'СЕТ СН'!$F$8*'СЕТ СН'!$F$9-'СЕТ СН'!$F$26</f>
        <v>1008.88783088</v>
      </c>
      <c r="O19" s="36">
        <f>SUMIFS(СВЦЭМ!$D$39:$D$782,СВЦЭМ!$A$39:$A$782,$A19,СВЦЭМ!$B$39:$B$782,O$11)+'СЕТ СН'!$F$14+СВЦЭМ!$D$10+'СЕТ СН'!$F$8*'СЕТ СН'!$F$9-'СЕТ СН'!$F$26</f>
        <v>1004.4175491000001</v>
      </c>
      <c r="P19" s="36">
        <f>SUMIFS(СВЦЭМ!$D$39:$D$782,СВЦЭМ!$A$39:$A$782,$A19,СВЦЭМ!$B$39:$B$782,P$11)+'СЕТ СН'!$F$14+СВЦЭМ!$D$10+'СЕТ СН'!$F$8*'СЕТ СН'!$F$9-'СЕТ СН'!$F$26</f>
        <v>1025.24806506</v>
      </c>
      <c r="Q19" s="36">
        <f>SUMIFS(СВЦЭМ!$D$39:$D$782,СВЦЭМ!$A$39:$A$782,$A19,СВЦЭМ!$B$39:$B$782,Q$11)+'СЕТ СН'!$F$14+СВЦЭМ!$D$10+'СЕТ СН'!$F$8*'СЕТ СН'!$F$9-'СЕТ СН'!$F$26</f>
        <v>1029.2011888500001</v>
      </c>
      <c r="R19" s="36">
        <f>SUMIFS(СВЦЭМ!$D$39:$D$782,СВЦЭМ!$A$39:$A$782,$A19,СВЦЭМ!$B$39:$B$782,R$11)+'СЕТ СН'!$F$14+СВЦЭМ!$D$10+'СЕТ СН'!$F$8*'СЕТ СН'!$F$9-'СЕТ СН'!$F$26</f>
        <v>1020.39123829</v>
      </c>
      <c r="S19" s="36">
        <f>SUMIFS(СВЦЭМ!$D$39:$D$782,СВЦЭМ!$A$39:$A$782,$A19,СВЦЭМ!$B$39:$B$782,S$11)+'СЕТ СН'!$F$14+СВЦЭМ!$D$10+'СЕТ СН'!$F$8*'СЕТ СН'!$F$9-'СЕТ СН'!$F$26</f>
        <v>1029.8915151900001</v>
      </c>
      <c r="T19" s="36">
        <f>SUMIFS(СВЦЭМ!$D$39:$D$782,СВЦЭМ!$A$39:$A$782,$A19,СВЦЭМ!$B$39:$B$782,T$11)+'СЕТ СН'!$F$14+СВЦЭМ!$D$10+'СЕТ СН'!$F$8*'СЕТ СН'!$F$9-'СЕТ СН'!$F$26</f>
        <v>1018.8766393000001</v>
      </c>
      <c r="U19" s="36">
        <f>SUMIFS(СВЦЭМ!$D$39:$D$782,СВЦЭМ!$A$39:$A$782,$A19,СВЦЭМ!$B$39:$B$782,U$11)+'СЕТ СН'!$F$14+СВЦЭМ!$D$10+'СЕТ СН'!$F$8*'СЕТ СН'!$F$9-'СЕТ СН'!$F$26</f>
        <v>993.29825700000004</v>
      </c>
      <c r="V19" s="36">
        <f>SUMIFS(СВЦЭМ!$D$39:$D$782,СВЦЭМ!$A$39:$A$782,$A19,СВЦЭМ!$B$39:$B$782,V$11)+'СЕТ СН'!$F$14+СВЦЭМ!$D$10+'СЕТ СН'!$F$8*'СЕТ СН'!$F$9-'СЕТ СН'!$F$26</f>
        <v>979.15576150000004</v>
      </c>
      <c r="W19" s="36">
        <f>SUMIFS(СВЦЭМ!$D$39:$D$782,СВЦЭМ!$A$39:$A$782,$A19,СВЦЭМ!$B$39:$B$782,W$11)+'СЕТ СН'!$F$14+СВЦЭМ!$D$10+'СЕТ СН'!$F$8*'СЕТ СН'!$F$9-'СЕТ СН'!$F$26</f>
        <v>972.41536530000008</v>
      </c>
      <c r="X19" s="36">
        <f>SUMIFS(СВЦЭМ!$D$39:$D$782,СВЦЭМ!$A$39:$A$782,$A19,СВЦЭМ!$B$39:$B$782,X$11)+'СЕТ СН'!$F$14+СВЦЭМ!$D$10+'СЕТ СН'!$F$8*'СЕТ СН'!$F$9-'СЕТ СН'!$F$26</f>
        <v>984.35172096000008</v>
      </c>
      <c r="Y19" s="36">
        <f>SUMIFS(СВЦЭМ!$D$39:$D$782,СВЦЭМ!$A$39:$A$782,$A19,СВЦЭМ!$B$39:$B$782,Y$11)+'СЕТ СН'!$F$14+СВЦЭМ!$D$10+'СЕТ СН'!$F$8*'СЕТ СН'!$F$9-'СЕТ СН'!$F$26</f>
        <v>1003.93173949</v>
      </c>
    </row>
    <row r="20" spans="1:25" ht="15.75" x14ac:dyDescent="0.2">
      <c r="A20" s="35">
        <f t="shared" si="0"/>
        <v>44325</v>
      </c>
      <c r="B20" s="36">
        <f>SUMIFS(СВЦЭМ!$D$39:$D$782,СВЦЭМ!$A$39:$A$782,$A20,СВЦЭМ!$B$39:$B$782,B$11)+'СЕТ СН'!$F$14+СВЦЭМ!$D$10+'СЕТ СН'!$F$8*'СЕТ СН'!$F$9-'СЕТ СН'!$F$26</f>
        <v>983.29251002000001</v>
      </c>
      <c r="C20" s="36">
        <f>SUMIFS(СВЦЭМ!$D$39:$D$782,СВЦЭМ!$A$39:$A$782,$A20,СВЦЭМ!$B$39:$B$782,C$11)+'СЕТ СН'!$F$14+СВЦЭМ!$D$10+'СЕТ СН'!$F$8*'СЕТ СН'!$F$9-'СЕТ СН'!$F$26</f>
        <v>1020.44416691</v>
      </c>
      <c r="D20" s="36">
        <f>SUMIFS(СВЦЭМ!$D$39:$D$782,СВЦЭМ!$A$39:$A$782,$A20,СВЦЭМ!$B$39:$B$782,D$11)+'СЕТ СН'!$F$14+СВЦЭМ!$D$10+'СЕТ СН'!$F$8*'СЕТ СН'!$F$9-'СЕТ СН'!$F$26</f>
        <v>1038.6539229499999</v>
      </c>
      <c r="E20" s="36">
        <f>SUMIFS(СВЦЭМ!$D$39:$D$782,СВЦЭМ!$A$39:$A$782,$A20,СВЦЭМ!$B$39:$B$782,E$11)+'СЕТ СН'!$F$14+СВЦЭМ!$D$10+'СЕТ СН'!$F$8*'СЕТ СН'!$F$9-'СЕТ СН'!$F$26</f>
        <v>1067.1605457200001</v>
      </c>
      <c r="F20" s="36">
        <f>SUMIFS(СВЦЭМ!$D$39:$D$782,СВЦЭМ!$A$39:$A$782,$A20,СВЦЭМ!$B$39:$B$782,F$11)+'СЕТ СН'!$F$14+СВЦЭМ!$D$10+'СЕТ СН'!$F$8*'СЕТ СН'!$F$9-'СЕТ СН'!$F$26</f>
        <v>1070.01390984</v>
      </c>
      <c r="G20" s="36">
        <f>SUMIFS(СВЦЭМ!$D$39:$D$782,СВЦЭМ!$A$39:$A$782,$A20,СВЦЭМ!$B$39:$B$782,G$11)+'СЕТ СН'!$F$14+СВЦЭМ!$D$10+'СЕТ СН'!$F$8*'СЕТ СН'!$F$9-'СЕТ СН'!$F$26</f>
        <v>1072.62789825</v>
      </c>
      <c r="H20" s="36">
        <f>SUMIFS(СВЦЭМ!$D$39:$D$782,СВЦЭМ!$A$39:$A$782,$A20,СВЦЭМ!$B$39:$B$782,H$11)+'СЕТ СН'!$F$14+СВЦЭМ!$D$10+'СЕТ СН'!$F$8*'СЕТ СН'!$F$9-'СЕТ СН'!$F$26</f>
        <v>1056.1363934000001</v>
      </c>
      <c r="I20" s="36">
        <f>SUMIFS(СВЦЭМ!$D$39:$D$782,СВЦЭМ!$A$39:$A$782,$A20,СВЦЭМ!$B$39:$B$782,I$11)+'СЕТ СН'!$F$14+СВЦЭМ!$D$10+'СЕТ СН'!$F$8*'СЕТ СН'!$F$9-'СЕТ СН'!$F$26</f>
        <v>1033.6887972</v>
      </c>
      <c r="J20" s="36">
        <f>SUMIFS(СВЦЭМ!$D$39:$D$782,СВЦЭМ!$A$39:$A$782,$A20,СВЦЭМ!$B$39:$B$782,J$11)+'СЕТ СН'!$F$14+СВЦЭМ!$D$10+'СЕТ СН'!$F$8*'СЕТ СН'!$F$9-'СЕТ СН'!$F$26</f>
        <v>1010.5918317300001</v>
      </c>
      <c r="K20" s="36">
        <f>SUMIFS(СВЦЭМ!$D$39:$D$782,СВЦЭМ!$A$39:$A$782,$A20,СВЦЭМ!$B$39:$B$782,K$11)+'СЕТ СН'!$F$14+СВЦЭМ!$D$10+'СЕТ СН'!$F$8*'СЕТ СН'!$F$9-'СЕТ СН'!$F$26</f>
        <v>980.84390553000003</v>
      </c>
      <c r="L20" s="36">
        <f>SUMIFS(СВЦЭМ!$D$39:$D$782,СВЦЭМ!$A$39:$A$782,$A20,СВЦЭМ!$B$39:$B$782,L$11)+'СЕТ СН'!$F$14+СВЦЭМ!$D$10+'СЕТ СН'!$F$8*'СЕТ СН'!$F$9-'СЕТ СН'!$F$26</f>
        <v>973.3163548</v>
      </c>
      <c r="M20" s="36">
        <f>SUMIFS(СВЦЭМ!$D$39:$D$782,СВЦЭМ!$A$39:$A$782,$A20,СВЦЭМ!$B$39:$B$782,M$11)+'СЕТ СН'!$F$14+СВЦЭМ!$D$10+'СЕТ СН'!$F$8*'СЕТ СН'!$F$9-'СЕТ СН'!$F$26</f>
        <v>971.8985329300001</v>
      </c>
      <c r="N20" s="36">
        <f>SUMIFS(СВЦЭМ!$D$39:$D$782,СВЦЭМ!$A$39:$A$782,$A20,СВЦЭМ!$B$39:$B$782,N$11)+'СЕТ СН'!$F$14+СВЦЭМ!$D$10+'СЕТ СН'!$F$8*'СЕТ СН'!$F$9-'СЕТ СН'!$F$26</f>
        <v>985.40707018000001</v>
      </c>
      <c r="O20" s="36">
        <f>SUMIFS(СВЦЭМ!$D$39:$D$782,СВЦЭМ!$A$39:$A$782,$A20,СВЦЭМ!$B$39:$B$782,O$11)+'СЕТ СН'!$F$14+СВЦЭМ!$D$10+'СЕТ СН'!$F$8*'СЕТ СН'!$F$9-'СЕТ СН'!$F$26</f>
        <v>999.74804854000001</v>
      </c>
      <c r="P20" s="36">
        <f>SUMIFS(СВЦЭМ!$D$39:$D$782,СВЦЭМ!$A$39:$A$782,$A20,СВЦЭМ!$B$39:$B$782,P$11)+'СЕТ СН'!$F$14+СВЦЭМ!$D$10+'СЕТ СН'!$F$8*'СЕТ СН'!$F$9-'СЕТ СН'!$F$26</f>
        <v>1013.9661623100001</v>
      </c>
      <c r="Q20" s="36">
        <f>SUMIFS(СВЦЭМ!$D$39:$D$782,СВЦЭМ!$A$39:$A$782,$A20,СВЦЭМ!$B$39:$B$782,Q$11)+'СЕТ СН'!$F$14+СВЦЭМ!$D$10+'СЕТ СН'!$F$8*'СЕТ СН'!$F$9-'СЕТ СН'!$F$26</f>
        <v>1017.70524577</v>
      </c>
      <c r="R20" s="36">
        <f>SUMIFS(СВЦЭМ!$D$39:$D$782,СВЦЭМ!$A$39:$A$782,$A20,СВЦЭМ!$B$39:$B$782,R$11)+'СЕТ СН'!$F$14+СВЦЭМ!$D$10+'СЕТ СН'!$F$8*'СЕТ СН'!$F$9-'СЕТ СН'!$F$26</f>
        <v>1010.8078241300001</v>
      </c>
      <c r="S20" s="36">
        <f>SUMIFS(СВЦЭМ!$D$39:$D$782,СВЦЭМ!$A$39:$A$782,$A20,СВЦЭМ!$B$39:$B$782,S$11)+'СЕТ СН'!$F$14+СВЦЭМ!$D$10+'СЕТ СН'!$F$8*'СЕТ СН'!$F$9-'СЕТ СН'!$F$26</f>
        <v>1009.5714524</v>
      </c>
      <c r="T20" s="36">
        <f>SUMIFS(СВЦЭМ!$D$39:$D$782,СВЦЭМ!$A$39:$A$782,$A20,СВЦЭМ!$B$39:$B$782,T$11)+'СЕТ СН'!$F$14+СВЦЭМ!$D$10+'СЕТ СН'!$F$8*'СЕТ СН'!$F$9-'СЕТ СН'!$F$26</f>
        <v>1000.2971137300001</v>
      </c>
      <c r="U20" s="36">
        <f>SUMIFS(СВЦЭМ!$D$39:$D$782,СВЦЭМ!$A$39:$A$782,$A20,СВЦЭМ!$B$39:$B$782,U$11)+'СЕТ СН'!$F$14+СВЦЭМ!$D$10+'СЕТ СН'!$F$8*'СЕТ СН'!$F$9-'СЕТ СН'!$F$26</f>
        <v>984.36799271000007</v>
      </c>
      <c r="V20" s="36">
        <f>SUMIFS(СВЦЭМ!$D$39:$D$782,СВЦЭМ!$A$39:$A$782,$A20,СВЦЭМ!$B$39:$B$782,V$11)+'СЕТ СН'!$F$14+СВЦЭМ!$D$10+'СЕТ СН'!$F$8*'СЕТ СН'!$F$9-'СЕТ СН'!$F$26</f>
        <v>959.10595752000006</v>
      </c>
      <c r="W20" s="36">
        <f>SUMIFS(СВЦЭМ!$D$39:$D$782,СВЦЭМ!$A$39:$A$782,$A20,СВЦЭМ!$B$39:$B$782,W$11)+'СЕТ СН'!$F$14+СВЦЭМ!$D$10+'СЕТ СН'!$F$8*'СЕТ СН'!$F$9-'СЕТ СН'!$F$26</f>
        <v>960.57259643000009</v>
      </c>
      <c r="X20" s="36">
        <f>SUMIFS(СВЦЭМ!$D$39:$D$782,СВЦЭМ!$A$39:$A$782,$A20,СВЦЭМ!$B$39:$B$782,X$11)+'СЕТ СН'!$F$14+СВЦЭМ!$D$10+'СЕТ СН'!$F$8*'СЕТ СН'!$F$9-'СЕТ СН'!$F$26</f>
        <v>974.2034180600001</v>
      </c>
      <c r="Y20" s="36">
        <f>SUMIFS(СВЦЭМ!$D$39:$D$782,СВЦЭМ!$A$39:$A$782,$A20,СВЦЭМ!$B$39:$B$782,Y$11)+'СЕТ СН'!$F$14+СВЦЭМ!$D$10+'СЕТ СН'!$F$8*'СЕТ СН'!$F$9-'СЕТ СН'!$F$26</f>
        <v>992.66810953000004</v>
      </c>
    </row>
    <row r="21" spans="1:25" ht="15.75" x14ac:dyDescent="0.2">
      <c r="A21" s="35">
        <f t="shared" si="0"/>
        <v>44326</v>
      </c>
      <c r="B21" s="36">
        <f>SUMIFS(СВЦЭМ!$D$39:$D$782,СВЦЭМ!$A$39:$A$782,$A21,СВЦЭМ!$B$39:$B$782,B$11)+'СЕТ СН'!$F$14+СВЦЭМ!$D$10+'СЕТ СН'!$F$8*'СЕТ СН'!$F$9-'СЕТ СН'!$F$26</f>
        <v>1022.78315696</v>
      </c>
      <c r="C21" s="36">
        <f>SUMIFS(СВЦЭМ!$D$39:$D$782,СВЦЭМ!$A$39:$A$782,$A21,СВЦЭМ!$B$39:$B$782,C$11)+'СЕТ СН'!$F$14+СВЦЭМ!$D$10+'СЕТ СН'!$F$8*'СЕТ СН'!$F$9-'СЕТ СН'!$F$26</f>
        <v>1071.2323220000001</v>
      </c>
      <c r="D21" s="36">
        <f>SUMIFS(СВЦЭМ!$D$39:$D$782,СВЦЭМ!$A$39:$A$782,$A21,СВЦЭМ!$B$39:$B$782,D$11)+'СЕТ СН'!$F$14+СВЦЭМ!$D$10+'СЕТ СН'!$F$8*'СЕТ СН'!$F$9-'СЕТ СН'!$F$26</f>
        <v>1095.71068676</v>
      </c>
      <c r="E21" s="36">
        <f>SUMIFS(СВЦЭМ!$D$39:$D$782,СВЦЭМ!$A$39:$A$782,$A21,СВЦЭМ!$B$39:$B$782,E$11)+'СЕТ СН'!$F$14+СВЦЭМ!$D$10+'СЕТ СН'!$F$8*'СЕТ СН'!$F$9-'СЕТ СН'!$F$26</f>
        <v>1111.51104515</v>
      </c>
      <c r="F21" s="36">
        <f>SUMIFS(СВЦЭМ!$D$39:$D$782,СВЦЭМ!$A$39:$A$782,$A21,СВЦЭМ!$B$39:$B$782,F$11)+'СЕТ СН'!$F$14+СВЦЭМ!$D$10+'СЕТ СН'!$F$8*'СЕТ СН'!$F$9-'СЕТ СН'!$F$26</f>
        <v>1120.2955489899998</v>
      </c>
      <c r="G21" s="36">
        <f>SUMIFS(СВЦЭМ!$D$39:$D$782,СВЦЭМ!$A$39:$A$782,$A21,СВЦЭМ!$B$39:$B$782,G$11)+'СЕТ СН'!$F$14+СВЦЭМ!$D$10+'СЕТ СН'!$F$8*'СЕТ СН'!$F$9-'СЕТ СН'!$F$26</f>
        <v>1119.1770267399997</v>
      </c>
      <c r="H21" s="36">
        <f>SUMIFS(СВЦЭМ!$D$39:$D$782,СВЦЭМ!$A$39:$A$782,$A21,СВЦЭМ!$B$39:$B$782,H$11)+'СЕТ СН'!$F$14+СВЦЭМ!$D$10+'СЕТ СН'!$F$8*'СЕТ СН'!$F$9-'СЕТ СН'!$F$26</f>
        <v>1107.29970564</v>
      </c>
      <c r="I21" s="36">
        <f>SUMIFS(СВЦЭМ!$D$39:$D$782,СВЦЭМ!$A$39:$A$782,$A21,СВЦЭМ!$B$39:$B$782,I$11)+'СЕТ СН'!$F$14+СВЦЭМ!$D$10+'СЕТ СН'!$F$8*'СЕТ СН'!$F$9-'СЕТ СН'!$F$26</f>
        <v>1071.83731541</v>
      </c>
      <c r="J21" s="36">
        <f>SUMIFS(СВЦЭМ!$D$39:$D$782,СВЦЭМ!$A$39:$A$782,$A21,СВЦЭМ!$B$39:$B$782,J$11)+'СЕТ СН'!$F$14+СВЦЭМ!$D$10+'СЕТ СН'!$F$8*'СЕТ СН'!$F$9-'СЕТ СН'!$F$26</f>
        <v>1032.55940803</v>
      </c>
      <c r="K21" s="36">
        <f>SUMIFS(СВЦЭМ!$D$39:$D$782,СВЦЭМ!$A$39:$A$782,$A21,СВЦЭМ!$B$39:$B$782,K$11)+'СЕТ СН'!$F$14+СВЦЭМ!$D$10+'СЕТ СН'!$F$8*'СЕТ СН'!$F$9-'СЕТ СН'!$F$26</f>
        <v>990.73594522000008</v>
      </c>
      <c r="L21" s="36">
        <f>SUMIFS(СВЦЭМ!$D$39:$D$782,СВЦЭМ!$A$39:$A$782,$A21,СВЦЭМ!$B$39:$B$782,L$11)+'СЕТ СН'!$F$14+СВЦЭМ!$D$10+'СЕТ СН'!$F$8*'СЕТ СН'!$F$9-'СЕТ СН'!$F$26</f>
        <v>964.65345552000008</v>
      </c>
      <c r="M21" s="36">
        <f>SUMIFS(СВЦЭМ!$D$39:$D$782,СВЦЭМ!$A$39:$A$782,$A21,СВЦЭМ!$B$39:$B$782,M$11)+'СЕТ СН'!$F$14+СВЦЭМ!$D$10+'СЕТ СН'!$F$8*'СЕТ СН'!$F$9-'СЕТ СН'!$F$26</f>
        <v>953.79399758</v>
      </c>
      <c r="N21" s="36">
        <f>SUMIFS(СВЦЭМ!$D$39:$D$782,СВЦЭМ!$A$39:$A$782,$A21,СВЦЭМ!$B$39:$B$782,N$11)+'СЕТ СН'!$F$14+СВЦЭМ!$D$10+'СЕТ СН'!$F$8*'СЕТ СН'!$F$9-'СЕТ СН'!$F$26</f>
        <v>964.13305958000001</v>
      </c>
      <c r="O21" s="36">
        <f>SUMIFS(СВЦЭМ!$D$39:$D$782,СВЦЭМ!$A$39:$A$782,$A21,СВЦЭМ!$B$39:$B$782,O$11)+'СЕТ СН'!$F$14+СВЦЭМ!$D$10+'СЕТ СН'!$F$8*'СЕТ СН'!$F$9-'СЕТ СН'!$F$26</f>
        <v>976.83270041000003</v>
      </c>
      <c r="P21" s="36">
        <f>SUMIFS(СВЦЭМ!$D$39:$D$782,СВЦЭМ!$A$39:$A$782,$A21,СВЦЭМ!$B$39:$B$782,P$11)+'СЕТ СН'!$F$14+СВЦЭМ!$D$10+'СЕТ СН'!$F$8*'СЕТ СН'!$F$9-'СЕТ СН'!$F$26</f>
        <v>992.26167610000005</v>
      </c>
      <c r="Q21" s="36">
        <f>SUMIFS(СВЦЭМ!$D$39:$D$782,СВЦЭМ!$A$39:$A$782,$A21,СВЦЭМ!$B$39:$B$782,Q$11)+'СЕТ СН'!$F$14+СВЦЭМ!$D$10+'СЕТ СН'!$F$8*'СЕТ СН'!$F$9-'СЕТ СН'!$F$26</f>
        <v>996.28090898000005</v>
      </c>
      <c r="R21" s="36">
        <f>SUMIFS(СВЦЭМ!$D$39:$D$782,СВЦЭМ!$A$39:$A$782,$A21,СВЦЭМ!$B$39:$B$782,R$11)+'СЕТ СН'!$F$14+СВЦЭМ!$D$10+'СЕТ СН'!$F$8*'СЕТ СН'!$F$9-'СЕТ СН'!$F$26</f>
        <v>988.46146027000009</v>
      </c>
      <c r="S21" s="36">
        <f>SUMIFS(СВЦЭМ!$D$39:$D$782,СВЦЭМ!$A$39:$A$782,$A21,СВЦЭМ!$B$39:$B$782,S$11)+'СЕТ СН'!$F$14+СВЦЭМ!$D$10+'СЕТ СН'!$F$8*'СЕТ СН'!$F$9-'СЕТ СН'!$F$26</f>
        <v>983.37210835000008</v>
      </c>
      <c r="T21" s="36">
        <f>SUMIFS(СВЦЭМ!$D$39:$D$782,СВЦЭМ!$A$39:$A$782,$A21,СВЦЭМ!$B$39:$B$782,T$11)+'СЕТ СН'!$F$14+СВЦЭМ!$D$10+'СЕТ СН'!$F$8*'СЕТ СН'!$F$9-'СЕТ СН'!$F$26</f>
        <v>976.97290138000005</v>
      </c>
      <c r="U21" s="36">
        <f>SUMIFS(СВЦЭМ!$D$39:$D$782,СВЦЭМ!$A$39:$A$782,$A21,СВЦЭМ!$B$39:$B$782,U$11)+'СЕТ СН'!$F$14+СВЦЭМ!$D$10+'СЕТ СН'!$F$8*'СЕТ СН'!$F$9-'СЕТ СН'!$F$26</f>
        <v>957.48487664000004</v>
      </c>
      <c r="V21" s="36">
        <f>SUMIFS(СВЦЭМ!$D$39:$D$782,СВЦЭМ!$A$39:$A$782,$A21,СВЦЭМ!$B$39:$B$782,V$11)+'СЕТ СН'!$F$14+СВЦЭМ!$D$10+'СЕТ СН'!$F$8*'СЕТ СН'!$F$9-'СЕТ СН'!$F$26</f>
        <v>930.52818252000009</v>
      </c>
      <c r="W21" s="36">
        <f>SUMIFS(СВЦЭМ!$D$39:$D$782,СВЦЭМ!$A$39:$A$782,$A21,СВЦЭМ!$B$39:$B$782,W$11)+'СЕТ СН'!$F$14+СВЦЭМ!$D$10+'СЕТ СН'!$F$8*'СЕТ СН'!$F$9-'СЕТ СН'!$F$26</f>
        <v>926.43668671</v>
      </c>
      <c r="X21" s="36">
        <f>SUMIFS(СВЦЭМ!$D$39:$D$782,СВЦЭМ!$A$39:$A$782,$A21,СВЦЭМ!$B$39:$B$782,X$11)+'СЕТ СН'!$F$14+СВЦЭМ!$D$10+'СЕТ СН'!$F$8*'СЕТ СН'!$F$9-'СЕТ СН'!$F$26</f>
        <v>942.13073415000008</v>
      </c>
      <c r="Y21" s="36">
        <f>SUMIFS(СВЦЭМ!$D$39:$D$782,СВЦЭМ!$A$39:$A$782,$A21,СВЦЭМ!$B$39:$B$782,Y$11)+'СЕТ СН'!$F$14+СВЦЭМ!$D$10+'СЕТ СН'!$F$8*'СЕТ СН'!$F$9-'СЕТ СН'!$F$26</f>
        <v>979.43427471000007</v>
      </c>
    </row>
    <row r="22" spans="1:25" ht="15.75" x14ac:dyDescent="0.2">
      <c r="A22" s="35">
        <f t="shared" si="0"/>
        <v>44327</v>
      </c>
      <c r="B22" s="36">
        <f>SUMIFS(СВЦЭМ!$D$39:$D$782,СВЦЭМ!$A$39:$A$782,$A22,СВЦЭМ!$B$39:$B$782,B$11)+'СЕТ СН'!$F$14+СВЦЭМ!$D$10+'СЕТ СН'!$F$8*'СЕТ СН'!$F$9-'СЕТ СН'!$F$26</f>
        <v>1053.5556825599999</v>
      </c>
      <c r="C22" s="36">
        <f>SUMIFS(СВЦЭМ!$D$39:$D$782,СВЦЭМ!$A$39:$A$782,$A22,СВЦЭМ!$B$39:$B$782,C$11)+'СЕТ СН'!$F$14+СВЦЭМ!$D$10+'СЕТ СН'!$F$8*'СЕТ СН'!$F$9-'СЕТ СН'!$F$26</f>
        <v>1053.8990316100001</v>
      </c>
      <c r="D22" s="36">
        <f>SUMIFS(СВЦЭМ!$D$39:$D$782,СВЦЭМ!$A$39:$A$782,$A22,СВЦЭМ!$B$39:$B$782,D$11)+'СЕТ СН'!$F$14+СВЦЭМ!$D$10+'СЕТ СН'!$F$8*'СЕТ СН'!$F$9-'СЕТ СН'!$F$26</f>
        <v>1057.67216229</v>
      </c>
      <c r="E22" s="36">
        <f>SUMIFS(СВЦЭМ!$D$39:$D$782,СВЦЭМ!$A$39:$A$782,$A22,СВЦЭМ!$B$39:$B$782,E$11)+'СЕТ СН'!$F$14+СВЦЭМ!$D$10+'СЕТ СН'!$F$8*'СЕТ СН'!$F$9-'СЕТ СН'!$F$26</f>
        <v>1081.63984308</v>
      </c>
      <c r="F22" s="36">
        <f>SUMIFS(СВЦЭМ!$D$39:$D$782,СВЦЭМ!$A$39:$A$782,$A22,СВЦЭМ!$B$39:$B$782,F$11)+'СЕТ СН'!$F$14+СВЦЭМ!$D$10+'СЕТ СН'!$F$8*'СЕТ СН'!$F$9-'СЕТ СН'!$F$26</f>
        <v>1091.5580935099999</v>
      </c>
      <c r="G22" s="36">
        <f>SUMIFS(СВЦЭМ!$D$39:$D$782,СВЦЭМ!$A$39:$A$782,$A22,СВЦЭМ!$B$39:$B$782,G$11)+'СЕТ СН'!$F$14+СВЦЭМ!$D$10+'СЕТ СН'!$F$8*'СЕТ СН'!$F$9-'СЕТ СН'!$F$26</f>
        <v>1077.61604382</v>
      </c>
      <c r="H22" s="36">
        <f>SUMIFS(СВЦЭМ!$D$39:$D$782,СВЦЭМ!$A$39:$A$782,$A22,СВЦЭМ!$B$39:$B$782,H$11)+'СЕТ СН'!$F$14+СВЦЭМ!$D$10+'СЕТ СН'!$F$8*'СЕТ СН'!$F$9-'СЕТ СН'!$F$26</f>
        <v>1053.59242109</v>
      </c>
      <c r="I22" s="36">
        <f>SUMIFS(СВЦЭМ!$D$39:$D$782,СВЦЭМ!$A$39:$A$782,$A22,СВЦЭМ!$B$39:$B$782,I$11)+'СЕТ СН'!$F$14+СВЦЭМ!$D$10+'СЕТ СН'!$F$8*'СЕТ СН'!$F$9-'СЕТ СН'!$F$26</f>
        <v>1019.22048971</v>
      </c>
      <c r="J22" s="36">
        <f>SUMIFS(СВЦЭМ!$D$39:$D$782,СВЦЭМ!$A$39:$A$782,$A22,СВЦЭМ!$B$39:$B$782,J$11)+'СЕТ СН'!$F$14+СВЦЭМ!$D$10+'СЕТ СН'!$F$8*'СЕТ СН'!$F$9-'СЕТ СН'!$F$26</f>
        <v>996.01594461000002</v>
      </c>
      <c r="K22" s="36">
        <f>SUMIFS(СВЦЭМ!$D$39:$D$782,СВЦЭМ!$A$39:$A$782,$A22,СВЦЭМ!$B$39:$B$782,K$11)+'СЕТ СН'!$F$14+СВЦЭМ!$D$10+'СЕТ СН'!$F$8*'СЕТ СН'!$F$9-'СЕТ СН'!$F$26</f>
        <v>970.24141299000007</v>
      </c>
      <c r="L22" s="36">
        <f>SUMIFS(СВЦЭМ!$D$39:$D$782,СВЦЭМ!$A$39:$A$782,$A22,СВЦЭМ!$B$39:$B$782,L$11)+'СЕТ СН'!$F$14+СВЦЭМ!$D$10+'СЕТ СН'!$F$8*'СЕТ СН'!$F$9-'СЕТ СН'!$F$26</f>
        <v>980.19161092000002</v>
      </c>
      <c r="M22" s="36">
        <f>SUMIFS(СВЦЭМ!$D$39:$D$782,СВЦЭМ!$A$39:$A$782,$A22,СВЦЭМ!$B$39:$B$782,M$11)+'СЕТ СН'!$F$14+СВЦЭМ!$D$10+'СЕТ СН'!$F$8*'СЕТ СН'!$F$9-'СЕТ СН'!$F$26</f>
        <v>1010.89226006</v>
      </c>
      <c r="N22" s="36">
        <f>SUMIFS(СВЦЭМ!$D$39:$D$782,СВЦЭМ!$A$39:$A$782,$A22,СВЦЭМ!$B$39:$B$782,N$11)+'СЕТ СН'!$F$14+СВЦЭМ!$D$10+'СЕТ СН'!$F$8*'СЕТ СН'!$F$9-'СЕТ СН'!$F$26</f>
        <v>1040.21387022</v>
      </c>
      <c r="O22" s="36">
        <f>SUMIFS(СВЦЭМ!$D$39:$D$782,СВЦЭМ!$A$39:$A$782,$A22,СВЦЭМ!$B$39:$B$782,O$11)+'СЕТ СН'!$F$14+СВЦЭМ!$D$10+'СЕТ СН'!$F$8*'СЕТ СН'!$F$9-'СЕТ СН'!$F$26</f>
        <v>1030.0285042600001</v>
      </c>
      <c r="P22" s="36">
        <f>SUMIFS(СВЦЭМ!$D$39:$D$782,СВЦЭМ!$A$39:$A$782,$A22,СВЦЭМ!$B$39:$B$782,P$11)+'СЕТ СН'!$F$14+СВЦЭМ!$D$10+'СЕТ СН'!$F$8*'СЕТ СН'!$F$9-'СЕТ СН'!$F$26</f>
        <v>1042.26541621</v>
      </c>
      <c r="Q22" s="36">
        <f>SUMIFS(СВЦЭМ!$D$39:$D$782,СВЦЭМ!$A$39:$A$782,$A22,СВЦЭМ!$B$39:$B$782,Q$11)+'СЕТ СН'!$F$14+СВЦЭМ!$D$10+'СЕТ СН'!$F$8*'СЕТ СН'!$F$9-'СЕТ СН'!$F$26</f>
        <v>1055.6821893599999</v>
      </c>
      <c r="R22" s="36">
        <f>SUMIFS(СВЦЭМ!$D$39:$D$782,СВЦЭМ!$A$39:$A$782,$A22,СВЦЭМ!$B$39:$B$782,R$11)+'СЕТ СН'!$F$14+СВЦЭМ!$D$10+'СЕТ СН'!$F$8*'СЕТ СН'!$F$9-'СЕТ СН'!$F$26</f>
        <v>1049.5671449900001</v>
      </c>
      <c r="S22" s="36">
        <f>SUMIFS(СВЦЭМ!$D$39:$D$782,СВЦЭМ!$A$39:$A$782,$A22,СВЦЭМ!$B$39:$B$782,S$11)+'СЕТ СН'!$F$14+СВЦЭМ!$D$10+'СЕТ СН'!$F$8*'СЕТ СН'!$F$9-'СЕТ СН'!$F$26</f>
        <v>1062.3361424899999</v>
      </c>
      <c r="T22" s="36">
        <f>SUMIFS(СВЦЭМ!$D$39:$D$782,СВЦЭМ!$A$39:$A$782,$A22,СВЦЭМ!$B$39:$B$782,T$11)+'СЕТ СН'!$F$14+СВЦЭМ!$D$10+'СЕТ СН'!$F$8*'СЕТ СН'!$F$9-'СЕТ СН'!$F$26</f>
        <v>1041.00196783</v>
      </c>
      <c r="U22" s="36">
        <f>SUMIFS(СВЦЭМ!$D$39:$D$782,СВЦЭМ!$A$39:$A$782,$A22,СВЦЭМ!$B$39:$B$782,U$11)+'СЕТ СН'!$F$14+СВЦЭМ!$D$10+'СЕТ СН'!$F$8*'СЕТ СН'!$F$9-'СЕТ СН'!$F$26</f>
        <v>1026.7071222499999</v>
      </c>
      <c r="V22" s="36">
        <f>SUMIFS(СВЦЭМ!$D$39:$D$782,СВЦЭМ!$A$39:$A$782,$A22,СВЦЭМ!$B$39:$B$782,V$11)+'СЕТ СН'!$F$14+СВЦЭМ!$D$10+'СЕТ СН'!$F$8*'СЕТ СН'!$F$9-'СЕТ СН'!$F$26</f>
        <v>1011.2726817900001</v>
      </c>
      <c r="W22" s="36">
        <f>SUMIFS(СВЦЭМ!$D$39:$D$782,СВЦЭМ!$A$39:$A$782,$A22,СВЦЭМ!$B$39:$B$782,W$11)+'СЕТ СН'!$F$14+СВЦЭМ!$D$10+'СЕТ СН'!$F$8*'СЕТ СН'!$F$9-'СЕТ СН'!$F$26</f>
        <v>1016.8112366800001</v>
      </c>
      <c r="X22" s="36">
        <f>SUMIFS(СВЦЭМ!$D$39:$D$782,СВЦЭМ!$A$39:$A$782,$A22,СВЦЭМ!$B$39:$B$782,X$11)+'СЕТ СН'!$F$14+СВЦЭМ!$D$10+'СЕТ СН'!$F$8*'СЕТ СН'!$F$9-'СЕТ СН'!$F$26</f>
        <v>1036.9511078600001</v>
      </c>
      <c r="Y22" s="36">
        <f>SUMIFS(СВЦЭМ!$D$39:$D$782,СВЦЭМ!$A$39:$A$782,$A22,СВЦЭМ!$B$39:$B$782,Y$11)+'СЕТ СН'!$F$14+СВЦЭМ!$D$10+'СЕТ СН'!$F$8*'СЕТ СН'!$F$9-'СЕТ СН'!$F$26</f>
        <v>1080.1969616700001</v>
      </c>
    </row>
    <row r="23" spans="1:25" ht="15.75" x14ac:dyDescent="0.2">
      <c r="A23" s="35">
        <f t="shared" si="0"/>
        <v>44328</v>
      </c>
      <c r="B23" s="36">
        <f>SUMIFS(СВЦЭМ!$D$39:$D$782,СВЦЭМ!$A$39:$A$782,$A23,СВЦЭМ!$B$39:$B$782,B$11)+'СЕТ СН'!$F$14+СВЦЭМ!$D$10+'СЕТ СН'!$F$8*'СЕТ СН'!$F$9-'СЕТ СН'!$F$26</f>
        <v>1087.57707579</v>
      </c>
      <c r="C23" s="36">
        <f>SUMIFS(СВЦЭМ!$D$39:$D$782,СВЦЭМ!$A$39:$A$782,$A23,СВЦЭМ!$B$39:$B$782,C$11)+'СЕТ СН'!$F$14+СВЦЭМ!$D$10+'СЕТ СН'!$F$8*'СЕТ СН'!$F$9-'СЕТ СН'!$F$26</f>
        <v>1117.2940042999999</v>
      </c>
      <c r="D23" s="36">
        <f>SUMIFS(СВЦЭМ!$D$39:$D$782,СВЦЭМ!$A$39:$A$782,$A23,СВЦЭМ!$B$39:$B$782,D$11)+'СЕТ СН'!$F$14+СВЦЭМ!$D$10+'СЕТ СН'!$F$8*'СЕТ СН'!$F$9-'СЕТ СН'!$F$26</f>
        <v>1104.9216068200001</v>
      </c>
      <c r="E23" s="36">
        <f>SUMIFS(СВЦЭМ!$D$39:$D$782,СВЦЭМ!$A$39:$A$782,$A23,СВЦЭМ!$B$39:$B$782,E$11)+'СЕТ СН'!$F$14+СВЦЭМ!$D$10+'СЕТ СН'!$F$8*'СЕТ СН'!$F$9-'СЕТ СН'!$F$26</f>
        <v>1098.93468788</v>
      </c>
      <c r="F23" s="36">
        <f>SUMIFS(СВЦЭМ!$D$39:$D$782,СВЦЭМ!$A$39:$A$782,$A23,СВЦЭМ!$B$39:$B$782,F$11)+'СЕТ СН'!$F$14+СВЦЭМ!$D$10+'СЕТ СН'!$F$8*'СЕТ СН'!$F$9-'СЕТ СН'!$F$26</f>
        <v>1094.3713238400001</v>
      </c>
      <c r="G23" s="36">
        <f>SUMIFS(СВЦЭМ!$D$39:$D$782,СВЦЭМ!$A$39:$A$782,$A23,СВЦЭМ!$B$39:$B$782,G$11)+'СЕТ СН'!$F$14+СВЦЭМ!$D$10+'СЕТ СН'!$F$8*'СЕТ СН'!$F$9-'СЕТ СН'!$F$26</f>
        <v>1102.4511735399999</v>
      </c>
      <c r="H23" s="36">
        <f>SUMIFS(СВЦЭМ!$D$39:$D$782,СВЦЭМ!$A$39:$A$782,$A23,СВЦЭМ!$B$39:$B$782,H$11)+'СЕТ СН'!$F$14+СВЦЭМ!$D$10+'СЕТ СН'!$F$8*'СЕТ СН'!$F$9-'СЕТ СН'!$F$26</f>
        <v>1091.8795537599999</v>
      </c>
      <c r="I23" s="36">
        <f>SUMIFS(СВЦЭМ!$D$39:$D$782,СВЦЭМ!$A$39:$A$782,$A23,СВЦЭМ!$B$39:$B$782,I$11)+'СЕТ СН'!$F$14+СВЦЭМ!$D$10+'СЕТ СН'!$F$8*'СЕТ СН'!$F$9-'СЕТ СН'!$F$26</f>
        <v>1043.7393462499999</v>
      </c>
      <c r="J23" s="36">
        <f>SUMIFS(СВЦЭМ!$D$39:$D$782,СВЦЭМ!$A$39:$A$782,$A23,СВЦЭМ!$B$39:$B$782,J$11)+'СЕТ СН'!$F$14+СВЦЭМ!$D$10+'СЕТ СН'!$F$8*'СЕТ СН'!$F$9-'СЕТ СН'!$F$26</f>
        <v>1015.7913595700001</v>
      </c>
      <c r="K23" s="36">
        <f>SUMIFS(СВЦЭМ!$D$39:$D$782,СВЦЭМ!$A$39:$A$782,$A23,СВЦЭМ!$B$39:$B$782,K$11)+'СЕТ СН'!$F$14+СВЦЭМ!$D$10+'СЕТ СН'!$F$8*'СЕТ СН'!$F$9-'СЕТ СН'!$F$26</f>
        <v>997.73551863</v>
      </c>
      <c r="L23" s="36">
        <f>SUMIFS(СВЦЭМ!$D$39:$D$782,СВЦЭМ!$A$39:$A$782,$A23,СВЦЭМ!$B$39:$B$782,L$11)+'СЕТ СН'!$F$14+СВЦЭМ!$D$10+'СЕТ СН'!$F$8*'СЕТ СН'!$F$9-'СЕТ СН'!$F$26</f>
        <v>973.36564181000006</v>
      </c>
      <c r="M23" s="36">
        <f>SUMIFS(СВЦЭМ!$D$39:$D$782,СВЦЭМ!$A$39:$A$782,$A23,СВЦЭМ!$B$39:$B$782,M$11)+'СЕТ СН'!$F$14+СВЦЭМ!$D$10+'СЕТ СН'!$F$8*'СЕТ СН'!$F$9-'СЕТ СН'!$F$26</f>
        <v>982.71526856000003</v>
      </c>
      <c r="N23" s="36">
        <f>SUMIFS(СВЦЭМ!$D$39:$D$782,СВЦЭМ!$A$39:$A$782,$A23,СВЦЭМ!$B$39:$B$782,N$11)+'СЕТ СН'!$F$14+СВЦЭМ!$D$10+'СЕТ СН'!$F$8*'СЕТ СН'!$F$9-'СЕТ СН'!$F$26</f>
        <v>987.29623747000005</v>
      </c>
      <c r="O23" s="36">
        <f>SUMIFS(СВЦЭМ!$D$39:$D$782,СВЦЭМ!$A$39:$A$782,$A23,СВЦЭМ!$B$39:$B$782,O$11)+'СЕТ СН'!$F$14+СВЦЭМ!$D$10+'СЕТ СН'!$F$8*'СЕТ СН'!$F$9-'СЕТ СН'!$F$26</f>
        <v>993.6845289900001</v>
      </c>
      <c r="P23" s="36">
        <f>SUMIFS(СВЦЭМ!$D$39:$D$782,СВЦЭМ!$A$39:$A$782,$A23,СВЦЭМ!$B$39:$B$782,P$11)+'СЕТ СН'!$F$14+СВЦЭМ!$D$10+'СЕТ СН'!$F$8*'СЕТ СН'!$F$9-'СЕТ СН'!$F$26</f>
        <v>999.17268351000007</v>
      </c>
      <c r="Q23" s="36">
        <f>SUMIFS(СВЦЭМ!$D$39:$D$782,СВЦЭМ!$A$39:$A$782,$A23,СВЦЭМ!$B$39:$B$782,Q$11)+'СЕТ СН'!$F$14+СВЦЭМ!$D$10+'СЕТ СН'!$F$8*'СЕТ СН'!$F$9-'СЕТ СН'!$F$26</f>
        <v>1009.6227208500001</v>
      </c>
      <c r="R23" s="36">
        <f>SUMIFS(СВЦЭМ!$D$39:$D$782,СВЦЭМ!$A$39:$A$782,$A23,СВЦЭМ!$B$39:$B$782,R$11)+'СЕТ СН'!$F$14+СВЦЭМ!$D$10+'СЕТ СН'!$F$8*'СЕТ СН'!$F$9-'СЕТ СН'!$F$26</f>
        <v>1001.6562624200001</v>
      </c>
      <c r="S23" s="36">
        <f>SUMIFS(СВЦЭМ!$D$39:$D$782,СВЦЭМ!$A$39:$A$782,$A23,СВЦЭМ!$B$39:$B$782,S$11)+'СЕТ СН'!$F$14+СВЦЭМ!$D$10+'СЕТ СН'!$F$8*'СЕТ СН'!$F$9-'СЕТ СН'!$F$26</f>
        <v>1004.9542454900001</v>
      </c>
      <c r="T23" s="36">
        <f>SUMIFS(СВЦЭМ!$D$39:$D$782,СВЦЭМ!$A$39:$A$782,$A23,СВЦЭМ!$B$39:$B$782,T$11)+'СЕТ СН'!$F$14+СВЦЭМ!$D$10+'СЕТ СН'!$F$8*'СЕТ СН'!$F$9-'СЕТ СН'!$F$26</f>
        <v>993.07296271000007</v>
      </c>
      <c r="U23" s="36">
        <f>SUMIFS(СВЦЭМ!$D$39:$D$782,СВЦЭМ!$A$39:$A$782,$A23,СВЦЭМ!$B$39:$B$782,U$11)+'СЕТ СН'!$F$14+СВЦЭМ!$D$10+'СЕТ СН'!$F$8*'СЕТ СН'!$F$9-'СЕТ СН'!$F$26</f>
        <v>985.78318744000001</v>
      </c>
      <c r="V23" s="36">
        <f>SUMIFS(СВЦЭМ!$D$39:$D$782,СВЦЭМ!$A$39:$A$782,$A23,СВЦЭМ!$B$39:$B$782,V$11)+'СЕТ СН'!$F$14+СВЦЭМ!$D$10+'СЕТ СН'!$F$8*'СЕТ СН'!$F$9-'СЕТ СН'!$F$26</f>
        <v>977.12521242000003</v>
      </c>
      <c r="W23" s="36">
        <f>SUMIFS(СВЦЭМ!$D$39:$D$782,СВЦЭМ!$A$39:$A$782,$A23,СВЦЭМ!$B$39:$B$782,W$11)+'СЕТ СН'!$F$14+СВЦЭМ!$D$10+'СЕТ СН'!$F$8*'СЕТ СН'!$F$9-'СЕТ СН'!$F$26</f>
        <v>987.37656529000003</v>
      </c>
      <c r="X23" s="36">
        <f>SUMIFS(СВЦЭМ!$D$39:$D$782,СВЦЭМ!$A$39:$A$782,$A23,СВЦЭМ!$B$39:$B$782,X$11)+'СЕТ СН'!$F$14+СВЦЭМ!$D$10+'СЕТ СН'!$F$8*'СЕТ СН'!$F$9-'СЕТ СН'!$F$26</f>
        <v>991.65729546</v>
      </c>
      <c r="Y23" s="36">
        <f>SUMIFS(СВЦЭМ!$D$39:$D$782,СВЦЭМ!$A$39:$A$782,$A23,СВЦЭМ!$B$39:$B$782,Y$11)+'СЕТ СН'!$F$14+СВЦЭМ!$D$10+'СЕТ СН'!$F$8*'СЕТ СН'!$F$9-'СЕТ СН'!$F$26</f>
        <v>1012.2827759500001</v>
      </c>
    </row>
    <row r="24" spans="1:25" ht="15.75" x14ac:dyDescent="0.2">
      <c r="A24" s="35">
        <f t="shared" si="0"/>
        <v>44329</v>
      </c>
      <c r="B24" s="36">
        <f>SUMIFS(СВЦЭМ!$D$39:$D$782,СВЦЭМ!$A$39:$A$782,$A24,СВЦЭМ!$B$39:$B$782,B$11)+'СЕТ СН'!$F$14+СВЦЭМ!$D$10+'СЕТ СН'!$F$8*'СЕТ СН'!$F$9-'СЕТ СН'!$F$26</f>
        <v>1089.5166320200001</v>
      </c>
      <c r="C24" s="36">
        <f>SUMIFS(СВЦЭМ!$D$39:$D$782,СВЦЭМ!$A$39:$A$782,$A24,СВЦЭМ!$B$39:$B$782,C$11)+'СЕТ СН'!$F$14+СВЦЭМ!$D$10+'СЕТ СН'!$F$8*'СЕТ СН'!$F$9-'СЕТ СН'!$F$26</f>
        <v>1134.68888406</v>
      </c>
      <c r="D24" s="36">
        <f>SUMIFS(СВЦЭМ!$D$39:$D$782,СВЦЭМ!$A$39:$A$782,$A24,СВЦЭМ!$B$39:$B$782,D$11)+'СЕТ СН'!$F$14+СВЦЭМ!$D$10+'СЕТ СН'!$F$8*'СЕТ СН'!$F$9-'СЕТ СН'!$F$26</f>
        <v>1150.7483952199998</v>
      </c>
      <c r="E24" s="36">
        <f>SUMIFS(СВЦЭМ!$D$39:$D$782,СВЦЭМ!$A$39:$A$782,$A24,СВЦЭМ!$B$39:$B$782,E$11)+'СЕТ СН'!$F$14+СВЦЭМ!$D$10+'СЕТ СН'!$F$8*'СЕТ СН'!$F$9-'СЕТ СН'!$F$26</f>
        <v>1140.8725439499999</v>
      </c>
      <c r="F24" s="36">
        <f>SUMIFS(СВЦЭМ!$D$39:$D$782,СВЦЭМ!$A$39:$A$782,$A24,СВЦЭМ!$B$39:$B$782,F$11)+'СЕТ СН'!$F$14+СВЦЭМ!$D$10+'СЕТ СН'!$F$8*'СЕТ СН'!$F$9-'СЕТ СН'!$F$26</f>
        <v>1136.7935377099998</v>
      </c>
      <c r="G24" s="36">
        <f>SUMIFS(СВЦЭМ!$D$39:$D$782,СВЦЭМ!$A$39:$A$782,$A24,СВЦЭМ!$B$39:$B$782,G$11)+'СЕТ СН'!$F$14+СВЦЭМ!$D$10+'СЕТ СН'!$F$8*'СЕТ СН'!$F$9-'СЕТ СН'!$F$26</f>
        <v>1141.1326505699999</v>
      </c>
      <c r="H24" s="36">
        <f>SUMIFS(СВЦЭМ!$D$39:$D$782,СВЦЭМ!$A$39:$A$782,$A24,СВЦЭМ!$B$39:$B$782,H$11)+'СЕТ СН'!$F$14+СВЦЭМ!$D$10+'СЕТ СН'!$F$8*'СЕТ СН'!$F$9-'СЕТ СН'!$F$26</f>
        <v>1101.7340532400001</v>
      </c>
      <c r="I24" s="36">
        <f>SUMIFS(СВЦЭМ!$D$39:$D$782,СВЦЭМ!$A$39:$A$782,$A24,СВЦЭМ!$B$39:$B$782,I$11)+'СЕТ СН'!$F$14+СВЦЭМ!$D$10+'СЕТ СН'!$F$8*'СЕТ СН'!$F$9-'СЕТ СН'!$F$26</f>
        <v>1042.9507424000001</v>
      </c>
      <c r="J24" s="36">
        <f>SUMIFS(СВЦЭМ!$D$39:$D$782,СВЦЭМ!$A$39:$A$782,$A24,СВЦЭМ!$B$39:$B$782,J$11)+'СЕТ СН'!$F$14+СВЦЭМ!$D$10+'СЕТ СН'!$F$8*'СЕТ СН'!$F$9-'СЕТ СН'!$F$26</f>
        <v>1018.2324587400001</v>
      </c>
      <c r="K24" s="36">
        <f>SUMIFS(СВЦЭМ!$D$39:$D$782,СВЦЭМ!$A$39:$A$782,$A24,СВЦЭМ!$B$39:$B$782,K$11)+'СЕТ СН'!$F$14+СВЦЭМ!$D$10+'СЕТ СН'!$F$8*'СЕТ СН'!$F$9-'СЕТ СН'!$F$26</f>
        <v>996.28064955000002</v>
      </c>
      <c r="L24" s="36">
        <f>SUMIFS(СВЦЭМ!$D$39:$D$782,СВЦЭМ!$A$39:$A$782,$A24,СВЦЭМ!$B$39:$B$782,L$11)+'СЕТ СН'!$F$14+СВЦЭМ!$D$10+'СЕТ СН'!$F$8*'СЕТ СН'!$F$9-'СЕТ СН'!$F$26</f>
        <v>960.15158385000007</v>
      </c>
      <c r="M24" s="36">
        <f>SUMIFS(СВЦЭМ!$D$39:$D$782,СВЦЭМ!$A$39:$A$782,$A24,СВЦЭМ!$B$39:$B$782,M$11)+'СЕТ СН'!$F$14+СВЦЭМ!$D$10+'СЕТ СН'!$F$8*'СЕТ СН'!$F$9-'СЕТ СН'!$F$26</f>
        <v>974.55524233000006</v>
      </c>
      <c r="N24" s="36">
        <f>SUMIFS(СВЦЭМ!$D$39:$D$782,СВЦЭМ!$A$39:$A$782,$A24,СВЦЭМ!$B$39:$B$782,N$11)+'СЕТ СН'!$F$14+СВЦЭМ!$D$10+'СЕТ СН'!$F$8*'СЕТ СН'!$F$9-'СЕТ СН'!$F$26</f>
        <v>1003.1081718200001</v>
      </c>
      <c r="O24" s="36">
        <f>SUMIFS(СВЦЭМ!$D$39:$D$782,СВЦЭМ!$A$39:$A$782,$A24,СВЦЭМ!$B$39:$B$782,O$11)+'СЕТ СН'!$F$14+СВЦЭМ!$D$10+'СЕТ СН'!$F$8*'СЕТ СН'!$F$9-'СЕТ СН'!$F$26</f>
        <v>1013.81629967</v>
      </c>
      <c r="P24" s="36">
        <f>SUMIFS(СВЦЭМ!$D$39:$D$782,СВЦЭМ!$A$39:$A$782,$A24,СВЦЭМ!$B$39:$B$782,P$11)+'СЕТ СН'!$F$14+СВЦЭМ!$D$10+'СЕТ СН'!$F$8*'СЕТ СН'!$F$9-'СЕТ СН'!$F$26</f>
        <v>1029.28913399</v>
      </c>
      <c r="Q24" s="36">
        <f>SUMIFS(СВЦЭМ!$D$39:$D$782,СВЦЭМ!$A$39:$A$782,$A24,СВЦЭМ!$B$39:$B$782,Q$11)+'СЕТ СН'!$F$14+СВЦЭМ!$D$10+'СЕТ СН'!$F$8*'СЕТ СН'!$F$9-'СЕТ СН'!$F$26</f>
        <v>1039.4890384800001</v>
      </c>
      <c r="R24" s="36">
        <f>SUMIFS(СВЦЭМ!$D$39:$D$782,СВЦЭМ!$A$39:$A$782,$A24,СВЦЭМ!$B$39:$B$782,R$11)+'СЕТ СН'!$F$14+СВЦЭМ!$D$10+'СЕТ СН'!$F$8*'СЕТ СН'!$F$9-'СЕТ СН'!$F$26</f>
        <v>1039.54128257</v>
      </c>
      <c r="S24" s="36">
        <f>SUMIFS(СВЦЭМ!$D$39:$D$782,СВЦЭМ!$A$39:$A$782,$A24,СВЦЭМ!$B$39:$B$782,S$11)+'СЕТ СН'!$F$14+СВЦЭМ!$D$10+'СЕТ СН'!$F$8*'СЕТ СН'!$F$9-'СЕТ СН'!$F$26</f>
        <v>1055.9923934799999</v>
      </c>
      <c r="T24" s="36">
        <f>SUMIFS(СВЦЭМ!$D$39:$D$782,СВЦЭМ!$A$39:$A$782,$A24,СВЦЭМ!$B$39:$B$782,T$11)+'СЕТ СН'!$F$14+СВЦЭМ!$D$10+'СЕТ СН'!$F$8*'СЕТ СН'!$F$9-'СЕТ СН'!$F$26</f>
        <v>1039.0425092400001</v>
      </c>
      <c r="U24" s="36">
        <f>SUMIFS(СВЦЭМ!$D$39:$D$782,СВЦЭМ!$A$39:$A$782,$A24,СВЦЭМ!$B$39:$B$782,U$11)+'СЕТ СН'!$F$14+СВЦЭМ!$D$10+'СЕТ СН'!$F$8*'СЕТ СН'!$F$9-'СЕТ СН'!$F$26</f>
        <v>1014.8222096500001</v>
      </c>
      <c r="V24" s="36">
        <f>SUMIFS(СВЦЭМ!$D$39:$D$782,СВЦЭМ!$A$39:$A$782,$A24,СВЦЭМ!$B$39:$B$782,V$11)+'СЕТ СН'!$F$14+СВЦЭМ!$D$10+'СЕТ СН'!$F$8*'СЕТ СН'!$F$9-'СЕТ СН'!$F$26</f>
        <v>1000.63507525</v>
      </c>
      <c r="W24" s="36">
        <f>SUMIFS(СВЦЭМ!$D$39:$D$782,СВЦЭМ!$A$39:$A$782,$A24,СВЦЭМ!$B$39:$B$782,W$11)+'СЕТ СН'!$F$14+СВЦЭМ!$D$10+'СЕТ СН'!$F$8*'СЕТ СН'!$F$9-'СЕТ СН'!$F$26</f>
        <v>1001.5942363600001</v>
      </c>
      <c r="X24" s="36">
        <f>SUMIFS(СВЦЭМ!$D$39:$D$782,СВЦЭМ!$A$39:$A$782,$A24,СВЦЭМ!$B$39:$B$782,X$11)+'СЕТ СН'!$F$14+СВЦЭМ!$D$10+'СЕТ СН'!$F$8*'СЕТ СН'!$F$9-'СЕТ СН'!$F$26</f>
        <v>1017.6622736100001</v>
      </c>
      <c r="Y24" s="36">
        <f>SUMIFS(СВЦЭМ!$D$39:$D$782,СВЦЭМ!$A$39:$A$782,$A24,СВЦЭМ!$B$39:$B$782,Y$11)+'СЕТ СН'!$F$14+СВЦЭМ!$D$10+'СЕТ СН'!$F$8*'СЕТ СН'!$F$9-'СЕТ СН'!$F$26</f>
        <v>1056.2427277500001</v>
      </c>
    </row>
    <row r="25" spans="1:25" ht="15.75" x14ac:dyDescent="0.2">
      <c r="A25" s="35">
        <f t="shared" si="0"/>
        <v>44330</v>
      </c>
      <c r="B25" s="36">
        <f>SUMIFS(СВЦЭМ!$D$39:$D$782,СВЦЭМ!$A$39:$A$782,$A25,СВЦЭМ!$B$39:$B$782,B$11)+'СЕТ СН'!$F$14+СВЦЭМ!$D$10+'СЕТ СН'!$F$8*'СЕТ СН'!$F$9-'СЕТ СН'!$F$26</f>
        <v>1085.58946242</v>
      </c>
      <c r="C25" s="36">
        <f>SUMIFS(СВЦЭМ!$D$39:$D$782,СВЦЭМ!$A$39:$A$782,$A25,СВЦЭМ!$B$39:$B$782,C$11)+'СЕТ СН'!$F$14+СВЦЭМ!$D$10+'СЕТ СН'!$F$8*'СЕТ СН'!$F$9-'СЕТ СН'!$F$26</f>
        <v>1103.45709401</v>
      </c>
      <c r="D25" s="36">
        <f>SUMIFS(СВЦЭМ!$D$39:$D$782,СВЦЭМ!$A$39:$A$782,$A25,СВЦЭМ!$B$39:$B$782,D$11)+'СЕТ СН'!$F$14+СВЦЭМ!$D$10+'СЕТ СН'!$F$8*'СЕТ СН'!$F$9-'СЕТ СН'!$F$26</f>
        <v>1124.57620142</v>
      </c>
      <c r="E25" s="36">
        <f>SUMIFS(СВЦЭМ!$D$39:$D$782,СВЦЭМ!$A$39:$A$782,$A25,СВЦЭМ!$B$39:$B$782,E$11)+'СЕТ СН'!$F$14+СВЦЭМ!$D$10+'СЕТ СН'!$F$8*'СЕТ СН'!$F$9-'СЕТ СН'!$F$26</f>
        <v>1133.9657174299998</v>
      </c>
      <c r="F25" s="36">
        <f>SUMIFS(СВЦЭМ!$D$39:$D$782,СВЦЭМ!$A$39:$A$782,$A25,СВЦЭМ!$B$39:$B$782,F$11)+'СЕТ СН'!$F$14+СВЦЭМ!$D$10+'СЕТ СН'!$F$8*'СЕТ СН'!$F$9-'СЕТ СН'!$F$26</f>
        <v>1147.7096124099999</v>
      </c>
      <c r="G25" s="36">
        <f>SUMIFS(СВЦЭМ!$D$39:$D$782,СВЦЭМ!$A$39:$A$782,$A25,СВЦЭМ!$B$39:$B$782,G$11)+'СЕТ СН'!$F$14+СВЦЭМ!$D$10+'СЕТ СН'!$F$8*'СЕТ СН'!$F$9-'СЕТ СН'!$F$26</f>
        <v>1126.7186217099998</v>
      </c>
      <c r="H25" s="36">
        <f>SUMIFS(СВЦЭМ!$D$39:$D$782,СВЦЭМ!$A$39:$A$782,$A25,СВЦЭМ!$B$39:$B$782,H$11)+'СЕТ СН'!$F$14+СВЦЭМ!$D$10+'СЕТ СН'!$F$8*'СЕТ СН'!$F$9-'СЕТ СН'!$F$26</f>
        <v>1075.7312594</v>
      </c>
      <c r="I25" s="36">
        <f>SUMIFS(СВЦЭМ!$D$39:$D$782,СВЦЭМ!$A$39:$A$782,$A25,СВЦЭМ!$B$39:$B$782,I$11)+'СЕТ СН'!$F$14+СВЦЭМ!$D$10+'СЕТ СН'!$F$8*'СЕТ СН'!$F$9-'СЕТ СН'!$F$26</f>
        <v>1014.72270642</v>
      </c>
      <c r="J25" s="36">
        <f>SUMIFS(СВЦЭМ!$D$39:$D$782,СВЦЭМ!$A$39:$A$782,$A25,СВЦЭМ!$B$39:$B$782,J$11)+'СЕТ СН'!$F$14+СВЦЭМ!$D$10+'СЕТ СН'!$F$8*'СЕТ СН'!$F$9-'СЕТ СН'!$F$26</f>
        <v>978.53503955000008</v>
      </c>
      <c r="K25" s="36">
        <f>SUMIFS(СВЦЭМ!$D$39:$D$782,СВЦЭМ!$A$39:$A$782,$A25,СВЦЭМ!$B$39:$B$782,K$11)+'СЕТ СН'!$F$14+СВЦЭМ!$D$10+'СЕТ СН'!$F$8*'СЕТ СН'!$F$9-'СЕТ СН'!$F$26</f>
        <v>954.70103049000011</v>
      </c>
      <c r="L25" s="36">
        <f>SUMIFS(СВЦЭМ!$D$39:$D$782,СВЦЭМ!$A$39:$A$782,$A25,СВЦЭМ!$B$39:$B$782,L$11)+'СЕТ СН'!$F$14+СВЦЭМ!$D$10+'СЕТ СН'!$F$8*'СЕТ СН'!$F$9-'СЕТ СН'!$F$26</f>
        <v>940.32491731000005</v>
      </c>
      <c r="M25" s="36">
        <f>SUMIFS(СВЦЭМ!$D$39:$D$782,СВЦЭМ!$A$39:$A$782,$A25,СВЦЭМ!$B$39:$B$782,M$11)+'СЕТ СН'!$F$14+СВЦЭМ!$D$10+'СЕТ СН'!$F$8*'СЕТ СН'!$F$9-'СЕТ СН'!$F$26</f>
        <v>953.84519921000003</v>
      </c>
      <c r="N25" s="36">
        <f>SUMIFS(СВЦЭМ!$D$39:$D$782,СВЦЭМ!$A$39:$A$782,$A25,СВЦЭМ!$B$39:$B$782,N$11)+'СЕТ СН'!$F$14+СВЦЭМ!$D$10+'СЕТ СН'!$F$8*'СЕТ СН'!$F$9-'СЕТ СН'!$F$26</f>
        <v>984.37525255000003</v>
      </c>
      <c r="O25" s="36">
        <f>SUMIFS(СВЦЭМ!$D$39:$D$782,СВЦЭМ!$A$39:$A$782,$A25,СВЦЭМ!$B$39:$B$782,O$11)+'СЕТ СН'!$F$14+СВЦЭМ!$D$10+'СЕТ СН'!$F$8*'СЕТ СН'!$F$9-'СЕТ СН'!$F$26</f>
        <v>990.62137859000006</v>
      </c>
      <c r="P25" s="36">
        <f>SUMIFS(СВЦЭМ!$D$39:$D$782,СВЦЭМ!$A$39:$A$782,$A25,СВЦЭМ!$B$39:$B$782,P$11)+'СЕТ СН'!$F$14+СВЦЭМ!$D$10+'СЕТ СН'!$F$8*'СЕТ СН'!$F$9-'СЕТ СН'!$F$26</f>
        <v>1002.05946064</v>
      </c>
      <c r="Q25" s="36">
        <f>SUMIFS(СВЦЭМ!$D$39:$D$782,СВЦЭМ!$A$39:$A$782,$A25,СВЦЭМ!$B$39:$B$782,Q$11)+'СЕТ СН'!$F$14+СВЦЭМ!$D$10+'СЕТ СН'!$F$8*'СЕТ СН'!$F$9-'СЕТ СН'!$F$26</f>
        <v>1017.2055636600001</v>
      </c>
      <c r="R25" s="36">
        <f>SUMIFS(СВЦЭМ!$D$39:$D$782,СВЦЭМ!$A$39:$A$782,$A25,СВЦЭМ!$B$39:$B$782,R$11)+'СЕТ СН'!$F$14+СВЦЭМ!$D$10+'СЕТ СН'!$F$8*'СЕТ СН'!$F$9-'СЕТ СН'!$F$26</f>
        <v>1015.8939097700001</v>
      </c>
      <c r="S25" s="36">
        <f>SUMIFS(СВЦЭМ!$D$39:$D$782,СВЦЭМ!$A$39:$A$782,$A25,СВЦЭМ!$B$39:$B$782,S$11)+'СЕТ СН'!$F$14+СВЦЭМ!$D$10+'СЕТ СН'!$F$8*'СЕТ СН'!$F$9-'СЕТ СН'!$F$26</f>
        <v>1025.9240075</v>
      </c>
      <c r="T25" s="36">
        <f>SUMIFS(СВЦЭМ!$D$39:$D$782,СВЦЭМ!$A$39:$A$782,$A25,СВЦЭМ!$B$39:$B$782,T$11)+'СЕТ СН'!$F$14+СВЦЭМ!$D$10+'СЕТ СН'!$F$8*'СЕТ СН'!$F$9-'СЕТ СН'!$F$26</f>
        <v>1011.00332503</v>
      </c>
      <c r="U25" s="36">
        <f>SUMIFS(СВЦЭМ!$D$39:$D$782,СВЦЭМ!$A$39:$A$782,$A25,СВЦЭМ!$B$39:$B$782,U$11)+'СЕТ СН'!$F$14+СВЦЭМ!$D$10+'СЕТ СН'!$F$8*'СЕТ СН'!$F$9-'СЕТ СН'!$F$26</f>
        <v>1001.9801779000001</v>
      </c>
      <c r="V25" s="36">
        <f>SUMIFS(СВЦЭМ!$D$39:$D$782,СВЦЭМ!$A$39:$A$782,$A25,СВЦЭМ!$B$39:$B$782,V$11)+'СЕТ СН'!$F$14+СВЦЭМ!$D$10+'СЕТ СН'!$F$8*'СЕТ СН'!$F$9-'СЕТ СН'!$F$26</f>
        <v>1018.4934379</v>
      </c>
      <c r="W25" s="36">
        <f>SUMIFS(СВЦЭМ!$D$39:$D$782,СВЦЭМ!$A$39:$A$782,$A25,СВЦЭМ!$B$39:$B$782,W$11)+'СЕТ СН'!$F$14+СВЦЭМ!$D$10+'СЕТ СН'!$F$8*'СЕТ СН'!$F$9-'СЕТ СН'!$F$26</f>
        <v>1019.87860419</v>
      </c>
      <c r="X25" s="36">
        <f>SUMIFS(СВЦЭМ!$D$39:$D$782,СВЦЭМ!$A$39:$A$782,$A25,СВЦЭМ!$B$39:$B$782,X$11)+'СЕТ СН'!$F$14+СВЦЭМ!$D$10+'СЕТ СН'!$F$8*'СЕТ СН'!$F$9-'СЕТ СН'!$F$26</f>
        <v>1024.3383376899999</v>
      </c>
      <c r="Y25" s="36">
        <f>SUMIFS(СВЦЭМ!$D$39:$D$782,СВЦЭМ!$A$39:$A$782,$A25,СВЦЭМ!$B$39:$B$782,Y$11)+'СЕТ СН'!$F$14+СВЦЭМ!$D$10+'СЕТ СН'!$F$8*'СЕТ СН'!$F$9-'СЕТ СН'!$F$26</f>
        <v>1036.88126063</v>
      </c>
    </row>
    <row r="26" spans="1:25" ht="15.75" x14ac:dyDescent="0.2">
      <c r="A26" s="35">
        <f t="shared" si="0"/>
        <v>44331</v>
      </c>
      <c r="B26" s="36">
        <f>SUMIFS(СВЦЭМ!$D$39:$D$782,СВЦЭМ!$A$39:$A$782,$A26,СВЦЭМ!$B$39:$B$782,B$11)+'СЕТ СН'!$F$14+СВЦЭМ!$D$10+'СЕТ СН'!$F$8*'СЕТ СН'!$F$9-'СЕТ СН'!$F$26</f>
        <v>1042.6057247900001</v>
      </c>
      <c r="C26" s="36">
        <f>SUMIFS(СВЦЭМ!$D$39:$D$782,СВЦЭМ!$A$39:$A$782,$A26,СВЦЭМ!$B$39:$B$782,C$11)+'СЕТ СН'!$F$14+СВЦЭМ!$D$10+'СЕТ СН'!$F$8*'СЕТ СН'!$F$9-'СЕТ СН'!$F$26</f>
        <v>1058.38525624</v>
      </c>
      <c r="D26" s="36">
        <f>SUMIFS(СВЦЭМ!$D$39:$D$782,СВЦЭМ!$A$39:$A$782,$A26,СВЦЭМ!$B$39:$B$782,D$11)+'СЕТ СН'!$F$14+СВЦЭМ!$D$10+'СЕТ СН'!$F$8*'СЕТ СН'!$F$9-'СЕТ СН'!$F$26</f>
        <v>1087.73260796</v>
      </c>
      <c r="E26" s="36">
        <f>SUMIFS(СВЦЭМ!$D$39:$D$782,СВЦЭМ!$A$39:$A$782,$A26,СВЦЭМ!$B$39:$B$782,E$11)+'СЕТ СН'!$F$14+СВЦЭМ!$D$10+'СЕТ СН'!$F$8*'СЕТ СН'!$F$9-'СЕТ СН'!$F$26</f>
        <v>1107.7616563399999</v>
      </c>
      <c r="F26" s="36">
        <f>SUMIFS(СВЦЭМ!$D$39:$D$782,СВЦЭМ!$A$39:$A$782,$A26,СВЦЭМ!$B$39:$B$782,F$11)+'СЕТ СН'!$F$14+СВЦЭМ!$D$10+'СЕТ СН'!$F$8*'СЕТ СН'!$F$9-'СЕТ СН'!$F$26</f>
        <v>1111.9023498899999</v>
      </c>
      <c r="G26" s="36">
        <f>SUMIFS(СВЦЭМ!$D$39:$D$782,СВЦЭМ!$A$39:$A$782,$A26,СВЦЭМ!$B$39:$B$782,G$11)+'СЕТ СН'!$F$14+СВЦЭМ!$D$10+'СЕТ СН'!$F$8*'СЕТ СН'!$F$9-'СЕТ СН'!$F$26</f>
        <v>1096.3240147900001</v>
      </c>
      <c r="H26" s="36">
        <f>SUMIFS(СВЦЭМ!$D$39:$D$782,СВЦЭМ!$A$39:$A$782,$A26,СВЦЭМ!$B$39:$B$782,H$11)+'СЕТ СН'!$F$14+СВЦЭМ!$D$10+'СЕТ СН'!$F$8*'СЕТ СН'!$F$9-'СЕТ СН'!$F$26</f>
        <v>1049.1612010900001</v>
      </c>
      <c r="I26" s="36">
        <f>SUMIFS(СВЦЭМ!$D$39:$D$782,СВЦЭМ!$A$39:$A$782,$A26,СВЦЭМ!$B$39:$B$782,I$11)+'СЕТ СН'!$F$14+СВЦЭМ!$D$10+'СЕТ СН'!$F$8*'СЕТ СН'!$F$9-'СЕТ СН'!$F$26</f>
        <v>995.80427772000007</v>
      </c>
      <c r="J26" s="36">
        <f>SUMIFS(СВЦЭМ!$D$39:$D$782,СВЦЭМ!$A$39:$A$782,$A26,СВЦЭМ!$B$39:$B$782,J$11)+'СЕТ СН'!$F$14+СВЦЭМ!$D$10+'СЕТ СН'!$F$8*'СЕТ СН'!$F$9-'СЕТ СН'!$F$26</f>
        <v>1007.66500612</v>
      </c>
      <c r="K26" s="36">
        <f>SUMIFS(СВЦЭМ!$D$39:$D$782,СВЦЭМ!$A$39:$A$782,$A26,СВЦЭМ!$B$39:$B$782,K$11)+'СЕТ СН'!$F$14+СВЦЭМ!$D$10+'СЕТ СН'!$F$8*'СЕТ СН'!$F$9-'СЕТ СН'!$F$26</f>
        <v>992.77731248000009</v>
      </c>
      <c r="L26" s="36">
        <f>SUMIFS(СВЦЭМ!$D$39:$D$782,СВЦЭМ!$A$39:$A$782,$A26,СВЦЭМ!$B$39:$B$782,L$11)+'СЕТ СН'!$F$14+СВЦЭМ!$D$10+'СЕТ СН'!$F$8*'СЕТ СН'!$F$9-'СЕТ СН'!$F$26</f>
        <v>975.98171057000002</v>
      </c>
      <c r="M26" s="36">
        <f>SUMIFS(СВЦЭМ!$D$39:$D$782,СВЦЭМ!$A$39:$A$782,$A26,СВЦЭМ!$B$39:$B$782,M$11)+'СЕТ СН'!$F$14+СВЦЭМ!$D$10+'СЕТ СН'!$F$8*'СЕТ СН'!$F$9-'СЕТ СН'!$F$26</f>
        <v>983.84846034000009</v>
      </c>
      <c r="N26" s="36">
        <f>SUMIFS(СВЦЭМ!$D$39:$D$782,СВЦЭМ!$A$39:$A$782,$A26,СВЦЭМ!$B$39:$B$782,N$11)+'СЕТ СН'!$F$14+СВЦЭМ!$D$10+'СЕТ СН'!$F$8*'СЕТ СН'!$F$9-'СЕТ СН'!$F$26</f>
        <v>996.41867873000001</v>
      </c>
      <c r="O26" s="36">
        <f>SUMIFS(СВЦЭМ!$D$39:$D$782,СВЦЭМ!$A$39:$A$782,$A26,СВЦЭМ!$B$39:$B$782,O$11)+'СЕТ СН'!$F$14+СВЦЭМ!$D$10+'СЕТ СН'!$F$8*'СЕТ СН'!$F$9-'СЕТ СН'!$F$26</f>
        <v>1004.92398284</v>
      </c>
      <c r="P26" s="36">
        <f>SUMIFS(СВЦЭМ!$D$39:$D$782,СВЦЭМ!$A$39:$A$782,$A26,СВЦЭМ!$B$39:$B$782,P$11)+'СЕТ СН'!$F$14+СВЦЭМ!$D$10+'СЕТ СН'!$F$8*'СЕТ СН'!$F$9-'СЕТ СН'!$F$26</f>
        <v>1031.58451541</v>
      </c>
      <c r="Q26" s="36">
        <f>SUMIFS(СВЦЭМ!$D$39:$D$782,СВЦЭМ!$A$39:$A$782,$A26,СВЦЭМ!$B$39:$B$782,Q$11)+'СЕТ СН'!$F$14+СВЦЭМ!$D$10+'СЕТ СН'!$F$8*'СЕТ СН'!$F$9-'СЕТ СН'!$F$26</f>
        <v>1027.119766</v>
      </c>
      <c r="R26" s="36">
        <f>SUMIFS(СВЦЭМ!$D$39:$D$782,СВЦЭМ!$A$39:$A$782,$A26,СВЦЭМ!$B$39:$B$782,R$11)+'СЕТ СН'!$F$14+СВЦЭМ!$D$10+'СЕТ СН'!$F$8*'СЕТ СН'!$F$9-'СЕТ СН'!$F$26</f>
        <v>1011.7412631000001</v>
      </c>
      <c r="S26" s="36">
        <f>SUMIFS(СВЦЭМ!$D$39:$D$782,СВЦЭМ!$A$39:$A$782,$A26,СВЦЭМ!$B$39:$B$782,S$11)+'СЕТ СН'!$F$14+СВЦЭМ!$D$10+'СЕТ СН'!$F$8*'СЕТ СН'!$F$9-'СЕТ СН'!$F$26</f>
        <v>1005.27276181</v>
      </c>
      <c r="T26" s="36">
        <f>SUMIFS(СВЦЭМ!$D$39:$D$782,СВЦЭМ!$A$39:$A$782,$A26,СВЦЭМ!$B$39:$B$782,T$11)+'СЕТ СН'!$F$14+СВЦЭМ!$D$10+'СЕТ СН'!$F$8*'СЕТ СН'!$F$9-'СЕТ СН'!$F$26</f>
        <v>981.59027431000004</v>
      </c>
      <c r="U26" s="36">
        <f>SUMIFS(СВЦЭМ!$D$39:$D$782,СВЦЭМ!$A$39:$A$782,$A26,СВЦЭМ!$B$39:$B$782,U$11)+'СЕТ СН'!$F$14+СВЦЭМ!$D$10+'СЕТ СН'!$F$8*'СЕТ СН'!$F$9-'СЕТ СН'!$F$26</f>
        <v>953.96523661000003</v>
      </c>
      <c r="V26" s="36">
        <f>SUMIFS(СВЦЭМ!$D$39:$D$782,СВЦЭМ!$A$39:$A$782,$A26,СВЦЭМ!$B$39:$B$782,V$11)+'СЕТ СН'!$F$14+СВЦЭМ!$D$10+'СЕТ СН'!$F$8*'СЕТ СН'!$F$9-'СЕТ СН'!$F$26</f>
        <v>930.60712902</v>
      </c>
      <c r="W26" s="36">
        <f>SUMIFS(СВЦЭМ!$D$39:$D$782,СВЦЭМ!$A$39:$A$782,$A26,СВЦЭМ!$B$39:$B$782,W$11)+'СЕТ СН'!$F$14+СВЦЭМ!$D$10+'СЕТ СН'!$F$8*'СЕТ СН'!$F$9-'СЕТ СН'!$F$26</f>
        <v>927.91128994000007</v>
      </c>
      <c r="X26" s="36">
        <f>SUMIFS(СВЦЭМ!$D$39:$D$782,СВЦЭМ!$A$39:$A$782,$A26,СВЦЭМ!$B$39:$B$782,X$11)+'СЕТ СН'!$F$14+СВЦЭМ!$D$10+'СЕТ СН'!$F$8*'СЕТ СН'!$F$9-'СЕТ СН'!$F$26</f>
        <v>931.46731499000009</v>
      </c>
      <c r="Y26" s="36">
        <f>SUMIFS(СВЦЭМ!$D$39:$D$782,СВЦЭМ!$A$39:$A$782,$A26,СВЦЭМ!$B$39:$B$782,Y$11)+'СЕТ СН'!$F$14+СВЦЭМ!$D$10+'СЕТ СН'!$F$8*'СЕТ СН'!$F$9-'СЕТ СН'!$F$26</f>
        <v>957.47967229000005</v>
      </c>
    </row>
    <row r="27" spans="1:25" ht="15.75" x14ac:dyDescent="0.2">
      <c r="A27" s="35">
        <f t="shared" si="0"/>
        <v>44332</v>
      </c>
      <c r="B27" s="36">
        <f>SUMIFS(СВЦЭМ!$D$39:$D$782,СВЦЭМ!$A$39:$A$782,$A27,СВЦЭМ!$B$39:$B$782,B$11)+'СЕТ СН'!$F$14+СВЦЭМ!$D$10+'СЕТ СН'!$F$8*'СЕТ СН'!$F$9-'СЕТ СН'!$F$26</f>
        <v>960.19557336000003</v>
      </c>
      <c r="C27" s="36">
        <f>SUMIFS(СВЦЭМ!$D$39:$D$782,СВЦЭМ!$A$39:$A$782,$A27,СВЦЭМ!$B$39:$B$782,C$11)+'СЕТ СН'!$F$14+СВЦЭМ!$D$10+'СЕТ СН'!$F$8*'СЕТ СН'!$F$9-'СЕТ СН'!$F$26</f>
        <v>958.02476938000007</v>
      </c>
      <c r="D27" s="36">
        <f>SUMIFS(СВЦЭМ!$D$39:$D$782,СВЦЭМ!$A$39:$A$782,$A27,СВЦЭМ!$B$39:$B$782,D$11)+'СЕТ СН'!$F$14+СВЦЭМ!$D$10+'СЕТ СН'!$F$8*'СЕТ СН'!$F$9-'СЕТ СН'!$F$26</f>
        <v>943.32950401000005</v>
      </c>
      <c r="E27" s="36">
        <f>SUMIFS(СВЦЭМ!$D$39:$D$782,СВЦЭМ!$A$39:$A$782,$A27,СВЦЭМ!$B$39:$B$782,E$11)+'СЕТ СН'!$F$14+СВЦЭМ!$D$10+'СЕТ СН'!$F$8*'СЕТ СН'!$F$9-'СЕТ СН'!$F$26</f>
        <v>940.12727510000002</v>
      </c>
      <c r="F27" s="36">
        <f>SUMIFS(СВЦЭМ!$D$39:$D$782,СВЦЭМ!$A$39:$A$782,$A27,СВЦЭМ!$B$39:$B$782,F$11)+'СЕТ СН'!$F$14+СВЦЭМ!$D$10+'СЕТ СН'!$F$8*'СЕТ СН'!$F$9-'СЕТ СН'!$F$26</f>
        <v>935.65746181000009</v>
      </c>
      <c r="G27" s="36">
        <f>SUMIFS(СВЦЭМ!$D$39:$D$782,СВЦЭМ!$A$39:$A$782,$A27,СВЦЭМ!$B$39:$B$782,G$11)+'СЕТ СН'!$F$14+СВЦЭМ!$D$10+'СЕТ СН'!$F$8*'СЕТ СН'!$F$9-'СЕТ СН'!$F$26</f>
        <v>935.73174346000008</v>
      </c>
      <c r="H27" s="36">
        <f>SUMIFS(СВЦЭМ!$D$39:$D$782,СВЦЭМ!$A$39:$A$782,$A27,СВЦЭМ!$B$39:$B$782,H$11)+'СЕТ СН'!$F$14+СВЦЭМ!$D$10+'СЕТ СН'!$F$8*'СЕТ СН'!$F$9-'СЕТ СН'!$F$26</f>
        <v>945.67125723000004</v>
      </c>
      <c r="I27" s="36">
        <f>SUMIFS(СВЦЭМ!$D$39:$D$782,СВЦЭМ!$A$39:$A$782,$A27,СВЦЭМ!$B$39:$B$782,I$11)+'СЕТ СН'!$F$14+СВЦЭМ!$D$10+'СЕТ СН'!$F$8*'СЕТ СН'!$F$9-'СЕТ СН'!$F$26</f>
        <v>927.63883212000007</v>
      </c>
      <c r="J27" s="36">
        <f>SUMIFS(СВЦЭМ!$D$39:$D$782,СВЦЭМ!$A$39:$A$782,$A27,СВЦЭМ!$B$39:$B$782,J$11)+'СЕТ СН'!$F$14+СВЦЭМ!$D$10+'СЕТ СН'!$F$8*'СЕТ СН'!$F$9-'СЕТ СН'!$F$26</f>
        <v>898.28169313000001</v>
      </c>
      <c r="K27" s="36">
        <f>SUMIFS(СВЦЭМ!$D$39:$D$782,СВЦЭМ!$A$39:$A$782,$A27,СВЦЭМ!$B$39:$B$782,K$11)+'СЕТ СН'!$F$14+СВЦЭМ!$D$10+'СЕТ СН'!$F$8*'СЕТ СН'!$F$9-'СЕТ СН'!$F$26</f>
        <v>934.14142531000005</v>
      </c>
      <c r="L27" s="36">
        <f>SUMIFS(СВЦЭМ!$D$39:$D$782,СВЦЭМ!$A$39:$A$782,$A27,СВЦЭМ!$B$39:$B$782,L$11)+'СЕТ СН'!$F$14+СВЦЭМ!$D$10+'СЕТ СН'!$F$8*'СЕТ СН'!$F$9-'СЕТ СН'!$F$26</f>
        <v>948.67649355000003</v>
      </c>
      <c r="M27" s="36">
        <f>SUMIFS(СВЦЭМ!$D$39:$D$782,СВЦЭМ!$A$39:$A$782,$A27,СВЦЭМ!$B$39:$B$782,M$11)+'СЕТ СН'!$F$14+СВЦЭМ!$D$10+'СЕТ СН'!$F$8*'СЕТ СН'!$F$9-'СЕТ СН'!$F$26</f>
        <v>949.26371900000004</v>
      </c>
      <c r="N27" s="36">
        <f>SUMIFS(СВЦЭМ!$D$39:$D$782,СВЦЭМ!$A$39:$A$782,$A27,СВЦЭМ!$B$39:$B$782,N$11)+'СЕТ СН'!$F$14+СВЦЭМ!$D$10+'СЕТ СН'!$F$8*'СЕТ СН'!$F$9-'СЕТ СН'!$F$26</f>
        <v>938.84007392000001</v>
      </c>
      <c r="O27" s="36">
        <f>SUMIFS(СВЦЭМ!$D$39:$D$782,СВЦЭМ!$A$39:$A$782,$A27,СВЦЭМ!$B$39:$B$782,O$11)+'СЕТ СН'!$F$14+СВЦЭМ!$D$10+'СЕТ СН'!$F$8*'СЕТ СН'!$F$9-'СЕТ СН'!$F$26</f>
        <v>923.37842550000005</v>
      </c>
      <c r="P27" s="36">
        <f>SUMIFS(СВЦЭМ!$D$39:$D$782,СВЦЭМ!$A$39:$A$782,$A27,СВЦЭМ!$B$39:$B$782,P$11)+'СЕТ СН'!$F$14+СВЦЭМ!$D$10+'СЕТ СН'!$F$8*'СЕТ СН'!$F$9-'СЕТ СН'!$F$26</f>
        <v>925.53221896000002</v>
      </c>
      <c r="Q27" s="36">
        <f>SUMIFS(СВЦЭМ!$D$39:$D$782,СВЦЭМ!$A$39:$A$782,$A27,СВЦЭМ!$B$39:$B$782,Q$11)+'СЕТ СН'!$F$14+СВЦЭМ!$D$10+'СЕТ СН'!$F$8*'СЕТ СН'!$F$9-'СЕТ СН'!$F$26</f>
        <v>918.39907849000008</v>
      </c>
      <c r="R27" s="36">
        <f>SUMIFS(СВЦЭМ!$D$39:$D$782,СВЦЭМ!$A$39:$A$782,$A27,СВЦЭМ!$B$39:$B$782,R$11)+'СЕТ СН'!$F$14+СВЦЭМ!$D$10+'СЕТ СН'!$F$8*'СЕТ СН'!$F$9-'СЕТ СН'!$F$26</f>
        <v>909.35930998000003</v>
      </c>
      <c r="S27" s="36">
        <f>SUMIFS(СВЦЭМ!$D$39:$D$782,СВЦЭМ!$A$39:$A$782,$A27,СВЦЭМ!$B$39:$B$782,S$11)+'СЕТ СН'!$F$14+СВЦЭМ!$D$10+'СЕТ СН'!$F$8*'СЕТ СН'!$F$9-'СЕТ СН'!$F$26</f>
        <v>921.65737123000008</v>
      </c>
      <c r="T27" s="36">
        <f>SUMIFS(СВЦЭМ!$D$39:$D$782,СВЦЭМ!$A$39:$A$782,$A27,СВЦЭМ!$B$39:$B$782,T$11)+'СЕТ СН'!$F$14+СВЦЭМ!$D$10+'СЕТ СН'!$F$8*'СЕТ СН'!$F$9-'СЕТ СН'!$F$26</f>
        <v>937.28571955000007</v>
      </c>
      <c r="U27" s="36">
        <f>SUMIFS(СВЦЭМ!$D$39:$D$782,СВЦЭМ!$A$39:$A$782,$A27,СВЦЭМ!$B$39:$B$782,U$11)+'СЕТ СН'!$F$14+СВЦЭМ!$D$10+'СЕТ СН'!$F$8*'СЕТ СН'!$F$9-'СЕТ СН'!$F$26</f>
        <v>940.93102926000006</v>
      </c>
      <c r="V27" s="36">
        <f>SUMIFS(СВЦЭМ!$D$39:$D$782,СВЦЭМ!$A$39:$A$782,$A27,СВЦЭМ!$B$39:$B$782,V$11)+'СЕТ СН'!$F$14+СВЦЭМ!$D$10+'СЕТ СН'!$F$8*'СЕТ СН'!$F$9-'СЕТ СН'!$F$26</f>
        <v>903.68027497000003</v>
      </c>
      <c r="W27" s="36">
        <f>SUMIFS(СВЦЭМ!$D$39:$D$782,СВЦЭМ!$A$39:$A$782,$A27,СВЦЭМ!$B$39:$B$782,W$11)+'СЕТ СН'!$F$14+СВЦЭМ!$D$10+'СЕТ СН'!$F$8*'СЕТ СН'!$F$9-'СЕТ СН'!$F$26</f>
        <v>901.02519278</v>
      </c>
      <c r="X27" s="36">
        <f>SUMIFS(СВЦЭМ!$D$39:$D$782,СВЦЭМ!$A$39:$A$782,$A27,СВЦЭМ!$B$39:$B$782,X$11)+'СЕТ СН'!$F$14+СВЦЭМ!$D$10+'СЕТ СН'!$F$8*'СЕТ СН'!$F$9-'СЕТ СН'!$F$26</f>
        <v>896.69338862000006</v>
      </c>
      <c r="Y27" s="36">
        <f>SUMIFS(СВЦЭМ!$D$39:$D$782,СВЦЭМ!$A$39:$A$782,$A27,СВЦЭМ!$B$39:$B$782,Y$11)+'СЕТ СН'!$F$14+СВЦЭМ!$D$10+'СЕТ СН'!$F$8*'СЕТ СН'!$F$9-'СЕТ СН'!$F$26</f>
        <v>881.18761737</v>
      </c>
    </row>
    <row r="28" spans="1:25" ht="15.75" x14ac:dyDescent="0.2">
      <c r="A28" s="35">
        <f t="shared" si="0"/>
        <v>44333</v>
      </c>
      <c r="B28" s="36">
        <f>SUMIFS(СВЦЭМ!$D$39:$D$782,СВЦЭМ!$A$39:$A$782,$A28,СВЦЭМ!$B$39:$B$782,B$11)+'СЕТ СН'!$F$14+СВЦЭМ!$D$10+'СЕТ СН'!$F$8*'СЕТ СН'!$F$9-'СЕТ СН'!$F$26</f>
        <v>908.94173190000004</v>
      </c>
      <c r="C28" s="36">
        <f>SUMIFS(СВЦЭМ!$D$39:$D$782,СВЦЭМ!$A$39:$A$782,$A28,СВЦЭМ!$B$39:$B$782,C$11)+'СЕТ СН'!$F$14+СВЦЭМ!$D$10+'СЕТ СН'!$F$8*'СЕТ СН'!$F$9-'СЕТ СН'!$F$26</f>
        <v>947.76529994000009</v>
      </c>
      <c r="D28" s="36">
        <f>SUMIFS(СВЦЭМ!$D$39:$D$782,СВЦЭМ!$A$39:$A$782,$A28,СВЦЭМ!$B$39:$B$782,D$11)+'СЕТ СН'!$F$14+СВЦЭМ!$D$10+'СЕТ СН'!$F$8*'СЕТ СН'!$F$9-'СЕТ СН'!$F$26</f>
        <v>977.60735051000006</v>
      </c>
      <c r="E28" s="36">
        <f>SUMIFS(СВЦЭМ!$D$39:$D$782,СВЦЭМ!$A$39:$A$782,$A28,СВЦЭМ!$B$39:$B$782,E$11)+'СЕТ СН'!$F$14+СВЦЭМ!$D$10+'СЕТ СН'!$F$8*'СЕТ СН'!$F$9-'СЕТ СН'!$F$26</f>
        <v>991.47648393000009</v>
      </c>
      <c r="F28" s="36">
        <f>SUMIFS(СВЦЭМ!$D$39:$D$782,СВЦЭМ!$A$39:$A$782,$A28,СВЦЭМ!$B$39:$B$782,F$11)+'СЕТ СН'!$F$14+СВЦЭМ!$D$10+'СЕТ СН'!$F$8*'СЕТ СН'!$F$9-'СЕТ СН'!$F$26</f>
        <v>1019.27356836</v>
      </c>
      <c r="G28" s="36">
        <f>SUMIFS(СВЦЭМ!$D$39:$D$782,СВЦЭМ!$A$39:$A$782,$A28,СВЦЭМ!$B$39:$B$782,G$11)+'СЕТ СН'!$F$14+СВЦЭМ!$D$10+'СЕТ СН'!$F$8*'СЕТ СН'!$F$9-'СЕТ СН'!$F$26</f>
        <v>1001.1822478300001</v>
      </c>
      <c r="H28" s="36">
        <f>SUMIFS(СВЦЭМ!$D$39:$D$782,СВЦЭМ!$A$39:$A$782,$A28,СВЦЭМ!$B$39:$B$782,H$11)+'СЕТ СН'!$F$14+СВЦЭМ!$D$10+'СЕТ СН'!$F$8*'СЕТ СН'!$F$9-'СЕТ СН'!$F$26</f>
        <v>957.03717227000004</v>
      </c>
      <c r="I28" s="36">
        <f>SUMIFS(СВЦЭМ!$D$39:$D$782,СВЦЭМ!$A$39:$A$782,$A28,СВЦЭМ!$B$39:$B$782,I$11)+'СЕТ СН'!$F$14+СВЦЭМ!$D$10+'СЕТ СН'!$F$8*'СЕТ СН'!$F$9-'СЕТ СН'!$F$26</f>
        <v>929.08738216000006</v>
      </c>
      <c r="J28" s="36">
        <f>SUMIFS(СВЦЭМ!$D$39:$D$782,СВЦЭМ!$A$39:$A$782,$A28,СВЦЭМ!$B$39:$B$782,J$11)+'СЕТ СН'!$F$14+СВЦЭМ!$D$10+'СЕТ СН'!$F$8*'СЕТ СН'!$F$9-'СЕТ СН'!$F$26</f>
        <v>977.16561792000005</v>
      </c>
      <c r="K28" s="36">
        <f>SUMIFS(СВЦЭМ!$D$39:$D$782,СВЦЭМ!$A$39:$A$782,$A28,СВЦЭМ!$B$39:$B$782,K$11)+'СЕТ СН'!$F$14+СВЦЭМ!$D$10+'СЕТ СН'!$F$8*'СЕТ СН'!$F$9-'СЕТ СН'!$F$26</f>
        <v>898.54564008</v>
      </c>
      <c r="L28" s="36">
        <f>SUMIFS(СВЦЭМ!$D$39:$D$782,СВЦЭМ!$A$39:$A$782,$A28,СВЦЭМ!$B$39:$B$782,L$11)+'СЕТ СН'!$F$14+СВЦЭМ!$D$10+'СЕТ СН'!$F$8*'СЕТ СН'!$F$9-'СЕТ СН'!$F$26</f>
        <v>892.72606135000001</v>
      </c>
      <c r="M28" s="36">
        <f>SUMIFS(СВЦЭМ!$D$39:$D$782,СВЦЭМ!$A$39:$A$782,$A28,СВЦЭМ!$B$39:$B$782,M$11)+'СЕТ СН'!$F$14+СВЦЭМ!$D$10+'СЕТ СН'!$F$8*'СЕТ СН'!$F$9-'СЕТ СН'!$F$26</f>
        <v>884.8729745600001</v>
      </c>
      <c r="N28" s="36">
        <f>SUMIFS(СВЦЭМ!$D$39:$D$782,СВЦЭМ!$A$39:$A$782,$A28,СВЦЭМ!$B$39:$B$782,N$11)+'СЕТ СН'!$F$14+СВЦЭМ!$D$10+'СЕТ СН'!$F$8*'СЕТ СН'!$F$9-'СЕТ СН'!$F$26</f>
        <v>876.98134536000009</v>
      </c>
      <c r="O28" s="36">
        <f>SUMIFS(СВЦЭМ!$D$39:$D$782,СВЦЭМ!$A$39:$A$782,$A28,СВЦЭМ!$B$39:$B$782,O$11)+'СЕТ СН'!$F$14+СВЦЭМ!$D$10+'СЕТ СН'!$F$8*'СЕТ СН'!$F$9-'СЕТ СН'!$F$26</f>
        <v>878.59992479000005</v>
      </c>
      <c r="P28" s="36">
        <f>SUMIFS(СВЦЭМ!$D$39:$D$782,СВЦЭМ!$A$39:$A$782,$A28,СВЦЭМ!$B$39:$B$782,P$11)+'СЕТ СН'!$F$14+СВЦЭМ!$D$10+'СЕТ СН'!$F$8*'СЕТ СН'!$F$9-'СЕТ СН'!$F$26</f>
        <v>895.29446406</v>
      </c>
      <c r="Q28" s="36">
        <f>SUMIFS(СВЦЭМ!$D$39:$D$782,СВЦЭМ!$A$39:$A$782,$A28,СВЦЭМ!$B$39:$B$782,Q$11)+'СЕТ СН'!$F$14+СВЦЭМ!$D$10+'СЕТ СН'!$F$8*'СЕТ СН'!$F$9-'СЕТ СН'!$F$26</f>
        <v>906.08311290000006</v>
      </c>
      <c r="R28" s="36">
        <f>SUMIFS(СВЦЭМ!$D$39:$D$782,СВЦЭМ!$A$39:$A$782,$A28,СВЦЭМ!$B$39:$B$782,R$11)+'СЕТ СН'!$F$14+СВЦЭМ!$D$10+'СЕТ СН'!$F$8*'СЕТ СН'!$F$9-'СЕТ СН'!$F$26</f>
        <v>907.23881681</v>
      </c>
      <c r="S28" s="36">
        <f>SUMIFS(СВЦЭМ!$D$39:$D$782,СВЦЭМ!$A$39:$A$782,$A28,СВЦЭМ!$B$39:$B$782,S$11)+'СЕТ СН'!$F$14+СВЦЭМ!$D$10+'СЕТ СН'!$F$8*'СЕТ СН'!$F$9-'СЕТ СН'!$F$26</f>
        <v>911.86917428000004</v>
      </c>
      <c r="T28" s="36">
        <f>SUMIFS(СВЦЭМ!$D$39:$D$782,СВЦЭМ!$A$39:$A$782,$A28,СВЦЭМ!$B$39:$B$782,T$11)+'СЕТ СН'!$F$14+СВЦЭМ!$D$10+'СЕТ СН'!$F$8*'СЕТ СН'!$F$9-'СЕТ СН'!$F$26</f>
        <v>907.88708717000009</v>
      </c>
      <c r="U28" s="36">
        <f>SUMIFS(СВЦЭМ!$D$39:$D$782,СВЦЭМ!$A$39:$A$782,$A28,СВЦЭМ!$B$39:$B$782,U$11)+'СЕТ СН'!$F$14+СВЦЭМ!$D$10+'СЕТ СН'!$F$8*'СЕТ СН'!$F$9-'СЕТ СН'!$F$26</f>
        <v>906.58947158000001</v>
      </c>
      <c r="V28" s="36">
        <f>SUMIFS(СВЦЭМ!$D$39:$D$782,СВЦЭМ!$A$39:$A$782,$A28,СВЦЭМ!$B$39:$B$782,V$11)+'СЕТ СН'!$F$14+СВЦЭМ!$D$10+'СЕТ СН'!$F$8*'СЕТ СН'!$F$9-'СЕТ СН'!$F$26</f>
        <v>878.99802621000003</v>
      </c>
      <c r="W28" s="36">
        <f>SUMIFS(СВЦЭМ!$D$39:$D$782,СВЦЭМ!$A$39:$A$782,$A28,СВЦЭМ!$B$39:$B$782,W$11)+'СЕТ СН'!$F$14+СВЦЭМ!$D$10+'СЕТ СН'!$F$8*'СЕТ СН'!$F$9-'СЕТ СН'!$F$26</f>
        <v>880.84842117000005</v>
      </c>
      <c r="X28" s="36">
        <f>SUMIFS(СВЦЭМ!$D$39:$D$782,СВЦЭМ!$A$39:$A$782,$A28,СВЦЭМ!$B$39:$B$782,X$11)+'СЕТ СН'!$F$14+СВЦЭМ!$D$10+'СЕТ СН'!$F$8*'СЕТ СН'!$F$9-'СЕТ СН'!$F$26</f>
        <v>872.97878996000009</v>
      </c>
      <c r="Y28" s="36">
        <f>SUMIFS(СВЦЭМ!$D$39:$D$782,СВЦЭМ!$A$39:$A$782,$A28,СВЦЭМ!$B$39:$B$782,Y$11)+'СЕТ СН'!$F$14+СВЦЭМ!$D$10+'СЕТ СН'!$F$8*'СЕТ СН'!$F$9-'СЕТ СН'!$F$26</f>
        <v>887.68373094000003</v>
      </c>
    </row>
    <row r="29" spans="1:25" ht="15.75" x14ac:dyDescent="0.2">
      <c r="A29" s="35">
        <f t="shared" si="0"/>
        <v>44334</v>
      </c>
      <c r="B29" s="36">
        <f>SUMIFS(СВЦЭМ!$D$39:$D$782,СВЦЭМ!$A$39:$A$782,$A29,СВЦЭМ!$B$39:$B$782,B$11)+'СЕТ СН'!$F$14+СВЦЭМ!$D$10+'СЕТ СН'!$F$8*'СЕТ СН'!$F$9-'СЕТ СН'!$F$26</f>
        <v>912.77704922000009</v>
      </c>
      <c r="C29" s="36">
        <f>SUMIFS(СВЦЭМ!$D$39:$D$782,СВЦЭМ!$A$39:$A$782,$A29,СВЦЭМ!$B$39:$B$782,C$11)+'СЕТ СН'!$F$14+СВЦЭМ!$D$10+'СЕТ СН'!$F$8*'СЕТ СН'!$F$9-'СЕТ СН'!$F$26</f>
        <v>943.71475514000008</v>
      </c>
      <c r="D29" s="36">
        <f>SUMIFS(СВЦЭМ!$D$39:$D$782,СВЦЭМ!$A$39:$A$782,$A29,СВЦЭМ!$B$39:$B$782,D$11)+'СЕТ СН'!$F$14+СВЦЭМ!$D$10+'СЕТ СН'!$F$8*'СЕТ СН'!$F$9-'СЕТ СН'!$F$26</f>
        <v>967.12482477000003</v>
      </c>
      <c r="E29" s="36">
        <f>SUMIFS(СВЦЭМ!$D$39:$D$782,СВЦЭМ!$A$39:$A$782,$A29,СВЦЭМ!$B$39:$B$782,E$11)+'СЕТ СН'!$F$14+СВЦЭМ!$D$10+'СЕТ СН'!$F$8*'СЕТ СН'!$F$9-'СЕТ СН'!$F$26</f>
        <v>980.28378296000005</v>
      </c>
      <c r="F29" s="36">
        <f>SUMIFS(СВЦЭМ!$D$39:$D$782,СВЦЭМ!$A$39:$A$782,$A29,СВЦЭМ!$B$39:$B$782,F$11)+'СЕТ СН'!$F$14+СВЦЭМ!$D$10+'СЕТ СН'!$F$8*'СЕТ СН'!$F$9-'СЕТ СН'!$F$26</f>
        <v>979.62125477000006</v>
      </c>
      <c r="G29" s="36">
        <f>SUMIFS(СВЦЭМ!$D$39:$D$782,СВЦЭМ!$A$39:$A$782,$A29,СВЦЭМ!$B$39:$B$782,G$11)+'СЕТ СН'!$F$14+СВЦЭМ!$D$10+'СЕТ СН'!$F$8*'СЕТ СН'!$F$9-'СЕТ СН'!$F$26</f>
        <v>965.36910115000001</v>
      </c>
      <c r="H29" s="36">
        <f>SUMIFS(СВЦЭМ!$D$39:$D$782,СВЦЭМ!$A$39:$A$782,$A29,СВЦЭМ!$B$39:$B$782,H$11)+'СЕТ СН'!$F$14+СВЦЭМ!$D$10+'СЕТ СН'!$F$8*'СЕТ СН'!$F$9-'СЕТ СН'!$F$26</f>
        <v>924.93102304000001</v>
      </c>
      <c r="I29" s="36">
        <f>SUMIFS(СВЦЭМ!$D$39:$D$782,СВЦЭМ!$A$39:$A$782,$A29,СВЦЭМ!$B$39:$B$782,I$11)+'СЕТ СН'!$F$14+СВЦЭМ!$D$10+'СЕТ СН'!$F$8*'СЕТ СН'!$F$9-'СЕТ СН'!$F$26</f>
        <v>904.52009533</v>
      </c>
      <c r="J29" s="36">
        <f>SUMIFS(СВЦЭМ!$D$39:$D$782,СВЦЭМ!$A$39:$A$782,$A29,СВЦЭМ!$B$39:$B$782,J$11)+'СЕТ СН'!$F$14+СВЦЭМ!$D$10+'СЕТ СН'!$F$8*'СЕТ СН'!$F$9-'СЕТ СН'!$F$26</f>
        <v>873.0730742500001</v>
      </c>
      <c r="K29" s="36">
        <f>SUMIFS(СВЦЭМ!$D$39:$D$782,СВЦЭМ!$A$39:$A$782,$A29,СВЦЭМ!$B$39:$B$782,K$11)+'СЕТ СН'!$F$14+СВЦЭМ!$D$10+'СЕТ СН'!$F$8*'СЕТ СН'!$F$9-'СЕТ СН'!$F$26</f>
        <v>861.29332428000009</v>
      </c>
      <c r="L29" s="36">
        <f>SUMIFS(СВЦЭМ!$D$39:$D$782,СВЦЭМ!$A$39:$A$782,$A29,СВЦЭМ!$B$39:$B$782,L$11)+'СЕТ СН'!$F$14+СВЦЭМ!$D$10+'СЕТ СН'!$F$8*'СЕТ СН'!$F$9-'СЕТ СН'!$F$26</f>
        <v>853.31047339000008</v>
      </c>
      <c r="M29" s="36">
        <f>SUMIFS(СВЦЭМ!$D$39:$D$782,СВЦЭМ!$A$39:$A$782,$A29,СВЦЭМ!$B$39:$B$782,M$11)+'СЕТ СН'!$F$14+СВЦЭМ!$D$10+'СЕТ СН'!$F$8*'СЕТ СН'!$F$9-'СЕТ СН'!$F$26</f>
        <v>867.34994855000002</v>
      </c>
      <c r="N29" s="36">
        <f>SUMIFS(СВЦЭМ!$D$39:$D$782,СВЦЭМ!$A$39:$A$782,$A29,СВЦЭМ!$B$39:$B$782,N$11)+'СЕТ СН'!$F$14+СВЦЭМ!$D$10+'СЕТ СН'!$F$8*'СЕТ СН'!$F$9-'СЕТ СН'!$F$26</f>
        <v>876.12350756000001</v>
      </c>
      <c r="O29" s="36">
        <f>SUMIFS(СВЦЭМ!$D$39:$D$782,СВЦЭМ!$A$39:$A$782,$A29,СВЦЭМ!$B$39:$B$782,O$11)+'СЕТ СН'!$F$14+СВЦЭМ!$D$10+'СЕТ СН'!$F$8*'СЕТ СН'!$F$9-'СЕТ СН'!$F$26</f>
        <v>905.41743847000009</v>
      </c>
      <c r="P29" s="36">
        <f>SUMIFS(СВЦЭМ!$D$39:$D$782,СВЦЭМ!$A$39:$A$782,$A29,СВЦЭМ!$B$39:$B$782,P$11)+'СЕТ СН'!$F$14+СВЦЭМ!$D$10+'СЕТ СН'!$F$8*'СЕТ СН'!$F$9-'СЕТ СН'!$F$26</f>
        <v>914.12370399000008</v>
      </c>
      <c r="Q29" s="36">
        <f>SUMIFS(СВЦЭМ!$D$39:$D$782,СВЦЭМ!$A$39:$A$782,$A29,СВЦЭМ!$B$39:$B$782,Q$11)+'СЕТ СН'!$F$14+СВЦЭМ!$D$10+'СЕТ СН'!$F$8*'СЕТ СН'!$F$9-'СЕТ СН'!$F$26</f>
        <v>916.84571740000001</v>
      </c>
      <c r="R29" s="36">
        <f>SUMIFS(СВЦЭМ!$D$39:$D$782,СВЦЭМ!$A$39:$A$782,$A29,СВЦЭМ!$B$39:$B$782,R$11)+'СЕТ СН'!$F$14+СВЦЭМ!$D$10+'СЕТ СН'!$F$8*'СЕТ СН'!$F$9-'СЕТ СН'!$F$26</f>
        <v>915.01957382000001</v>
      </c>
      <c r="S29" s="36">
        <f>SUMIFS(СВЦЭМ!$D$39:$D$782,СВЦЭМ!$A$39:$A$782,$A29,СВЦЭМ!$B$39:$B$782,S$11)+'СЕТ СН'!$F$14+СВЦЭМ!$D$10+'СЕТ СН'!$F$8*'СЕТ СН'!$F$9-'СЕТ СН'!$F$26</f>
        <v>909.74992728000007</v>
      </c>
      <c r="T29" s="36">
        <f>SUMIFS(СВЦЭМ!$D$39:$D$782,СВЦЭМ!$A$39:$A$782,$A29,СВЦЭМ!$B$39:$B$782,T$11)+'СЕТ СН'!$F$14+СВЦЭМ!$D$10+'СЕТ СН'!$F$8*'СЕТ СН'!$F$9-'СЕТ СН'!$F$26</f>
        <v>904.65326009</v>
      </c>
      <c r="U29" s="36">
        <f>SUMIFS(СВЦЭМ!$D$39:$D$782,СВЦЭМ!$A$39:$A$782,$A29,СВЦЭМ!$B$39:$B$782,U$11)+'СЕТ СН'!$F$14+СВЦЭМ!$D$10+'СЕТ СН'!$F$8*'СЕТ СН'!$F$9-'СЕТ СН'!$F$26</f>
        <v>890.25991806000002</v>
      </c>
      <c r="V29" s="36">
        <f>SUMIFS(СВЦЭМ!$D$39:$D$782,СВЦЭМ!$A$39:$A$782,$A29,СВЦЭМ!$B$39:$B$782,V$11)+'СЕТ СН'!$F$14+СВЦЭМ!$D$10+'СЕТ СН'!$F$8*'СЕТ СН'!$F$9-'СЕТ СН'!$F$26</f>
        <v>865.9447336500001</v>
      </c>
      <c r="W29" s="36">
        <f>SUMIFS(СВЦЭМ!$D$39:$D$782,СВЦЭМ!$A$39:$A$782,$A29,СВЦЭМ!$B$39:$B$782,W$11)+'СЕТ СН'!$F$14+СВЦЭМ!$D$10+'СЕТ СН'!$F$8*'СЕТ СН'!$F$9-'СЕТ СН'!$F$26</f>
        <v>861.71489540000005</v>
      </c>
      <c r="X29" s="36">
        <f>SUMIFS(СВЦЭМ!$D$39:$D$782,СВЦЭМ!$A$39:$A$782,$A29,СВЦЭМ!$B$39:$B$782,X$11)+'СЕТ СН'!$F$14+СВЦЭМ!$D$10+'СЕТ СН'!$F$8*'СЕТ СН'!$F$9-'СЕТ СН'!$F$26</f>
        <v>880.16499353000006</v>
      </c>
      <c r="Y29" s="36">
        <f>SUMIFS(СВЦЭМ!$D$39:$D$782,СВЦЭМ!$A$39:$A$782,$A29,СВЦЭМ!$B$39:$B$782,Y$11)+'СЕТ СН'!$F$14+СВЦЭМ!$D$10+'СЕТ СН'!$F$8*'СЕТ СН'!$F$9-'СЕТ СН'!$F$26</f>
        <v>919.78796925000006</v>
      </c>
    </row>
    <row r="30" spans="1:25" ht="15.75" x14ac:dyDescent="0.2">
      <c r="A30" s="35">
        <f t="shared" si="0"/>
        <v>44335</v>
      </c>
      <c r="B30" s="36">
        <f>SUMIFS(СВЦЭМ!$D$39:$D$782,СВЦЭМ!$A$39:$A$782,$A30,СВЦЭМ!$B$39:$B$782,B$11)+'СЕТ СН'!$F$14+СВЦЭМ!$D$10+'СЕТ СН'!$F$8*'СЕТ СН'!$F$9-'СЕТ СН'!$F$26</f>
        <v>967.89383765000002</v>
      </c>
      <c r="C30" s="36">
        <f>SUMIFS(СВЦЭМ!$D$39:$D$782,СВЦЭМ!$A$39:$A$782,$A30,СВЦЭМ!$B$39:$B$782,C$11)+'СЕТ СН'!$F$14+СВЦЭМ!$D$10+'СЕТ СН'!$F$8*'СЕТ СН'!$F$9-'СЕТ СН'!$F$26</f>
        <v>980.2516962200001</v>
      </c>
      <c r="D30" s="36">
        <f>SUMIFS(СВЦЭМ!$D$39:$D$782,СВЦЭМ!$A$39:$A$782,$A30,СВЦЭМ!$B$39:$B$782,D$11)+'СЕТ СН'!$F$14+СВЦЭМ!$D$10+'СЕТ СН'!$F$8*'СЕТ СН'!$F$9-'СЕТ СН'!$F$26</f>
        <v>996.51325113000007</v>
      </c>
      <c r="E30" s="36">
        <f>SUMIFS(СВЦЭМ!$D$39:$D$782,СВЦЭМ!$A$39:$A$782,$A30,СВЦЭМ!$B$39:$B$782,E$11)+'СЕТ СН'!$F$14+СВЦЭМ!$D$10+'СЕТ СН'!$F$8*'СЕТ СН'!$F$9-'СЕТ СН'!$F$26</f>
        <v>1013.76172678</v>
      </c>
      <c r="F30" s="36">
        <f>SUMIFS(СВЦЭМ!$D$39:$D$782,СВЦЭМ!$A$39:$A$782,$A30,СВЦЭМ!$B$39:$B$782,F$11)+'СЕТ СН'!$F$14+СВЦЭМ!$D$10+'СЕТ СН'!$F$8*'СЕТ СН'!$F$9-'СЕТ СН'!$F$26</f>
        <v>1012.93844501</v>
      </c>
      <c r="G30" s="36">
        <f>SUMIFS(СВЦЭМ!$D$39:$D$782,СВЦЭМ!$A$39:$A$782,$A30,СВЦЭМ!$B$39:$B$782,G$11)+'СЕТ СН'!$F$14+СВЦЭМ!$D$10+'СЕТ СН'!$F$8*'СЕТ СН'!$F$9-'СЕТ СН'!$F$26</f>
        <v>1002.4840724500001</v>
      </c>
      <c r="H30" s="36">
        <f>SUMIFS(СВЦЭМ!$D$39:$D$782,СВЦЭМ!$A$39:$A$782,$A30,СВЦЭМ!$B$39:$B$782,H$11)+'СЕТ СН'!$F$14+СВЦЭМ!$D$10+'СЕТ СН'!$F$8*'СЕТ СН'!$F$9-'СЕТ СН'!$F$26</f>
        <v>957.17840654000008</v>
      </c>
      <c r="I30" s="36">
        <f>SUMIFS(СВЦЭМ!$D$39:$D$782,СВЦЭМ!$A$39:$A$782,$A30,СВЦЭМ!$B$39:$B$782,I$11)+'СЕТ СН'!$F$14+СВЦЭМ!$D$10+'СЕТ СН'!$F$8*'СЕТ СН'!$F$9-'СЕТ СН'!$F$26</f>
        <v>918.93545819000008</v>
      </c>
      <c r="J30" s="36">
        <f>SUMIFS(СВЦЭМ!$D$39:$D$782,СВЦЭМ!$A$39:$A$782,$A30,СВЦЭМ!$B$39:$B$782,J$11)+'СЕТ СН'!$F$14+СВЦЭМ!$D$10+'СЕТ СН'!$F$8*'СЕТ СН'!$F$9-'СЕТ СН'!$F$26</f>
        <v>905.14778495000007</v>
      </c>
      <c r="K30" s="36">
        <f>SUMIFS(СВЦЭМ!$D$39:$D$782,СВЦЭМ!$A$39:$A$782,$A30,СВЦЭМ!$B$39:$B$782,K$11)+'СЕТ СН'!$F$14+СВЦЭМ!$D$10+'СЕТ СН'!$F$8*'СЕТ СН'!$F$9-'СЕТ СН'!$F$26</f>
        <v>898.83908148</v>
      </c>
      <c r="L30" s="36">
        <f>SUMIFS(СВЦЭМ!$D$39:$D$782,СВЦЭМ!$A$39:$A$782,$A30,СВЦЭМ!$B$39:$B$782,L$11)+'СЕТ СН'!$F$14+СВЦЭМ!$D$10+'СЕТ СН'!$F$8*'СЕТ СН'!$F$9-'СЕТ СН'!$F$26</f>
        <v>903.97470304000001</v>
      </c>
      <c r="M30" s="36">
        <f>SUMIFS(СВЦЭМ!$D$39:$D$782,СВЦЭМ!$A$39:$A$782,$A30,СВЦЭМ!$B$39:$B$782,M$11)+'СЕТ СН'!$F$14+СВЦЭМ!$D$10+'СЕТ СН'!$F$8*'СЕТ СН'!$F$9-'СЕТ СН'!$F$26</f>
        <v>930.12335324000003</v>
      </c>
      <c r="N30" s="36">
        <f>SUMIFS(СВЦЭМ!$D$39:$D$782,СВЦЭМ!$A$39:$A$782,$A30,СВЦЭМ!$B$39:$B$782,N$11)+'СЕТ СН'!$F$14+СВЦЭМ!$D$10+'СЕТ СН'!$F$8*'СЕТ СН'!$F$9-'СЕТ СН'!$F$26</f>
        <v>968.48747635000007</v>
      </c>
      <c r="O30" s="36">
        <f>SUMIFS(СВЦЭМ!$D$39:$D$782,СВЦЭМ!$A$39:$A$782,$A30,СВЦЭМ!$B$39:$B$782,O$11)+'СЕТ СН'!$F$14+СВЦЭМ!$D$10+'СЕТ СН'!$F$8*'СЕТ СН'!$F$9-'СЕТ СН'!$F$26</f>
        <v>1005.2770616900001</v>
      </c>
      <c r="P30" s="36">
        <f>SUMIFS(СВЦЭМ!$D$39:$D$782,СВЦЭМ!$A$39:$A$782,$A30,СВЦЭМ!$B$39:$B$782,P$11)+'СЕТ СН'!$F$14+СВЦЭМ!$D$10+'СЕТ СН'!$F$8*'СЕТ СН'!$F$9-'СЕТ СН'!$F$26</f>
        <v>1011.48389548</v>
      </c>
      <c r="Q30" s="36">
        <f>SUMIFS(СВЦЭМ!$D$39:$D$782,СВЦЭМ!$A$39:$A$782,$A30,СВЦЭМ!$B$39:$B$782,Q$11)+'СЕТ СН'!$F$14+СВЦЭМ!$D$10+'СЕТ СН'!$F$8*'СЕТ СН'!$F$9-'СЕТ СН'!$F$26</f>
        <v>1005.4655579400001</v>
      </c>
      <c r="R30" s="36">
        <f>SUMIFS(СВЦЭМ!$D$39:$D$782,СВЦЭМ!$A$39:$A$782,$A30,СВЦЭМ!$B$39:$B$782,R$11)+'СЕТ СН'!$F$14+СВЦЭМ!$D$10+'СЕТ СН'!$F$8*'СЕТ СН'!$F$9-'СЕТ СН'!$F$26</f>
        <v>987.26441481000006</v>
      </c>
      <c r="S30" s="36">
        <f>SUMIFS(СВЦЭМ!$D$39:$D$782,СВЦЭМ!$A$39:$A$782,$A30,СВЦЭМ!$B$39:$B$782,S$11)+'СЕТ СН'!$F$14+СВЦЭМ!$D$10+'СЕТ СН'!$F$8*'СЕТ СН'!$F$9-'СЕТ СН'!$F$26</f>
        <v>963.81566081000005</v>
      </c>
      <c r="T30" s="36">
        <f>SUMIFS(СВЦЭМ!$D$39:$D$782,СВЦЭМ!$A$39:$A$782,$A30,СВЦЭМ!$B$39:$B$782,T$11)+'СЕТ СН'!$F$14+СВЦЭМ!$D$10+'СЕТ СН'!$F$8*'СЕТ СН'!$F$9-'СЕТ СН'!$F$26</f>
        <v>941.67712385000004</v>
      </c>
      <c r="U30" s="36">
        <f>SUMIFS(СВЦЭМ!$D$39:$D$782,СВЦЭМ!$A$39:$A$782,$A30,СВЦЭМ!$B$39:$B$782,U$11)+'СЕТ СН'!$F$14+СВЦЭМ!$D$10+'СЕТ СН'!$F$8*'СЕТ СН'!$F$9-'СЕТ СН'!$F$26</f>
        <v>929.73312379000004</v>
      </c>
      <c r="V30" s="36">
        <f>SUMIFS(СВЦЭМ!$D$39:$D$782,СВЦЭМ!$A$39:$A$782,$A30,СВЦЭМ!$B$39:$B$782,V$11)+'СЕТ СН'!$F$14+СВЦЭМ!$D$10+'СЕТ СН'!$F$8*'СЕТ СН'!$F$9-'СЕТ СН'!$F$26</f>
        <v>905.04241259000003</v>
      </c>
      <c r="W30" s="36">
        <f>SUMIFS(СВЦЭМ!$D$39:$D$782,СВЦЭМ!$A$39:$A$782,$A30,СВЦЭМ!$B$39:$B$782,W$11)+'СЕТ СН'!$F$14+СВЦЭМ!$D$10+'СЕТ СН'!$F$8*'СЕТ СН'!$F$9-'СЕТ СН'!$F$26</f>
        <v>882.88984506000008</v>
      </c>
      <c r="X30" s="36">
        <f>SUMIFS(СВЦЭМ!$D$39:$D$782,СВЦЭМ!$A$39:$A$782,$A30,СВЦЭМ!$B$39:$B$782,X$11)+'СЕТ СН'!$F$14+СВЦЭМ!$D$10+'СЕТ СН'!$F$8*'СЕТ СН'!$F$9-'СЕТ СН'!$F$26</f>
        <v>853.99891271000001</v>
      </c>
      <c r="Y30" s="36">
        <f>SUMIFS(СВЦЭМ!$D$39:$D$782,СВЦЭМ!$A$39:$A$782,$A30,СВЦЭМ!$B$39:$B$782,Y$11)+'СЕТ СН'!$F$14+СВЦЭМ!$D$10+'СЕТ СН'!$F$8*'СЕТ СН'!$F$9-'СЕТ СН'!$F$26</f>
        <v>907.55265180000004</v>
      </c>
    </row>
    <row r="31" spans="1:25" ht="15.75" x14ac:dyDescent="0.2">
      <c r="A31" s="35">
        <f t="shared" si="0"/>
        <v>44336</v>
      </c>
      <c r="B31" s="36">
        <f>SUMIFS(СВЦЭМ!$D$39:$D$782,СВЦЭМ!$A$39:$A$782,$A31,СВЦЭМ!$B$39:$B$782,B$11)+'СЕТ СН'!$F$14+СВЦЭМ!$D$10+'СЕТ СН'!$F$8*'СЕТ СН'!$F$9-'СЕТ СН'!$F$26</f>
        <v>979.71884965000004</v>
      </c>
      <c r="C31" s="36">
        <f>SUMIFS(СВЦЭМ!$D$39:$D$782,СВЦЭМ!$A$39:$A$782,$A31,СВЦЭМ!$B$39:$B$782,C$11)+'СЕТ СН'!$F$14+СВЦЭМ!$D$10+'СЕТ СН'!$F$8*'СЕТ СН'!$F$9-'СЕТ СН'!$F$26</f>
        <v>1012.40410249</v>
      </c>
      <c r="D31" s="36">
        <f>SUMIFS(СВЦЭМ!$D$39:$D$782,СВЦЭМ!$A$39:$A$782,$A31,СВЦЭМ!$B$39:$B$782,D$11)+'СЕТ СН'!$F$14+СВЦЭМ!$D$10+'СЕТ СН'!$F$8*'СЕТ СН'!$F$9-'СЕТ СН'!$F$26</f>
        <v>1018.2589501900001</v>
      </c>
      <c r="E31" s="36">
        <f>SUMIFS(СВЦЭМ!$D$39:$D$782,СВЦЭМ!$A$39:$A$782,$A31,СВЦЭМ!$B$39:$B$782,E$11)+'СЕТ СН'!$F$14+СВЦЭМ!$D$10+'СЕТ СН'!$F$8*'СЕТ СН'!$F$9-'СЕТ СН'!$F$26</f>
        <v>1028.32156476</v>
      </c>
      <c r="F31" s="36">
        <f>SUMIFS(СВЦЭМ!$D$39:$D$782,СВЦЭМ!$A$39:$A$782,$A31,СВЦЭМ!$B$39:$B$782,F$11)+'СЕТ СН'!$F$14+СВЦЭМ!$D$10+'СЕТ СН'!$F$8*'СЕТ СН'!$F$9-'СЕТ СН'!$F$26</f>
        <v>1039.49378905</v>
      </c>
      <c r="G31" s="36">
        <f>SUMIFS(СВЦЭМ!$D$39:$D$782,СВЦЭМ!$A$39:$A$782,$A31,СВЦЭМ!$B$39:$B$782,G$11)+'СЕТ СН'!$F$14+СВЦЭМ!$D$10+'СЕТ СН'!$F$8*'СЕТ СН'!$F$9-'СЕТ СН'!$F$26</f>
        <v>1020.4065615100001</v>
      </c>
      <c r="H31" s="36">
        <f>SUMIFS(СВЦЭМ!$D$39:$D$782,СВЦЭМ!$A$39:$A$782,$A31,СВЦЭМ!$B$39:$B$782,H$11)+'СЕТ СН'!$F$14+СВЦЭМ!$D$10+'СЕТ СН'!$F$8*'СЕТ СН'!$F$9-'СЕТ СН'!$F$26</f>
        <v>996.25092677000009</v>
      </c>
      <c r="I31" s="36">
        <f>SUMIFS(СВЦЭМ!$D$39:$D$782,СВЦЭМ!$A$39:$A$782,$A31,СВЦЭМ!$B$39:$B$782,I$11)+'СЕТ СН'!$F$14+СВЦЭМ!$D$10+'СЕТ СН'!$F$8*'СЕТ СН'!$F$9-'СЕТ СН'!$F$26</f>
        <v>931.45604264000008</v>
      </c>
      <c r="J31" s="36">
        <f>SUMIFS(СВЦЭМ!$D$39:$D$782,СВЦЭМ!$A$39:$A$782,$A31,СВЦЭМ!$B$39:$B$782,J$11)+'СЕТ СН'!$F$14+СВЦЭМ!$D$10+'СЕТ СН'!$F$8*'СЕТ СН'!$F$9-'СЕТ СН'!$F$26</f>
        <v>870.65206731000001</v>
      </c>
      <c r="K31" s="36">
        <f>SUMIFS(СВЦЭМ!$D$39:$D$782,СВЦЭМ!$A$39:$A$782,$A31,СВЦЭМ!$B$39:$B$782,K$11)+'СЕТ СН'!$F$14+СВЦЭМ!$D$10+'СЕТ СН'!$F$8*'СЕТ СН'!$F$9-'СЕТ СН'!$F$26</f>
        <v>842.68324299000005</v>
      </c>
      <c r="L31" s="36">
        <f>SUMIFS(СВЦЭМ!$D$39:$D$782,СВЦЭМ!$A$39:$A$782,$A31,СВЦЭМ!$B$39:$B$782,L$11)+'СЕТ СН'!$F$14+СВЦЭМ!$D$10+'СЕТ СН'!$F$8*'СЕТ СН'!$F$9-'СЕТ СН'!$F$26</f>
        <v>843.48484300000007</v>
      </c>
      <c r="M31" s="36">
        <f>SUMIFS(СВЦЭМ!$D$39:$D$782,СВЦЭМ!$A$39:$A$782,$A31,СВЦЭМ!$B$39:$B$782,M$11)+'СЕТ СН'!$F$14+СВЦЭМ!$D$10+'СЕТ СН'!$F$8*'СЕТ СН'!$F$9-'СЕТ СН'!$F$26</f>
        <v>837.8551342400001</v>
      </c>
      <c r="N31" s="36">
        <f>SUMIFS(СВЦЭМ!$D$39:$D$782,СВЦЭМ!$A$39:$A$782,$A31,СВЦЭМ!$B$39:$B$782,N$11)+'СЕТ СН'!$F$14+СВЦЭМ!$D$10+'СЕТ СН'!$F$8*'СЕТ СН'!$F$9-'СЕТ СН'!$F$26</f>
        <v>878.12559250000004</v>
      </c>
      <c r="O31" s="36">
        <f>SUMIFS(СВЦЭМ!$D$39:$D$782,СВЦЭМ!$A$39:$A$782,$A31,СВЦЭМ!$B$39:$B$782,O$11)+'СЕТ СН'!$F$14+СВЦЭМ!$D$10+'СЕТ СН'!$F$8*'СЕТ СН'!$F$9-'СЕТ СН'!$F$26</f>
        <v>909.63495188000002</v>
      </c>
      <c r="P31" s="36">
        <f>SUMIFS(СВЦЭМ!$D$39:$D$782,СВЦЭМ!$A$39:$A$782,$A31,СВЦЭМ!$B$39:$B$782,P$11)+'СЕТ СН'!$F$14+СВЦЭМ!$D$10+'СЕТ СН'!$F$8*'СЕТ СН'!$F$9-'СЕТ СН'!$F$26</f>
        <v>925.16823779000003</v>
      </c>
      <c r="Q31" s="36">
        <f>SUMIFS(СВЦЭМ!$D$39:$D$782,СВЦЭМ!$A$39:$A$782,$A31,СВЦЭМ!$B$39:$B$782,Q$11)+'СЕТ СН'!$F$14+СВЦЭМ!$D$10+'СЕТ СН'!$F$8*'СЕТ СН'!$F$9-'СЕТ СН'!$F$26</f>
        <v>929.51456788000007</v>
      </c>
      <c r="R31" s="36">
        <f>SUMIFS(СВЦЭМ!$D$39:$D$782,СВЦЭМ!$A$39:$A$782,$A31,СВЦЭМ!$B$39:$B$782,R$11)+'СЕТ СН'!$F$14+СВЦЭМ!$D$10+'СЕТ СН'!$F$8*'СЕТ СН'!$F$9-'СЕТ СН'!$F$26</f>
        <v>922.02260945</v>
      </c>
      <c r="S31" s="36">
        <f>SUMIFS(СВЦЭМ!$D$39:$D$782,СВЦЭМ!$A$39:$A$782,$A31,СВЦЭМ!$B$39:$B$782,S$11)+'СЕТ СН'!$F$14+СВЦЭМ!$D$10+'СЕТ СН'!$F$8*'СЕТ СН'!$F$9-'СЕТ СН'!$F$26</f>
        <v>906.74344946000008</v>
      </c>
      <c r="T31" s="36">
        <f>SUMIFS(СВЦЭМ!$D$39:$D$782,СВЦЭМ!$A$39:$A$782,$A31,СВЦЭМ!$B$39:$B$782,T$11)+'СЕТ СН'!$F$14+СВЦЭМ!$D$10+'СЕТ СН'!$F$8*'СЕТ СН'!$F$9-'СЕТ СН'!$F$26</f>
        <v>866.80614306000007</v>
      </c>
      <c r="U31" s="36">
        <f>SUMIFS(СВЦЭМ!$D$39:$D$782,СВЦЭМ!$A$39:$A$782,$A31,СВЦЭМ!$B$39:$B$782,U$11)+'СЕТ СН'!$F$14+СВЦЭМ!$D$10+'СЕТ СН'!$F$8*'СЕТ СН'!$F$9-'СЕТ СН'!$F$26</f>
        <v>861.34074741000006</v>
      </c>
      <c r="V31" s="36">
        <f>SUMIFS(СВЦЭМ!$D$39:$D$782,СВЦЭМ!$A$39:$A$782,$A31,СВЦЭМ!$B$39:$B$782,V$11)+'СЕТ СН'!$F$14+СВЦЭМ!$D$10+'СЕТ СН'!$F$8*'СЕТ СН'!$F$9-'СЕТ СН'!$F$26</f>
        <v>872.17574531000002</v>
      </c>
      <c r="W31" s="36">
        <f>SUMIFS(СВЦЭМ!$D$39:$D$782,СВЦЭМ!$A$39:$A$782,$A31,СВЦЭМ!$B$39:$B$782,W$11)+'СЕТ СН'!$F$14+СВЦЭМ!$D$10+'СЕТ СН'!$F$8*'СЕТ СН'!$F$9-'СЕТ СН'!$F$26</f>
        <v>893.16655011</v>
      </c>
      <c r="X31" s="36">
        <f>SUMIFS(СВЦЭМ!$D$39:$D$782,СВЦЭМ!$A$39:$A$782,$A31,СВЦЭМ!$B$39:$B$782,X$11)+'СЕТ СН'!$F$14+СВЦЭМ!$D$10+'СЕТ СН'!$F$8*'СЕТ СН'!$F$9-'СЕТ СН'!$F$26</f>
        <v>874.22079150000002</v>
      </c>
      <c r="Y31" s="36">
        <f>SUMIFS(СВЦЭМ!$D$39:$D$782,СВЦЭМ!$A$39:$A$782,$A31,СВЦЭМ!$B$39:$B$782,Y$11)+'СЕТ СН'!$F$14+СВЦЭМ!$D$10+'СЕТ СН'!$F$8*'СЕТ СН'!$F$9-'СЕТ СН'!$F$26</f>
        <v>846.67823511000006</v>
      </c>
    </row>
    <row r="32" spans="1:25" ht="15.75" x14ac:dyDescent="0.2">
      <c r="A32" s="35">
        <f t="shared" si="0"/>
        <v>44337</v>
      </c>
      <c r="B32" s="36">
        <f>SUMIFS(СВЦЭМ!$D$39:$D$782,СВЦЭМ!$A$39:$A$782,$A32,СВЦЭМ!$B$39:$B$782,B$11)+'СЕТ СН'!$F$14+СВЦЭМ!$D$10+'СЕТ СН'!$F$8*'СЕТ СН'!$F$9-'СЕТ СН'!$F$26</f>
        <v>869.57473366000011</v>
      </c>
      <c r="C32" s="36">
        <f>SUMIFS(СВЦЭМ!$D$39:$D$782,СВЦЭМ!$A$39:$A$782,$A32,СВЦЭМ!$B$39:$B$782,C$11)+'СЕТ СН'!$F$14+СВЦЭМ!$D$10+'СЕТ СН'!$F$8*'СЕТ СН'!$F$9-'СЕТ СН'!$F$26</f>
        <v>930.95268472000009</v>
      </c>
      <c r="D32" s="36">
        <f>SUMIFS(СВЦЭМ!$D$39:$D$782,СВЦЭМ!$A$39:$A$782,$A32,СВЦЭМ!$B$39:$B$782,D$11)+'СЕТ СН'!$F$14+СВЦЭМ!$D$10+'СЕТ СН'!$F$8*'СЕТ СН'!$F$9-'СЕТ СН'!$F$26</f>
        <v>967.9159466000001</v>
      </c>
      <c r="E32" s="36">
        <f>SUMIFS(СВЦЭМ!$D$39:$D$782,СВЦЭМ!$A$39:$A$782,$A32,СВЦЭМ!$B$39:$B$782,E$11)+'СЕТ СН'!$F$14+СВЦЭМ!$D$10+'СЕТ СН'!$F$8*'СЕТ СН'!$F$9-'СЕТ СН'!$F$26</f>
        <v>960.34698828000001</v>
      </c>
      <c r="F32" s="36">
        <f>SUMIFS(СВЦЭМ!$D$39:$D$782,СВЦЭМ!$A$39:$A$782,$A32,СВЦЭМ!$B$39:$B$782,F$11)+'СЕТ СН'!$F$14+СВЦЭМ!$D$10+'СЕТ СН'!$F$8*'СЕТ СН'!$F$9-'СЕТ СН'!$F$26</f>
        <v>982.39905841000007</v>
      </c>
      <c r="G32" s="36">
        <f>SUMIFS(СВЦЭМ!$D$39:$D$782,СВЦЭМ!$A$39:$A$782,$A32,СВЦЭМ!$B$39:$B$782,G$11)+'СЕТ СН'!$F$14+СВЦЭМ!$D$10+'СЕТ СН'!$F$8*'СЕТ СН'!$F$9-'СЕТ СН'!$F$26</f>
        <v>985.33935373000008</v>
      </c>
      <c r="H32" s="36">
        <f>SUMIFS(СВЦЭМ!$D$39:$D$782,СВЦЭМ!$A$39:$A$782,$A32,СВЦЭМ!$B$39:$B$782,H$11)+'СЕТ СН'!$F$14+СВЦЭМ!$D$10+'СЕТ СН'!$F$8*'СЕТ СН'!$F$9-'СЕТ СН'!$F$26</f>
        <v>958.41078782</v>
      </c>
      <c r="I32" s="36">
        <f>SUMIFS(СВЦЭМ!$D$39:$D$782,СВЦЭМ!$A$39:$A$782,$A32,СВЦЭМ!$B$39:$B$782,I$11)+'СЕТ СН'!$F$14+СВЦЭМ!$D$10+'СЕТ СН'!$F$8*'СЕТ СН'!$F$9-'СЕТ СН'!$F$26</f>
        <v>913.73374260000003</v>
      </c>
      <c r="J32" s="36">
        <f>SUMIFS(СВЦЭМ!$D$39:$D$782,СВЦЭМ!$A$39:$A$782,$A32,СВЦЭМ!$B$39:$B$782,J$11)+'СЕТ СН'!$F$14+СВЦЭМ!$D$10+'СЕТ СН'!$F$8*'СЕТ СН'!$F$9-'СЕТ СН'!$F$26</f>
        <v>868.4878289400001</v>
      </c>
      <c r="K32" s="36">
        <f>SUMIFS(СВЦЭМ!$D$39:$D$782,СВЦЭМ!$A$39:$A$782,$A32,СВЦЭМ!$B$39:$B$782,K$11)+'СЕТ СН'!$F$14+СВЦЭМ!$D$10+'СЕТ СН'!$F$8*'СЕТ СН'!$F$9-'СЕТ СН'!$F$26</f>
        <v>822.89657571000009</v>
      </c>
      <c r="L32" s="36">
        <f>SUMIFS(СВЦЭМ!$D$39:$D$782,СВЦЭМ!$A$39:$A$782,$A32,СВЦЭМ!$B$39:$B$782,L$11)+'СЕТ СН'!$F$14+СВЦЭМ!$D$10+'СЕТ СН'!$F$8*'СЕТ СН'!$F$9-'СЕТ СН'!$F$26</f>
        <v>819.3647095</v>
      </c>
      <c r="M32" s="36">
        <f>SUMIFS(СВЦЭМ!$D$39:$D$782,СВЦЭМ!$A$39:$A$782,$A32,СВЦЭМ!$B$39:$B$782,M$11)+'СЕТ СН'!$F$14+СВЦЭМ!$D$10+'СЕТ СН'!$F$8*'СЕТ СН'!$F$9-'СЕТ СН'!$F$26</f>
        <v>843.18109766000009</v>
      </c>
      <c r="N32" s="36">
        <f>SUMIFS(СВЦЭМ!$D$39:$D$782,СВЦЭМ!$A$39:$A$782,$A32,СВЦЭМ!$B$39:$B$782,N$11)+'СЕТ СН'!$F$14+СВЦЭМ!$D$10+'СЕТ СН'!$F$8*'СЕТ СН'!$F$9-'СЕТ СН'!$F$26</f>
        <v>902.05309135000005</v>
      </c>
      <c r="O32" s="36">
        <f>SUMIFS(СВЦЭМ!$D$39:$D$782,СВЦЭМ!$A$39:$A$782,$A32,СВЦЭМ!$B$39:$B$782,O$11)+'СЕТ СН'!$F$14+СВЦЭМ!$D$10+'СЕТ СН'!$F$8*'СЕТ СН'!$F$9-'СЕТ СН'!$F$26</f>
        <v>938.58413441000005</v>
      </c>
      <c r="P32" s="36">
        <f>SUMIFS(СВЦЭМ!$D$39:$D$782,СВЦЭМ!$A$39:$A$782,$A32,СВЦЭМ!$B$39:$B$782,P$11)+'СЕТ СН'!$F$14+СВЦЭМ!$D$10+'СЕТ СН'!$F$8*'СЕТ СН'!$F$9-'СЕТ СН'!$F$26</f>
        <v>944.76822264000009</v>
      </c>
      <c r="Q32" s="36">
        <f>SUMIFS(СВЦЭМ!$D$39:$D$782,СВЦЭМ!$A$39:$A$782,$A32,СВЦЭМ!$B$39:$B$782,Q$11)+'СЕТ СН'!$F$14+СВЦЭМ!$D$10+'СЕТ СН'!$F$8*'СЕТ СН'!$F$9-'СЕТ СН'!$F$26</f>
        <v>940.43004752000002</v>
      </c>
      <c r="R32" s="36">
        <f>SUMIFS(СВЦЭМ!$D$39:$D$782,СВЦЭМ!$A$39:$A$782,$A32,СВЦЭМ!$B$39:$B$782,R$11)+'СЕТ СН'!$F$14+СВЦЭМ!$D$10+'СЕТ СН'!$F$8*'СЕТ СН'!$F$9-'СЕТ СН'!$F$26</f>
        <v>929.97386987000004</v>
      </c>
      <c r="S32" s="36">
        <f>SUMIFS(СВЦЭМ!$D$39:$D$782,СВЦЭМ!$A$39:$A$782,$A32,СВЦЭМ!$B$39:$B$782,S$11)+'СЕТ СН'!$F$14+СВЦЭМ!$D$10+'СЕТ СН'!$F$8*'СЕТ СН'!$F$9-'СЕТ СН'!$F$26</f>
        <v>920.47735804000001</v>
      </c>
      <c r="T32" s="36">
        <f>SUMIFS(СВЦЭМ!$D$39:$D$782,СВЦЭМ!$A$39:$A$782,$A32,СВЦЭМ!$B$39:$B$782,T$11)+'СЕТ СН'!$F$14+СВЦЭМ!$D$10+'СЕТ СН'!$F$8*'СЕТ СН'!$F$9-'СЕТ СН'!$F$26</f>
        <v>881.64338235000002</v>
      </c>
      <c r="U32" s="36">
        <f>SUMIFS(СВЦЭМ!$D$39:$D$782,СВЦЭМ!$A$39:$A$782,$A32,СВЦЭМ!$B$39:$B$782,U$11)+'СЕТ СН'!$F$14+СВЦЭМ!$D$10+'СЕТ СН'!$F$8*'СЕТ СН'!$F$9-'СЕТ СН'!$F$26</f>
        <v>833.63876622000009</v>
      </c>
      <c r="V32" s="36">
        <f>SUMIFS(СВЦЭМ!$D$39:$D$782,СВЦЭМ!$A$39:$A$782,$A32,СВЦЭМ!$B$39:$B$782,V$11)+'СЕТ СН'!$F$14+СВЦЭМ!$D$10+'СЕТ СН'!$F$8*'СЕТ СН'!$F$9-'СЕТ СН'!$F$26</f>
        <v>849.73846784</v>
      </c>
      <c r="W32" s="36">
        <f>SUMIFS(СВЦЭМ!$D$39:$D$782,СВЦЭМ!$A$39:$A$782,$A32,СВЦЭМ!$B$39:$B$782,W$11)+'СЕТ СН'!$F$14+СВЦЭМ!$D$10+'СЕТ СН'!$F$8*'СЕТ СН'!$F$9-'СЕТ СН'!$F$26</f>
        <v>865.65252988000009</v>
      </c>
      <c r="X32" s="36">
        <f>SUMIFS(СВЦЭМ!$D$39:$D$782,СВЦЭМ!$A$39:$A$782,$A32,СВЦЭМ!$B$39:$B$782,X$11)+'СЕТ СН'!$F$14+СВЦЭМ!$D$10+'СЕТ СН'!$F$8*'СЕТ СН'!$F$9-'СЕТ СН'!$F$26</f>
        <v>882.51386378000007</v>
      </c>
      <c r="Y32" s="36">
        <f>SUMIFS(СВЦЭМ!$D$39:$D$782,СВЦЭМ!$A$39:$A$782,$A32,СВЦЭМ!$B$39:$B$782,Y$11)+'СЕТ СН'!$F$14+СВЦЭМ!$D$10+'СЕТ СН'!$F$8*'СЕТ СН'!$F$9-'СЕТ СН'!$F$26</f>
        <v>852.68875829000001</v>
      </c>
    </row>
    <row r="33" spans="1:27" ht="15.75" x14ac:dyDescent="0.2">
      <c r="A33" s="35">
        <f t="shared" si="0"/>
        <v>44338</v>
      </c>
      <c r="B33" s="36">
        <f>SUMIFS(СВЦЭМ!$D$39:$D$782,СВЦЭМ!$A$39:$A$782,$A33,СВЦЭМ!$B$39:$B$782,B$11)+'СЕТ СН'!$F$14+СВЦЭМ!$D$10+'СЕТ СН'!$F$8*'СЕТ СН'!$F$9-'СЕТ СН'!$F$26</f>
        <v>894.24063130000002</v>
      </c>
      <c r="C33" s="36">
        <f>SUMIFS(СВЦЭМ!$D$39:$D$782,СВЦЭМ!$A$39:$A$782,$A33,СВЦЭМ!$B$39:$B$782,C$11)+'СЕТ СН'!$F$14+СВЦЭМ!$D$10+'СЕТ СН'!$F$8*'СЕТ СН'!$F$9-'СЕТ СН'!$F$26</f>
        <v>898.27409057</v>
      </c>
      <c r="D33" s="36">
        <f>SUMIFS(СВЦЭМ!$D$39:$D$782,СВЦЭМ!$A$39:$A$782,$A33,СВЦЭМ!$B$39:$B$782,D$11)+'СЕТ СН'!$F$14+СВЦЭМ!$D$10+'СЕТ СН'!$F$8*'СЕТ СН'!$F$9-'СЕТ СН'!$F$26</f>
        <v>928.46846754000001</v>
      </c>
      <c r="E33" s="36">
        <f>SUMIFS(СВЦЭМ!$D$39:$D$782,СВЦЭМ!$A$39:$A$782,$A33,СВЦЭМ!$B$39:$B$782,E$11)+'СЕТ СН'!$F$14+СВЦЭМ!$D$10+'СЕТ СН'!$F$8*'СЕТ СН'!$F$9-'СЕТ СН'!$F$26</f>
        <v>950.27528924000001</v>
      </c>
      <c r="F33" s="36">
        <f>SUMIFS(СВЦЭМ!$D$39:$D$782,СВЦЭМ!$A$39:$A$782,$A33,СВЦЭМ!$B$39:$B$782,F$11)+'СЕТ СН'!$F$14+СВЦЭМ!$D$10+'СЕТ СН'!$F$8*'СЕТ СН'!$F$9-'СЕТ СН'!$F$26</f>
        <v>954.21567005000009</v>
      </c>
      <c r="G33" s="36">
        <f>SUMIFS(СВЦЭМ!$D$39:$D$782,СВЦЭМ!$A$39:$A$782,$A33,СВЦЭМ!$B$39:$B$782,G$11)+'СЕТ СН'!$F$14+СВЦЭМ!$D$10+'СЕТ СН'!$F$8*'СЕТ СН'!$F$9-'СЕТ СН'!$F$26</f>
        <v>949.73744582000006</v>
      </c>
      <c r="H33" s="36">
        <f>SUMIFS(СВЦЭМ!$D$39:$D$782,СВЦЭМ!$A$39:$A$782,$A33,СВЦЭМ!$B$39:$B$782,H$11)+'СЕТ СН'!$F$14+СВЦЭМ!$D$10+'СЕТ СН'!$F$8*'СЕТ СН'!$F$9-'СЕТ СН'!$F$26</f>
        <v>935.6560424700001</v>
      </c>
      <c r="I33" s="36">
        <f>SUMIFS(СВЦЭМ!$D$39:$D$782,СВЦЭМ!$A$39:$A$782,$A33,СВЦЭМ!$B$39:$B$782,I$11)+'СЕТ СН'!$F$14+СВЦЭМ!$D$10+'СЕТ СН'!$F$8*'СЕТ СН'!$F$9-'СЕТ СН'!$F$26</f>
        <v>862.34769132000008</v>
      </c>
      <c r="J33" s="36">
        <f>SUMIFS(СВЦЭМ!$D$39:$D$782,СВЦЭМ!$A$39:$A$782,$A33,СВЦЭМ!$B$39:$B$782,J$11)+'СЕТ СН'!$F$14+СВЦЭМ!$D$10+'СЕТ СН'!$F$8*'СЕТ СН'!$F$9-'СЕТ СН'!$F$26</f>
        <v>825.72891424000011</v>
      </c>
      <c r="K33" s="36">
        <f>SUMIFS(СВЦЭМ!$D$39:$D$782,СВЦЭМ!$A$39:$A$782,$A33,СВЦЭМ!$B$39:$B$782,K$11)+'СЕТ СН'!$F$14+СВЦЭМ!$D$10+'СЕТ СН'!$F$8*'СЕТ СН'!$F$9-'СЕТ СН'!$F$26</f>
        <v>776.10627004000003</v>
      </c>
      <c r="L33" s="36">
        <f>SUMIFS(СВЦЭМ!$D$39:$D$782,СВЦЭМ!$A$39:$A$782,$A33,СВЦЭМ!$B$39:$B$782,L$11)+'СЕТ СН'!$F$14+СВЦЭМ!$D$10+'СЕТ СН'!$F$8*'СЕТ СН'!$F$9-'СЕТ СН'!$F$26</f>
        <v>772.13803429000006</v>
      </c>
      <c r="M33" s="36">
        <f>SUMIFS(СВЦЭМ!$D$39:$D$782,СВЦЭМ!$A$39:$A$782,$A33,СВЦЭМ!$B$39:$B$782,M$11)+'СЕТ СН'!$F$14+СВЦЭМ!$D$10+'СЕТ СН'!$F$8*'СЕТ СН'!$F$9-'СЕТ СН'!$F$26</f>
        <v>789.53376131000005</v>
      </c>
      <c r="N33" s="36">
        <f>SUMIFS(СВЦЭМ!$D$39:$D$782,СВЦЭМ!$A$39:$A$782,$A33,СВЦЭМ!$B$39:$B$782,N$11)+'СЕТ СН'!$F$14+СВЦЭМ!$D$10+'СЕТ СН'!$F$8*'СЕТ СН'!$F$9-'СЕТ СН'!$F$26</f>
        <v>844.21293728000001</v>
      </c>
      <c r="O33" s="36">
        <f>SUMIFS(СВЦЭМ!$D$39:$D$782,СВЦЭМ!$A$39:$A$782,$A33,СВЦЭМ!$B$39:$B$782,O$11)+'СЕТ СН'!$F$14+СВЦЭМ!$D$10+'СЕТ СН'!$F$8*'СЕТ СН'!$F$9-'СЕТ СН'!$F$26</f>
        <v>889.44238134</v>
      </c>
      <c r="P33" s="36">
        <f>SUMIFS(СВЦЭМ!$D$39:$D$782,СВЦЭМ!$A$39:$A$782,$A33,СВЦЭМ!$B$39:$B$782,P$11)+'СЕТ СН'!$F$14+СВЦЭМ!$D$10+'СЕТ СН'!$F$8*'СЕТ СН'!$F$9-'СЕТ СН'!$F$26</f>
        <v>910.31497227</v>
      </c>
      <c r="Q33" s="36">
        <f>SUMIFS(СВЦЭМ!$D$39:$D$782,СВЦЭМ!$A$39:$A$782,$A33,СВЦЭМ!$B$39:$B$782,Q$11)+'СЕТ СН'!$F$14+СВЦЭМ!$D$10+'СЕТ СН'!$F$8*'СЕТ СН'!$F$9-'СЕТ СН'!$F$26</f>
        <v>908.29781632000004</v>
      </c>
      <c r="R33" s="36">
        <f>SUMIFS(СВЦЭМ!$D$39:$D$782,СВЦЭМ!$A$39:$A$782,$A33,СВЦЭМ!$B$39:$B$782,R$11)+'СЕТ СН'!$F$14+СВЦЭМ!$D$10+'СЕТ СН'!$F$8*'СЕТ СН'!$F$9-'СЕТ СН'!$F$26</f>
        <v>896.34832615000005</v>
      </c>
      <c r="S33" s="36">
        <f>SUMIFS(СВЦЭМ!$D$39:$D$782,СВЦЭМ!$A$39:$A$782,$A33,СВЦЭМ!$B$39:$B$782,S$11)+'СЕТ СН'!$F$14+СВЦЭМ!$D$10+'СЕТ СН'!$F$8*'СЕТ СН'!$F$9-'СЕТ СН'!$F$26</f>
        <v>869.69143611000004</v>
      </c>
      <c r="T33" s="36">
        <f>SUMIFS(СВЦЭМ!$D$39:$D$782,СВЦЭМ!$A$39:$A$782,$A33,СВЦЭМ!$B$39:$B$782,T$11)+'СЕТ СН'!$F$14+СВЦЭМ!$D$10+'СЕТ СН'!$F$8*'СЕТ СН'!$F$9-'СЕТ СН'!$F$26</f>
        <v>819.53177204000008</v>
      </c>
      <c r="U33" s="36">
        <f>SUMIFS(СВЦЭМ!$D$39:$D$782,СВЦЭМ!$A$39:$A$782,$A33,СВЦЭМ!$B$39:$B$782,U$11)+'СЕТ СН'!$F$14+СВЦЭМ!$D$10+'СЕТ СН'!$F$8*'СЕТ СН'!$F$9-'СЕТ СН'!$F$26</f>
        <v>793.48943411000005</v>
      </c>
      <c r="V33" s="36">
        <f>SUMIFS(СВЦЭМ!$D$39:$D$782,СВЦЭМ!$A$39:$A$782,$A33,СВЦЭМ!$B$39:$B$782,V$11)+'СЕТ СН'!$F$14+СВЦЭМ!$D$10+'СЕТ СН'!$F$8*'СЕТ СН'!$F$9-'СЕТ СН'!$F$26</f>
        <v>794.39675319000003</v>
      </c>
      <c r="W33" s="36">
        <f>SUMIFS(СВЦЭМ!$D$39:$D$782,СВЦЭМ!$A$39:$A$782,$A33,СВЦЭМ!$B$39:$B$782,W$11)+'СЕТ СН'!$F$14+СВЦЭМ!$D$10+'СЕТ СН'!$F$8*'СЕТ СН'!$F$9-'СЕТ СН'!$F$26</f>
        <v>825.98897680000005</v>
      </c>
      <c r="X33" s="36">
        <f>SUMIFS(СВЦЭМ!$D$39:$D$782,СВЦЭМ!$A$39:$A$782,$A33,СВЦЭМ!$B$39:$B$782,X$11)+'СЕТ СН'!$F$14+СВЦЭМ!$D$10+'СЕТ СН'!$F$8*'СЕТ СН'!$F$9-'СЕТ СН'!$F$26</f>
        <v>799.37782919000006</v>
      </c>
      <c r="Y33" s="36">
        <f>SUMIFS(СВЦЭМ!$D$39:$D$782,СВЦЭМ!$A$39:$A$782,$A33,СВЦЭМ!$B$39:$B$782,Y$11)+'СЕТ СН'!$F$14+СВЦЭМ!$D$10+'СЕТ СН'!$F$8*'СЕТ СН'!$F$9-'СЕТ СН'!$F$26</f>
        <v>793.91327507000005</v>
      </c>
    </row>
    <row r="34" spans="1:27" ht="15.75" x14ac:dyDescent="0.2">
      <c r="A34" s="35">
        <f t="shared" si="0"/>
        <v>44339</v>
      </c>
      <c r="B34" s="36">
        <f>SUMIFS(СВЦЭМ!$D$39:$D$782,СВЦЭМ!$A$39:$A$782,$A34,СВЦЭМ!$B$39:$B$782,B$11)+'СЕТ СН'!$F$14+СВЦЭМ!$D$10+'СЕТ СН'!$F$8*'СЕТ СН'!$F$9-'СЕТ СН'!$F$26</f>
        <v>873.71358217</v>
      </c>
      <c r="C34" s="36">
        <f>SUMIFS(СВЦЭМ!$D$39:$D$782,СВЦЭМ!$A$39:$A$782,$A34,СВЦЭМ!$B$39:$B$782,C$11)+'СЕТ СН'!$F$14+СВЦЭМ!$D$10+'СЕТ СН'!$F$8*'СЕТ СН'!$F$9-'СЕТ СН'!$F$26</f>
        <v>932.03003365000006</v>
      </c>
      <c r="D34" s="36">
        <f>SUMIFS(СВЦЭМ!$D$39:$D$782,СВЦЭМ!$A$39:$A$782,$A34,СВЦЭМ!$B$39:$B$782,D$11)+'СЕТ СН'!$F$14+СВЦЭМ!$D$10+'СЕТ СН'!$F$8*'СЕТ СН'!$F$9-'СЕТ СН'!$F$26</f>
        <v>955.00273720000007</v>
      </c>
      <c r="E34" s="36">
        <f>SUMIFS(СВЦЭМ!$D$39:$D$782,СВЦЭМ!$A$39:$A$782,$A34,СВЦЭМ!$B$39:$B$782,E$11)+'СЕТ СН'!$F$14+СВЦЭМ!$D$10+'СЕТ СН'!$F$8*'СЕТ СН'!$F$9-'СЕТ СН'!$F$26</f>
        <v>964.79399981000006</v>
      </c>
      <c r="F34" s="36">
        <f>SUMIFS(СВЦЭМ!$D$39:$D$782,СВЦЭМ!$A$39:$A$782,$A34,СВЦЭМ!$B$39:$B$782,F$11)+'СЕТ СН'!$F$14+СВЦЭМ!$D$10+'СЕТ СН'!$F$8*'СЕТ СН'!$F$9-'СЕТ СН'!$F$26</f>
        <v>985.81932243000006</v>
      </c>
      <c r="G34" s="36">
        <f>SUMIFS(СВЦЭМ!$D$39:$D$782,СВЦЭМ!$A$39:$A$782,$A34,СВЦЭМ!$B$39:$B$782,G$11)+'СЕТ СН'!$F$14+СВЦЭМ!$D$10+'СЕТ СН'!$F$8*'СЕТ СН'!$F$9-'СЕТ СН'!$F$26</f>
        <v>986.5986744600001</v>
      </c>
      <c r="H34" s="36">
        <f>SUMIFS(СВЦЭМ!$D$39:$D$782,СВЦЭМ!$A$39:$A$782,$A34,СВЦЭМ!$B$39:$B$782,H$11)+'СЕТ СН'!$F$14+СВЦЭМ!$D$10+'СЕТ СН'!$F$8*'СЕТ СН'!$F$9-'СЕТ СН'!$F$26</f>
        <v>987.45821382000008</v>
      </c>
      <c r="I34" s="36">
        <f>SUMIFS(СВЦЭМ!$D$39:$D$782,СВЦЭМ!$A$39:$A$782,$A34,СВЦЭМ!$B$39:$B$782,I$11)+'СЕТ СН'!$F$14+СВЦЭМ!$D$10+'СЕТ СН'!$F$8*'СЕТ СН'!$F$9-'СЕТ СН'!$F$26</f>
        <v>911.11727999000004</v>
      </c>
      <c r="J34" s="36">
        <f>SUMIFS(СВЦЭМ!$D$39:$D$782,СВЦЭМ!$A$39:$A$782,$A34,СВЦЭМ!$B$39:$B$782,J$11)+'СЕТ СН'!$F$14+СВЦЭМ!$D$10+'СЕТ СН'!$F$8*'СЕТ СН'!$F$9-'СЕТ СН'!$F$26</f>
        <v>876.86654954000005</v>
      </c>
      <c r="K34" s="36">
        <f>SUMIFS(СВЦЭМ!$D$39:$D$782,СВЦЭМ!$A$39:$A$782,$A34,СВЦЭМ!$B$39:$B$782,K$11)+'СЕТ СН'!$F$14+СВЦЭМ!$D$10+'СЕТ СН'!$F$8*'СЕТ СН'!$F$9-'СЕТ СН'!$F$26</f>
        <v>819.36802735000003</v>
      </c>
      <c r="L34" s="36">
        <f>SUMIFS(СВЦЭМ!$D$39:$D$782,СВЦЭМ!$A$39:$A$782,$A34,СВЦЭМ!$B$39:$B$782,L$11)+'СЕТ СН'!$F$14+СВЦЭМ!$D$10+'СЕТ СН'!$F$8*'СЕТ СН'!$F$9-'СЕТ СН'!$F$26</f>
        <v>804.06438844000002</v>
      </c>
      <c r="M34" s="36">
        <f>SUMIFS(СВЦЭМ!$D$39:$D$782,СВЦЭМ!$A$39:$A$782,$A34,СВЦЭМ!$B$39:$B$782,M$11)+'СЕТ СН'!$F$14+СВЦЭМ!$D$10+'СЕТ СН'!$F$8*'СЕТ СН'!$F$9-'СЕТ СН'!$F$26</f>
        <v>811.44079817000011</v>
      </c>
      <c r="N34" s="36">
        <f>SUMIFS(СВЦЭМ!$D$39:$D$782,СВЦЭМ!$A$39:$A$782,$A34,СВЦЭМ!$B$39:$B$782,N$11)+'СЕТ СН'!$F$14+СВЦЭМ!$D$10+'СЕТ СН'!$F$8*'СЕТ СН'!$F$9-'СЕТ СН'!$F$26</f>
        <v>849.71458232000009</v>
      </c>
      <c r="O34" s="36">
        <f>SUMIFS(СВЦЭМ!$D$39:$D$782,СВЦЭМ!$A$39:$A$782,$A34,СВЦЭМ!$B$39:$B$782,O$11)+'СЕТ СН'!$F$14+СВЦЭМ!$D$10+'СЕТ СН'!$F$8*'СЕТ СН'!$F$9-'СЕТ СН'!$F$26</f>
        <v>892.83039708000001</v>
      </c>
      <c r="P34" s="36">
        <f>SUMIFS(СВЦЭМ!$D$39:$D$782,СВЦЭМ!$A$39:$A$782,$A34,СВЦЭМ!$B$39:$B$782,P$11)+'СЕТ СН'!$F$14+СВЦЭМ!$D$10+'СЕТ СН'!$F$8*'СЕТ СН'!$F$9-'СЕТ СН'!$F$26</f>
        <v>920.59088560000009</v>
      </c>
      <c r="Q34" s="36">
        <f>SUMIFS(СВЦЭМ!$D$39:$D$782,СВЦЭМ!$A$39:$A$782,$A34,СВЦЭМ!$B$39:$B$782,Q$11)+'СЕТ СН'!$F$14+СВЦЭМ!$D$10+'СЕТ СН'!$F$8*'СЕТ СН'!$F$9-'СЕТ СН'!$F$26</f>
        <v>932.91069802000004</v>
      </c>
      <c r="R34" s="36">
        <f>SUMIFS(СВЦЭМ!$D$39:$D$782,СВЦЭМ!$A$39:$A$782,$A34,СВЦЭМ!$B$39:$B$782,R$11)+'СЕТ СН'!$F$14+СВЦЭМ!$D$10+'СЕТ СН'!$F$8*'СЕТ СН'!$F$9-'СЕТ СН'!$F$26</f>
        <v>921.51015015000007</v>
      </c>
      <c r="S34" s="36">
        <f>SUMIFS(СВЦЭМ!$D$39:$D$782,СВЦЭМ!$A$39:$A$782,$A34,СВЦЭМ!$B$39:$B$782,S$11)+'СЕТ СН'!$F$14+СВЦЭМ!$D$10+'СЕТ СН'!$F$8*'СЕТ СН'!$F$9-'СЕТ СН'!$F$26</f>
        <v>900.11781625000003</v>
      </c>
      <c r="T34" s="36">
        <f>SUMIFS(СВЦЭМ!$D$39:$D$782,СВЦЭМ!$A$39:$A$782,$A34,СВЦЭМ!$B$39:$B$782,T$11)+'СЕТ СН'!$F$14+СВЦЭМ!$D$10+'СЕТ СН'!$F$8*'СЕТ СН'!$F$9-'СЕТ СН'!$F$26</f>
        <v>858.44804684000007</v>
      </c>
      <c r="U34" s="36">
        <f>SUMIFS(СВЦЭМ!$D$39:$D$782,СВЦЭМ!$A$39:$A$782,$A34,СВЦЭМ!$B$39:$B$782,U$11)+'СЕТ СН'!$F$14+СВЦЭМ!$D$10+'СЕТ СН'!$F$8*'СЕТ СН'!$F$9-'СЕТ СН'!$F$26</f>
        <v>812.24441298000011</v>
      </c>
      <c r="V34" s="36">
        <f>SUMIFS(СВЦЭМ!$D$39:$D$782,СВЦЭМ!$A$39:$A$782,$A34,СВЦЭМ!$B$39:$B$782,V$11)+'СЕТ СН'!$F$14+СВЦЭМ!$D$10+'СЕТ СН'!$F$8*'СЕТ СН'!$F$9-'СЕТ СН'!$F$26</f>
        <v>796.82709249000004</v>
      </c>
      <c r="W34" s="36">
        <f>SUMIFS(СВЦЭМ!$D$39:$D$782,СВЦЭМ!$A$39:$A$782,$A34,СВЦЭМ!$B$39:$B$782,W$11)+'СЕТ СН'!$F$14+СВЦЭМ!$D$10+'СЕТ СН'!$F$8*'СЕТ СН'!$F$9-'СЕТ СН'!$F$26</f>
        <v>772.87198307000006</v>
      </c>
      <c r="X34" s="36">
        <f>SUMIFS(СВЦЭМ!$D$39:$D$782,СВЦЭМ!$A$39:$A$782,$A34,СВЦЭМ!$B$39:$B$782,X$11)+'СЕТ СН'!$F$14+СВЦЭМ!$D$10+'СЕТ СН'!$F$8*'СЕТ СН'!$F$9-'СЕТ СН'!$F$26</f>
        <v>862.02726848000009</v>
      </c>
      <c r="Y34" s="36">
        <f>SUMIFS(СВЦЭМ!$D$39:$D$782,СВЦЭМ!$A$39:$A$782,$A34,СВЦЭМ!$B$39:$B$782,Y$11)+'СЕТ СН'!$F$14+СВЦЭМ!$D$10+'СЕТ СН'!$F$8*'СЕТ СН'!$F$9-'СЕТ СН'!$F$26</f>
        <v>853.16349592000006</v>
      </c>
    </row>
    <row r="35" spans="1:27" ht="15.75" x14ac:dyDescent="0.2">
      <c r="A35" s="35">
        <f t="shared" si="0"/>
        <v>44340</v>
      </c>
      <c r="B35" s="36">
        <f>SUMIFS(СВЦЭМ!$D$39:$D$782,СВЦЭМ!$A$39:$A$782,$A35,СВЦЭМ!$B$39:$B$782,B$11)+'СЕТ СН'!$F$14+СВЦЭМ!$D$10+'СЕТ СН'!$F$8*'СЕТ СН'!$F$9-'СЕТ СН'!$F$26</f>
        <v>936.82249357000001</v>
      </c>
      <c r="C35" s="36">
        <f>SUMIFS(СВЦЭМ!$D$39:$D$782,СВЦЭМ!$A$39:$A$782,$A35,СВЦЭМ!$B$39:$B$782,C$11)+'СЕТ СН'!$F$14+СВЦЭМ!$D$10+'СЕТ СН'!$F$8*'СЕТ СН'!$F$9-'СЕТ СН'!$F$26</f>
        <v>1005.50948324</v>
      </c>
      <c r="D35" s="36">
        <f>SUMIFS(СВЦЭМ!$D$39:$D$782,СВЦЭМ!$A$39:$A$782,$A35,СВЦЭМ!$B$39:$B$782,D$11)+'СЕТ СН'!$F$14+СВЦЭМ!$D$10+'СЕТ СН'!$F$8*'СЕТ СН'!$F$9-'СЕТ СН'!$F$26</f>
        <v>1053.2586858499999</v>
      </c>
      <c r="E35" s="36">
        <f>SUMIFS(СВЦЭМ!$D$39:$D$782,СВЦЭМ!$A$39:$A$782,$A35,СВЦЭМ!$B$39:$B$782,E$11)+'СЕТ СН'!$F$14+СВЦЭМ!$D$10+'СЕТ СН'!$F$8*'СЕТ СН'!$F$9-'СЕТ СН'!$F$26</f>
        <v>1071.0559988099999</v>
      </c>
      <c r="F35" s="36">
        <f>SUMIFS(СВЦЭМ!$D$39:$D$782,СВЦЭМ!$A$39:$A$782,$A35,СВЦЭМ!$B$39:$B$782,F$11)+'СЕТ СН'!$F$14+СВЦЭМ!$D$10+'СЕТ СН'!$F$8*'СЕТ СН'!$F$9-'СЕТ СН'!$F$26</f>
        <v>1090.0983714199999</v>
      </c>
      <c r="G35" s="36">
        <f>SUMIFS(СВЦЭМ!$D$39:$D$782,СВЦЭМ!$A$39:$A$782,$A35,СВЦЭМ!$B$39:$B$782,G$11)+'СЕТ СН'!$F$14+СВЦЭМ!$D$10+'СЕТ СН'!$F$8*'СЕТ СН'!$F$9-'СЕТ СН'!$F$26</f>
        <v>1051.6242825700001</v>
      </c>
      <c r="H35" s="36">
        <f>SUMIFS(СВЦЭМ!$D$39:$D$782,СВЦЭМ!$A$39:$A$782,$A35,СВЦЭМ!$B$39:$B$782,H$11)+'СЕТ СН'!$F$14+СВЦЭМ!$D$10+'СЕТ СН'!$F$8*'СЕТ СН'!$F$9-'СЕТ СН'!$F$26</f>
        <v>992.49843883000005</v>
      </c>
      <c r="I35" s="36">
        <f>SUMIFS(СВЦЭМ!$D$39:$D$782,СВЦЭМ!$A$39:$A$782,$A35,СВЦЭМ!$B$39:$B$782,I$11)+'СЕТ СН'!$F$14+СВЦЭМ!$D$10+'СЕТ СН'!$F$8*'СЕТ СН'!$F$9-'СЕТ СН'!$F$26</f>
        <v>914.43722979000006</v>
      </c>
      <c r="J35" s="36">
        <f>SUMIFS(СВЦЭМ!$D$39:$D$782,СВЦЭМ!$A$39:$A$782,$A35,СВЦЭМ!$B$39:$B$782,J$11)+'СЕТ СН'!$F$14+СВЦЭМ!$D$10+'СЕТ СН'!$F$8*'СЕТ СН'!$F$9-'СЕТ СН'!$F$26</f>
        <v>870.56687057000011</v>
      </c>
      <c r="K35" s="36">
        <f>SUMIFS(СВЦЭМ!$D$39:$D$782,СВЦЭМ!$A$39:$A$782,$A35,СВЦЭМ!$B$39:$B$782,K$11)+'СЕТ СН'!$F$14+СВЦЭМ!$D$10+'СЕТ СН'!$F$8*'СЕТ СН'!$F$9-'СЕТ СН'!$F$26</f>
        <v>818.50275413000008</v>
      </c>
      <c r="L35" s="36">
        <f>SUMIFS(СВЦЭМ!$D$39:$D$782,СВЦЭМ!$A$39:$A$782,$A35,СВЦЭМ!$B$39:$B$782,L$11)+'СЕТ СН'!$F$14+СВЦЭМ!$D$10+'СЕТ СН'!$F$8*'СЕТ СН'!$F$9-'СЕТ СН'!$F$26</f>
        <v>809.14529461000006</v>
      </c>
      <c r="M35" s="36">
        <f>SUMIFS(СВЦЭМ!$D$39:$D$782,СВЦЭМ!$A$39:$A$782,$A35,СВЦЭМ!$B$39:$B$782,M$11)+'СЕТ СН'!$F$14+СВЦЭМ!$D$10+'СЕТ СН'!$F$8*'СЕТ СН'!$F$9-'СЕТ СН'!$F$26</f>
        <v>808.8043117200001</v>
      </c>
      <c r="N35" s="36">
        <f>SUMIFS(СВЦЭМ!$D$39:$D$782,СВЦЭМ!$A$39:$A$782,$A35,СВЦЭМ!$B$39:$B$782,N$11)+'СЕТ СН'!$F$14+СВЦЭМ!$D$10+'СЕТ СН'!$F$8*'СЕТ СН'!$F$9-'СЕТ СН'!$F$26</f>
        <v>848.55098687000009</v>
      </c>
      <c r="O35" s="36">
        <f>SUMIFS(СВЦЭМ!$D$39:$D$782,СВЦЭМ!$A$39:$A$782,$A35,СВЦЭМ!$B$39:$B$782,O$11)+'СЕТ СН'!$F$14+СВЦЭМ!$D$10+'СЕТ СН'!$F$8*'СЕТ СН'!$F$9-'СЕТ СН'!$F$26</f>
        <v>879.17609663000007</v>
      </c>
      <c r="P35" s="36">
        <f>SUMIFS(СВЦЭМ!$D$39:$D$782,СВЦЭМ!$A$39:$A$782,$A35,СВЦЭМ!$B$39:$B$782,P$11)+'СЕТ СН'!$F$14+СВЦЭМ!$D$10+'СЕТ СН'!$F$8*'СЕТ СН'!$F$9-'СЕТ СН'!$F$26</f>
        <v>894.39429740000003</v>
      </c>
      <c r="Q35" s="36">
        <f>SUMIFS(СВЦЭМ!$D$39:$D$782,СВЦЭМ!$A$39:$A$782,$A35,СВЦЭМ!$B$39:$B$782,Q$11)+'СЕТ СН'!$F$14+СВЦЭМ!$D$10+'СЕТ СН'!$F$8*'СЕТ СН'!$F$9-'СЕТ СН'!$F$26</f>
        <v>892.24743987000011</v>
      </c>
      <c r="R35" s="36">
        <f>SUMIFS(СВЦЭМ!$D$39:$D$782,СВЦЭМ!$A$39:$A$782,$A35,СВЦЭМ!$B$39:$B$782,R$11)+'СЕТ СН'!$F$14+СВЦЭМ!$D$10+'СЕТ СН'!$F$8*'СЕТ СН'!$F$9-'СЕТ СН'!$F$26</f>
        <v>872.84543173000009</v>
      </c>
      <c r="S35" s="36">
        <f>SUMIFS(СВЦЭМ!$D$39:$D$782,СВЦЭМ!$A$39:$A$782,$A35,СВЦЭМ!$B$39:$B$782,S$11)+'СЕТ СН'!$F$14+СВЦЭМ!$D$10+'СЕТ СН'!$F$8*'СЕТ СН'!$F$9-'СЕТ СН'!$F$26</f>
        <v>845.47131850000005</v>
      </c>
      <c r="T35" s="36">
        <f>SUMIFS(СВЦЭМ!$D$39:$D$782,СВЦЭМ!$A$39:$A$782,$A35,СВЦЭМ!$B$39:$B$782,T$11)+'СЕТ СН'!$F$14+СВЦЭМ!$D$10+'СЕТ СН'!$F$8*'СЕТ СН'!$F$9-'СЕТ СН'!$F$26</f>
        <v>823.1034301200001</v>
      </c>
      <c r="U35" s="36">
        <f>SUMIFS(СВЦЭМ!$D$39:$D$782,СВЦЭМ!$A$39:$A$782,$A35,СВЦЭМ!$B$39:$B$782,U$11)+'СЕТ СН'!$F$14+СВЦЭМ!$D$10+'СЕТ СН'!$F$8*'СЕТ СН'!$F$9-'СЕТ СН'!$F$26</f>
        <v>795.48852388</v>
      </c>
      <c r="V35" s="36">
        <f>SUMIFS(СВЦЭМ!$D$39:$D$782,СВЦЭМ!$A$39:$A$782,$A35,СВЦЭМ!$B$39:$B$782,V$11)+'СЕТ СН'!$F$14+СВЦЭМ!$D$10+'СЕТ СН'!$F$8*'СЕТ СН'!$F$9-'СЕТ СН'!$F$26</f>
        <v>805.11491237000007</v>
      </c>
      <c r="W35" s="36">
        <f>SUMIFS(СВЦЭМ!$D$39:$D$782,СВЦЭМ!$A$39:$A$782,$A35,СВЦЭМ!$B$39:$B$782,W$11)+'СЕТ СН'!$F$14+СВЦЭМ!$D$10+'СЕТ СН'!$F$8*'СЕТ СН'!$F$9-'СЕТ СН'!$F$26</f>
        <v>825.85025833000009</v>
      </c>
      <c r="X35" s="36">
        <f>SUMIFS(СВЦЭМ!$D$39:$D$782,СВЦЭМ!$A$39:$A$782,$A35,СВЦЭМ!$B$39:$B$782,X$11)+'СЕТ СН'!$F$14+СВЦЭМ!$D$10+'СЕТ СН'!$F$8*'СЕТ СН'!$F$9-'СЕТ СН'!$F$26</f>
        <v>807.08363495000003</v>
      </c>
      <c r="Y35" s="36">
        <f>SUMIFS(СВЦЭМ!$D$39:$D$782,СВЦЭМ!$A$39:$A$782,$A35,СВЦЭМ!$B$39:$B$782,Y$11)+'СЕТ СН'!$F$14+СВЦЭМ!$D$10+'СЕТ СН'!$F$8*'СЕТ СН'!$F$9-'СЕТ СН'!$F$26</f>
        <v>820.35754943000006</v>
      </c>
    </row>
    <row r="36" spans="1:27" ht="15.75" x14ac:dyDescent="0.2">
      <c r="A36" s="35">
        <f t="shared" si="0"/>
        <v>44341</v>
      </c>
      <c r="B36" s="36">
        <f>SUMIFS(СВЦЭМ!$D$39:$D$782,СВЦЭМ!$A$39:$A$782,$A36,СВЦЭМ!$B$39:$B$782,B$11)+'СЕТ СН'!$F$14+СВЦЭМ!$D$10+'СЕТ СН'!$F$8*'СЕТ СН'!$F$9-'СЕТ СН'!$F$26</f>
        <v>931.04912474000002</v>
      </c>
      <c r="C36" s="36">
        <f>SUMIFS(СВЦЭМ!$D$39:$D$782,СВЦЭМ!$A$39:$A$782,$A36,СВЦЭМ!$B$39:$B$782,C$11)+'СЕТ СН'!$F$14+СВЦЭМ!$D$10+'СЕТ СН'!$F$8*'СЕТ СН'!$F$9-'СЕТ СН'!$F$26</f>
        <v>979.49777576000008</v>
      </c>
      <c r="D36" s="36">
        <f>SUMIFS(СВЦЭМ!$D$39:$D$782,СВЦЭМ!$A$39:$A$782,$A36,СВЦЭМ!$B$39:$B$782,D$11)+'СЕТ СН'!$F$14+СВЦЭМ!$D$10+'СЕТ СН'!$F$8*'СЕТ СН'!$F$9-'СЕТ СН'!$F$26</f>
        <v>1004.58128721</v>
      </c>
      <c r="E36" s="36">
        <f>SUMIFS(СВЦЭМ!$D$39:$D$782,СВЦЭМ!$A$39:$A$782,$A36,СВЦЭМ!$B$39:$B$782,E$11)+'СЕТ СН'!$F$14+СВЦЭМ!$D$10+'СЕТ СН'!$F$8*'СЕТ СН'!$F$9-'СЕТ СН'!$F$26</f>
        <v>999.80795950000004</v>
      </c>
      <c r="F36" s="36">
        <f>SUMIFS(СВЦЭМ!$D$39:$D$782,СВЦЭМ!$A$39:$A$782,$A36,СВЦЭМ!$B$39:$B$782,F$11)+'СЕТ СН'!$F$14+СВЦЭМ!$D$10+'СЕТ СН'!$F$8*'СЕТ СН'!$F$9-'СЕТ СН'!$F$26</f>
        <v>1008.75485659</v>
      </c>
      <c r="G36" s="36">
        <f>SUMIFS(СВЦЭМ!$D$39:$D$782,СВЦЭМ!$A$39:$A$782,$A36,СВЦЭМ!$B$39:$B$782,G$11)+'СЕТ СН'!$F$14+СВЦЭМ!$D$10+'СЕТ СН'!$F$8*'СЕТ СН'!$F$9-'СЕТ СН'!$F$26</f>
        <v>1001.68141716</v>
      </c>
      <c r="H36" s="36">
        <f>SUMIFS(СВЦЭМ!$D$39:$D$782,СВЦЭМ!$A$39:$A$782,$A36,СВЦЭМ!$B$39:$B$782,H$11)+'СЕТ СН'!$F$14+СВЦЭМ!$D$10+'СЕТ СН'!$F$8*'СЕТ СН'!$F$9-'СЕТ СН'!$F$26</f>
        <v>956.15599835</v>
      </c>
      <c r="I36" s="36">
        <f>SUMIFS(СВЦЭМ!$D$39:$D$782,СВЦЭМ!$A$39:$A$782,$A36,СВЦЭМ!$B$39:$B$782,I$11)+'СЕТ СН'!$F$14+СВЦЭМ!$D$10+'СЕТ СН'!$F$8*'СЕТ СН'!$F$9-'СЕТ СН'!$F$26</f>
        <v>872.89241241000002</v>
      </c>
      <c r="J36" s="36">
        <f>SUMIFS(СВЦЭМ!$D$39:$D$782,СВЦЭМ!$A$39:$A$782,$A36,СВЦЭМ!$B$39:$B$782,J$11)+'СЕТ СН'!$F$14+СВЦЭМ!$D$10+'СЕТ СН'!$F$8*'СЕТ СН'!$F$9-'СЕТ СН'!$F$26</f>
        <v>789.87165705000007</v>
      </c>
      <c r="K36" s="36">
        <f>SUMIFS(СВЦЭМ!$D$39:$D$782,СВЦЭМ!$A$39:$A$782,$A36,СВЦЭМ!$B$39:$B$782,K$11)+'СЕТ СН'!$F$14+СВЦЭМ!$D$10+'СЕТ СН'!$F$8*'СЕТ СН'!$F$9-'СЕТ СН'!$F$26</f>
        <v>753.75799255000004</v>
      </c>
      <c r="L36" s="36">
        <f>SUMIFS(СВЦЭМ!$D$39:$D$782,СВЦЭМ!$A$39:$A$782,$A36,СВЦЭМ!$B$39:$B$782,L$11)+'СЕТ СН'!$F$14+СВЦЭМ!$D$10+'СЕТ СН'!$F$8*'СЕТ СН'!$F$9-'СЕТ СН'!$F$26</f>
        <v>761.11393876</v>
      </c>
      <c r="M36" s="36">
        <f>SUMIFS(СВЦЭМ!$D$39:$D$782,СВЦЭМ!$A$39:$A$782,$A36,СВЦЭМ!$B$39:$B$782,M$11)+'СЕТ СН'!$F$14+СВЦЭМ!$D$10+'СЕТ СН'!$F$8*'СЕТ СН'!$F$9-'СЕТ СН'!$F$26</f>
        <v>754.42315454000004</v>
      </c>
      <c r="N36" s="36">
        <f>SUMIFS(СВЦЭМ!$D$39:$D$782,СВЦЭМ!$A$39:$A$782,$A36,СВЦЭМ!$B$39:$B$782,N$11)+'СЕТ СН'!$F$14+СВЦЭМ!$D$10+'СЕТ СН'!$F$8*'СЕТ СН'!$F$9-'СЕТ СН'!$F$26</f>
        <v>805.3620698200001</v>
      </c>
      <c r="O36" s="36">
        <f>SUMIFS(СВЦЭМ!$D$39:$D$782,СВЦЭМ!$A$39:$A$782,$A36,СВЦЭМ!$B$39:$B$782,O$11)+'СЕТ СН'!$F$14+СВЦЭМ!$D$10+'СЕТ СН'!$F$8*'СЕТ СН'!$F$9-'СЕТ СН'!$F$26</f>
        <v>858.1054843600001</v>
      </c>
      <c r="P36" s="36">
        <f>SUMIFS(СВЦЭМ!$D$39:$D$782,СВЦЭМ!$A$39:$A$782,$A36,СВЦЭМ!$B$39:$B$782,P$11)+'СЕТ СН'!$F$14+СВЦЭМ!$D$10+'СЕТ СН'!$F$8*'СЕТ СН'!$F$9-'СЕТ СН'!$F$26</f>
        <v>881.54222313000002</v>
      </c>
      <c r="Q36" s="36">
        <f>SUMIFS(СВЦЭМ!$D$39:$D$782,СВЦЭМ!$A$39:$A$782,$A36,СВЦЭМ!$B$39:$B$782,Q$11)+'СЕТ СН'!$F$14+СВЦЭМ!$D$10+'СЕТ СН'!$F$8*'СЕТ СН'!$F$9-'СЕТ СН'!$F$26</f>
        <v>881.32520851000004</v>
      </c>
      <c r="R36" s="36">
        <f>SUMIFS(СВЦЭМ!$D$39:$D$782,СВЦЭМ!$A$39:$A$782,$A36,СВЦЭМ!$B$39:$B$782,R$11)+'СЕТ СН'!$F$14+СВЦЭМ!$D$10+'СЕТ СН'!$F$8*'СЕТ СН'!$F$9-'СЕТ СН'!$F$26</f>
        <v>867.3101344800001</v>
      </c>
      <c r="S36" s="36">
        <f>SUMIFS(СВЦЭМ!$D$39:$D$782,СВЦЭМ!$A$39:$A$782,$A36,СВЦЭМ!$B$39:$B$782,S$11)+'СЕТ СН'!$F$14+СВЦЭМ!$D$10+'СЕТ СН'!$F$8*'СЕТ СН'!$F$9-'СЕТ СН'!$F$26</f>
        <v>841.37390472000004</v>
      </c>
      <c r="T36" s="36">
        <f>SUMIFS(СВЦЭМ!$D$39:$D$782,СВЦЭМ!$A$39:$A$782,$A36,СВЦЭМ!$B$39:$B$782,T$11)+'СЕТ СН'!$F$14+СВЦЭМ!$D$10+'СЕТ СН'!$F$8*'СЕТ СН'!$F$9-'СЕТ СН'!$F$26</f>
        <v>792.58870951000006</v>
      </c>
      <c r="U36" s="36">
        <f>SUMIFS(СВЦЭМ!$D$39:$D$782,СВЦЭМ!$A$39:$A$782,$A36,СВЦЭМ!$B$39:$B$782,U$11)+'СЕТ СН'!$F$14+СВЦЭМ!$D$10+'СЕТ СН'!$F$8*'СЕТ СН'!$F$9-'СЕТ СН'!$F$26</f>
        <v>774.19526500000006</v>
      </c>
      <c r="V36" s="36">
        <f>SUMIFS(СВЦЭМ!$D$39:$D$782,СВЦЭМ!$A$39:$A$782,$A36,СВЦЭМ!$B$39:$B$782,V$11)+'СЕТ СН'!$F$14+СВЦЭМ!$D$10+'СЕТ СН'!$F$8*'СЕТ СН'!$F$9-'СЕТ СН'!$F$26</f>
        <v>786.59666765000009</v>
      </c>
      <c r="W36" s="36">
        <f>SUMIFS(СВЦЭМ!$D$39:$D$782,СВЦЭМ!$A$39:$A$782,$A36,СВЦЭМ!$B$39:$B$782,W$11)+'СЕТ СН'!$F$14+СВЦЭМ!$D$10+'СЕТ СН'!$F$8*'СЕТ СН'!$F$9-'СЕТ СН'!$F$26</f>
        <v>815.75040075000004</v>
      </c>
      <c r="X36" s="36">
        <f>SUMIFS(СВЦЭМ!$D$39:$D$782,СВЦЭМ!$A$39:$A$782,$A36,СВЦЭМ!$B$39:$B$782,X$11)+'СЕТ СН'!$F$14+СВЦЭМ!$D$10+'СЕТ СН'!$F$8*'СЕТ СН'!$F$9-'СЕТ СН'!$F$26</f>
        <v>788.65076671000008</v>
      </c>
      <c r="Y36" s="36">
        <f>SUMIFS(СВЦЭМ!$D$39:$D$782,СВЦЭМ!$A$39:$A$782,$A36,СВЦЭМ!$B$39:$B$782,Y$11)+'СЕТ СН'!$F$14+СВЦЭМ!$D$10+'СЕТ СН'!$F$8*'СЕТ СН'!$F$9-'СЕТ СН'!$F$26</f>
        <v>806.63975481</v>
      </c>
    </row>
    <row r="37" spans="1:27" ht="15.75" x14ac:dyDescent="0.2">
      <c r="A37" s="35">
        <f t="shared" si="0"/>
        <v>44342</v>
      </c>
      <c r="B37" s="36">
        <f>SUMIFS(СВЦЭМ!$D$39:$D$782,СВЦЭМ!$A$39:$A$782,$A37,СВЦЭМ!$B$39:$B$782,B$11)+'СЕТ СН'!$F$14+СВЦЭМ!$D$10+'СЕТ СН'!$F$8*'СЕТ СН'!$F$9-'СЕТ СН'!$F$26</f>
        <v>923.78924687000006</v>
      </c>
      <c r="C37" s="36">
        <f>SUMIFS(СВЦЭМ!$D$39:$D$782,СВЦЭМ!$A$39:$A$782,$A37,СВЦЭМ!$B$39:$B$782,C$11)+'СЕТ СН'!$F$14+СВЦЭМ!$D$10+'СЕТ СН'!$F$8*'СЕТ СН'!$F$9-'СЕТ СН'!$F$26</f>
        <v>986.86368785000002</v>
      </c>
      <c r="D37" s="36">
        <f>SUMIFS(СВЦЭМ!$D$39:$D$782,СВЦЭМ!$A$39:$A$782,$A37,СВЦЭМ!$B$39:$B$782,D$11)+'СЕТ СН'!$F$14+СВЦЭМ!$D$10+'СЕТ СН'!$F$8*'СЕТ СН'!$F$9-'СЕТ СН'!$F$26</f>
        <v>1033.85326422</v>
      </c>
      <c r="E37" s="36">
        <f>SUMIFS(СВЦЭМ!$D$39:$D$782,СВЦЭМ!$A$39:$A$782,$A37,СВЦЭМ!$B$39:$B$782,E$11)+'СЕТ СН'!$F$14+СВЦЭМ!$D$10+'СЕТ СН'!$F$8*'СЕТ СН'!$F$9-'СЕТ СН'!$F$26</f>
        <v>1053.0377206600001</v>
      </c>
      <c r="F37" s="36">
        <f>SUMIFS(СВЦЭМ!$D$39:$D$782,СВЦЭМ!$A$39:$A$782,$A37,СВЦЭМ!$B$39:$B$782,F$11)+'СЕТ СН'!$F$14+СВЦЭМ!$D$10+'СЕТ СН'!$F$8*'СЕТ СН'!$F$9-'СЕТ СН'!$F$26</f>
        <v>1065.78765806</v>
      </c>
      <c r="G37" s="36">
        <f>SUMIFS(СВЦЭМ!$D$39:$D$782,СВЦЭМ!$A$39:$A$782,$A37,СВЦЭМ!$B$39:$B$782,G$11)+'СЕТ СН'!$F$14+СВЦЭМ!$D$10+'СЕТ СН'!$F$8*'СЕТ СН'!$F$9-'СЕТ СН'!$F$26</f>
        <v>1042.4521057500001</v>
      </c>
      <c r="H37" s="36">
        <f>SUMIFS(СВЦЭМ!$D$39:$D$782,СВЦЭМ!$A$39:$A$782,$A37,СВЦЭМ!$B$39:$B$782,H$11)+'СЕТ СН'!$F$14+СВЦЭМ!$D$10+'СЕТ СН'!$F$8*'СЕТ СН'!$F$9-'СЕТ СН'!$F$26</f>
        <v>985.87636541000006</v>
      </c>
      <c r="I37" s="36">
        <f>SUMIFS(СВЦЭМ!$D$39:$D$782,СВЦЭМ!$A$39:$A$782,$A37,СВЦЭМ!$B$39:$B$782,I$11)+'СЕТ СН'!$F$14+СВЦЭМ!$D$10+'СЕТ СН'!$F$8*'СЕТ СН'!$F$9-'СЕТ СН'!$F$26</f>
        <v>892.83060989000001</v>
      </c>
      <c r="J37" s="36">
        <f>SUMIFS(СВЦЭМ!$D$39:$D$782,СВЦЭМ!$A$39:$A$782,$A37,СВЦЭМ!$B$39:$B$782,J$11)+'СЕТ СН'!$F$14+СВЦЭМ!$D$10+'СЕТ СН'!$F$8*'СЕТ СН'!$F$9-'СЕТ СН'!$F$26</f>
        <v>841.29796367000006</v>
      </c>
      <c r="K37" s="36">
        <f>SUMIFS(СВЦЭМ!$D$39:$D$782,СВЦЭМ!$A$39:$A$782,$A37,СВЦЭМ!$B$39:$B$782,K$11)+'СЕТ СН'!$F$14+СВЦЭМ!$D$10+'СЕТ СН'!$F$8*'СЕТ СН'!$F$9-'СЕТ СН'!$F$26</f>
        <v>792.24130983000009</v>
      </c>
      <c r="L37" s="36">
        <f>SUMIFS(СВЦЭМ!$D$39:$D$782,СВЦЭМ!$A$39:$A$782,$A37,СВЦЭМ!$B$39:$B$782,L$11)+'СЕТ СН'!$F$14+СВЦЭМ!$D$10+'СЕТ СН'!$F$8*'СЕТ СН'!$F$9-'СЕТ СН'!$F$26</f>
        <v>790.30746602000011</v>
      </c>
      <c r="M37" s="36">
        <f>SUMIFS(СВЦЭМ!$D$39:$D$782,СВЦЭМ!$A$39:$A$782,$A37,СВЦЭМ!$B$39:$B$782,M$11)+'СЕТ СН'!$F$14+СВЦЭМ!$D$10+'СЕТ СН'!$F$8*'СЕТ СН'!$F$9-'СЕТ СН'!$F$26</f>
        <v>797.98519410000006</v>
      </c>
      <c r="N37" s="36">
        <f>SUMIFS(СВЦЭМ!$D$39:$D$782,СВЦЭМ!$A$39:$A$782,$A37,СВЦЭМ!$B$39:$B$782,N$11)+'СЕТ СН'!$F$14+СВЦЭМ!$D$10+'СЕТ СН'!$F$8*'СЕТ СН'!$F$9-'СЕТ СН'!$F$26</f>
        <v>843.39457264000009</v>
      </c>
      <c r="O37" s="36">
        <f>SUMIFS(СВЦЭМ!$D$39:$D$782,СВЦЭМ!$A$39:$A$782,$A37,СВЦЭМ!$B$39:$B$782,O$11)+'СЕТ СН'!$F$14+СВЦЭМ!$D$10+'СЕТ СН'!$F$8*'СЕТ СН'!$F$9-'СЕТ СН'!$F$26</f>
        <v>882.45610156000009</v>
      </c>
      <c r="P37" s="36">
        <f>SUMIFS(СВЦЭМ!$D$39:$D$782,СВЦЭМ!$A$39:$A$782,$A37,СВЦЭМ!$B$39:$B$782,P$11)+'СЕТ СН'!$F$14+СВЦЭМ!$D$10+'СЕТ СН'!$F$8*'СЕТ СН'!$F$9-'СЕТ СН'!$F$26</f>
        <v>891.62963642</v>
      </c>
      <c r="Q37" s="36">
        <f>SUMIFS(СВЦЭМ!$D$39:$D$782,СВЦЭМ!$A$39:$A$782,$A37,СВЦЭМ!$B$39:$B$782,Q$11)+'СЕТ СН'!$F$14+СВЦЭМ!$D$10+'СЕТ СН'!$F$8*'СЕТ СН'!$F$9-'СЕТ СН'!$F$26</f>
        <v>889.55807306000008</v>
      </c>
      <c r="R37" s="36">
        <f>SUMIFS(СВЦЭМ!$D$39:$D$782,СВЦЭМ!$A$39:$A$782,$A37,СВЦЭМ!$B$39:$B$782,R$11)+'СЕТ СН'!$F$14+СВЦЭМ!$D$10+'СЕТ СН'!$F$8*'СЕТ СН'!$F$9-'СЕТ СН'!$F$26</f>
        <v>874.1612941300001</v>
      </c>
      <c r="S37" s="36">
        <f>SUMIFS(СВЦЭМ!$D$39:$D$782,СВЦЭМ!$A$39:$A$782,$A37,СВЦЭМ!$B$39:$B$782,S$11)+'СЕТ СН'!$F$14+СВЦЭМ!$D$10+'СЕТ СН'!$F$8*'СЕТ СН'!$F$9-'СЕТ СН'!$F$26</f>
        <v>853.4812189700001</v>
      </c>
      <c r="T37" s="36">
        <f>SUMIFS(СВЦЭМ!$D$39:$D$782,СВЦЭМ!$A$39:$A$782,$A37,СВЦЭМ!$B$39:$B$782,T$11)+'СЕТ СН'!$F$14+СВЦЭМ!$D$10+'СЕТ СН'!$F$8*'СЕТ СН'!$F$9-'СЕТ СН'!$F$26</f>
        <v>802.58205883000005</v>
      </c>
      <c r="U37" s="36">
        <f>SUMIFS(СВЦЭМ!$D$39:$D$782,СВЦЭМ!$A$39:$A$782,$A37,СВЦЭМ!$B$39:$B$782,U$11)+'СЕТ СН'!$F$14+СВЦЭМ!$D$10+'СЕТ СН'!$F$8*'СЕТ СН'!$F$9-'СЕТ СН'!$F$26</f>
        <v>773.01302643000008</v>
      </c>
      <c r="V37" s="36">
        <f>SUMIFS(СВЦЭМ!$D$39:$D$782,СВЦЭМ!$A$39:$A$782,$A37,СВЦЭМ!$B$39:$B$782,V$11)+'СЕТ СН'!$F$14+СВЦЭМ!$D$10+'СЕТ СН'!$F$8*'СЕТ СН'!$F$9-'СЕТ СН'!$F$26</f>
        <v>775.92125497000006</v>
      </c>
      <c r="W37" s="36">
        <f>SUMIFS(СВЦЭМ!$D$39:$D$782,СВЦЭМ!$A$39:$A$782,$A37,СВЦЭМ!$B$39:$B$782,W$11)+'СЕТ СН'!$F$14+СВЦЭМ!$D$10+'СЕТ СН'!$F$8*'СЕТ СН'!$F$9-'СЕТ СН'!$F$26</f>
        <v>789.34032421000006</v>
      </c>
      <c r="X37" s="36">
        <f>SUMIFS(СВЦЭМ!$D$39:$D$782,СВЦЭМ!$A$39:$A$782,$A37,СВЦЭМ!$B$39:$B$782,X$11)+'СЕТ СН'!$F$14+СВЦЭМ!$D$10+'СЕТ СН'!$F$8*'СЕТ СН'!$F$9-'СЕТ СН'!$F$26</f>
        <v>785.71702582</v>
      </c>
      <c r="Y37" s="36">
        <f>SUMIFS(СВЦЭМ!$D$39:$D$782,СВЦЭМ!$A$39:$A$782,$A37,СВЦЭМ!$B$39:$B$782,Y$11)+'СЕТ СН'!$F$14+СВЦЭМ!$D$10+'СЕТ СН'!$F$8*'СЕТ СН'!$F$9-'СЕТ СН'!$F$26</f>
        <v>816.02649053000005</v>
      </c>
    </row>
    <row r="38" spans="1:27" ht="15.75" x14ac:dyDescent="0.2">
      <c r="A38" s="35">
        <f t="shared" si="0"/>
        <v>44343</v>
      </c>
      <c r="B38" s="36">
        <f>SUMIFS(СВЦЭМ!$D$39:$D$782,СВЦЭМ!$A$39:$A$782,$A38,СВЦЭМ!$B$39:$B$782,B$11)+'СЕТ СН'!$F$14+СВЦЭМ!$D$10+'СЕТ СН'!$F$8*'СЕТ СН'!$F$9-'СЕТ СН'!$F$26</f>
        <v>828.90769656000009</v>
      </c>
      <c r="C38" s="36">
        <f>SUMIFS(СВЦЭМ!$D$39:$D$782,СВЦЭМ!$A$39:$A$782,$A38,СВЦЭМ!$B$39:$B$782,C$11)+'СЕТ СН'!$F$14+СВЦЭМ!$D$10+'СЕТ СН'!$F$8*'СЕТ СН'!$F$9-'СЕТ СН'!$F$26</f>
        <v>892.36496549000003</v>
      </c>
      <c r="D38" s="36">
        <f>SUMIFS(СВЦЭМ!$D$39:$D$782,СВЦЭМ!$A$39:$A$782,$A38,СВЦЭМ!$B$39:$B$782,D$11)+'СЕТ СН'!$F$14+СВЦЭМ!$D$10+'СЕТ СН'!$F$8*'СЕТ СН'!$F$9-'СЕТ СН'!$F$26</f>
        <v>936.27473781000003</v>
      </c>
      <c r="E38" s="36">
        <f>SUMIFS(СВЦЭМ!$D$39:$D$782,СВЦЭМ!$A$39:$A$782,$A38,СВЦЭМ!$B$39:$B$782,E$11)+'СЕТ СН'!$F$14+СВЦЭМ!$D$10+'СЕТ СН'!$F$8*'СЕТ СН'!$F$9-'СЕТ СН'!$F$26</f>
        <v>955.20723289</v>
      </c>
      <c r="F38" s="36">
        <f>SUMIFS(СВЦЭМ!$D$39:$D$782,СВЦЭМ!$A$39:$A$782,$A38,СВЦЭМ!$B$39:$B$782,F$11)+'СЕТ СН'!$F$14+СВЦЭМ!$D$10+'СЕТ СН'!$F$8*'СЕТ СН'!$F$9-'СЕТ СН'!$F$26</f>
        <v>958.68779913000003</v>
      </c>
      <c r="G38" s="36">
        <f>SUMIFS(СВЦЭМ!$D$39:$D$782,СВЦЭМ!$A$39:$A$782,$A38,СВЦЭМ!$B$39:$B$782,G$11)+'СЕТ СН'!$F$14+СВЦЭМ!$D$10+'СЕТ СН'!$F$8*'СЕТ СН'!$F$9-'СЕТ СН'!$F$26</f>
        <v>938.2123431</v>
      </c>
      <c r="H38" s="36">
        <f>SUMIFS(СВЦЭМ!$D$39:$D$782,СВЦЭМ!$A$39:$A$782,$A38,СВЦЭМ!$B$39:$B$782,H$11)+'СЕТ СН'!$F$14+СВЦЭМ!$D$10+'СЕТ СН'!$F$8*'СЕТ СН'!$F$9-'СЕТ СН'!$F$26</f>
        <v>898.09787153000002</v>
      </c>
      <c r="I38" s="36">
        <f>SUMIFS(СВЦЭМ!$D$39:$D$782,СВЦЭМ!$A$39:$A$782,$A38,СВЦЭМ!$B$39:$B$782,I$11)+'СЕТ СН'!$F$14+СВЦЭМ!$D$10+'СЕТ СН'!$F$8*'СЕТ СН'!$F$9-'СЕТ СН'!$F$26</f>
        <v>838.97036745000003</v>
      </c>
      <c r="J38" s="36">
        <f>SUMIFS(СВЦЭМ!$D$39:$D$782,СВЦЭМ!$A$39:$A$782,$A38,СВЦЭМ!$B$39:$B$782,J$11)+'СЕТ СН'!$F$14+СВЦЭМ!$D$10+'СЕТ СН'!$F$8*'СЕТ СН'!$F$9-'СЕТ СН'!$F$26</f>
        <v>806.92679310000005</v>
      </c>
      <c r="K38" s="36">
        <f>SUMIFS(СВЦЭМ!$D$39:$D$782,СВЦЭМ!$A$39:$A$782,$A38,СВЦЭМ!$B$39:$B$782,K$11)+'СЕТ СН'!$F$14+СВЦЭМ!$D$10+'СЕТ СН'!$F$8*'СЕТ СН'!$F$9-'СЕТ СН'!$F$26</f>
        <v>797.62233918000004</v>
      </c>
      <c r="L38" s="36">
        <f>SUMIFS(СВЦЭМ!$D$39:$D$782,СВЦЭМ!$A$39:$A$782,$A38,СВЦЭМ!$B$39:$B$782,L$11)+'СЕТ СН'!$F$14+СВЦЭМ!$D$10+'СЕТ СН'!$F$8*'СЕТ СН'!$F$9-'СЕТ СН'!$F$26</f>
        <v>805.04434184000002</v>
      </c>
      <c r="M38" s="36">
        <f>SUMIFS(СВЦЭМ!$D$39:$D$782,СВЦЭМ!$A$39:$A$782,$A38,СВЦЭМ!$B$39:$B$782,M$11)+'СЕТ СН'!$F$14+СВЦЭМ!$D$10+'СЕТ СН'!$F$8*'СЕТ СН'!$F$9-'СЕТ СН'!$F$26</f>
        <v>813.12210352</v>
      </c>
      <c r="N38" s="36">
        <f>SUMIFS(СВЦЭМ!$D$39:$D$782,СВЦЭМ!$A$39:$A$782,$A38,СВЦЭМ!$B$39:$B$782,N$11)+'СЕТ СН'!$F$14+СВЦЭМ!$D$10+'СЕТ СН'!$F$8*'СЕТ СН'!$F$9-'СЕТ СН'!$F$26</f>
        <v>861.67656477000003</v>
      </c>
      <c r="O38" s="36">
        <f>SUMIFS(СВЦЭМ!$D$39:$D$782,СВЦЭМ!$A$39:$A$782,$A38,СВЦЭМ!$B$39:$B$782,O$11)+'СЕТ СН'!$F$14+СВЦЭМ!$D$10+'СЕТ СН'!$F$8*'СЕТ СН'!$F$9-'СЕТ СН'!$F$26</f>
        <v>903.43025296000008</v>
      </c>
      <c r="P38" s="36">
        <f>SUMIFS(СВЦЭМ!$D$39:$D$782,СВЦЭМ!$A$39:$A$782,$A38,СВЦЭМ!$B$39:$B$782,P$11)+'СЕТ СН'!$F$14+СВЦЭМ!$D$10+'СЕТ СН'!$F$8*'СЕТ СН'!$F$9-'СЕТ СН'!$F$26</f>
        <v>919.95057493000002</v>
      </c>
      <c r="Q38" s="36">
        <f>SUMIFS(СВЦЭМ!$D$39:$D$782,СВЦЭМ!$A$39:$A$782,$A38,СВЦЭМ!$B$39:$B$782,Q$11)+'СЕТ СН'!$F$14+СВЦЭМ!$D$10+'СЕТ СН'!$F$8*'СЕТ СН'!$F$9-'СЕТ СН'!$F$26</f>
        <v>919.02061479000008</v>
      </c>
      <c r="R38" s="36">
        <f>SUMIFS(СВЦЭМ!$D$39:$D$782,СВЦЭМ!$A$39:$A$782,$A38,СВЦЭМ!$B$39:$B$782,R$11)+'СЕТ СН'!$F$14+СВЦЭМ!$D$10+'СЕТ СН'!$F$8*'СЕТ СН'!$F$9-'СЕТ СН'!$F$26</f>
        <v>911.17497979000007</v>
      </c>
      <c r="S38" s="36">
        <f>SUMIFS(СВЦЭМ!$D$39:$D$782,СВЦЭМ!$A$39:$A$782,$A38,СВЦЭМ!$B$39:$B$782,S$11)+'СЕТ СН'!$F$14+СВЦЭМ!$D$10+'СЕТ СН'!$F$8*'СЕТ СН'!$F$9-'СЕТ СН'!$F$26</f>
        <v>884.67115577000004</v>
      </c>
      <c r="T38" s="36">
        <f>SUMIFS(СВЦЭМ!$D$39:$D$782,СВЦЭМ!$A$39:$A$782,$A38,СВЦЭМ!$B$39:$B$782,T$11)+'СЕТ СН'!$F$14+СВЦЭМ!$D$10+'СЕТ СН'!$F$8*'СЕТ СН'!$F$9-'СЕТ СН'!$F$26</f>
        <v>832.30862993000005</v>
      </c>
      <c r="U38" s="36">
        <f>SUMIFS(СВЦЭМ!$D$39:$D$782,СВЦЭМ!$A$39:$A$782,$A38,СВЦЭМ!$B$39:$B$782,U$11)+'СЕТ СН'!$F$14+СВЦЭМ!$D$10+'СЕТ СН'!$F$8*'СЕТ СН'!$F$9-'СЕТ СН'!$F$26</f>
        <v>793.53644580000002</v>
      </c>
      <c r="V38" s="36">
        <f>SUMIFS(СВЦЭМ!$D$39:$D$782,СВЦЭМ!$A$39:$A$782,$A38,СВЦЭМ!$B$39:$B$782,V$11)+'СЕТ СН'!$F$14+СВЦЭМ!$D$10+'СЕТ СН'!$F$8*'СЕТ СН'!$F$9-'СЕТ СН'!$F$26</f>
        <v>814.32414820000008</v>
      </c>
      <c r="W38" s="36">
        <f>SUMIFS(СВЦЭМ!$D$39:$D$782,СВЦЭМ!$A$39:$A$782,$A38,СВЦЭМ!$B$39:$B$782,W$11)+'СЕТ СН'!$F$14+СВЦЭМ!$D$10+'СЕТ СН'!$F$8*'СЕТ СН'!$F$9-'СЕТ СН'!$F$26</f>
        <v>840.13382391000005</v>
      </c>
      <c r="X38" s="36">
        <f>SUMIFS(СВЦЭМ!$D$39:$D$782,СВЦЭМ!$A$39:$A$782,$A38,СВЦЭМ!$B$39:$B$782,X$11)+'СЕТ СН'!$F$14+СВЦЭМ!$D$10+'СЕТ СН'!$F$8*'СЕТ СН'!$F$9-'СЕТ СН'!$F$26</f>
        <v>829.99790048</v>
      </c>
      <c r="Y38" s="36">
        <f>SUMIFS(СВЦЭМ!$D$39:$D$782,СВЦЭМ!$A$39:$A$782,$A38,СВЦЭМ!$B$39:$B$782,Y$11)+'СЕТ СН'!$F$14+СВЦЭМ!$D$10+'СЕТ СН'!$F$8*'СЕТ СН'!$F$9-'СЕТ СН'!$F$26</f>
        <v>838.49451899000007</v>
      </c>
    </row>
    <row r="39" spans="1:27" ht="15.75" x14ac:dyDescent="0.2">
      <c r="A39" s="35">
        <f t="shared" si="0"/>
        <v>44344</v>
      </c>
      <c r="B39" s="36">
        <f>SUMIFS(СВЦЭМ!$D$39:$D$782,СВЦЭМ!$A$39:$A$782,$A39,СВЦЭМ!$B$39:$B$782,B$11)+'СЕТ СН'!$F$14+СВЦЭМ!$D$10+'СЕТ СН'!$F$8*'СЕТ СН'!$F$9-'СЕТ СН'!$F$26</f>
        <v>817.1972684000001</v>
      </c>
      <c r="C39" s="36">
        <f>SUMIFS(СВЦЭМ!$D$39:$D$782,СВЦЭМ!$A$39:$A$782,$A39,СВЦЭМ!$B$39:$B$782,C$11)+'СЕТ СН'!$F$14+СВЦЭМ!$D$10+'СЕТ СН'!$F$8*'СЕТ СН'!$F$9-'СЕТ СН'!$F$26</f>
        <v>874.17608542000005</v>
      </c>
      <c r="D39" s="36">
        <f>SUMIFS(СВЦЭМ!$D$39:$D$782,СВЦЭМ!$A$39:$A$782,$A39,СВЦЭМ!$B$39:$B$782,D$11)+'СЕТ СН'!$F$14+СВЦЭМ!$D$10+'СЕТ СН'!$F$8*'СЕТ СН'!$F$9-'СЕТ СН'!$F$26</f>
        <v>911.03808220000008</v>
      </c>
      <c r="E39" s="36">
        <f>SUMIFS(СВЦЭМ!$D$39:$D$782,СВЦЭМ!$A$39:$A$782,$A39,СВЦЭМ!$B$39:$B$782,E$11)+'СЕТ СН'!$F$14+СВЦЭМ!$D$10+'СЕТ СН'!$F$8*'СЕТ СН'!$F$9-'СЕТ СН'!$F$26</f>
        <v>925.14468596000006</v>
      </c>
      <c r="F39" s="36">
        <f>SUMIFS(СВЦЭМ!$D$39:$D$782,СВЦЭМ!$A$39:$A$782,$A39,СВЦЭМ!$B$39:$B$782,F$11)+'СЕТ СН'!$F$14+СВЦЭМ!$D$10+'СЕТ СН'!$F$8*'СЕТ СН'!$F$9-'СЕТ СН'!$F$26</f>
        <v>931.08027988000003</v>
      </c>
      <c r="G39" s="36">
        <f>SUMIFS(СВЦЭМ!$D$39:$D$782,СВЦЭМ!$A$39:$A$782,$A39,СВЦЭМ!$B$39:$B$782,G$11)+'СЕТ СН'!$F$14+СВЦЭМ!$D$10+'СЕТ СН'!$F$8*'СЕТ СН'!$F$9-'СЕТ СН'!$F$26</f>
        <v>911.80888187000005</v>
      </c>
      <c r="H39" s="36">
        <f>SUMIFS(СВЦЭМ!$D$39:$D$782,СВЦЭМ!$A$39:$A$782,$A39,СВЦЭМ!$B$39:$B$782,H$11)+'СЕТ СН'!$F$14+СВЦЭМ!$D$10+'СЕТ СН'!$F$8*'СЕТ СН'!$F$9-'СЕТ СН'!$F$26</f>
        <v>880.37058190000005</v>
      </c>
      <c r="I39" s="36">
        <f>SUMIFS(СВЦЭМ!$D$39:$D$782,СВЦЭМ!$A$39:$A$782,$A39,СВЦЭМ!$B$39:$B$782,I$11)+'СЕТ СН'!$F$14+СВЦЭМ!$D$10+'СЕТ СН'!$F$8*'СЕТ СН'!$F$9-'СЕТ СН'!$F$26</f>
        <v>803.5020075000001</v>
      </c>
      <c r="J39" s="36">
        <f>SUMIFS(СВЦЭМ!$D$39:$D$782,СВЦЭМ!$A$39:$A$782,$A39,СВЦЭМ!$B$39:$B$782,J$11)+'СЕТ СН'!$F$14+СВЦЭМ!$D$10+'СЕТ СН'!$F$8*'СЕТ СН'!$F$9-'СЕТ СН'!$F$26</f>
        <v>755.17553777000001</v>
      </c>
      <c r="K39" s="36">
        <f>SUMIFS(СВЦЭМ!$D$39:$D$782,СВЦЭМ!$A$39:$A$782,$A39,СВЦЭМ!$B$39:$B$782,K$11)+'СЕТ СН'!$F$14+СВЦЭМ!$D$10+'СЕТ СН'!$F$8*'СЕТ СН'!$F$9-'СЕТ СН'!$F$26</f>
        <v>785.44717156000002</v>
      </c>
      <c r="L39" s="36">
        <f>SUMIFS(СВЦЭМ!$D$39:$D$782,СВЦЭМ!$A$39:$A$782,$A39,СВЦЭМ!$B$39:$B$782,L$11)+'СЕТ СН'!$F$14+СВЦЭМ!$D$10+'СЕТ СН'!$F$8*'СЕТ СН'!$F$9-'СЕТ СН'!$F$26</f>
        <v>774.03632221000009</v>
      </c>
      <c r="M39" s="36">
        <f>SUMIFS(СВЦЭМ!$D$39:$D$782,СВЦЭМ!$A$39:$A$782,$A39,СВЦЭМ!$B$39:$B$782,M$11)+'СЕТ СН'!$F$14+СВЦЭМ!$D$10+'СЕТ СН'!$F$8*'СЕТ СН'!$F$9-'СЕТ СН'!$F$26</f>
        <v>769.32186160000003</v>
      </c>
      <c r="N39" s="36">
        <f>SUMIFS(СВЦЭМ!$D$39:$D$782,СВЦЭМ!$A$39:$A$782,$A39,СВЦЭМ!$B$39:$B$782,N$11)+'СЕТ СН'!$F$14+СВЦЭМ!$D$10+'СЕТ СН'!$F$8*'СЕТ СН'!$F$9-'СЕТ СН'!$F$26</f>
        <v>788.26381794000008</v>
      </c>
      <c r="O39" s="36">
        <f>SUMIFS(СВЦЭМ!$D$39:$D$782,СВЦЭМ!$A$39:$A$782,$A39,СВЦЭМ!$B$39:$B$782,O$11)+'СЕТ СН'!$F$14+СВЦЭМ!$D$10+'СЕТ СН'!$F$8*'СЕТ СН'!$F$9-'СЕТ СН'!$F$26</f>
        <v>834.69964454000001</v>
      </c>
      <c r="P39" s="36">
        <f>SUMIFS(СВЦЭМ!$D$39:$D$782,СВЦЭМ!$A$39:$A$782,$A39,СВЦЭМ!$B$39:$B$782,P$11)+'СЕТ СН'!$F$14+СВЦЭМ!$D$10+'СЕТ СН'!$F$8*'СЕТ СН'!$F$9-'СЕТ СН'!$F$26</f>
        <v>849.5408492900001</v>
      </c>
      <c r="Q39" s="36">
        <f>SUMIFS(СВЦЭМ!$D$39:$D$782,СВЦЭМ!$A$39:$A$782,$A39,СВЦЭМ!$B$39:$B$782,Q$11)+'СЕТ СН'!$F$14+СВЦЭМ!$D$10+'СЕТ СН'!$F$8*'СЕТ СН'!$F$9-'СЕТ СН'!$F$26</f>
        <v>852.8852320100001</v>
      </c>
      <c r="R39" s="36">
        <f>SUMIFS(СВЦЭМ!$D$39:$D$782,СВЦЭМ!$A$39:$A$782,$A39,СВЦЭМ!$B$39:$B$782,R$11)+'СЕТ СН'!$F$14+СВЦЭМ!$D$10+'СЕТ СН'!$F$8*'СЕТ СН'!$F$9-'СЕТ СН'!$F$26</f>
        <v>857.60913806000008</v>
      </c>
      <c r="S39" s="36">
        <f>SUMIFS(СВЦЭМ!$D$39:$D$782,СВЦЭМ!$A$39:$A$782,$A39,СВЦЭМ!$B$39:$B$782,S$11)+'СЕТ СН'!$F$14+СВЦЭМ!$D$10+'СЕТ СН'!$F$8*'СЕТ СН'!$F$9-'СЕТ СН'!$F$26</f>
        <v>845.02742935000003</v>
      </c>
      <c r="T39" s="36">
        <f>SUMIFS(СВЦЭМ!$D$39:$D$782,СВЦЭМ!$A$39:$A$782,$A39,СВЦЭМ!$B$39:$B$782,T$11)+'СЕТ СН'!$F$14+СВЦЭМ!$D$10+'СЕТ СН'!$F$8*'СЕТ СН'!$F$9-'СЕТ СН'!$F$26</f>
        <v>782.02054579000003</v>
      </c>
      <c r="U39" s="36">
        <f>SUMIFS(СВЦЭМ!$D$39:$D$782,СВЦЭМ!$A$39:$A$782,$A39,СВЦЭМ!$B$39:$B$782,U$11)+'СЕТ СН'!$F$14+СВЦЭМ!$D$10+'СЕТ СН'!$F$8*'СЕТ СН'!$F$9-'СЕТ СН'!$F$26</f>
        <v>790.40360064000004</v>
      </c>
      <c r="V39" s="36">
        <f>SUMIFS(СВЦЭМ!$D$39:$D$782,СВЦЭМ!$A$39:$A$782,$A39,СВЦЭМ!$B$39:$B$782,V$11)+'СЕТ СН'!$F$14+СВЦЭМ!$D$10+'СЕТ СН'!$F$8*'СЕТ СН'!$F$9-'СЕТ СН'!$F$26</f>
        <v>799.29804958</v>
      </c>
      <c r="W39" s="36">
        <f>SUMIFS(СВЦЭМ!$D$39:$D$782,СВЦЭМ!$A$39:$A$782,$A39,СВЦЭМ!$B$39:$B$782,W$11)+'СЕТ СН'!$F$14+СВЦЭМ!$D$10+'СЕТ СН'!$F$8*'СЕТ СН'!$F$9-'СЕТ СН'!$F$26</f>
        <v>824.36217689</v>
      </c>
      <c r="X39" s="36">
        <f>SUMIFS(СВЦЭМ!$D$39:$D$782,СВЦЭМ!$A$39:$A$782,$A39,СВЦЭМ!$B$39:$B$782,X$11)+'СЕТ СН'!$F$14+СВЦЭМ!$D$10+'СЕТ СН'!$F$8*'СЕТ СН'!$F$9-'СЕТ СН'!$F$26</f>
        <v>817.02240340000003</v>
      </c>
      <c r="Y39" s="36">
        <f>SUMIFS(СВЦЭМ!$D$39:$D$782,СВЦЭМ!$A$39:$A$782,$A39,СВЦЭМ!$B$39:$B$782,Y$11)+'СЕТ СН'!$F$14+СВЦЭМ!$D$10+'СЕТ СН'!$F$8*'СЕТ СН'!$F$9-'СЕТ СН'!$F$26</f>
        <v>770.22761088000004</v>
      </c>
    </row>
    <row r="40" spans="1:27" ht="15.75" x14ac:dyDescent="0.2">
      <c r="A40" s="35">
        <f t="shared" si="0"/>
        <v>44345</v>
      </c>
      <c r="B40" s="36">
        <f>SUMIFS(СВЦЭМ!$D$39:$D$782,СВЦЭМ!$A$39:$A$782,$A40,СВЦЭМ!$B$39:$B$782,B$11)+'СЕТ СН'!$F$14+СВЦЭМ!$D$10+'СЕТ СН'!$F$8*'СЕТ СН'!$F$9-'СЕТ СН'!$F$26</f>
        <v>818.83476152000003</v>
      </c>
      <c r="C40" s="36">
        <f>SUMIFS(СВЦЭМ!$D$39:$D$782,СВЦЭМ!$A$39:$A$782,$A40,СВЦЭМ!$B$39:$B$782,C$11)+'СЕТ СН'!$F$14+СВЦЭМ!$D$10+'СЕТ СН'!$F$8*'СЕТ СН'!$F$9-'СЕТ СН'!$F$26</f>
        <v>821.75887021000005</v>
      </c>
      <c r="D40" s="36">
        <f>SUMIFS(СВЦЭМ!$D$39:$D$782,СВЦЭМ!$A$39:$A$782,$A40,СВЦЭМ!$B$39:$B$782,D$11)+'СЕТ СН'!$F$14+СВЦЭМ!$D$10+'СЕТ СН'!$F$8*'СЕТ СН'!$F$9-'СЕТ СН'!$F$26</f>
        <v>869.12326157000007</v>
      </c>
      <c r="E40" s="36">
        <f>SUMIFS(СВЦЭМ!$D$39:$D$782,СВЦЭМ!$A$39:$A$782,$A40,СВЦЭМ!$B$39:$B$782,E$11)+'СЕТ СН'!$F$14+СВЦЭМ!$D$10+'СЕТ СН'!$F$8*'СЕТ СН'!$F$9-'СЕТ СН'!$F$26</f>
        <v>867.50627401000008</v>
      </c>
      <c r="F40" s="36">
        <f>SUMIFS(СВЦЭМ!$D$39:$D$782,СВЦЭМ!$A$39:$A$782,$A40,СВЦЭМ!$B$39:$B$782,F$11)+'СЕТ СН'!$F$14+СВЦЭМ!$D$10+'СЕТ СН'!$F$8*'СЕТ СН'!$F$9-'СЕТ СН'!$F$26</f>
        <v>862.47336185000006</v>
      </c>
      <c r="G40" s="36">
        <f>SUMIFS(СВЦЭМ!$D$39:$D$782,СВЦЭМ!$A$39:$A$782,$A40,СВЦЭМ!$B$39:$B$782,G$11)+'СЕТ СН'!$F$14+СВЦЭМ!$D$10+'СЕТ СН'!$F$8*'СЕТ СН'!$F$9-'СЕТ СН'!$F$26</f>
        <v>870.13011660000006</v>
      </c>
      <c r="H40" s="36">
        <f>SUMIFS(СВЦЭМ!$D$39:$D$782,СВЦЭМ!$A$39:$A$782,$A40,СВЦЭМ!$B$39:$B$782,H$11)+'СЕТ СН'!$F$14+СВЦЭМ!$D$10+'СЕТ СН'!$F$8*'СЕТ СН'!$F$9-'СЕТ СН'!$F$26</f>
        <v>865.92252955000004</v>
      </c>
      <c r="I40" s="36">
        <f>SUMIFS(СВЦЭМ!$D$39:$D$782,СВЦЭМ!$A$39:$A$782,$A40,СВЦЭМ!$B$39:$B$782,I$11)+'СЕТ СН'!$F$14+СВЦЭМ!$D$10+'СЕТ СН'!$F$8*'СЕТ СН'!$F$9-'СЕТ СН'!$F$26</f>
        <v>809.08619930000009</v>
      </c>
      <c r="J40" s="36">
        <f>SUMIFS(СВЦЭМ!$D$39:$D$782,СВЦЭМ!$A$39:$A$782,$A40,СВЦЭМ!$B$39:$B$782,J$11)+'СЕТ СН'!$F$14+СВЦЭМ!$D$10+'СЕТ СН'!$F$8*'СЕТ СН'!$F$9-'СЕТ СН'!$F$26</f>
        <v>744.07364897000002</v>
      </c>
      <c r="K40" s="36">
        <f>SUMIFS(СВЦЭМ!$D$39:$D$782,СВЦЭМ!$A$39:$A$782,$A40,СВЦЭМ!$B$39:$B$782,K$11)+'СЕТ СН'!$F$14+СВЦЭМ!$D$10+'СЕТ СН'!$F$8*'СЕТ СН'!$F$9-'СЕТ СН'!$F$26</f>
        <v>703.94952049000005</v>
      </c>
      <c r="L40" s="36">
        <f>SUMIFS(СВЦЭМ!$D$39:$D$782,СВЦЭМ!$A$39:$A$782,$A40,СВЦЭМ!$B$39:$B$782,L$11)+'СЕТ СН'!$F$14+СВЦЭМ!$D$10+'СЕТ СН'!$F$8*'СЕТ СН'!$F$9-'СЕТ СН'!$F$26</f>
        <v>695.65883876000009</v>
      </c>
      <c r="M40" s="36">
        <f>SUMIFS(СВЦЭМ!$D$39:$D$782,СВЦЭМ!$A$39:$A$782,$A40,СВЦЭМ!$B$39:$B$782,M$11)+'СЕТ СН'!$F$14+СВЦЭМ!$D$10+'СЕТ СН'!$F$8*'СЕТ СН'!$F$9-'СЕТ СН'!$F$26</f>
        <v>695.4719869700001</v>
      </c>
      <c r="N40" s="36">
        <f>SUMIFS(СВЦЭМ!$D$39:$D$782,СВЦЭМ!$A$39:$A$782,$A40,СВЦЭМ!$B$39:$B$782,N$11)+'СЕТ СН'!$F$14+СВЦЭМ!$D$10+'СЕТ СН'!$F$8*'СЕТ СН'!$F$9-'СЕТ СН'!$F$26</f>
        <v>748.68486555000004</v>
      </c>
      <c r="O40" s="36">
        <f>SUMIFS(СВЦЭМ!$D$39:$D$782,СВЦЭМ!$A$39:$A$782,$A40,СВЦЭМ!$B$39:$B$782,O$11)+'СЕТ СН'!$F$14+СВЦЭМ!$D$10+'СЕТ СН'!$F$8*'СЕТ СН'!$F$9-'СЕТ СН'!$F$26</f>
        <v>769.56154586000002</v>
      </c>
      <c r="P40" s="36">
        <f>SUMIFS(СВЦЭМ!$D$39:$D$782,СВЦЭМ!$A$39:$A$782,$A40,СВЦЭМ!$B$39:$B$782,P$11)+'СЕТ СН'!$F$14+СВЦЭМ!$D$10+'СЕТ СН'!$F$8*'СЕТ СН'!$F$9-'СЕТ СН'!$F$26</f>
        <v>793.91216068000006</v>
      </c>
      <c r="Q40" s="36">
        <f>SUMIFS(СВЦЭМ!$D$39:$D$782,СВЦЭМ!$A$39:$A$782,$A40,СВЦЭМ!$B$39:$B$782,Q$11)+'СЕТ СН'!$F$14+СВЦЭМ!$D$10+'СЕТ СН'!$F$8*'СЕТ СН'!$F$9-'СЕТ СН'!$F$26</f>
        <v>791.83094872000004</v>
      </c>
      <c r="R40" s="36">
        <f>SUMIFS(СВЦЭМ!$D$39:$D$782,СВЦЭМ!$A$39:$A$782,$A40,СВЦЭМ!$B$39:$B$782,R$11)+'СЕТ СН'!$F$14+СВЦЭМ!$D$10+'СЕТ СН'!$F$8*'СЕТ СН'!$F$9-'СЕТ СН'!$F$26</f>
        <v>788.34985456000004</v>
      </c>
      <c r="S40" s="36">
        <f>SUMIFS(СВЦЭМ!$D$39:$D$782,СВЦЭМ!$A$39:$A$782,$A40,СВЦЭМ!$B$39:$B$782,S$11)+'СЕТ СН'!$F$14+СВЦЭМ!$D$10+'СЕТ СН'!$F$8*'СЕТ СН'!$F$9-'СЕТ СН'!$F$26</f>
        <v>817.03827636000005</v>
      </c>
      <c r="T40" s="36">
        <f>SUMIFS(СВЦЭМ!$D$39:$D$782,СВЦЭМ!$A$39:$A$782,$A40,СВЦЭМ!$B$39:$B$782,T$11)+'СЕТ СН'!$F$14+СВЦЭМ!$D$10+'СЕТ СН'!$F$8*'СЕТ СН'!$F$9-'СЕТ СН'!$F$26</f>
        <v>774.40142091000007</v>
      </c>
      <c r="U40" s="36">
        <f>SUMIFS(СВЦЭМ!$D$39:$D$782,СВЦЭМ!$A$39:$A$782,$A40,СВЦЭМ!$B$39:$B$782,U$11)+'СЕТ СН'!$F$14+СВЦЭМ!$D$10+'СЕТ СН'!$F$8*'СЕТ СН'!$F$9-'СЕТ СН'!$F$26</f>
        <v>723.40633021000008</v>
      </c>
      <c r="V40" s="36">
        <f>SUMIFS(СВЦЭМ!$D$39:$D$782,СВЦЭМ!$A$39:$A$782,$A40,СВЦЭМ!$B$39:$B$782,V$11)+'СЕТ СН'!$F$14+СВЦЭМ!$D$10+'СЕТ СН'!$F$8*'СЕТ СН'!$F$9-'СЕТ СН'!$F$26</f>
        <v>696.99964496000007</v>
      </c>
      <c r="W40" s="36">
        <f>SUMIFS(СВЦЭМ!$D$39:$D$782,СВЦЭМ!$A$39:$A$782,$A40,СВЦЭМ!$B$39:$B$782,W$11)+'СЕТ СН'!$F$14+СВЦЭМ!$D$10+'СЕТ СН'!$F$8*'СЕТ СН'!$F$9-'СЕТ СН'!$F$26</f>
        <v>719.94021809000003</v>
      </c>
      <c r="X40" s="36">
        <f>SUMIFS(СВЦЭМ!$D$39:$D$782,СВЦЭМ!$A$39:$A$782,$A40,СВЦЭМ!$B$39:$B$782,X$11)+'СЕТ СН'!$F$14+СВЦЭМ!$D$10+'СЕТ СН'!$F$8*'СЕТ СН'!$F$9-'СЕТ СН'!$F$26</f>
        <v>707.40630340000007</v>
      </c>
      <c r="Y40" s="36">
        <f>SUMIFS(СВЦЭМ!$D$39:$D$782,СВЦЭМ!$A$39:$A$782,$A40,СВЦЭМ!$B$39:$B$782,Y$11)+'СЕТ СН'!$F$14+СВЦЭМ!$D$10+'СЕТ СН'!$F$8*'СЕТ СН'!$F$9-'СЕТ СН'!$F$26</f>
        <v>701.17735684000002</v>
      </c>
    </row>
    <row r="41" spans="1:27" ht="15.75" x14ac:dyDescent="0.2">
      <c r="A41" s="35">
        <f t="shared" si="0"/>
        <v>44346</v>
      </c>
      <c r="B41" s="36">
        <f>SUMIFS(СВЦЭМ!$D$39:$D$782,СВЦЭМ!$A$39:$A$782,$A41,СВЦЭМ!$B$39:$B$782,B$11)+'СЕТ СН'!$F$14+СВЦЭМ!$D$10+'СЕТ СН'!$F$8*'СЕТ СН'!$F$9-'СЕТ СН'!$F$26</f>
        <v>746.78485043000001</v>
      </c>
      <c r="C41" s="36">
        <f>SUMIFS(СВЦЭМ!$D$39:$D$782,СВЦЭМ!$A$39:$A$782,$A41,СВЦЭМ!$B$39:$B$782,C$11)+'СЕТ СН'!$F$14+СВЦЭМ!$D$10+'СЕТ СН'!$F$8*'СЕТ СН'!$F$9-'СЕТ СН'!$F$26</f>
        <v>814.16070257000001</v>
      </c>
      <c r="D41" s="36">
        <f>SUMIFS(СВЦЭМ!$D$39:$D$782,СВЦЭМ!$A$39:$A$782,$A41,СВЦЭМ!$B$39:$B$782,D$11)+'СЕТ СН'!$F$14+СВЦЭМ!$D$10+'СЕТ СН'!$F$8*'СЕТ СН'!$F$9-'СЕТ СН'!$F$26</f>
        <v>855.5374949400001</v>
      </c>
      <c r="E41" s="36">
        <f>SUMIFS(СВЦЭМ!$D$39:$D$782,СВЦЭМ!$A$39:$A$782,$A41,СВЦЭМ!$B$39:$B$782,E$11)+'СЕТ СН'!$F$14+СВЦЭМ!$D$10+'СЕТ СН'!$F$8*'СЕТ СН'!$F$9-'СЕТ СН'!$F$26</f>
        <v>870.12195223000003</v>
      </c>
      <c r="F41" s="36">
        <f>SUMIFS(СВЦЭМ!$D$39:$D$782,СВЦЭМ!$A$39:$A$782,$A41,СВЦЭМ!$B$39:$B$782,F$11)+'СЕТ СН'!$F$14+СВЦЭМ!$D$10+'СЕТ СН'!$F$8*'СЕТ СН'!$F$9-'СЕТ СН'!$F$26</f>
        <v>893.1216828900001</v>
      </c>
      <c r="G41" s="36">
        <f>SUMIFS(СВЦЭМ!$D$39:$D$782,СВЦЭМ!$A$39:$A$782,$A41,СВЦЭМ!$B$39:$B$782,G$11)+'СЕТ СН'!$F$14+СВЦЭМ!$D$10+'СЕТ СН'!$F$8*'СЕТ СН'!$F$9-'СЕТ СН'!$F$26</f>
        <v>894.6853586200001</v>
      </c>
      <c r="H41" s="36">
        <f>SUMIFS(СВЦЭМ!$D$39:$D$782,СВЦЭМ!$A$39:$A$782,$A41,СВЦЭМ!$B$39:$B$782,H$11)+'СЕТ СН'!$F$14+СВЦЭМ!$D$10+'СЕТ СН'!$F$8*'СЕТ СН'!$F$9-'СЕТ СН'!$F$26</f>
        <v>869.11441886</v>
      </c>
      <c r="I41" s="36">
        <f>SUMIFS(СВЦЭМ!$D$39:$D$782,СВЦЭМ!$A$39:$A$782,$A41,СВЦЭМ!$B$39:$B$782,I$11)+'СЕТ СН'!$F$14+СВЦЭМ!$D$10+'СЕТ СН'!$F$8*'СЕТ СН'!$F$9-'СЕТ СН'!$F$26</f>
        <v>796.66942724</v>
      </c>
      <c r="J41" s="36">
        <f>SUMIFS(СВЦЭМ!$D$39:$D$782,СВЦЭМ!$A$39:$A$782,$A41,СВЦЭМ!$B$39:$B$782,J$11)+'СЕТ СН'!$F$14+СВЦЭМ!$D$10+'СЕТ СН'!$F$8*'СЕТ СН'!$F$9-'СЕТ СН'!$F$26</f>
        <v>729.95268766000004</v>
      </c>
      <c r="K41" s="36">
        <f>SUMIFS(СВЦЭМ!$D$39:$D$782,СВЦЭМ!$A$39:$A$782,$A41,СВЦЭМ!$B$39:$B$782,K$11)+'СЕТ СН'!$F$14+СВЦЭМ!$D$10+'СЕТ СН'!$F$8*'СЕТ СН'!$F$9-'СЕТ СН'!$F$26</f>
        <v>682.10730216000002</v>
      </c>
      <c r="L41" s="36">
        <f>SUMIFS(СВЦЭМ!$D$39:$D$782,СВЦЭМ!$A$39:$A$782,$A41,СВЦЭМ!$B$39:$B$782,L$11)+'СЕТ СН'!$F$14+СВЦЭМ!$D$10+'СЕТ СН'!$F$8*'СЕТ СН'!$F$9-'СЕТ СН'!$F$26</f>
        <v>669.79088822000006</v>
      </c>
      <c r="M41" s="36">
        <f>SUMIFS(СВЦЭМ!$D$39:$D$782,СВЦЭМ!$A$39:$A$782,$A41,СВЦЭМ!$B$39:$B$782,M$11)+'СЕТ СН'!$F$14+СВЦЭМ!$D$10+'СЕТ СН'!$F$8*'СЕТ СН'!$F$9-'СЕТ СН'!$F$26</f>
        <v>682.11129640000001</v>
      </c>
      <c r="N41" s="36">
        <f>SUMIFS(СВЦЭМ!$D$39:$D$782,СВЦЭМ!$A$39:$A$782,$A41,СВЦЭМ!$B$39:$B$782,N$11)+'СЕТ СН'!$F$14+СВЦЭМ!$D$10+'СЕТ СН'!$F$8*'СЕТ СН'!$F$9-'СЕТ СН'!$F$26</f>
        <v>742.23899052000002</v>
      </c>
      <c r="O41" s="36">
        <f>SUMIFS(СВЦЭМ!$D$39:$D$782,СВЦЭМ!$A$39:$A$782,$A41,СВЦЭМ!$B$39:$B$782,O$11)+'СЕТ СН'!$F$14+СВЦЭМ!$D$10+'СЕТ СН'!$F$8*'СЕТ СН'!$F$9-'СЕТ СН'!$F$26</f>
        <v>776.71464741</v>
      </c>
      <c r="P41" s="36">
        <f>SUMIFS(СВЦЭМ!$D$39:$D$782,СВЦЭМ!$A$39:$A$782,$A41,СВЦЭМ!$B$39:$B$782,P$11)+'СЕТ СН'!$F$14+СВЦЭМ!$D$10+'СЕТ СН'!$F$8*'СЕТ СН'!$F$9-'СЕТ СН'!$F$26</f>
        <v>795.19254631000001</v>
      </c>
      <c r="Q41" s="36">
        <f>SUMIFS(СВЦЭМ!$D$39:$D$782,СВЦЭМ!$A$39:$A$782,$A41,СВЦЭМ!$B$39:$B$782,Q$11)+'СЕТ СН'!$F$14+СВЦЭМ!$D$10+'СЕТ СН'!$F$8*'СЕТ СН'!$F$9-'СЕТ СН'!$F$26</f>
        <v>787.96071317000008</v>
      </c>
      <c r="R41" s="36">
        <f>SUMIFS(СВЦЭМ!$D$39:$D$782,СВЦЭМ!$A$39:$A$782,$A41,СВЦЭМ!$B$39:$B$782,R$11)+'СЕТ СН'!$F$14+СВЦЭМ!$D$10+'СЕТ СН'!$F$8*'СЕТ СН'!$F$9-'СЕТ СН'!$F$26</f>
        <v>768.1398533900001</v>
      </c>
      <c r="S41" s="36">
        <f>SUMIFS(СВЦЭМ!$D$39:$D$782,СВЦЭМ!$A$39:$A$782,$A41,СВЦЭМ!$B$39:$B$782,S$11)+'СЕТ СН'!$F$14+СВЦЭМ!$D$10+'СЕТ СН'!$F$8*'СЕТ СН'!$F$9-'СЕТ СН'!$F$26</f>
        <v>744.21683506000011</v>
      </c>
      <c r="T41" s="36">
        <f>SUMIFS(СВЦЭМ!$D$39:$D$782,СВЦЭМ!$A$39:$A$782,$A41,СВЦЭМ!$B$39:$B$782,T$11)+'СЕТ СН'!$F$14+СВЦЭМ!$D$10+'СЕТ СН'!$F$8*'СЕТ СН'!$F$9-'СЕТ СН'!$F$26</f>
        <v>695.5822172500001</v>
      </c>
      <c r="U41" s="36">
        <f>SUMIFS(СВЦЭМ!$D$39:$D$782,СВЦЭМ!$A$39:$A$782,$A41,СВЦЭМ!$B$39:$B$782,U$11)+'СЕТ СН'!$F$14+СВЦЭМ!$D$10+'СЕТ СН'!$F$8*'СЕТ СН'!$F$9-'СЕТ СН'!$F$26</f>
        <v>672.99036698000009</v>
      </c>
      <c r="V41" s="36">
        <f>SUMIFS(СВЦЭМ!$D$39:$D$782,СВЦЭМ!$A$39:$A$782,$A41,СВЦЭМ!$B$39:$B$782,V$11)+'СЕТ СН'!$F$14+СВЦЭМ!$D$10+'СЕТ СН'!$F$8*'СЕТ СН'!$F$9-'СЕТ СН'!$F$26</f>
        <v>686.6344320500001</v>
      </c>
      <c r="W41" s="36">
        <f>SUMIFS(СВЦЭМ!$D$39:$D$782,СВЦЭМ!$A$39:$A$782,$A41,СВЦЭМ!$B$39:$B$782,W$11)+'СЕТ СН'!$F$14+СВЦЭМ!$D$10+'СЕТ СН'!$F$8*'СЕТ СН'!$F$9-'СЕТ СН'!$F$26</f>
        <v>727.17683901000009</v>
      </c>
      <c r="X41" s="36">
        <f>SUMIFS(СВЦЭМ!$D$39:$D$782,СВЦЭМ!$A$39:$A$782,$A41,СВЦЭМ!$B$39:$B$782,X$11)+'СЕТ СН'!$F$14+СВЦЭМ!$D$10+'СЕТ СН'!$F$8*'СЕТ СН'!$F$9-'СЕТ СН'!$F$26</f>
        <v>688.58018378000008</v>
      </c>
      <c r="Y41" s="36">
        <f>SUMIFS(СВЦЭМ!$D$39:$D$782,СВЦЭМ!$A$39:$A$782,$A41,СВЦЭМ!$B$39:$B$782,Y$11)+'СЕТ СН'!$F$14+СВЦЭМ!$D$10+'СЕТ СН'!$F$8*'СЕТ СН'!$F$9-'СЕТ СН'!$F$26</f>
        <v>673.02151975000004</v>
      </c>
    </row>
    <row r="42" spans="1:27" ht="15.75" x14ac:dyDescent="0.2">
      <c r="A42" s="35">
        <f t="shared" si="0"/>
        <v>44347</v>
      </c>
      <c r="B42" s="36">
        <f>SUMIFS(СВЦЭМ!$D$39:$D$782,СВЦЭМ!$A$39:$A$782,$A42,СВЦЭМ!$B$39:$B$782,B$11)+'СЕТ СН'!$F$14+СВЦЭМ!$D$10+'СЕТ СН'!$F$8*'СЕТ СН'!$F$9-'СЕТ СН'!$F$26</f>
        <v>731.12532619000001</v>
      </c>
      <c r="C42" s="36">
        <f>SUMIFS(СВЦЭМ!$D$39:$D$782,СВЦЭМ!$A$39:$A$782,$A42,СВЦЭМ!$B$39:$B$782,C$11)+'СЕТ СН'!$F$14+СВЦЭМ!$D$10+'СЕТ СН'!$F$8*'СЕТ СН'!$F$9-'СЕТ СН'!$F$26</f>
        <v>806.84839120000004</v>
      </c>
      <c r="D42" s="36">
        <f>SUMIFS(СВЦЭМ!$D$39:$D$782,СВЦЭМ!$A$39:$A$782,$A42,СВЦЭМ!$B$39:$B$782,D$11)+'СЕТ СН'!$F$14+СВЦЭМ!$D$10+'СЕТ СН'!$F$8*'СЕТ СН'!$F$9-'СЕТ СН'!$F$26</f>
        <v>846.81491614000004</v>
      </c>
      <c r="E42" s="36">
        <f>SUMIFS(СВЦЭМ!$D$39:$D$782,СВЦЭМ!$A$39:$A$782,$A42,СВЦЭМ!$B$39:$B$782,E$11)+'СЕТ СН'!$F$14+СВЦЭМ!$D$10+'СЕТ СН'!$F$8*'СЕТ СН'!$F$9-'СЕТ СН'!$F$26</f>
        <v>857.12746220000008</v>
      </c>
      <c r="F42" s="36">
        <f>SUMIFS(СВЦЭМ!$D$39:$D$782,СВЦЭМ!$A$39:$A$782,$A42,СВЦЭМ!$B$39:$B$782,F$11)+'СЕТ СН'!$F$14+СВЦЭМ!$D$10+'СЕТ СН'!$F$8*'СЕТ СН'!$F$9-'СЕТ СН'!$F$26</f>
        <v>875.47988589000011</v>
      </c>
      <c r="G42" s="36">
        <f>SUMIFS(СВЦЭМ!$D$39:$D$782,СВЦЭМ!$A$39:$A$782,$A42,СВЦЭМ!$B$39:$B$782,G$11)+'СЕТ СН'!$F$14+СВЦЭМ!$D$10+'СЕТ СН'!$F$8*'СЕТ СН'!$F$9-'СЕТ СН'!$F$26</f>
        <v>870.48621270000001</v>
      </c>
      <c r="H42" s="36">
        <f>SUMIFS(СВЦЭМ!$D$39:$D$782,СВЦЭМ!$A$39:$A$782,$A42,СВЦЭМ!$B$39:$B$782,H$11)+'СЕТ СН'!$F$14+СВЦЭМ!$D$10+'СЕТ СН'!$F$8*'СЕТ СН'!$F$9-'СЕТ СН'!$F$26</f>
        <v>856.25022681000007</v>
      </c>
      <c r="I42" s="36">
        <f>SUMIFS(СВЦЭМ!$D$39:$D$782,СВЦЭМ!$A$39:$A$782,$A42,СВЦЭМ!$B$39:$B$782,I$11)+'СЕТ СН'!$F$14+СВЦЭМ!$D$10+'СЕТ СН'!$F$8*'СЕТ СН'!$F$9-'СЕТ СН'!$F$26</f>
        <v>868.94262699000001</v>
      </c>
      <c r="J42" s="36">
        <f>SUMIFS(СВЦЭМ!$D$39:$D$782,СВЦЭМ!$A$39:$A$782,$A42,СВЦЭМ!$B$39:$B$782,J$11)+'СЕТ СН'!$F$14+СВЦЭМ!$D$10+'СЕТ СН'!$F$8*'СЕТ СН'!$F$9-'СЕТ СН'!$F$26</f>
        <v>865.95063256000003</v>
      </c>
      <c r="K42" s="36">
        <f>SUMIFS(СВЦЭМ!$D$39:$D$782,СВЦЭМ!$A$39:$A$782,$A42,СВЦЭМ!$B$39:$B$782,K$11)+'СЕТ СН'!$F$14+СВЦЭМ!$D$10+'СЕТ СН'!$F$8*'СЕТ СН'!$F$9-'СЕТ СН'!$F$26</f>
        <v>867.68149790000007</v>
      </c>
      <c r="L42" s="36">
        <f>SUMIFS(СВЦЭМ!$D$39:$D$782,СВЦЭМ!$A$39:$A$782,$A42,СВЦЭМ!$B$39:$B$782,L$11)+'СЕТ СН'!$F$14+СВЦЭМ!$D$10+'СЕТ СН'!$F$8*'СЕТ СН'!$F$9-'СЕТ СН'!$F$26</f>
        <v>868.04124213</v>
      </c>
      <c r="M42" s="36">
        <f>SUMIFS(СВЦЭМ!$D$39:$D$782,СВЦЭМ!$A$39:$A$782,$A42,СВЦЭМ!$B$39:$B$782,M$11)+'СЕТ СН'!$F$14+СВЦЭМ!$D$10+'СЕТ СН'!$F$8*'СЕТ СН'!$F$9-'СЕТ СН'!$F$26</f>
        <v>848.55315862000009</v>
      </c>
      <c r="N42" s="36">
        <f>SUMIFS(СВЦЭМ!$D$39:$D$782,СВЦЭМ!$A$39:$A$782,$A42,СВЦЭМ!$B$39:$B$782,N$11)+'СЕТ СН'!$F$14+СВЦЭМ!$D$10+'СЕТ СН'!$F$8*'СЕТ СН'!$F$9-'СЕТ СН'!$F$26</f>
        <v>869.14207837000004</v>
      </c>
      <c r="O42" s="36">
        <f>SUMIFS(СВЦЭМ!$D$39:$D$782,СВЦЭМ!$A$39:$A$782,$A42,СВЦЭМ!$B$39:$B$782,O$11)+'СЕТ СН'!$F$14+СВЦЭМ!$D$10+'СЕТ СН'!$F$8*'СЕТ СН'!$F$9-'СЕТ СН'!$F$26</f>
        <v>907.48780137000006</v>
      </c>
      <c r="P42" s="36">
        <f>SUMIFS(СВЦЭМ!$D$39:$D$782,СВЦЭМ!$A$39:$A$782,$A42,СВЦЭМ!$B$39:$B$782,P$11)+'СЕТ СН'!$F$14+СВЦЭМ!$D$10+'СЕТ СН'!$F$8*'СЕТ СН'!$F$9-'СЕТ СН'!$F$26</f>
        <v>918.41609906000008</v>
      </c>
      <c r="Q42" s="36">
        <f>SUMIFS(СВЦЭМ!$D$39:$D$782,СВЦЭМ!$A$39:$A$782,$A42,СВЦЭМ!$B$39:$B$782,Q$11)+'СЕТ СН'!$F$14+СВЦЭМ!$D$10+'СЕТ СН'!$F$8*'СЕТ СН'!$F$9-'СЕТ СН'!$F$26</f>
        <v>914.12444925</v>
      </c>
      <c r="R42" s="36">
        <f>SUMIFS(СВЦЭМ!$D$39:$D$782,СВЦЭМ!$A$39:$A$782,$A42,СВЦЭМ!$B$39:$B$782,R$11)+'СЕТ СН'!$F$14+СВЦЭМ!$D$10+'СЕТ СН'!$F$8*'СЕТ СН'!$F$9-'СЕТ СН'!$F$26</f>
        <v>904.45311514000002</v>
      </c>
      <c r="S42" s="36">
        <f>SUMIFS(СВЦЭМ!$D$39:$D$782,СВЦЭМ!$A$39:$A$782,$A42,СВЦЭМ!$B$39:$B$782,S$11)+'СЕТ СН'!$F$14+СВЦЭМ!$D$10+'СЕТ СН'!$F$8*'СЕТ СН'!$F$9-'СЕТ СН'!$F$26</f>
        <v>878.17751679000003</v>
      </c>
      <c r="T42" s="36">
        <f>SUMIFS(СВЦЭМ!$D$39:$D$782,СВЦЭМ!$A$39:$A$782,$A42,СВЦЭМ!$B$39:$B$782,T$11)+'СЕТ СН'!$F$14+СВЦЭМ!$D$10+'СЕТ СН'!$F$8*'СЕТ СН'!$F$9-'СЕТ СН'!$F$26</f>
        <v>834.83326308000005</v>
      </c>
      <c r="U42" s="36">
        <f>SUMIFS(СВЦЭМ!$D$39:$D$782,СВЦЭМ!$A$39:$A$782,$A42,СВЦЭМ!$B$39:$B$782,U$11)+'СЕТ СН'!$F$14+СВЦЭМ!$D$10+'СЕТ СН'!$F$8*'СЕТ СН'!$F$9-'СЕТ СН'!$F$26</f>
        <v>804.60049513000001</v>
      </c>
      <c r="V42" s="36">
        <f>SUMIFS(СВЦЭМ!$D$39:$D$782,СВЦЭМ!$A$39:$A$782,$A42,СВЦЭМ!$B$39:$B$782,V$11)+'СЕТ СН'!$F$14+СВЦЭМ!$D$10+'СЕТ СН'!$F$8*'СЕТ СН'!$F$9-'СЕТ СН'!$F$26</f>
        <v>809.32018725</v>
      </c>
      <c r="W42" s="36">
        <f>SUMIFS(СВЦЭМ!$D$39:$D$782,СВЦЭМ!$A$39:$A$782,$A42,СВЦЭМ!$B$39:$B$782,W$11)+'СЕТ СН'!$F$14+СВЦЭМ!$D$10+'СЕТ СН'!$F$8*'СЕТ СН'!$F$9-'СЕТ СН'!$F$26</f>
        <v>836.22803348000002</v>
      </c>
      <c r="X42" s="36">
        <f>SUMIFS(СВЦЭМ!$D$39:$D$782,СВЦЭМ!$A$39:$A$782,$A42,СВЦЭМ!$B$39:$B$782,X$11)+'СЕТ СН'!$F$14+СВЦЭМ!$D$10+'СЕТ СН'!$F$8*'СЕТ СН'!$F$9-'СЕТ СН'!$F$26</f>
        <v>815.22226852000006</v>
      </c>
      <c r="Y42" s="36">
        <f>SUMIFS(СВЦЭМ!$D$39:$D$782,СВЦЭМ!$A$39:$A$782,$A42,СВЦЭМ!$B$39:$B$782,Y$11)+'СЕТ СН'!$F$14+СВЦЭМ!$D$10+'СЕТ СН'!$F$8*'СЕТ СН'!$F$9-'СЕТ СН'!$F$26</f>
        <v>774.04826890000004</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01.05.2021</v>
      </c>
      <c r="B48" s="36">
        <f>SUMIFS(СВЦЭМ!$D$39:$D$782,СВЦЭМ!$A$39:$A$782,$A48,СВЦЭМ!$B$39:$B$782,B$47)+'СЕТ СН'!$F$14+СВЦЭМ!$D$10+'СЕТ СН'!$F$6-'СЕТ СН'!$F$26</f>
        <v>1103.3276514499998</v>
      </c>
      <c r="C48" s="36">
        <f>SUMIFS(СВЦЭМ!$D$39:$D$782,СВЦЭМ!$A$39:$A$782,$A48,СВЦЭМ!$B$39:$B$782,C$47)+'СЕТ СН'!$F$14+СВЦЭМ!$D$10+'СЕТ СН'!$F$6-'СЕТ СН'!$F$26</f>
        <v>1151.54721875</v>
      </c>
      <c r="D48" s="36">
        <f>SUMIFS(СВЦЭМ!$D$39:$D$782,СВЦЭМ!$A$39:$A$782,$A48,СВЦЭМ!$B$39:$B$782,D$47)+'СЕТ СН'!$F$14+СВЦЭМ!$D$10+'СЕТ СН'!$F$6-'СЕТ СН'!$F$26</f>
        <v>1192.2482155999999</v>
      </c>
      <c r="E48" s="36">
        <f>SUMIFS(СВЦЭМ!$D$39:$D$782,СВЦЭМ!$A$39:$A$782,$A48,СВЦЭМ!$B$39:$B$782,E$47)+'СЕТ СН'!$F$14+СВЦЭМ!$D$10+'СЕТ СН'!$F$6-'СЕТ СН'!$F$26</f>
        <v>1195.2844637299997</v>
      </c>
      <c r="F48" s="36">
        <f>SUMIFS(СВЦЭМ!$D$39:$D$782,СВЦЭМ!$A$39:$A$782,$A48,СВЦЭМ!$B$39:$B$782,F$47)+'СЕТ СН'!$F$14+СВЦЭМ!$D$10+'СЕТ СН'!$F$6-'СЕТ СН'!$F$26</f>
        <v>1203.1141680699998</v>
      </c>
      <c r="G48" s="36">
        <f>SUMIFS(СВЦЭМ!$D$39:$D$782,СВЦЭМ!$A$39:$A$782,$A48,СВЦЭМ!$B$39:$B$782,G$47)+'СЕТ СН'!$F$14+СВЦЭМ!$D$10+'СЕТ СН'!$F$6-'СЕТ СН'!$F$26</f>
        <v>1200.3749328099998</v>
      </c>
      <c r="H48" s="36">
        <f>SUMIFS(СВЦЭМ!$D$39:$D$782,СВЦЭМ!$A$39:$A$782,$A48,СВЦЭМ!$B$39:$B$782,H$47)+'СЕТ СН'!$F$14+СВЦЭМ!$D$10+'СЕТ СН'!$F$6-'СЕТ СН'!$F$26</f>
        <v>1195.1828452399998</v>
      </c>
      <c r="I48" s="36">
        <f>SUMIFS(СВЦЭМ!$D$39:$D$782,СВЦЭМ!$A$39:$A$782,$A48,СВЦЭМ!$B$39:$B$782,I$47)+'СЕТ СН'!$F$14+СВЦЭМ!$D$10+'СЕТ СН'!$F$6-'СЕТ СН'!$F$26</f>
        <v>1157.0126240699999</v>
      </c>
      <c r="J48" s="36">
        <f>SUMIFS(СВЦЭМ!$D$39:$D$782,СВЦЭМ!$A$39:$A$782,$A48,СВЦЭМ!$B$39:$B$782,J$47)+'СЕТ СН'!$F$14+СВЦЭМ!$D$10+'СЕТ СН'!$F$6-'СЕТ СН'!$F$26</f>
        <v>1118.9788739399999</v>
      </c>
      <c r="K48" s="36">
        <f>SUMIFS(СВЦЭМ!$D$39:$D$782,СВЦЭМ!$A$39:$A$782,$A48,СВЦЭМ!$B$39:$B$782,K$47)+'СЕТ СН'!$F$14+СВЦЭМ!$D$10+'СЕТ СН'!$F$6-'СЕТ СН'!$F$26</f>
        <v>1060.1889766199999</v>
      </c>
      <c r="L48" s="36">
        <f>SUMIFS(СВЦЭМ!$D$39:$D$782,СВЦЭМ!$A$39:$A$782,$A48,СВЦЭМ!$B$39:$B$782,L$47)+'СЕТ СН'!$F$14+СВЦЭМ!$D$10+'СЕТ СН'!$F$6-'СЕТ СН'!$F$26</f>
        <v>1021.0532940200001</v>
      </c>
      <c r="M48" s="36">
        <f>SUMIFS(СВЦЭМ!$D$39:$D$782,СВЦЭМ!$A$39:$A$782,$A48,СВЦЭМ!$B$39:$B$782,M$47)+'СЕТ СН'!$F$14+СВЦЭМ!$D$10+'СЕТ СН'!$F$6-'СЕТ СН'!$F$26</f>
        <v>1026.3416788</v>
      </c>
      <c r="N48" s="36">
        <f>SUMIFS(СВЦЭМ!$D$39:$D$782,СВЦЭМ!$A$39:$A$782,$A48,СВЦЭМ!$B$39:$B$782,N$47)+'СЕТ СН'!$F$14+СВЦЭМ!$D$10+'СЕТ СН'!$F$6-'СЕТ СН'!$F$26</f>
        <v>1083.83850779</v>
      </c>
      <c r="O48" s="36">
        <f>SUMIFS(СВЦЭМ!$D$39:$D$782,СВЦЭМ!$A$39:$A$782,$A48,СВЦЭМ!$B$39:$B$782,O$47)+'СЕТ СН'!$F$14+СВЦЭМ!$D$10+'СЕТ СН'!$F$6-'СЕТ СН'!$F$26</f>
        <v>1103.4984283699998</v>
      </c>
      <c r="P48" s="36">
        <f>SUMIFS(СВЦЭМ!$D$39:$D$782,СВЦЭМ!$A$39:$A$782,$A48,СВЦЭМ!$B$39:$B$782,P$47)+'СЕТ СН'!$F$14+СВЦЭМ!$D$10+'СЕТ СН'!$F$6-'СЕТ СН'!$F$26</f>
        <v>1120.4705918999998</v>
      </c>
      <c r="Q48" s="36">
        <f>SUMIFS(СВЦЭМ!$D$39:$D$782,СВЦЭМ!$A$39:$A$782,$A48,СВЦЭМ!$B$39:$B$782,Q$47)+'СЕТ СН'!$F$14+СВЦЭМ!$D$10+'СЕТ СН'!$F$6-'СЕТ СН'!$F$26</f>
        <v>1129.0201792199998</v>
      </c>
      <c r="R48" s="36">
        <f>SUMIFS(СВЦЭМ!$D$39:$D$782,СВЦЭМ!$A$39:$A$782,$A48,СВЦЭМ!$B$39:$B$782,R$47)+'СЕТ СН'!$F$14+СВЦЭМ!$D$10+'СЕТ СН'!$F$6-'СЕТ СН'!$F$26</f>
        <v>1121.1845758899997</v>
      </c>
      <c r="S48" s="36">
        <f>SUMIFS(СВЦЭМ!$D$39:$D$782,СВЦЭМ!$A$39:$A$782,$A48,СВЦЭМ!$B$39:$B$782,S$47)+'СЕТ СН'!$F$14+СВЦЭМ!$D$10+'СЕТ СН'!$F$6-'СЕТ СН'!$F$26</f>
        <v>1111.8141217</v>
      </c>
      <c r="T48" s="36">
        <f>SUMIFS(СВЦЭМ!$D$39:$D$782,СВЦЭМ!$A$39:$A$782,$A48,СВЦЭМ!$B$39:$B$782,T$47)+'СЕТ СН'!$F$14+СВЦЭМ!$D$10+'СЕТ СН'!$F$6-'СЕТ СН'!$F$26</f>
        <v>1061.1891924199999</v>
      </c>
      <c r="U48" s="36">
        <f>SUMIFS(СВЦЭМ!$D$39:$D$782,СВЦЭМ!$A$39:$A$782,$A48,СВЦЭМ!$B$39:$B$782,U$47)+'СЕТ СН'!$F$14+СВЦЭМ!$D$10+'СЕТ СН'!$F$6-'СЕТ СН'!$F$26</f>
        <v>1039.21964546</v>
      </c>
      <c r="V48" s="36">
        <f>SUMIFS(СВЦЭМ!$D$39:$D$782,СВЦЭМ!$A$39:$A$782,$A48,СВЦЭМ!$B$39:$B$782,V$47)+'СЕТ СН'!$F$14+СВЦЭМ!$D$10+'СЕТ СН'!$F$6-'СЕТ СН'!$F$26</f>
        <v>1021.8690473300001</v>
      </c>
      <c r="W48" s="36">
        <f>SUMIFS(СВЦЭМ!$D$39:$D$782,СВЦЭМ!$A$39:$A$782,$A48,СВЦЭМ!$B$39:$B$782,W$47)+'СЕТ СН'!$F$14+СВЦЭМ!$D$10+'СЕТ СН'!$F$6-'СЕТ СН'!$F$26</f>
        <v>1008.0050796600001</v>
      </c>
      <c r="X48" s="36">
        <f>SUMIFS(СВЦЭМ!$D$39:$D$782,СВЦЭМ!$A$39:$A$782,$A48,СВЦЭМ!$B$39:$B$782,X$47)+'СЕТ СН'!$F$14+СВЦЭМ!$D$10+'СЕТ СН'!$F$6-'СЕТ СН'!$F$26</f>
        <v>1021.3104143600001</v>
      </c>
      <c r="Y48" s="36">
        <f>SUMIFS(СВЦЭМ!$D$39:$D$782,СВЦЭМ!$A$39:$A$782,$A48,СВЦЭМ!$B$39:$B$782,Y$47)+'СЕТ СН'!$F$14+СВЦЭМ!$D$10+'СЕТ СН'!$F$6-'СЕТ СН'!$F$26</f>
        <v>1094.8021779799999</v>
      </c>
      <c r="AA48" s="45"/>
    </row>
    <row r="49" spans="1:25" ht="15.75" x14ac:dyDescent="0.2">
      <c r="A49" s="35">
        <f>A48+1</f>
        <v>44318</v>
      </c>
      <c r="B49" s="36">
        <f>SUMIFS(СВЦЭМ!$D$39:$D$782,СВЦЭМ!$A$39:$A$782,$A49,СВЦЭМ!$B$39:$B$782,B$47)+'СЕТ СН'!$F$14+СВЦЭМ!$D$10+'СЕТ СН'!$F$6-'СЕТ СН'!$F$26</f>
        <v>1072.8314237700001</v>
      </c>
      <c r="C49" s="36">
        <f>SUMIFS(СВЦЭМ!$D$39:$D$782,СВЦЭМ!$A$39:$A$782,$A49,СВЦЭМ!$B$39:$B$782,C$47)+'СЕТ СН'!$F$14+СВЦЭМ!$D$10+'СЕТ СН'!$F$6-'СЕТ СН'!$F$26</f>
        <v>1113.4759163799997</v>
      </c>
      <c r="D49" s="36">
        <f>SUMIFS(СВЦЭМ!$D$39:$D$782,СВЦЭМ!$A$39:$A$782,$A49,СВЦЭМ!$B$39:$B$782,D$47)+'СЕТ СН'!$F$14+СВЦЭМ!$D$10+'СЕТ СН'!$F$6-'СЕТ СН'!$F$26</f>
        <v>1165.3632794899997</v>
      </c>
      <c r="E49" s="36">
        <f>SUMIFS(СВЦЭМ!$D$39:$D$782,СВЦЭМ!$A$39:$A$782,$A49,СВЦЭМ!$B$39:$B$782,E$47)+'СЕТ СН'!$F$14+СВЦЭМ!$D$10+'СЕТ СН'!$F$6-'СЕТ СН'!$F$26</f>
        <v>1184.4056047799997</v>
      </c>
      <c r="F49" s="36">
        <f>SUMIFS(СВЦЭМ!$D$39:$D$782,СВЦЭМ!$A$39:$A$782,$A49,СВЦЭМ!$B$39:$B$782,F$47)+'СЕТ СН'!$F$14+СВЦЭМ!$D$10+'СЕТ СН'!$F$6-'СЕТ СН'!$F$26</f>
        <v>1195.7559601899998</v>
      </c>
      <c r="G49" s="36">
        <f>SUMIFS(СВЦЭМ!$D$39:$D$782,СВЦЭМ!$A$39:$A$782,$A49,СВЦЭМ!$B$39:$B$782,G$47)+'СЕТ СН'!$F$14+СВЦЭМ!$D$10+'СЕТ СН'!$F$6-'СЕТ СН'!$F$26</f>
        <v>1193.3749606299998</v>
      </c>
      <c r="H49" s="36">
        <f>SUMIFS(СВЦЭМ!$D$39:$D$782,СВЦЭМ!$A$39:$A$782,$A49,СВЦЭМ!$B$39:$B$782,H$47)+'СЕТ СН'!$F$14+СВЦЭМ!$D$10+'СЕТ СН'!$F$6-'СЕТ СН'!$F$26</f>
        <v>1198.6580838599998</v>
      </c>
      <c r="I49" s="36">
        <f>SUMIFS(СВЦЭМ!$D$39:$D$782,СВЦЭМ!$A$39:$A$782,$A49,СВЦЭМ!$B$39:$B$782,I$47)+'СЕТ СН'!$F$14+СВЦЭМ!$D$10+'СЕТ СН'!$F$6-'СЕТ СН'!$F$26</f>
        <v>1168.1088636199997</v>
      </c>
      <c r="J49" s="36">
        <f>SUMIFS(СВЦЭМ!$D$39:$D$782,СВЦЭМ!$A$39:$A$782,$A49,СВЦЭМ!$B$39:$B$782,J$47)+'СЕТ СН'!$F$14+СВЦЭМ!$D$10+'СЕТ СН'!$F$6-'СЕТ СН'!$F$26</f>
        <v>1097.6747513499997</v>
      </c>
      <c r="K49" s="36">
        <f>SUMIFS(СВЦЭМ!$D$39:$D$782,СВЦЭМ!$A$39:$A$782,$A49,СВЦЭМ!$B$39:$B$782,K$47)+'СЕТ СН'!$F$14+СВЦЭМ!$D$10+'СЕТ СН'!$F$6-'СЕТ СН'!$F$26</f>
        <v>1056.4558518900001</v>
      </c>
      <c r="L49" s="36">
        <f>SUMIFS(СВЦЭМ!$D$39:$D$782,СВЦЭМ!$A$39:$A$782,$A49,СВЦЭМ!$B$39:$B$782,L$47)+'СЕТ СН'!$F$14+СВЦЭМ!$D$10+'СЕТ СН'!$F$6-'СЕТ СН'!$F$26</f>
        <v>1008.7439885000001</v>
      </c>
      <c r="M49" s="36">
        <f>SUMIFS(СВЦЭМ!$D$39:$D$782,СВЦЭМ!$A$39:$A$782,$A49,СВЦЭМ!$B$39:$B$782,M$47)+'СЕТ СН'!$F$14+СВЦЭМ!$D$10+'СЕТ СН'!$F$6-'СЕТ СН'!$F$26</f>
        <v>1008.2523778899999</v>
      </c>
      <c r="N49" s="36">
        <f>SUMIFS(СВЦЭМ!$D$39:$D$782,СВЦЭМ!$A$39:$A$782,$A49,СВЦЭМ!$B$39:$B$782,N$47)+'СЕТ СН'!$F$14+СВЦЭМ!$D$10+'СЕТ СН'!$F$6-'СЕТ СН'!$F$26</f>
        <v>1080.90806993</v>
      </c>
      <c r="O49" s="36">
        <f>SUMIFS(СВЦЭМ!$D$39:$D$782,СВЦЭМ!$A$39:$A$782,$A49,СВЦЭМ!$B$39:$B$782,O$47)+'СЕТ СН'!$F$14+СВЦЭМ!$D$10+'СЕТ СН'!$F$6-'СЕТ СН'!$F$26</f>
        <v>1095.0305332399998</v>
      </c>
      <c r="P49" s="36">
        <f>SUMIFS(СВЦЭМ!$D$39:$D$782,СВЦЭМ!$A$39:$A$782,$A49,СВЦЭМ!$B$39:$B$782,P$47)+'СЕТ СН'!$F$14+СВЦЭМ!$D$10+'СЕТ СН'!$F$6-'СЕТ СН'!$F$26</f>
        <v>1113.6978280799997</v>
      </c>
      <c r="Q49" s="36">
        <f>SUMIFS(СВЦЭМ!$D$39:$D$782,СВЦЭМ!$A$39:$A$782,$A49,СВЦЭМ!$B$39:$B$782,Q$47)+'СЕТ СН'!$F$14+СВЦЭМ!$D$10+'СЕТ СН'!$F$6-'СЕТ СН'!$F$26</f>
        <v>1113.4198397599998</v>
      </c>
      <c r="R49" s="36">
        <f>SUMIFS(СВЦЭМ!$D$39:$D$782,СВЦЭМ!$A$39:$A$782,$A49,СВЦЭМ!$B$39:$B$782,R$47)+'СЕТ СН'!$F$14+СВЦЭМ!$D$10+'СЕТ СН'!$F$6-'СЕТ СН'!$F$26</f>
        <v>1101.9278149099998</v>
      </c>
      <c r="S49" s="36">
        <f>SUMIFS(СВЦЭМ!$D$39:$D$782,СВЦЭМ!$A$39:$A$782,$A49,СВЦЭМ!$B$39:$B$782,S$47)+'СЕТ СН'!$F$14+СВЦЭМ!$D$10+'СЕТ СН'!$F$6-'СЕТ СН'!$F$26</f>
        <v>1092.1850715199998</v>
      </c>
      <c r="T49" s="36">
        <f>SUMIFS(СВЦЭМ!$D$39:$D$782,СВЦЭМ!$A$39:$A$782,$A49,СВЦЭМ!$B$39:$B$782,T$47)+'СЕТ СН'!$F$14+СВЦЭМ!$D$10+'СЕТ СН'!$F$6-'СЕТ СН'!$F$26</f>
        <v>1043.21598421</v>
      </c>
      <c r="U49" s="36">
        <f>SUMIFS(СВЦЭМ!$D$39:$D$782,СВЦЭМ!$A$39:$A$782,$A49,СВЦЭМ!$B$39:$B$782,U$47)+'СЕТ СН'!$F$14+СВЦЭМ!$D$10+'СЕТ СН'!$F$6-'СЕТ СН'!$F$26</f>
        <v>1018.88456849</v>
      </c>
      <c r="V49" s="36">
        <f>SUMIFS(СВЦЭМ!$D$39:$D$782,СВЦЭМ!$A$39:$A$782,$A49,СВЦЭМ!$B$39:$B$782,V$47)+'СЕТ СН'!$F$14+СВЦЭМ!$D$10+'СЕТ СН'!$F$6-'СЕТ СН'!$F$26</f>
        <v>987.5969768299999</v>
      </c>
      <c r="W49" s="36">
        <f>SUMIFS(СВЦЭМ!$D$39:$D$782,СВЦЭМ!$A$39:$A$782,$A49,СВЦЭМ!$B$39:$B$782,W$47)+'СЕТ СН'!$F$14+СВЦЭМ!$D$10+'СЕТ СН'!$F$6-'СЕТ СН'!$F$26</f>
        <v>984.67999422999992</v>
      </c>
      <c r="X49" s="36">
        <f>SUMIFS(СВЦЭМ!$D$39:$D$782,СВЦЭМ!$A$39:$A$782,$A49,СВЦЭМ!$B$39:$B$782,X$47)+'СЕТ СН'!$F$14+СВЦЭМ!$D$10+'СЕТ СН'!$F$6-'СЕТ СН'!$F$26</f>
        <v>1020.94808822</v>
      </c>
      <c r="Y49" s="36">
        <f>SUMIFS(СВЦЭМ!$D$39:$D$782,СВЦЭМ!$A$39:$A$782,$A49,СВЦЭМ!$B$39:$B$782,Y$47)+'СЕТ СН'!$F$14+СВЦЭМ!$D$10+'СЕТ СН'!$F$6-'СЕТ СН'!$F$26</f>
        <v>1081.49498019</v>
      </c>
    </row>
    <row r="50" spans="1:25" ht="15.75" x14ac:dyDescent="0.2">
      <c r="A50" s="35">
        <f t="shared" ref="A50:A78" si="1">A49+1</f>
        <v>44319</v>
      </c>
      <c r="B50" s="36">
        <f>SUMIFS(СВЦЭМ!$D$39:$D$782,СВЦЭМ!$A$39:$A$782,$A50,СВЦЭМ!$B$39:$B$782,B$47)+'СЕТ СН'!$F$14+СВЦЭМ!$D$10+'СЕТ СН'!$F$6-'СЕТ СН'!$F$26</f>
        <v>1066.25961091</v>
      </c>
      <c r="C50" s="36">
        <f>SUMIFS(СВЦЭМ!$D$39:$D$782,СВЦЭМ!$A$39:$A$782,$A50,СВЦЭМ!$B$39:$B$782,C$47)+'СЕТ СН'!$F$14+СВЦЭМ!$D$10+'СЕТ СН'!$F$6-'СЕТ СН'!$F$26</f>
        <v>1133.4266755399999</v>
      </c>
      <c r="D50" s="36">
        <f>SUMIFS(СВЦЭМ!$D$39:$D$782,СВЦЭМ!$A$39:$A$782,$A50,СВЦЭМ!$B$39:$B$782,D$47)+'СЕТ СН'!$F$14+СВЦЭМ!$D$10+'СЕТ СН'!$F$6-'СЕТ СН'!$F$26</f>
        <v>1172.6177497299998</v>
      </c>
      <c r="E50" s="36">
        <f>SUMIFS(СВЦЭМ!$D$39:$D$782,СВЦЭМ!$A$39:$A$782,$A50,СВЦЭМ!$B$39:$B$782,E$47)+'СЕТ СН'!$F$14+СВЦЭМ!$D$10+'СЕТ СН'!$F$6-'СЕТ СН'!$F$26</f>
        <v>1187.5324273099998</v>
      </c>
      <c r="F50" s="36">
        <f>SUMIFS(СВЦЭМ!$D$39:$D$782,СВЦЭМ!$A$39:$A$782,$A50,СВЦЭМ!$B$39:$B$782,F$47)+'СЕТ СН'!$F$14+СВЦЭМ!$D$10+'СЕТ СН'!$F$6-'СЕТ СН'!$F$26</f>
        <v>1199.5224104199999</v>
      </c>
      <c r="G50" s="36">
        <f>SUMIFS(СВЦЭМ!$D$39:$D$782,СВЦЭМ!$A$39:$A$782,$A50,СВЦЭМ!$B$39:$B$782,G$47)+'СЕТ СН'!$F$14+СВЦЭМ!$D$10+'СЕТ СН'!$F$6-'СЕТ СН'!$F$26</f>
        <v>1203.0129103599998</v>
      </c>
      <c r="H50" s="36">
        <f>SUMIFS(СВЦЭМ!$D$39:$D$782,СВЦЭМ!$A$39:$A$782,$A50,СВЦЭМ!$B$39:$B$782,H$47)+'СЕТ СН'!$F$14+СВЦЭМ!$D$10+'СЕТ СН'!$F$6-'СЕТ СН'!$F$26</f>
        <v>1204.7907236099998</v>
      </c>
      <c r="I50" s="36">
        <f>SUMIFS(СВЦЭМ!$D$39:$D$782,СВЦЭМ!$A$39:$A$782,$A50,СВЦЭМ!$B$39:$B$782,I$47)+'СЕТ СН'!$F$14+СВЦЭМ!$D$10+'СЕТ СН'!$F$6-'СЕТ СН'!$F$26</f>
        <v>1166.6533840899999</v>
      </c>
      <c r="J50" s="36">
        <f>SUMIFS(СВЦЭМ!$D$39:$D$782,СВЦЭМ!$A$39:$A$782,$A50,СВЦЭМ!$B$39:$B$782,J$47)+'СЕТ СН'!$F$14+СВЦЭМ!$D$10+'СЕТ СН'!$F$6-'СЕТ СН'!$F$26</f>
        <v>1105.2956280199999</v>
      </c>
      <c r="K50" s="36">
        <f>SUMIFS(СВЦЭМ!$D$39:$D$782,СВЦЭМ!$A$39:$A$782,$A50,СВЦЭМ!$B$39:$B$782,K$47)+'СЕТ СН'!$F$14+СВЦЭМ!$D$10+'СЕТ СН'!$F$6-'СЕТ СН'!$F$26</f>
        <v>1065.4333917900001</v>
      </c>
      <c r="L50" s="36">
        <f>SUMIFS(СВЦЭМ!$D$39:$D$782,СВЦЭМ!$A$39:$A$782,$A50,СВЦЭМ!$B$39:$B$782,L$47)+'СЕТ СН'!$F$14+СВЦЭМ!$D$10+'СЕТ СН'!$F$6-'СЕТ СН'!$F$26</f>
        <v>1042.6023319600001</v>
      </c>
      <c r="M50" s="36">
        <f>SUMIFS(СВЦЭМ!$D$39:$D$782,СВЦЭМ!$A$39:$A$782,$A50,СВЦЭМ!$B$39:$B$782,M$47)+'СЕТ СН'!$F$14+СВЦЭМ!$D$10+'СЕТ СН'!$F$6-'СЕТ СН'!$F$26</f>
        <v>1027.4246547800001</v>
      </c>
      <c r="N50" s="36">
        <f>SUMIFS(СВЦЭМ!$D$39:$D$782,СВЦЭМ!$A$39:$A$782,$A50,СВЦЭМ!$B$39:$B$782,N$47)+'СЕТ СН'!$F$14+СВЦЭМ!$D$10+'СЕТ СН'!$F$6-'СЕТ СН'!$F$26</f>
        <v>1060.42547661</v>
      </c>
      <c r="O50" s="36">
        <f>SUMIFS(СВЦЭМ!$D$39:$D$782,СВЦЭМ!$A$39:$A$782,$A50,СВЦЭМ!$B$39:$B$782,O$47)+'СЕТ СН'!$F$14+СВЦЭМ!$D$10+'СЕТ СН'!$F$6-'СЕТ СН'!$F$26</f>
        <v>1094.9574618299998</v>
      </c>
      <c r="P50" s="36">
        <f>SUMIFS(СВЦЭМ!$D$39:$D$782,СВЦЭМ!$A$39:$A$782,$A50,СВЦЭМ!$B$39:$B$782,P$47)+'СЕТ СН'!$F$14+СВЦЭМ!$D$10+'СЕТ СН'!$F$6-'СЕТ СН'!$F$26</f>
        <v>1113.95026923</v>
      </c>
      <c r="Q50" s="36">
        <f>SUMIFS(СВЦЭМ!$D$39:$D$782,СВЦЭМ!$A$39:$A$782,$A50,СВЦЭМ!$B$39:$B$782,Q$47)+'СЕТ СН'!$F$14+СВЦЭМ!$D$10+'СЕТ СН'!$F$6-'СЕТ СН'!$F$26</f>
        <v>1122.7835928699999</v>
      </c>
      <c r="R50" s="36">
        <f>SUMIFS(СВЦЭМ!$D$39:$D$782,СВЦЭМ!$A$39:$A$782,$A50,СВЦЭМ!$B$39:$B$782,R$47)+'СЕТ СН'!$F$14+СВЦЭМ!$D$10+'СЕТ СН'!$F$6-'СЕТ СН'!$F$26</f>
        <v>1111.9969826599997</v>
      </c>
      <c r="S50" s="36">
        <f>SUMIFS(СВЦЭМ!$D$39:$D$782,СВЦЭМ!$A$39:$A$782,$A50,СВЦЭМ!$B$39:$B$782,S$47)+'СЕТ СН'!$F$14+СВЦЭМ!$D$10+'СЕТ СН'!$F$6-'СЕТ СН'!$F$26</f>
        <v>1091.6756747099998</v>
      </c>
      <c r="T50" s="36">
        <f>SUMIFS(СВЦЭМ!$D$39:$D$782,СВЦЭМ!$A$39:$A$782,$A50,СВЦЭМ!$B$39:$B$782,T$47)+'СЕТ СН'!$F$14+СВЦЭМ!$D$10+'СЕТ СН'!$F$6-'СЕТ СН'!$F$26</f>
        <v>1044.1189595999999</v>
      </c>
      <c r="U50" s="36">
        <f>SUMIFS(СВЦЭМ!$D$39:$D$782,СВЦЭМ!$A$39:$A$782,$A50,СВЦЭМ!$B$39:$B$782,U$47)+'СЕТ СН'!$F$14+СВЦЭМ!$D$10+'СЕТ СН'!$F$6-'СЕТ СН'!$F$26</f>
        <v>1023.60448191</v>
      </c>
      <c r="V50" s="36">
        <f>SUMIFS(СВЦЭМ!$D$39:$D$782,СВЦЭМ!$A$39:$A$782,$A50,СВЦЭМ!$B$39:$B$782,V$47)+'СЕТ СН'!$F$14+СВЦЭМ!$D$10+'СЕТ СН'!$F$6-'СЕТ СН'!$F$26</f>
        <v>1013.0848684699999</v>
      </c>
      <c r="W50" s="36">
        <f>SUMIFS(СВЦЭМ!$D$39:$D$782,СВЦЭМ!$A$39:$A$782,$A50,СВЦЭМ!$B$39:$B$782,W$47)+'СЕТ СН'!$F$14+СВЦЭМ!$D$10+'СЕТ СН'!$F$6-'СЕТ СН'!$F$26</f>
        <v>1019.54236253</v>
      </c>
      <c r="X50" s="36">
        <f>SUMIFS(СВЦЭМ!$D$39:$D$782,СВЦЭМ!$A$39:$A$782,$A50,СВЦЭМ!$B$39:$B$782,X$47)+'СЕТ СН'!$F$14+СВЦЭМ!$D$10+'СЕТ СН'!$F$6-'СЕТ СН'!$F$26</f>
        <v>1008.1105073200001</v>
      </c>
      <c r="Y50" s="36">
        <f>SUMIFS(СВЦЭМ!$D$39:$D$782,СВЦЭМ!$A$39:$A$782,$A50,СВЦЭМ!$B$39:$B$782,Y$47)+'СЕТ СН'!$F$14+СВЦЭМ!$D$10+'СЕТ СН'!$F$6-'СЕТ СН'!$F$26</f>
        <v>1014.8606071300001</v>
      </c>
    </row>
    <row r="51" spans="1:25" ht="15.75" x14ac:dyDescent="0.2">
      <c r="A51" s="35">
        <f t="shared" si="1"/>
        <v>44320</v>
      </c>
      <c r="B51" s="36">
        <f>SUMIFS(СВЦЭМ!$D$39:$D$782,СВЦЭМ!$A$39:$A$782,$A51,СВЦЭМ!$B$39:$B$782,B$47)+'СЕТ СН'!$F$14+СВЦЭМ!$D$10+'СЕТ СН'!$F$6-'СЕТ СН'!$F$26</f>
        <v>1028.5757495</v>
      </c>
      <c r="C51" s="36">
        <f>SUMIFS(СВЦЭМ!$D$39:$D$782,СВЦЭМ!$A$39:$A$782,$A51,СВЦЭМ!$B$39:$B$782,C$47)+'СЕТ СН'!$F$14+СВЦЭМ!$D$10+'СЕТ СН'!$F$6-'СЕТ СН'!$F$26</f>
        <v>1084.6998751699998</v>
      </c>
      <c r="D51" s="36">
        <f>SUMIFS(СВЦЭМ!$D$39:$D$782,СВЦЭМ!$A$39:$A$782,$A51,СВЦЭМ!$B$39:$B$782,D$47)+'СЕТ СН'!$F$14+СВЦЭМ!$D$10+'СЕТ СН'!$F$6-'СЕТ СН'!$F$26</f>
        <v>1106.9880839799998</v>
      </c>
      <c r="E51" s="36">
        <f>SUMIFS(СВЦЭМ!$D$39:$D$782,СВЦЭМ!$A$39:$A$782,$A51,СВЦЭМ!$B$39:$B$782,E$47)+'СЕТ СН'!$F$14+СВЦЭМ!$D$10+'СЕТ СН'!$F$6-'СЕТ СН'!$F$26</f>
        <v>1118.89386197</v>
      </c>
      <c r="F51" s="36">
        <f>SUMIFS(СВЦЭМ!$D$39:$D$782,СВЦЭМ!$A$39:$A$782,$A51,СВЦЭМ!$B$39:$B$782,F$47)+'СЕТ СН'!$F$14+СВЦЭМ!$D$10+'СЕТ СН'!$F$6-'СЕТ СН'!$F$26</f>
        <v>1131.9177440099998</v>
      </c>
      <c r="G51" s="36">
        <f>SUMIFS(СВЦЭМ!$D$39:$D$782,СВЦЭМ!$A$39:$A$782,$A51,СВЦЭМ!$B$39:$B$782,G$47)+'СЕТ СН'!$F$14+СВЦЭМ!$D$10+'СЕТ СН'!$F$6-'СЕТ СН'!$F$26</f>
        <v>1126.4731474899997</v>
      </c>
      <c r="H51" s="36">
        <f>SUMIFS(СВЦЭМ!$D$39:$D$782,СВЦЭМ!$A$39:$A$782,$A51,СВЦЭМ!$B$39:$B$782,H$47)+'СЕТ СН'!$F$14+СВЦЭМ!$D$10+'СЕТ СН'!$F$6-'СЕТ СН'!$F$26</f>
        <v>1095.0832406699999</v>
      </c>
      <c r="I51" s="36">
        <f>SUMIFS(СВЦЭМ!$D$39:$D$782,СВЦЭМ!$A$39:$A$782,$A51,СВЦЭМ!$B$39:$B$782,I$47)+'СЕТ СН'!$F$14+СВЦЭМ!$D$10+'СЕТ СН'!$F$6-'СЕТ СН'!$F$26</f>
        <v>1073.3912430299999</v>
      </c>
      <c r="J51" s="36">
        <f>SUMIFS(СВЦЭМ!$D$39:$D$782,СВЦЭМ!$A$39:$A$782,$A51,СВЦЭМ!$B$39:$B$782,J$47)+'СЕТ СН'!$F$14+СВЦЭМ!$D$10+'СЕТ СН'!$F$6-'СЕТ СН'!$F$26</f>
        <v>1042.86813549</v>
      </c>
      <c r="K51" s="36">
        <f>SUMIFS(СВЦЭМ!$D$39:$D$782,СВЦЭМ!$A$39:$A$782,$A51,СВЦЭМ!$B$39:$B$782,K$47)+'СЕТ СН'!$F$14+СВЦЭМ!$D$10+'СЕТ СН'!$F$6-'СЕТ СН'!$F$26</f>
        <v>1019.5317502600001</v>
      </c>
      <c r="L51" s="36">
        <f>SUMIFS(СВЦЭМ!$D$39:$D$782,СВЦЭМ!$A$39:$A$782,$A51,СВЦЭМ!$B$39:$B$782,L$47)+'СЕТ СН'!$F$14+СВЦЭМ!$D$10+'СЕТ СН'!$F$6-'СЕТ СН'!$F$26</f>
        <v>1012.8260009600001</v>
      </c>
      <c r="M51" s="36">
        <f>SUMIFS(СВЦЭМ!$D$39:$D$782,СВЦЭМ!$A$39:$A$782,$A51,СВЦЭМ!$B$39:$B$782,M$47)+'СЕТ СН'!$F$14+СВЦЭМ!$D$10+'СЕТ СН'!$F$6-'СЕТ СН'!$F$26</f>
        <v>1010.3976772000001</v>
      </c>
      <c r="N51" s="36">
        <f>SUMIFS(СВЦЭМ!$D$39:$D$782,СВЦЭМ!$A$39:$A$782,$A51,СВЦЭМ!$B$39:$B$782,N$47)+'СЕТ СН'!$F$14+СВЦЭМ!$D$10+'СЕТ СН'!$F$6-'СЕТ СН'!$F$26</f>
        <v>1020.2380409499999</v>
      </c>
      <c r="O51" s="36">
        <f>SUMIFS(СВЦЭМ!$D$39:$D$782,СВЦЭМ!$A$39:$A$782,$A51,СВЦЭМ!$B$39:$B$782,O$47)+'СЕТ СН'!$F$14+СВЦЭМ!$D$10+'СЕТ СН'!$F$6-'СЕТ СН'!$F$26</f>
        <v>1022.0754112699999</v>
      </c>
      <c r="P51" s="36">
        <f>SUMIFS(СВЦЭМ!$D$39:$D$782,СВЦЭМ!$A$39:$A$782,$A51,СВЦЭМ!$B$39:$B$782,P$47)+'СЕТ СН'!$F$14+СВЦЭМ!$D$10+'СЕТ СН'!$F$6-'СЕТ СН'!$F$26</f>
        <v>1029.4244096100001</v>
      </c>
      <c r="Q51" s="36">
        <f>SUMIFS(СВЦЭМ!$D$39:$D$782,СВЦЭМ!$A$39:$A$782,$A51,СВЦЭМ!$B$39:$B$782,Q$47)+'СЕТ СН'!$F$14+СВЦЭМ!$D$10+'СЕТ СН'!$F$6-'СЕТ СН'!$F$26</f>
        <v>1031.8576703799999</v>
      </c>
      <c r="R51" s="36">
        <f>SUMIFS(СВЦЭМ!$D$39:$D$782,СВЦЭМ!$A$39:$A$782,$A51,СВЦЭМ!$B$39:$B$782,R$47)+'СЕТ СН'!$F$14+СВЦЭМ!$D$10+'СЕТ СН'!$F$6-'СЕТ СН'!$F$26</f>
        <v>1035.81426803</v>
      </c>
      <c r="S51" s="36">
        <f>SUMIFS(СВЦЭМ!$D$39:$D$782,СВЦЭМ!$A$39:$A$782,$A51,СВЦЭМ!$B$39:$B$782,S$47)+'СЕТ СН'!$F$14+СВЦЭМ!$D$10+'СЕТ СН'!$F$6-'СЕТ СН'!$F$26</f>
        <v>1050.68481077</v>
      </c>
      <c r="T51" s="36">
        <f>SUMIFS(СВЦЭМ!$D$39:$D$782,СВЦЭМ!$A$39:$A$782,$A51,СВЦЭМ!$B$39:$B$782,T$47)+'СЕТ СН'!$F$14+СВЦЭМ!$D$10+'СЕТ СН'!$F$6-'СЕТ СН'!$F$26</f>
        <v>1023.60056964</v>
      </c>
      <c r="U51" s="36">
        <f>SUMIFS(СВЦЭМ!$D$39:$D$782,СВЦЭМ!$A$39:$A$782,$A51,СВЦЭМ!$B$39:$B$782,U$47)+'СЕТ СН'!$F$14+СВЦЭМ!$D$10+'СЕТ СН'!$F$6-'СЕТ СН'!$F$26</f>
        <v>992.43501938000009</v>
      </c>
      <c r="V51" s="36">
        <f>SUMIFS(СВЦЭМ!$D$39:$D$782,СВЦЭМ!$A$39:$A$782,$A51,СВЦЭМ!$B$39:$B$782,V$47)+'СЕТ СН'!$F$14+СВЦЭМ!$D$10+'СЕТ СН'!$F$6-'СЕТ СН'!$F$26</f>
        <v>975.59795534</v>
      </c>
      <c r="W51" s="36">
        <f>SUMIFS(СВЦЭМ!$D$39:$D$782,СВЦЭМ!$A$39:$A$782,$A51,СВЦЭМ!$B$39:$B$782,W$47)+'СЕТ СН'!$F$14+СВЦЭМ!$D$10+'СЕТ СН'!$F$6-'СЕТ СН'!$F$26</f>
        <v>981.52020373999994</v>
      </c>
      <c r="X51" s="36">
        <f>SUMIFS(СВЦЭМ!$D$39:$D$782,СВЦЭМ!$A$39:$A$782,$A51,СВЦЭМ!$B$39:$B$782,X$47)+'СЕТ СН'!$F$14+СВЦЭМ!$D$10+'СЕТ СН'!$F$6-'СЕТ СН'!$F$26</f>
        <v>1001.68200508</v>
      </c>
      <c r="Y51" s="36">
        <f>SUMIFS(СВЦЭМ!$D$39:$D$782,СВЦЭМ!$A$39:$A$782,$A51,СВЦЭМ!$B$39:$B$782,Y$47)+'СЕТ СН'!$F$14+СВЦЭМ!$D$10+'СЕТ СН'!$F$6-'СЕТ СН'!$F$26</f>
        <v>1023.0336258100001</v>
      </c>
    </row>
    <row r="52" spans="1:25" ht="15.75" x14ac:dyDescent="0.2">
      <c r="A52" s="35">
        <f t="shared" si="1"/>
        <v>44321</v>
      </c>
      <c r="B52" s="36">
        <f>SUMIFS(СВЦЭМ!$D$39:$D$782,СВЦЭМ!$A$39:$A$782,$A52,СВЦЭМ!$B$39:$B$782,B$47)+'СЕТ СН'!$F$14+СВЦЭМ!$D$10+'СЕТ СН'!$F$6-'СЕТ СН'!$F$26</f>
        <v>1048.08406418</v>
      </c>
      <c r="C52" s="36">
        <f>SUMIFS(СВЦЭМ!$D$39:$D$782,СВЦЭМ!$A$39:$A$782,$A52,СВЦЭМ!$B$39:$B$782,C$47)+'СЕТ СН'!$F$14+СВЦЭМ!$D$10+'СЕТ СН'!$F$6-'СЕТ СН'!$F$26</f>
        <v>1094.3268787199997</v>
      </c>
      <c r="D52" s="36">
        <f>SUMIFS(СВЦЭМ!$D$39:$D$782,СВЦЭМ!$A$39:$A$782,$A52,СВЦЭМ!$B$39:$B$782,D$47)+'СЕТ СН'!$F$14+СВЦЭМ!$D$10+'СЕТ СН'!$F$6-'СЕТ СН'!$F$26</f>
        <v>1114.8304128899997</v>
      </c>
      <c r="E52" s="36">
        <f>SUMIFS(СВЦЭМ!$D$39:$D$782,СВЦЭМ!$A$39:$A$782,$A52,СВЦЭМ!$B$39:$B$782,E$47)+'СЕТ СН'!$F$14+СВЦЭМ!$D$10+'СЕТ СН'!$F$6-'СЕТ СН'!$F$26</f>
        <v>1128.6791116399997</v>
      </c>
      <c r="F52" s="36">
        <f>SUMIFS(СВЦЭМ!$D$39:$D$782,СВЦЭМ!$A$39:$A$782,$A52,СВЦЭМ!$B$39:$B$782,F$47)+'СЕТ СН'!$F$14+СВЦЭМ!$D$10+'СЕТ СН'!$F$6-'СЕТ СН'!$F$26</f>
        <v>1141.74574831</v>
      </c>
      <c r="G52" s="36">
        <f>SUMIFS(СВЦЭМ!$D$39:$D$782,СВЦЭМ!$A$39:$A$782,$A52,СВЦЭМ!$B$39:$B$782,G$47)+'СЕТ СН'!$F$14+СВЦЭМ!$D$10+'СЕТ СН'!$F$6-'СЕТ СН'!$F$26</f>
        <v>1133.1083170699999</v>
      </c>
      <c r="H52" s="36">
        <f>SUMIFS(СВЦЭМ!$D$39:$D$782,СВЦЭМ!$A$39:$A$782,$A52,СВЦЭМ!$B$39:$B$782,H$47)+'СЕТ СН'!$F$14+СВЦЭМ!$D$10+'СЕТ СН'!$F$6-'СЕТ СН'!$F$26</f>
        <v>1104.1313022899999</v>
      </c>
      <c r="I52" s="36">
        <f>SUMIFS(СВЦЭМ!$D$39:$D$782,СВЦЭМ!$A$39:$A$782,$A52,СВЦЭМ!$B$39:$B$782,I$47)+'СЕТ СН'!$F$14+СВЦЭМ!$D$10+'СЕТ СН'!$F$6-'СЕТ СН'!$F$26</f>
        <v>1067.9306338599999</v>
      </c>
      <c r="J52" s="36">
        <f>SUMIFS(СВЦЭМ!$D$39:$D$782,СВЦЭМ!$A$39:$A$782,$A52,СВЦЭМ!$B$39:$B$782,J$47)+'СЕТ СН'!$F$14+СВЦЭМ!$D$10+'СЕТ СН'!$F$6-'СЕТ СН'!$F$26</f>
        <v>1031.5676986599999</v>
      </c>
      <c r="K52" s="36">
        <f>SUMIFS(СВЦЭМ!$D$39:$D$782,СВЦЭМ!$A$39:$A$782,$A52,СВЦЭМ!$B$39:$B$782,K$47)+'СЕТ СН'!$F$14+СВЦЭМ!$D$10+'СЕТ СН'!$F$6-'СЕТ СН'!$F$26</f>
        <v>1018.1118773600001</v>
      </c>
      <c r="L52" s="36">
        <f>SUMIFS(СВЦЭМ!$D$39:$D$782,СВЦЭМ!$A$39:$A$782,$A52,СВЦЭМ!$B$39:$B$782,L$47)+'СЕТ СН'!$F$14+СВЦЭМ!$D$10+'СЕТ СН'!$F$6-'СЕТ СН'!$F$26</f>
        <v>996.47740739000005</v>
      </c>
      <c r="M52" s="36">
        <f>SUMIFS(СВЦЭМ!$D$39:$D$782,СВЦЭМ!$A$39:$A$782,$A52,СВЦЭМ!$B$39:$B$782,M$47)+'СЕТ СН'!$F$14+СВЦЭМ!$D$10+'СЕТ СН'!$F$6-'СЕТ СН'!$F$26</f>
        <v>985.40823025000009</v>
      </c>
      <c r="N52" s="36">
        <f>SUMIFS(СВЦЭМ!$D$39:$D$782,СВЦЭМ!$A$39:$A$782,$A52,СВЦЭМ!$B$39:$B$782,N$47)+'СЕТ СН'!$F$14+СВЦЭМ!$D$10+'СЕТ СН'!$F$6-'СЕТ СН'!$F$26</f>
        <v>1006.60025481</v>
      </c>
      <c r="O52" s="36">
        <f>SUMIFS(СВЦЭМ!$D$39:$D$782,СВЦЭМ!$A$39:$A$782,$A52,СВЦЭМ!$B$39:$B$782,O$47)+'СЕТ СН'!$F$14+СВЦЭМ!$D$10+'СЕТ СН'!$F$6-'СЕТ СН'!$F$26</f>
        <v>1007.6783993399999</v>
      </c>
      <c r="P52" s="36">
        <f>SUMIFS(СВЦЭМ!$D$39:$D$782,СВЦЭМ!$A$39:$A$782,$A52,СВЦЭМ!$B$39:$B$782,P$47)+'СЕТ СН'!$F$14+СВЦЭМ!$D$10+'СЕТ СН'!$F$6-'СЕТ СН'!$F$26</f>
        <v>1010.7414777700001</v>
      </c>
      <c r="Q52" s="36">
        <f>SUMIFS(СВЦЭМ!$D$39:$D$782,СВЦЭМ!$A$39:$A$782,$A52,СВЦЭМ!$B$39:$B$782,Q$47)+'СЕТ СН'!$F$14+СВЦЭМ!$D$10+'СЕТ СН'!$F$6-'СЕТ СН'!$F$26</f>
        <v>1015.5347730400001</v>
      </c>
      <c r="R52" s="36">
        <f>SUMIFS(СВЦЭМ!$D$39:$D$782,СВЦЭМ!$A$39:$A$782,$A52,СВЦЭМ!$B$39:$B$782,R$47)+'СЕТ СН'!$F$14+СВЦЭМ!$D$10+'СЕТ СН'!$F$6-'СЕТ СН'!$F$26</f>
        <v>1013.5873062400001</v>
      </c>
      <c r="S52" s="36">
        <f>SUMIFS(СВЦЭМ!$D$39:$D$782,СВЦЭМ!$A$39:$A$782,$A52,СВЦЭМ!$B$39:$B$782,S$47)+'СЕТ СН'!$F$14+СВЦЭМ!$D$10+'СЕТ СН'!$F$6-'СЕТ СН'!$F$26</f>
        <v>1023.06757745</v>
      </c>
      <c r="T52" s="36">
        <f>SUMIFS(СВЦЭМ!$D$39:$D$782,СВЦЭМ!$A$39:$A$782,$A52,СВЦЭМ!$B$39:$B$782,T$47)+'СЕТ СН'!$F$14+СВЦЭМ!$D$10+'СЕТ СН'!$F$6-'СЕТ СН'!$F$26</f>
        <v>1020.5077424200001</v>
      </c>
      <c r="U52" s="36">
        <f>SUMIFS(СВЦЭМ!$D$39:$D$782,СВЦЭМ!$A$39:$A$782,$A52,СВЦЭМ!$B$39:$B$782,U$47)+'СЕТ СН'!$F$14+СВЦЭМ!$D$10+'СЕТ СН'!$F$6-'СЕТ СН'!$F$26</f>
        <v>1004.0625613300001</v>
      </c>
      <c r="V52" s="36">
        <f>SUMIFS(СВЦЭМ!$D$39:$D$782,СВЦЭМ!$A$39:$A$782,$A52,СВЦЭМ!$B$39:$B$782,V$47)+'СЕТ СН'!$F$14+СВЦЭМ!$D$10+'СЕТ СН'!$F$6-'СЕТ СН'!$F$26</f>
        <v>995.678089</v>
      </c>
      <c r="W52" s="36">
        <f>SUMIFS(СВЦЭМ!$D$39:$D$782,СВЦЭМ!$A$39:$A$782,$A52,СВЦЭМ!$B$39:$B$782,W$47)+'СЕТ СН'!$F$14+СВЦЭМ!$D$10+'СЕТ СН'!$F$6-'СЕТ СН'!$F$26</f>
        <v>1000.47483558</v>
      </c>
      <c r="X52" s="36">
        <f>SUMIFS(СВЦЭМ!$D$39:$D$782,СВЦЭМ!$A$39:$A$782,$A52,СВЦЭМ!$B$39:$B$782,X$47)+'СЕТ СН'!$F$14+СВЦЭМ!$D$10+'СЕТ СН'!$F$6-'СЕТ СН'!$F$26</f>
        <v>1011.7074128300001</v>
      </c>
      <c r="Y52" s="36">
        <f>SUMIFS(СВЦЭМ!$D$39:$D$782,СВЦЭМ!$A$39:$A$782,$A52,СВЦЭМ!$B$39:$B$782,Y$47)+'СЕТ СН'!$F$14+СВЦЭМ!$D$10+'СЕТ СН'!$F$6-'СЕТ СН'!$F$26</f>
        <v>1051.1434257799999</v>
      </c>
    </row>
    <row r="53" spans="1:25" ht="15.75" x14ac:dyDescent="0.2">
      <c r="A53" s="35">
        <f t="shared" si="1"/>
        <v>44322</v>
      </c>
      <c r="B53" s="36">
        <f>SUMIFS(СВЦЭМ!$D$39:$D$782,СВЦЭМ!$A$39:$A$782,$A53,СВЦЭМ!$B$39:$B$782,B$47)+'СЕТ СН'!$F$14+СВЦЭМ!$D$10+'СЕТ СН'!$F$6-'СЕТ СН'!$F$26</f>
        <v>1040.2751260800001</v>
      </c>
      <c r="C53" s="36">
        <f>SUMIFS(СВЦЭМ!$D$39:$D$782,СВЦЭМ!$A$39:$A$782,$A53,СВЦЭМ!$B$39:$B$782,C$47)+'СЕТ СН'!$F$14+СВЦЭМ!$D$10+'СЕТ СН'!$F$6-'СЕТ СН'!$F$26</f>
        <v>1072.98543776</v>
      </c>
      <c r="D53" s="36">
        <f>SUMIFS(СВЦЭМ!$D$39:$D$782,СВЦЭМ!$A$39:$A$782,$A53,СВЦЭМ!$B$39:$B$782,D$47)+'СЕТ СН'!$F$14+СВЦЭМ!$D$10+'СЕТ СН'!$F$6-'СЕТ СН'!$F$26</f>
        <v>1104.76030285</v>
      </c>
      <c r="E53" s="36">
        <f>SUMIFS(СВЦЭМ!$D$39:$D$782,СВЦЭМ!$A$39:$A$782,$A53,СВЦЭМ!$B$39:$B$782,E$47)+'СЕТ СН'!$F$14+СВЦЭМ!$D$10+'СЕТ СН'!$F$6-'СЕТ СН'!$F$26</f>
        <v>1118.3128236999999</v>
      </c>
      <c r="F53" s="36">
        <f>SUMIFS(СВЦЭМ!$D$39:$D$782,СВЦЭМ!$A$39:$A$782,$A53,СВЦЭМ!$B$39:$B$782,F$47)+'СЕТ СН'!$F$14+СВЦЭМ!$D$10+'СЕТ СН'!$F$6-'СЕТ СН'!$F$26</f>
        <v>1127.2942337299999</v>
      </c>
      <c r="G53" s="36">
        <f>SUMIFS(СВЦЭМ!$D$39:$D$782,СВЦЭМ!$A$39:$A$782,$A53,СВЦЭМ!$B$39:$B$782,G$47)+'СЕТ СН'!$F$14+СВЦЭМ!$D$10+'СЕТ СН'!$F$6-'СЕТ СН'!$F$26</f>
        <v>1121.8922161899998</v>
      </c>
      <c r="H53" s="36">
        <f>SUMIFS(СВЦЭМ!$D$39:$D$782,СВЦЭМ!$A$39:$A$782,$A53,СВЦЭМ!$B$39:$B$782,H$47)+'СЕТ СН'!$F$14+СВЦЭМ!$D$10+'СЕТ СН'!$F$6-'СЕТ СН'!$F$26</f>
        <v>1087.9983126699997</v>
      </c>
      <c r="I53" s="36">
        <f>SUMIFS(СВЦЭМ!$D$39:$D$782,СВЦЭМ!$A$39:$A$782,$A53,СВЦЭМ!$B$39:$B$782,I$47)+'СЕТ СН'!$F$14+СВЦЭМ!$D$10+'СЕТ СН'!$F$6-'СЕТ СН'!$F$26</f>
        <v>1053.04156352</v>
      </c>
      <c r="J53" s="36">
        <f>SUMIFS(СВЦЭМ!$D$39:$D$782,СВЦЭМ!$A$39:$A$782,$A53,СВЦЭМ!$B$39:$B$782,J$47)+'СЕТ СН'!$F$14+СВЦЭМ!$D$10+'СЕТ СН'!$F$6-'СЕТ СН'!$F$26</f>
        <v>1021.4920577400001</v>
      </c>
      <c r="K53" s="36">
        <f>SUMIFS(СВЦЭМ!$D$39:$D$782,СВЦЭМ!$A$39:$A$782,$A53,СВЦЭМ!$B$39:$B$782,K$47)+'СЕТ СН'!$F$14+СВЦЭМ!$D$10+'СЕТ СН'!$F$6-'СЕТ СН'!$F$26</f>
        <v>971.65352740999992</v>
      </c>
      <c r="L53" s="36">
        <f>SUMIFS(СВЦЭМ!$D$39:$D$782,СВЦЭМ!$A$39:$A$782,$A53,СВЦЭМ!$B$39:$B$782,L$47)+'СЕТ СН'!$F$14+СВЦЭМ!$D$10+'СЕТ СН'!$F$6-'СЕТ СН'!$F$26</f>
        <v>948.7308260100001</v>
      </c>
      <c r="M53" s="36">
        <f>SUMIFS(СВЦЭМ!$D$39:$D$782,СВЦЭМ!$A$39:$A$782,$A53,СВЦЭМ!$B$39:$B$782,M$47)+'СЕТ СН'!$F$14+СВЦЭМ!$D$10+'СЕТ СН'!$F$6-'СЕТ СН'!$F$26</f>
        <v>952.87276236999992</v>
      </c>
      <c r="N53" s="36">
        <f>SUMIFS(СВЦЭМ!$D$39:$D$782,СВЦЭМ!$A$39:$A$782,$A53,СВЦЭМ!$B$39:$B$782,N$47)+'СЕТ СН'!$F$14+СВЦЭМ!$D$10+'СЕТ СН'!$F$6-'СЕТ СН'!$F$26</f>
        <v>986.40265077000004</v>
      </c>
      <c r="O53" s="36">
        <f>SUMIFS(СВЦЭМ!$D$39:$D$782,СВЦЭМ!$A$39:$A$782,$A53,СВЦЭМ!$B$39:$B$782,O$47)+'СЕТ СН'!$F$14+СВЦЭМ!$D$10+'СЕТ СН'!$F$6-'СЕТ СН'!$F$26</f>
        <v>1003.4834069400001</v>
      </c>
      <c r="P53" s="36">
        <f>SUMIFS(СВЦЭМ!$D$39:$D$782,СВЦЭМ!$A$39:$A$782,$A53,СВЦЭМ!$B$39:$B$782,P$47)+'СЕТ СН'!$F$14+СВЦЭМ!$D$10+'СЕТ СН'!$F$6-'СЕТ СН'!$F$26</f>
        <v>1022.1099819900001</v>
      </c>
      <c r="Q53" s="36">
        <f>SUMIFS(СВЦЭМ!$D$39:$D$782,СВЦЭМ!$A$39:$A$782,$A53,СВЦЭМ!$B$39:$B$782,Q$47)+'СЕТ СН'!$F$14+СВЦЭМ!$D$10+'СЕТ СН'!$F$6-'СЕТ СН'!$F$26</f>
        <v>1030.73295764</v>
      </c>
      <c r="R53" s="36">
        <f>SUMIFS(СВЦЭМ!$D$39:$D$782,СВЦЭМ!$A$39:$A$782,$A53,СВЦЭМ!$B$39:$B$782,R$47)+'СЕТ СН'!$F$14+СВЦЭМ!$D$10+'СЕТ СН'!$F$6-'СЕТ СН'!$F$26</f>
        <v>1021.31585589</v>
      </c>
      <c r="S53" s="36">
        <f>SUMIFS(СВЦЭМ!$D$39:$D$782,СВЦЭМ!$A$39:$A$782,$A53,СВЦЭМ!$B$39:$B$782,S$47)+'СЕТ СН'!$F$14+СВЦЭМ!$D$10+'СЕТ СН'!$F$6-'СЕТ СН'!$F$26</f>
        <v>1028.1078584100001</v>
      </c>
      <c r="T53" s="36">
        <f>SUMIFS(СВЦЭМ!$D$39:$D$782,СВЦЭМ!$A$39:$A$782,$A53,СВЦЭМ!$B$39:$B$782,T$47)+'СЕТ СН'!$F$14+СВЦЭМ!$D$10+'СЕТ СН'!$F$6-'СЕТ СН'!$F$26</f>
        <v>1005.2475987800001</v>
      </c>
      <c r="U53" s="36">
        <f>SUMIFS(СВЦЭМ!$D$39:$D$782,СВЦЭМ!$A$39:$A$782,$A53,СВЦЭМ!$B$39:$B$782,U$47)+'СЕТ СН'!$F$14+СВЦЭМ!$D$10+'СЕТ СН'!$F$6-'СЕТ СН'!$F$26</f>
        <v>967.3630655500001</v>
      </c>
      <c r="V53" s="36">
        <f>SUMIFS(СВЦЭМ!$D$39:$D$782,СВЦЭМ!$A$39:$A$782,$A53,СВЦЭМ!$B$39:$B$782,V$47)+'СЕТ СН'!$F$14+СВЦЭМ!$D$10+'СЕТ СН'!$F$6-'СЕТ СН'!$F$26</f>
        <v>930.54749900999991</v>
      </c>
      <c r="W53" s="36">
        <f>SUMIFS(СВЦЭМ!$D$39:$D$782,СВЦЭМ!$A$39:$A$782,$A53,СВЦЭМ!$B$39:$B$782,W$47)+'СЕТ СН'!$F$14+СВЦЭМ!$D$10+'СЕТ СН'!$F$6-'СЕТ СН'!$F$26</f>
        <v>948.20791349000001</v>
      </c>
      <c r="X53" s="36">
        <f>SUMIFS(СВЦЭМ!$D$39:$D$782,СВЦЭМ!$A$39:$A$782,$A53,СВЦЭМ!$B$39:$B$782,X$47)+'СЕТ СН'!$F$14+СВЦЭМ!$D$10+'СЕТ СН'!$F$6-'СЕТ СН'!$F$26</f>
        <v>978.95685744000002</v>
      </c>
      <c r="Y53" s="36">
        <f>SUMIFS(СВЦЭМ!$D$39:$D$782,СВЦЭМ!$A$39:$A$782,$A53,СВЦЭМ!$B$39:$B$782,Y$47)+'СЕТ СН'!$F$14+СВЦЭМ!$D$10+'СЕТ СН'!$F$6-'СЕТ СН'!$F$26</f>
        <v>1030.44961638</v>
      </c>
    </row>
    <row r="54" spans="1:25" ht="15.75" x14ac:dyDescent="0.2">
      <c r="A54" s="35">
        <f t="shared" si="1"/>
        <v>44323</v>
      </c>
      <c r="B54" s="36">
        <f>SUMIFS(СВЦЭМ!$D$39:$D$782,СВЦЭМ!$A$39:$A$782,$A54,СВЦЭМ!$B$39:$B$782,B$47)+'СЕТ СН'!$F$14+СВЦЭМ!$D$10+'СЕТ СН'!$F$6-'СЕТ СН'!$F$26</f>
        <v>1035.2945760800001</v>
      </c>
      <c r="C54" s="36">
        <f>SUMIFS(СВЦЭМ!$D$39:$D$782,СВЦЭМ!$A$39:$A$782,$A54,СВЦЭМ!$B$39:$B$782,C$47)+'СЕТ СН'!$F$14+СВЦЭМ!$D$10+'СЕТ СН'!$F$6-'СЕТ СН'!$F$26</f>
        <v>1038.82567556</v>
      </c>
      <c r="D54" s="36">
        <f>SUMIFS(СВЦЭМ!$D$39:$D$782,СВЦЭМ!$A$39:$A$782,$A54,СВЦЭМ!$B$39:$B$782,D$47)+'СЕТ СН'!$F$14+СВЦЭМ!$D$10+'СЕТ СН'!$F$6-'СЕТ СН'!$F$26</f>
        <v>1101.5566629699999</v>
      </c>
      <c r="E54" s="36">
        <f>SUMIFS(СВЦЭМ!$D$39:$D$782,СВЦЭМ!$A$39:$A$782,$A54,СВЦЭМ!$B$39:$B$782,E$47)+'СЕТ СН'!$F$14+СВЦЭМ!$D$10+'СЕТ СН'!$F$6-'СЕТ СН'!$F$26</f>
        <v>1116.7568781599998</v>
      </c>
      <c r="F54" s="36">
        <f>SUMIFS(СВЦЭМ!$D$39:$D$782,СВЦЭМ!$A$39:$A$782,$A54,СВЦЭМ!$B$39:$B$782,F$47)+'СЕТ СН'!$F$14+СВЦЭМ!$D$10+'СЕТ СН'!$F$6-'СЕТ СН'!$F$26</f>
        <v>1128.8141638099999</v>
      </c>
      <c r="G54" s="36">
        <f>SUMIFS(СВЦЭМ!$D$39:$D$782,СВЦЭМ!$A$39:$A$782,$A54,СВЦЭМ!$B$39:$B$782,G$47)+'СЕТ СН'!$F$14+СВЦЭМ!$D$10+'СЕТ СН'!$F$6-'СЕТ СН'!$F$26</f>
        <v>1110.52477488</v>
      </c>
      <c r="H54" s="36">
        <f>SUMIFS(СВЦЭМ!$D$39:$D$782,СВЦЭМ!$A$39:$A$782,$A54,СВЦЭМ!$B$39:$B$782,H$47)+'СЕТ СН'!$F$14+СВЦЭМ!$D$10+'СЕТ СН'!$F$6-'СЕТ СН'!$F$26</f>
        <v>1057.0120669299999</v>
      </c>
      <c r="I54" s="36">
        <f>SUMIFS(СВЦЭМ!$D$39:$D$782,СВЦЭМ!$A$39:$A$782,$A54,СВЦЭМ!$B$39:$B$782,I$47)+'СЕТ СН'!$F$14+СВЦЭМ!$D$10+'СЕТ СН'!$F$6-'СЕТ СН'!$F$26</f>
        <v>1027.46284846</v>
      </c>
      <c r="J54" s="36">
        <f>SUMIFS(СВЦЭМ!$D$39:$D$782,СВЦЭМ!$A$39:$A$782,$A54,СВЦЭМ!$B$39:$B$782,J$47)+'СЕТ СН'!$F$14+СВЦЭМ!$D$10+'СЕТ СН'!$F$6-'СЕТ СН'!$F$26</f>
        <v>1005.10196479</v>
      </c>
      <c r="K54" s="36">
        <f>SUMIFS(СВЦЭМ!$D$39:$D$782,СВЦЭМ!$A$39:$A$782,$A54,СВЦЭМ!$B$39:$B$782,K$47)+'СЕТ СН'!$F$14+СВЦЭМ!$D$10+'СЕТ СН'!$F$6-'СЕТ СН'!$F$26</f>
        <v>1014.05335418</v>
      </c>
      <c r="L54" s="36">
        <f>SUMIFS(СВЦЭМ!$D$39:$D$782,СВЦЭМ!$A$39:$A$782,$A54,СВЦЭМ!$B$39:$B$782,L$47)+'СЕТ СН'!$F$14+СВЦЭМ!$D$10+'СЕТ СН'!$F$6-'СЕТ СН'!$F$26</f>
        <v>1003.53825317</v>
      </c>
      <c r="M54" s="36">
        <f>SUMIFS(СВЦЭМ!$D$39:$D$782,СВЦЭМ!$A$39:$A$782,$A54,СВЦЭМ!$B$39:$B$782,M$47)+'СЕТ СН'!$F$14+СВЦЭМ!$D$10+'СЕТ СН'!$F$6-'СЕТ СН'!$F$26</f>
        <v>993.29921300000001</v>
      </c>
      <c r="N54" s="36">
        <f>SUMIFS(СВЦЭМ!$D$39:$D$782,СВЦЭМ!$A$39:$A$782,$A54,СВЦЭМ!$B$39:$B$782,N$47)+'СЕТ СН'!$F$14+СВЦЭМ!$D$10+'СЕТ СН'!$F$6-'СЕТ СН'!$F$26</f>
        <v>987.47211971000002</v>
      </c>
      <c r="O54" s="36">
        <f>SUMIFS(СВЦЭМ!$D$39:$D$782,СВЦЭМ!$A$39:$A$782,$A54,СВЦЭМ!$B$39:$B$782,O$47)+'СЕТ СН'!$F$14+СВЦЭМ!$D$10+'СЕТ СН'!$F$6-'СЕТ СН'!$F$26</f>
        <v>988.59366466999995</v>
      </c>
      <c r="P54" s="36">
        <f>SUMIFS(СВЦЭМ!$D$39:$D$782,СВЦЭМ!$A$39:$A$782,$A54,СВЦЭМ!$B$39:$B$782,P$47)+'СЕТ СН'!$F$14+СВЦЭМ!$D$10+'СЕТ СН'!$F$6-'СЕТ СН'!$F$26</f>
        <v>992.00605932999997</v>
      </c>
      <c r="Q54" s="36">
        <f>SUMIFS(СВЦЭМ!$D$39:$D$782,СВЦЭМ!$A$39:$A$782,$A54,СВЦЭМ!$B$39:$B$782,Q$47)+'СЕТ СН'!$F$14+СВЦЭМ!$D$10+'СЕТ СН'!$F$6-'СЕТ СН'!$F$26</f>
        <v>997.33116474999997</v>
      </c>
      <c r="R54" s="36">
        <f>SUMIFS(СВЦЭМ!$D$39:$D$782,СВЦЭМ!$A$39:$A$782,$A54,СВЦЭМ!$B$39:$B$782,R$47)+'СЕТ СН'!$F$14+СВЦЭМ!$D$10+'СЕТ СН'!$F$6-'СЕТ СН'!$F$26</f>
        <v>986.06782083999997</v>
      </c>
      <c r="S54" s="36">
        <f>SUMIFS(СВЦЭМ!$D$39:$D$782,СВЦЭМ!$A$39:$A$782,$A54,СВЦЭМ!$B$39:$B$782,S$47)+'СЕТ СН'!$F$14+СВЦЭМ!$D$10+'СЕТ СН'!$F$6-'СЕТ СН'!$F$26</f>
        <v>999.54132645999994</v>
      </c>
      <c r="T54" s="36">
        <f>SUMIFS(СВЦЭМ!$D$39:$D$782,СВЦЭМ!$A$39:$A$782,$A54,СВЦЭМ!$B$39:$B$782,T$47)+'СЕТ СН'!$F$14+СВЦЭМ!$D$10+'СЕТ СН'!$F$6-'СЕТ СН'!$F$26</f>
        <v>1006.54006007</v>
      </c>
      <c r="U54" s="36">
        <f>SUMIFS(СВЦЭМ!$D$39:$D$782,СВЦЭМ!$A$39:$A$782,$A54,СВЦЭМ!$B$39:$B$782,U$47)+'СЕТ СН'!$F$14+СВЦЭМ!$D$10+'СЕТ СН'!$F$6-'СЕТ СН'!$F$26</f>
        <v>1004.1913521500001</v>
      </c>
      <c r="V54" s="36">
        <f>SUMIFS(СВЦЭМ!$D$39:$D$782,СВЦЭМ!$A$39:$A$782,$A54,СВЦЭМ!$B$39:$B$782,V$47)+'СЕТ СН'!$F$14+СВЦЭМ!$D$10+'СЕТ СН'!$F$6-'СЕТ СН'!$F$26</f>
        <v>990.55554551</v>
      </c>
      <c r="W54" s="36">
        <f>SUMIFS(СВЦЭМ!$D$39:$D$782,СВЦЭМ!$A$39:$A$782,$A54,СВЦЭМ!$B$39:$B$782,W$47)+'СЕТ СН'!$F$14+СВЦЭМ!$D$10+'СЕТ СН'!$F$6-'СЕТ СН'!$F$26</f>
        <v>990.23406012999999</v>
      </c>
      <c r="X54" s="36">
        <f>SUMIFS(СВЦЭМ!$D$39:$D$782,СВЦЭМ!$A$39:$A$782,$A54,СВЦЭМ!$B$39:$B$782,X$47)+'СЕТ СН'!$F$14+СВЦЭМ!$D$10+'СЕТ СН'!$F$6-'СЕТ СН'!$F$26</f>
        <v>976.92338926000002</v>
      </c>
      <c r="Y54" s="36">
        <f>SUMIFS(СВЦЭМ!$D$39:$D$782,СВЦЭМ!$A$39:$A$782,$A54,СВЦЭМ!$B$39:$B$782,Y$47)+'СЕТ СН'!$F$14+СВЦЭМ!$D$10+'СЕТ СН'!$F$6-'СЕТ СН'!$F$26</f>
        <v>972.56232001000012</v>
      </c>
    </row>
    <row r="55" spans="1:25" ht="15.75" x14ac:dyDescent="0.2">
      <c r="A55" s="35">
        <f t="shared" si="1"/>
        <v>44324</v>
      </c>
      <c r="B55" s="36">
        <f>SUMIFS(СВЦЭМ!$D$39:$D$782,СВЦЭМ!$A$39:$A$782,$A55,СВЦЭМ!$B$39:$B$782,B$47)+'СЕТ СН'!$F$14+СВЦЭМ!$D$10+'СЕТ СН'!$F$6-'СЕТ СН'!$F$26</f>
        <v>1010.8625343799999</v>
      </c>
      <c r="C55" s="36">
        <f>SUMIFS(СВЦЭМ!$D$39:$D$782,СВЦЭМ!$A$39:$A$782,$A55,СВЦЭМ!$B$39:$B$782,C$47)+'СЕТ СН'!$F$14+СВЦЭМ!$D$10+'СЕТ СН'!$F$6-'СЕТ СН'!$F$26</f>
        <v>1061.65904471</v>
      </c>
      <c r="D55" s="36">
        <f>SUMIFS(СВЦЭМ!$D$39:$D$782,СВЦЭМ!$A$39:$A$782,$A55,СВЦЭМ!$B$39:$B$782,D$47)+'СЕТ СН'!$F$14+СВЦЭМ!$D$10+'СЕТ СН'!$F$6-'СЕТ СН'!$F$26</f>
        <v>1064.5387115999999</v>
      </c>
      <c r="E55" s="36">
        <f>SUMIFS(СВЦЭМ!$D$39:$D$782,СВЦЭМ!$A$39:$A$782,$A55,СВЦЭМ!$B$39:$B$782,E$47)+'СЕТ СН'!$F$14+СВЦЭМ!$D$10+'СЕТ СН'!$F$6-'СЕТ СН'!$F$26</f>
        <v>1071.61422511</v>
      </c>
      <c r="F55" s="36">
        <f>SUMIFS(СВЦЭМ!$D$39:$D$782,СВЦЭМ!$A$39:$A$782,$A55,СВЦЭМ!$B$39:$B$782,F$47)+'СЕТ СН'!$F$14+СВЦЭМ!$D$10+'СЕТ СН'!$F$6-'СЕТ СН'!$F$26</f>
        <v>1089.2095847499997</v>
      </c>
      <c r="G55" s="36">
        <f>SUMIFS(СВЦЭМ!$D$39:$D$782,СВЦЭМ!$A$39:$A$782,$A55,СВЦЭМ!$B$39:$B$782,G$47)+'СЕТ СН'!$F$14+СВЦЭМ!$D$10+'СЕТ СН'!$F$6-'СЕТ СН'!$F$26</f>
        <v>1077.6329168</v>
      </c>
      <c r="H55" s="36">
        <f>SUMIFS(СВЦЭМ!$D$39:$D$782,СВЦЭМ!$A$39:$A$782,$A55,СВЦЭМ!$B$39:$B$782,H$47)+'СЕТ СН'!$F$14+СВЦЭМ!$D$10+'СЕТ СН'!$F$6-'СЕТ СН'!$F$26</f>
        <v>1043.6474032399999</v>
      </c>
      <c r="I55" s="36">
        <f>SUMIFS(СВЦЭМ!$D$39:$D$782,СВЦЭМ!$A$39:$A$782,$A55,СВЦЭМ!$B$39:$B$782,I$47)+'СЕТ СН'!$F$14+СВЦЭМ!$D$10+'СЕТ СН'!$F$6-'СЕТ СН'!$F$26</f>
        <v>1031.41803293</v>
      </c>
      <c r="J55" s="36">
        <f>SUMIFS(СВЦЭМ!$D$39:$D$782,СВЦЭМ!$A$39:$A$782,$A55,СВЦЭМ!$B$39:$B$782,J$47)+'СЕТ СН'!$F$14+СВЦЭМ!$D$10+'СЕТ СН'!$F$6-'СЕТ СН'!$F$26</f>
        <v>1003.63399435</v>
      </c>
      <c r="K55" s="36">
        <f>SUMIFS(СВЦЭМ!$D$39:$D$782,СВЦЭМ!$A$39:$A$782,$A55,СВЦЭМ!$B$39:$B$782,K$47)+'СЕТ СН'!$F$14+СВЦЭМ!$D$10+'СЕТ СН'!$F$6-'СЕТ СН'!$F$26</f>
        <v>976.65771668000002</v>
      </c>
      <c r="L55" s="36">
        <f>SUMIFS(СВЦЭМ!$D$39:$D$782,СВЦЭМ!$A$39:$A$782,$A55,СВЦЭМ!$B$39:$B$782,L$47)+'СЕТ СН'!$F$14+СВЦЭМ!$D$10+'СЕТ СН'!$F$6-'СЕТ СН'!$F$26</f>
        <v>947.36498853000012</v>
      </c>
      <c r="M55" s="36">
        <f>SUMIFS(СВЦЭМ!$D$39:$D$782,СВЦЭМ!$A$39:$A$782,$A55,СВЦЭМ!$B$39:$B$782,M$47)+'СЕТ СН'!$F$14+СВЦЭМ!$D$10+'СЕТ СН'!$F$6-'СЕТ СН'!$F$26</f>
        <v>948.22514314</v>
      </c>
      <c r="N55" s="36">
        <f>SUMIFS(СВЦЭМ!$D$39:$D$782,СВЦЭМ!$A$39:$A$782,$A55,СВЦЭМ!$B$39:$B$782,N$47)+'СЕТ СН'!$F$14+СВЦЭМ!$D$10+'СЕТ СН'!$F$6-'СЕТ СН'!$F$26</f>
        <v>972.32635787999993</v>
      </c>
      <c r="O55" s="36">
        <f>SUMIFS(СВЦЭМ!$D$39:$D$782,СВЦЭМ!$A$39:$A$782,$A55,СВЦЭМ!$B$39:$B$782,O$47)+'СЕТ СН'!$F$14+СВЦЭМ!$D$10+'СЕТ СН'!$F$6-'СЕТ СН'!$F$26</f>
        <v>967.85607610000011</v>
      </c>
      <c r="P55" s="36">
        <f>SUMIFS(СВЦЭМ!$D$39:$D$782,СВЦЭМ!$A$39:$A$782,$A55,СВЦЭМ!$B$39:$B$782,P$47)+'СЕТ СН'!$F$14+СВЦЭМ!$D$10+'СЕТ СН'!$F$6-'СЕТ СН'!$F$26</f>
        <v>988.68659206000007</v>
      </c>
      <c r="Q55" s="36">
        <f>SUMIFS(СВЦЭМ!$D$39:$D$782,СВЦЭМ!$A$39:$A$782,$A55,СВЦЭМ!$B$39:$B$782,Q$47)+'СЕТ СН'!$F$14+СВЦЭМ!$D$10+'СЕТ СН'!$F$6-'СЕТ СН'!$F$26</f>
        <v>992.63971585000013</v>
      </c>
      <c r="R55" s="36">
        <f>SUMIFS(СВЦЭМ!$D$39:$D$782,СВЦЭМ!$A$39:$A$782,$A55,СВЦЭМ!$B$39:$B$782,R$47)+'СЕТ СН'!$F$14+СВЦЭМ!$D$10+'СЕТ СН'!$F$6-'СЕТ СН'!$F$26</f>
        <v>983.82976529000007</v>
      </c>
      <c r="S55" s="36">
        <f>SUMIFS(СВЦЭМ!$D$39:$D$782,СВЦЭМ!$A$39:$A$782,$A55,СВЦЭМ!$B$39:$B$782,S$47)+'СЕТ СН'!$F$14+СВЦЭМ!$D$10+'СЕТ СН'!$F$6-'СЕТ СН'!$F$26</f>
        <v>993.33004219000009</v>
      </c>
      <c r="T55" s="36">
        <f>SUMIFS(СВЦЭМ!$D$39:$D$782,СВЦЭМ!$A$39:$A$782,$A55,СВЦЭМ!$B$39:$B$782,T$47)+'СЕТ СН'!$F$14+СВЦЭМ!$D$10+'СЕТ СН'!$F$6-'СЕТ СН'!$F$26</f>
        <v>982.3151663000001</v>
      </c>
      <c r="U55" s="36">
        <f>SUMIFS(СВЦЭМ!$D$39:$D$782,СВЦЭМ!$A$39:$A$782,$A55,СВЦЭМ!$B$39:$B$782,U$47)+'СЕТ СН'!$F$14+СВЦЭМ!$D$10+'СЕТ СН'!$F$6-'СЕТ СН'!$F$26</f>
        <v>956.73678399999994</v>
      </c>
      <c r="V55" s="36">
        <f>SUMIFS(СВЦЭМ!$D$39:$D$782,СВЦЭМ!$A$39:$A$782,$A55,СВЦЭМ!$B$39:$B$782,V$47)+'СЕТ СН'!$F$14+СВЦЭМ!$D$10+'СЕТ СН'!$F$6-'СЕТ СН'!$F$26</f>
        <v>942.59428849999995</v>
      </c>
      <c r="W55" s="36">
        <f>SUMIFS(СВЦЭМ!$D$39:$D$782,СВЦЭМ!$A$39:$A$782,$A55,СВЦЭМ!$B$39:$B$782,W$47)+'СЕТ СН'!$F$14+СВЦЭМ!$D$10+'СЕТ СН'!$F$6-'СЕТ СН'!$F$26</f>
        <v>935.8538923000001</v>
      </c>
      <c r="X55" s="36">
        <f>SUMIFS(СВЦЭМ!$D$39:$D$782,СВЦЭМ!$A$39:$A$782,$A55,СВЦЭМ!$B$39:$B$782,X$47)+'СЕТ СН'!$F$14+СВЦЭМ!$D$10+'СЕТ СН'!$F$6-'СЕТ СН'!$F$26</f>
        <v>947.79024795999999</v>
      </c>
      <c r="Y55" s="36">
        <f>SUMIFS(СВЦЭМ!$D$39:$D$782,СВЦЭМ!$A$39:$A$782,$A55,СВЦЭМ!$B$39:$B$782,Y$47)+'СЕТ СН'!$F$14+СВЦЭМ!$D$10+'СЕТ СН'!$F$6-'СЕТ СН'!$F$26</f>
        <v>967.37026648999995</v>
      </c>
    </row>
    <row r="56" spans="1:25" ht="15.75" x14ac:dyDescent="0.2">
      <c r="A56" s="35">
        <f t="shared" si="1"/>
        <v>44325</v>
      </c>
      <c r="B56" s="36">
        <f>SUMIFS(СВЦЭМ!$D$39:$D$782,СВЦЭМ!$A$39:$A$782,$A56,СВЦЭМ!$B$39:$B$782,B$47)+'СЕТ СН'!$F$14+СВЦЭМ!$D$10+'СЕТ СН'!$F$6-'СЕТ СН'!$F$26</f>
        <v>946.73103702000003</v>
      </c>
      <c r="C56" s="36">
        <f>SUMIFS(СВЦЭМ!$D$39:$D$782,СВЦЭМ!$A$39:$A$782,$A56,СВЦЭМ!$B$39:$B$782,C$47)+'СЕТ СН'!$F$14+СВЦЭМ!$D$10+'СЕТ СН'!$F$6-'СЕТ СН'!$F$26</f>
        <v>983.88269390999994</v>
      </c>
      <c r="D56" s="36">
        <f>SUMIFS(СВЦЭМ!$D$39:$D$782,СВЦЭМ!$A$39:$A$782,$A56,СВЦЭМ!$B$39:$B$782,D$47)+'СЕТ СН'!$F$14+СВЦЭМ!$D$10+'СЕТ СН'!$F$6-'СЕТ СН'!$F$26</f>
        <v>1002.0924499499999</v>
      </c>
      <c r="E56" s="36">
        <f>SUMIFS(СВЦЭМ!$D$39:$D$782,СВЦЭМ!$A$39:$A$782,$A56,СВЦЭМ!$B$39:$B$782,E$47)+'СЕТ СН'!$F$14+СВЦЭМ!$D$10+'СЕТ СН'!$F$6-'СЕТ СН'!$F$26</f>
        <v>1030.5990727200001</v>
      </c>
      <c r="F56" s="36">
        <f>SUMIFS(СВЦЭМ!$D$39:$D$782,СВЦЭМ!$A$39:$A$782,$A56,СВЦЭМ!$B$39:$B$782,F$47)+'СЕТ СН'!$F$14+СВЦЭМ!$D$10+'СЕТ СН'!$F$6-'СЕТ СН'!$F$26</f>
        <v>1033.45243684</v>
      </c>
      <c r="G56" s="36">
        <f>SUMIFS(СВЦЭМ!$D$39:$D$782,СВЦЭМ!$A$39:$A$782,$A56,СВЦЭМ!$B$39:$B$782,G$47)+'СЕТ СН'!$F$14+СВЦЭМ!$D$10+'СЕТ СН'!$F$6-'СЕТ СН'!$F$26</f>
        <v>1036.0664252500001</v>
      </c>
      <c r="H56" s="36">
        <f>SUMIFS(СВЦЭМ!$D$39:$D$782,СВЦЭМ!$A$39:$A$782,$A56,СВЦЭМ!$B$39:$B$782,H$47)+'СЕТ СН'!$F$14+СВЦЭМ!$D$10+'СЕТ СН'!$F$6-'СЕТ СН'!$F$26</f>
        <v>1019.5749204000001</v>
      </c>
      <c r="I56" s="36">
        <f>SUMIFS(СВЦЭМ!$D$39:$D$782,СВЦЭМ!$A$39:$A$782,$A56,СВЦЭМ!$B$39:$B$782,I$47)+'СЕТ СН'!$F$14+СВЦЭМ!$D$10+'СЕТ СН'!$F$6-'СЕТ СН'!$F$26</f>
        <v>997.12732419999998</v>
      </c>
      <c r="J56" s="36">
        <f>SUMIFS(СВЦЭМ!$D$39:$D$782,СВЦЭМ!$A$39:$A$782,$A56,СВЦЭМ!$B$39:$B$782,J$47)+'СЕТ СН'!$F$14+СВЦЭМ!$D$10+'СЕТ СН'!$F$6-'СЕТ СН'!$F$26</f>
        <v>974.03035872999999</v>
      </c>
      <c r="K56" s="36">
        <f>SUMIFS(СВЦЭМ!$D$39:$D$782,СВЦЭМ!$A$39:$A$782,$A56,СВЦЭМ!$B$39:$B$782,K$47)+'СЕТ СН'!$F$14+СВЦЭМ!$D$10+'СЕТ СН'!$F$6-'СЕТ СН'!$F$26</f>
        <v>944.28243253000005</v>
      </c>
      <c r="L56" s="36">
        <f>SUMIFS(СВЦЭМ!$D$39:$D$782,СВЦЭМ!$A$39:$A$782,$A56,СВЦЭМ!$B$39:$B$782,L$47)+'СЕТ СН'!$F$14+СВЦЭМ!$D$10+'СЕТ СН'!$F$6-'СЕТ СН'!$F$26</f>
        <v>936.75488180000002</v>
      </c>
      <c r="M56" s="36">
        <f>SUMIFS(СВЦЭМ!$D$39:$D$782,СВЦЭМ!$A$39:$A$782,$A56,СВЦЭМ!$B$39:$B$782,M$47)+'СЕТ СН'!$F$14+СВЦЭМ!$D$10+'СЕТ СН'!$F$6-'СЕТ СН'!$F$26</f>
        <v>935.33705993000012</v>
      </c>
      <c r="N56" s="36">
        <f>SUMIFS(СВЦЭМ!$D$39:$D$782,СВЦЭМ!$A$39:$A$782,$A56,СВЦЭМ!$B$39:$B$782,N$47)+'СЕТ СН'!$F$14+СВЦЭМ!$D$10+'СЕТ СН'!$F$6-'СЕТ СН'!$F$26</f>
        <v>948.84559717999991</v>
      </c>
      <c r="O56" s="36">
        <f>SUMIFS(СВЦЭМ!$D$39:$D$782,СВЦЭМ!$A$39:$A$782,$A56,СВЦЭМ!$B$39:$B$782,O$47)+'СЕТ СН'!$F$14+СВЦЭМ!$D$10+'СЕТ СН'!$F$6-'СЕТ СН'!$F$26</f>
        <v>963.18657553999992</v>
      </c>
      <c r="P56" s="36">
        <f>SUMIFS(СВЦЭМ!$D$39:$D$782,СВЦЭМ!$A$39:$A$782,$A56,СВЦЭМ!$B$39:$B$782,P$47)+'СЕТ СН'!$F$14+СВЦЭМ!$D$10+'СЕТ СН'!$F$6-'СЕТ СН'!$F$26</f>
        <v>977.40468931000009</v>
      </c>
      <c r="Q56" s="36">
        <f>SUMIFS(СВЦЭМ!$D$39:$D$782,СВЦЭМ!$A$39:$A$782,$A56,СВЦЭМ!$B$39:$B$782,Q$47)+'СЕТ СН'!$F$14+СВЦЭМ!$D$10+'СЕТ СН'!$F$6-'СЕТ СН'!$F$26</f>
        <v>981.14377276999994</v>
      </c>
      <c r="R56" s="36">
        <f>SUMIFS(СВЦЭМ!$D$39:$D$782,СВЦЭМ!$A$39:$A$782,$A56,СВЦЭМ!$B$39:$B$782,R$47)+'СЕТ СН'!$F$14+СВЦЭМ!$D$10+'СЕТ СН'!$F$6-'СЕТ СН'!$F$26</f>
        <v>974.24635112999999</v>
      </c>
      <c r="S56" s="36">
        <f>SUMIFS(СВЦЭМ!$D$39:$D$782,СВЦЭМ!$A$39:$A$782,$A56,СВЦЭМ!$B$39:$B$782,S$47)+'СЕТ СН'!$F$14+СВЦЭМ!$D$10+'СЕТ СН'!$F$6-'СЕТ СН'!$F$26</f>
        <v>973.00997940000002</v>
      </c>
      <c r="T56" s="36">
        <f>SUMIFS(СВЦЭМ!$D$39:$D$782,СВЦЭМ!$A$39:$A$782,$A56,СВЦЭМ!$B$39:$B$782,T$47)+'СЕТ СН'!$F$14+СВЦЭМ!$D$10+'СЕТ СН'!$F$6-'СЕТ СН'!$F$26</f>
        <v>963.73564073000011</v>
      </c>
      <c r="U56" s="36">
        <f>SUMIFS(СВЦЭМ!$D$39:$D$782,СВЦЭМ!$A$39:$A$782,$A56,СВЦЭМ!$B$39:$B$782,U$47)+'СЕТ СН'!$F$14+СВЦЭМ!$D$10+'СЕТ СН'!$F$6-'СЕТ СН'!$F$26</f>
        <v>947.80651970999998</v>
      </c>
      <c r="V56" s="36">
        <f>SUMIFS(СВЦЭМ!$D$39:$D$782,СВЦЭМ!$A$39:$A$782,$A56,СВЦЭМ!$B$39:$B$782,V$47)+'СЕТ СН'!$F$14+СВЦЭМ!$D$10+'СЕТ СН'!$F$6-'СЕТ СН'!$F$26</f>
        <v>922.54448451999997</v>
      </c>
      <c r="W56" s="36">
        <f>SUMIFS(СВЦЭМ!$D$39:$D$782,СВЦЭМ!$A$39:$A$782,$A56,СВЦЭМ!$B$39:$B$782,W$47)+'СЕТ СН'!$F$14+СВЦЭМ!$D$10+'СЕТ СН'!$F$6-'СЕТ СН'!$F$26</f>
        <v>924.01112343</v>
      </c>
      <c r="X56" s="36">
        <f>SUMIFS(СВЦЭМ!$D$39:$D$782,СВЦЭМ!$A$39:$A$782,$A56,СВЦЭМ!$B$39:$B$782,X$47)+'СЕТ СН'!$F$14+СВЦЭМ!$D$10+'СЕТ СН'!$F$6-'СЕТ СН'!$F$26</f>
        <v>937.64194506000013</v>
      </c>
      <c r="Y56" s="36">
        <f>SUMIFS(СВЦЭМ!$D$39:$D$782,СВЦЭМ!$A$39:$A$782,$A56,СВЦЭМ!$B$39:$B$782,Y$47)+'СЕТ СН'!$F$14+СВЦЭМ!$D$10+'СЕТ СН'!$F$6-'СЕТ СН'!$F$26</f>
        <v>956.10663653000006</v>
      </c>
    </row>
    <row r="57" spans="1:25" ht="15.75" x14ac:dyDescent="0.2">
      <c r="A57" s="35">
        <f t="shared" si="1"/>
        <v>44326</v>
      </c>
      <c r="B57" s="36">
        <f>SUMIFS(СВЦЭМ!$D$39:$D$782,СВЦЭМ!$A$39:$A$782,$A57,СВЦЭМ!$B$39:$B$782,B$47)+'СЕТ СН'!$F$14+СВЦЭМ!$D$10+'СЕТ СН'!$F$6-'СЕТ СН'!$F$26</f>
        <v>986.22168396000006</v>
      </c>
      <c r="C57" s="36">
        <f>SUMIFS(СВЦЭМ!$D$39:$D$782,СВЦЭМ!$A$39:$A$782,$A57,СВЦЭМ!$B$39:$B$782,C$47)+'СЕТ СН'!$F$14+СВЦЭМ!$D$10+'СЕТ СН'!$F$6-'СЕТ СН'!$F$26</f>
        <v>1034.6708490000001</v>
      </c>
      <c r="D57" s="36">
        <f>SUMIFS(СВЦЭМ!$D$39:$D$782,СВЦЭМ!$A$39:$A$782,$A57,СВЦЭМ!$B$39:$B$782,D$47)+'СЕТ СН'!$F$14+СВЦЭМ!$D$10+'СЕТ СН'!$F$6-'СЕТ СН'!$F$26</f>
        <v>1059.1492137600001</v>
      </c>
      <c r="E57" s="36">
        <f>SUMIFS(СВЦЭМ!$D$39:$D$782,СВЦЭМ!$A$39:$A$782,$A57,СВЦЭМ!$B$39:$B$782,E$47)+'СЕТ СН'!$F$14+СВЦЭМ!$D$10+'СЕТ СН'!$F$6-'СЕТ СН'!$F$26</f>
        <v>1074.94957215</v>
      </c>
      <c r="F57" s="36">
        <f>SUMIFS(СВЦЭМ!$D$39:$D$782,СВЦЭМ!$A$39:$A$782,$A57,СВЦЭМ!$B$39:$B$782,F$47)+'СЕТ СН'!$F$14+СВЦЭМ!$D$10+'СЕТ СН'!$F$6-'СЕТ СН'!$F$26</f>
        <v>1083.7340759899998</v>
      </c>
      <c r="G57" s="36">
        <f>SUMIFS(СВЦЭМ!$D$39:$D$782,СВЦЭМ!$A$39:$A$782,$A57,СВЦЭМ!$B$39:$B$782,G$47)+'СЕТ СН'!$F$14+СВЦЭМ!$D$10+'СЕТ СН'!$F$6-'СЕТ СН'!$F$26</f>
        <v>1082.6155537399998</v>
      </c>
      <c r="H57" s="36">
        <f>SUMIFS(СВЦЭМ!$D$39:$D$782,СВЦЭМ!$A$39:$A$782,$A57,СВЦЭМ!$B$39:$B$782,H$47)+'СЕТ СН'!$F$14+СВЦЭМ!$D$10+'СЕТ СН'!$F$6-'СЕТ СН'!$F$26</f>
        <v>1070.73823264</v>
      </c>
      <c r="I57" s="36">
        <f>SUMIFS(СВЦЭМ!$D$39:$D$782,СВЦЭМ!$A$39:$A$782,$A57,СВЦЭМ!$B$39:$B$782,I$47)+'СЕТ СН'!$F$14+СВЦЭМ!$D$10+'СЕТ СН'!$F$6-'СЕТ СН'!$F$26</f>
        <v>1035.27584241</v>
      </c>
      <c r="J57" s="36">
        <f>SUMIFS(СВЦЭМ!$D$39:$D$782,СВЦЭМ!$A$39:$A$782,$A57,СВЦЭМ!$B$39:$B$782,J$47)+'СЕТ СН'!$F$14+СВЦЭМ!$D$10+'СЕТ СН'!$F$6-'СЕТ СН'!$F$26</f>
        <v>995.99793503000001</v>
      </c>
      <c r="K57" s="36">
        <f>SUMIFS(СВЦЭМ!$D$39:$D$782,СВЦЭМ!$A$39:$A$782,$A57,СВЦЭМ!$B$39:$B$782,K$47)+'СЕТ СН'!$F$14+СВЦЭМ!$D$10+'СЕТ СН'!$F$6-'СЕТ СН'!$F$26</f>
        <v>954.1744722200001</v>
      </c>
      <c r="L57" s="36">
        <f>SUMIFS(СВЦЭМ!$D$39:$D$782,СВЦЭМ!$A$39:$A$782,$A57,СВЦЭМ!$B$39:$B$782,L$47)+'СЕТ СН'!$F$14+СВЦЭМ!$D$10+'СЕТ СН'!$F$6-'СЕТ СН'!$F$26</f>
        <v>928.0919825200001</v>
      </c>
      <c r="M57" s="36">
        <f>SUMIFS(СВЦЭМ!$D$39:$D$782,СВЦЭМ!$A$39:$A$782,$A57,СВЦЭМ!$B$39:$B$782,M$47)+'СЕТ СН'!$F$14+СВЦЭМ!$D$10+'СЕТ СН'!$F$6-'СЕТ СН'!$F$26</f>
        <v>917.23252458000002</v>
      </c>
      <c r="N57" s="36">
        <f>SUMIFS(СВЦЭМ!$D$39:$D$782,СВЦЭМ!$A$39:$A$782,$A57,СВЦЭМ!$B$39:$B$782,N$47)+'СЕТ СН'!$F$14+СВЦЭМ!$D$10+'СЕТ СН'!$F$6-'СЕТ СН'!$F$26</f>
        <v>927.57158658000003</v>
      </c>
      <c r="O57" s="36">
        <f>SUMIFS(СВЦЭМ!$D$39:$D$782,СВЦЭМ!$A$39:$A$782,$A57,СВЦЭМ!$B$39:$B$782,O$47)+'СЕТ СН'!$F$14+СВЦЭМ!$D$10+'СЕТ СН'!$F$6-'СЕТ СН'!$F$26</f>
        <v>940.27122740999994</v>
      </c>
      <c r="P57" s="36">
        <f>SUMIFS(СВЦЭМ!$D$39:$D$782,СВЦЭМ!$A$39:$A$782,$A57,СВЦЭМ!$B$39:$B$782,P$47)+'СЕТ СН'!$F$14+СВЦЭМ!$D$10+'СЕТ СН'!$F$6-'СЕТ СН'!$F$26</f>
        <v>955.70020309999995</v>
      </c>
      <c r="Q57" s="36">
        <f>SUMIFS(СВЦЭМ!$D$39:$D$782,СВЦЭМ!$A$39:$A$782,$A57,СВЦЭМ!$B$39:$B$782,Q$47)+'СЕТ СН'!$F$14+СВЦЭМ!$D$10+'СЕТ СН'!$F$6-'СЕТ СН'!$F$26</f>
        <v>959.71943598000007</v>
      </c>
      <c r="R57" s="36">
        <f>SUMIFS(СВЦЭМ!$D$39:$D$782,СВЦЭМ!$A$39:$A$782,$A57,СВЦЭМ!$B$39:$B$782,R$47)+'СЕТ СН'!$F$14+СВЦЭМ!$D$10+'СЕТ СН'!$F$6-'СЕТ СН'!$F$26</f>
        <v>951.89998727000011</v>
      </c>
      <c r="S57" s="36">
        <f>SUMIFS(СВЦЭМ!$D$39:$D$782,СВЦЭМ!$A$39:$A$782,$A57,СВЦЭМ!$B$39:$B$782,S$47)+'СЕТ СН'!$F$14+СВЦЭМ!$D$10+'СЕТ СН'!$F$6-'СЕТ СН'!$F$26</f>
        <v>946.81063534999998</v>
      </c>
      <c r="T57" s="36">
        <f>SUMIFS(СВЦЭМ!$D$39:$D$782,СВЦЭМ!$A$39:$A$782,$A57,СВЦЭМ!$B$39:$B$782,T$47)+'СЕТ СН'!$F$14+СВЦЭМ!$D$10+'СЕТ СН'!$F$6-'СЕТ СН'!$F$26</f>
        <v>940.41142837999996</v>
      </c>
      <c r="U57" s="36">
        <f>SUMIFS(СВЦЭМ!$D$39:$D$782,СВЦЭМ!$A$39:$A$782,$A57,СВЦЭМ!$B$39:$B$782,U$47)+'СЕТ СН'!$F$14+СВЦЭМ!$D$10+'СЕТ СН'!$F$6-'СЕТ СН'!$F$26</f>
        <v>920.92340364000006</v>
      </c>
      <c r="V57" s="36">
        <f>SUMIFS(СВЦЭМ!$D$39:$D$782,СВЦЭМ!$A$39:$A$782,$A57,СВЦЭМ!$B$39:$B$782,V$47)+'СЕТ СН'!$F$14+СВЦЭМ!$D$10+'СЕТ СН'!$F$6-'СЕТ СН'!$F$26</f>
        <v>893.96670951999999</v>
      </c>
      <c r="W57" s="36">
        <f>SUMIFS(СВЦЭМ!$D$39:$D$782,СВЦЭМ!$A$39:$A$782,$A57,СВЦЭМ!$B$39:$B$782,W$47)+'СЕТ СН'!$F$14+СВЦЭМ!$D$10+'СЕТ СН'!$F$6-'СЕТ СН'!$F$26</f>
        <v>889.87521371000003</v>
      </c>
      <c r="X57" s="36">
        <f>SUMIFS(СВЦЭМ!$D$39:$D$782,СВЦЭМ!$A$39:$A$782,$A57,СВЦЭМ!$B$39:$B$782,X$47)+'СЕТ СН'!$F$14+СВЦЭМ!$D$10+'СЕТ СН'!$F$6-'СЕТ СН'!$F$26</f>
        <v>905.5692611500001</v>
      </c>
      <c r="Y57" s="36">
        <f>SUMIFS(СВЦЭМ!$D$39:$D$782,СВЦЭМ!$A$39:$A$782,$A57,СВЦЭМ!$B$39:$B$782,Y$47)+'СЕТ СН'!$F$14+СВЦЭМ!$D$10+'СЕТ СН'!$F$6-'СЕТ СН'!$F$26</f>
        <v>942.87280170999998</v>
      </c>
    </row>
    <row r="58" spans="1:25" ht="15.75" x14ac:dyDescent="0.2">
      <c r="A58" s="35">
        <f t="shared" si="1"/>
        <v>44327</v>
      </c>
      <c r="B58" s="36">
        <f>SUMIFS(СВЦЭМ!$D$39:$D$782,СВЦЭМ!$A$39:$A$782,$A58,СВЦЭМ!$B$39:$B$782,B$47)+'СЕТ СН'!$F$14+СВЦЭМ!$D$10+'СЕТ СН'!$F$6-'СЕТ СН'!$F$26</f>
        <v>1016.9942095599999</v>
      </c>
      <c r="C58" s="36">
        <f>SUMIFS(СВЦЭМ!$D$39:$D$782,СВЦЭМ!$A$39:$A$782,$A58,СВЦЭМ!$B$39:$B$782,C$47)+'СЕТ СН'!$F$14+СВЦЭМ!$D$10+'СЕТ СН'!$F$6-'СЕТ СН'!$F$26</f>
        <v>1017.3375586100001</v>
      </c>
      <c r="D58" s="36">
        <f>SUMIFS(СВЦЭМ!$D$39:$D$782,СВЦЭМ!$A$39:$A$782,$A58,СВЦЭМ!$B$39:$B$782,D$47)+'СЕТ СН'!$F$14+СВЦЭМ!$D$10+'СЕТ СН'!$F$6-'СЕТ СН'!$F$26</f>
        <v>1021.11068929</v>
      </c>
      <c r="E58" s="36">
        <f>SUMIFS(СВЦЭМ!$D$39:$D$782,СВЦЭМ!$A$39:$A$782,$A58,СВЦЭМ!$B$39:$B$782,E$47)+'СЕТ СН'!$F$14+СВЦЭМ!$D$10+'СЕТ СН'!$F$6-'СЕТ СН'!$F$26</f>
        <v>1045.07837008</v>
      </c>
      <c r="F58" s="36">
        <f>SUMIFS(СВЦЭМ!$D$39:$D$782,СВЦЭМ!$A$39:$A$782,$A58,СВЦЭМ!$B$39:$B$782,F$47)+'СЕТ СН'!$F$14+СВЦЭМ!$D$10+'СЕТ СН'!$F$6-'СЕТ СН'!$F$26</f>
        <v>1054.99662051</v>
      </c>
      <c r="G58" s="36">
        <f>SUMIFS(СВЦЭМ!$D$39:$D$782,СВЦЭМ!$A$39:$A$782,$A58,СВЦЭМ!$B$39:$B$782,G$47)+'СЕТ СН'!$F$14+СВЦЭМ!$D$10+'СЕТ СН'!$F$6-'СЕТ СН'!$F$26</f>
        <v>1041.05457082</v>
      </c>
      <c r="H58" s="36">
        <f>SUMIFS(СВЦЭМ!$D$39:$D$782,СВЦЭМ!$A$39:$A$782,$A58,СВЦЭМ!$B$39:$B$782,H$47)+'СЕТ СН'!$F$14+СВЦЭМ!$D$10+'СЕТ СН'!$F$6-'СЕТ СН'!$F$26</f>
        <v>1017.03094809</v>
      </c>
      <c r="I58" s="36">
        <f>SUMIFS(СВЦЭМ!$D$39:$D$782,СВЦЭМ!$A$39:$A$782,$A58,СВЦЭМ!$B$39:$B$782,I$47)+'СЕТ СН'!$F$14+СВЦЭМ!$D$10+'СЕТ СН'!$F$6-'СЕТ СН'!$F$26</f>
        <v>982.65901671000006</v>
      </c>
      <c r="J58" s="36">
        <f>SUMIFS(СВЦЭМ!$D$39:$D$782,СВЦЭМ!$A$39:$A$782,$A58,СВЦЭМ!$B$39:$B$782,J$47)+'СЕТ СН'!$F$14+СВЦЭМ!$D$10+'СЕТ СН'!$F$6-'СЕТ СН'!$F$26</f>
        <v>959.45447160999993</v>
      </c>
      <c r="K58" s="36">
        <f>SUMIFS(СВЦЭМ!$D$39:$D$782,СВЦЭМ!$A$39:$A$782,$A58,СВЦЭМ!$B$39:$B$782,K$47)+'СЕТ СН'!$F$14+СВЦЭМ!$D$10+'СЕТ СН'!$F$6-'СЕТ СН'!$F$26</f>
        <v>933.67993999000009</v>
      </c>
      <c r="L58" s="36">
        <f>SUMIFS(СВЦЭМ!$D$39:$D$782,СВЦЭМ!$A$39:$A$782,$A58,СВЦЭМ!$B$39:$B$782,L$47)+'СЕТ СН'!$F$14+СВЦЭМ!$D$10+'СЕТ СН'!$F$6-'СЕТ СН'!$F$26</f>
        <v>943.63013791999992</v>
      </c>
      <c r="M58" s="36">
        <f>SUMIFS(СВЦЭМ!$D$39:$D$782,СВЦЭМ!$A$39:$A$782,$A58,СВЦЭМ!$B$39:$B$782,M$47)+'СЕТ СН'!$F$14+СВЦЭМ!$D$10+'СЕТ СН'!$F$6-'СЕТ СН'!$F$26</f>
        <v>974.33078705999992</v>
      </c>
      <c r="N58" s="36">
        <f>SUMIFS(СВЦЭМ!$D$39:$D$782,СВЦЭМ!$A$39:$A$782,$A58,СВЦЭМ!$B$39:$B$782,N$47)+'СЕТ СН'!$F$14+СВЦЭМ!$D$10+'СЕТ СН'!$F$6-'СЕТ СН'!$F$26</f>
        <v>1003.65239722</v>
      </c>
      <c r="O58" s="36">
        <f>SUMIFS(СВЦЭМ!$D$39:$D$782,СВЦЭМ!$A$39:$A$782,$A58,СВЦЭМ!$B$39:$B$782,O$47)+'СЕТ СН'!$F$14+СВЦЭМ!$D$10+'СЕТ СН'!$F$6-'СЕТ СН'!$F$26</f>
        <v>993.46703126000011</v>
      </c>
      <c r="P58" s="36">
        <f>SUMIFS(СВЦЭМ!$D$39:$D$782,СВЦЭМ!$A$39:$A$782,$A58,СВЦЭМ!$B$39:$B$782,P$47)+'СЕТ СН'!$F$14+СВЦЭМ!$D$10+'СЕТ СН'!$F$6-'СЕТ СН'!$F$26</f>
        <v>1005.70394321</v>
      </c>
      <c r="Q58" s="36">
        <f>SUMIFS(СВЦЭМ!$D$39:$D$782,СВЦЭМ!$A$39:$A$782,$A58,СВЦЭМ!$B$39:$B$782,Q$47)+'СЕТ СН'!$F$14+СВЦЭМ!$D$10+'СЕТ СН'!$F$6-'СЕТ СН'!$F$26</f>
        <v>1019.12071636</v>
      </c>
      <c r="R58" s="36">
        <f>SUMIFS(СВЦЭМ!$D$39:$D$782,СВЦЭМ!$A$39:$A$782,$A58,СВЦЭМ!$B$39:$B$782,R$47)+'СЕТ СН'!$F$14+СВЦЭМ!$D$10+'СЕТ СН'!$F$6-'СЕТ СН'!$F$26</f>
        <v>1013.0056719900001</v>
      </c>
      <c r="S58" s="36">
        <f>SUMIFS(СВЦЭМ!$D$39:$D$782,СВЦЭМ!$A$39:$A$782,$A58,СВЦЭМ!$B$39:$B$782,S$47)+'СЕТ СН'!$F$14+СВЦЭМ!$D$10+'СЕТ СН'!$F$6-'СЕТ СН'!$F$26</f>
        <v>1025.77466949</v>
      </c>
      <c r="T58" s="36">
        <f>SUMIFS(СВЦЭМ!$D$39:$D$782,СВЦЭМ!$A$39:$A$782,$A58,СВЦЭМ!$B$39:$B$782,T$47)+'СЕТ СН'!$F$14+СВЦЭМ!$D$10+'СЕТ СН'!$F$6-'СЕТ СН'!$F$26</f>
        <v>1004.44049483</v>
      </c>
      <c r="U58" s="36">
        <f>SUMIFS(СВЦЭМ!$D$39:$D$782,СВЦЭМ!$A$39:$A$782,$A58,СВЦЭМ!$B$39:$B$782,U$47)+'СЕТ СН'!$F$14+СВЦЭМ!$D$10+'СЕТ СН'!$F$6-'СЕТ СН'!$F$26</f>
        <v>990.14564924999991</v>
      </c>
      <c r="V58" s="36">
        <f>SUMIFS(СВЦЭМ!$D$39:$D$782,СВЦЭМ!$A$39:$A$782,$A58,СВЦЭМ!$B$39:$B$782,V$47)+'СЕТ СН'!$F$14+СВЦЭМ!$D$10+'СЕТ СН'!$F$6-'СЕТ СН'!$F$26</f>
        <v>974.71120879</v>
      </c>
      <c r="W58" s="36">
        <f>SUMIFS(СВЦЭМ!$D$39:$D$782,СВЦЭМ!$A$39:$A$782,$A58,СВЦЭМ!$B$39:$B$782,W$47)+'СЕТ СН'!$F$14+СВЦЭМ!$D$10+'СЕТ СН'!$F$6-'СЕТ СН'!$F$26</f>
        <v>980.24976368000011</v>
      </c>
      <c r="X58" s="36">
        <f>SUMIFS(СВЦЭМ!$D$39:$D$782,СВЦЭМ!$A$39:$A$782,$A58,СВЦЭМ!$B$39:$B$782,X$47)+'СЕТ СН'!$F$14+СВЦЭМ!$D$10+'СЕТ СН'!$F$6-'СЕТ СН'!$F$26</f>
        <v>1000.3896348600001</v>
      </c>
      <c r="Y58" s="36">
        <f>SUMIFS(СВЦЭМ!$D$39:$D$782,СВЦЭМ!$A$39:$A$782,$A58,СВЦЭМ!$B$39:$B$782,Y$47)+'СЕТ СН'!$F$14+СВЦЭМ!$D$10+'СЕТ СН'!$F$6-'СЕТ СН'!$F$26</f>
        <v>1043.6354886700001</v>
      </c>
    </row>
    <row r="59" spans="1:25" ht="15.75" x14ac:dyDescent="0.2">
      <c r="A59" s="35">
        <f t="shared" si="1"/>
        <v>44328</v>
      </c>
      <c r="B59" s="36">
        <f>SUMIFS(СВЦЭМ!$D$39:$D$782,СВЦЭМ!$A$39:$A$782,$A59,СВЦЭМ!$B$39:$B$782,B$47)+'СЕТ СН'!$F$14+СВЦЭМ!$D$10+'СЕТ СН'!$F$6-'СЕТ СН'!$F$26</f>
        <v>1051.01560279</v>
      </c>
      <c r="C59" s="36">
        <f>SUMIFS(СВЦЭМ!$D$39:$D$782,СВЦЭМ!$A$39:$A$782,$A59,СВЦЭМ!$B$39:$B$782,C$47)+'СЕТ СН'!$F$14+СВЦЭМ!$D$10+'СЕТ СН'!$F$6-'СЕТ СН'!$F$26</f>
        <v>1080.7325312999999</v>
      </c>
      <c r="D59" s="36">
        <f>SUMIFS(СВЦЭМ!$D$39:$D$782,СВЦЭМ!$A$39:$A$782,$A59,СВЦЭМ!$B$39:$B$782,D$47)+'СЕТ СН'!$F$14+СВЦЭМ!$D$10+'СЕТ СН'!$F$6-'СЕТ СН'!$F$26</f>
        <v>1068.3601338200001</v>
      </c>
      <c r="E59" s="36">
        <f>SUMIFS(СВЦЭМ!$D$39:$D$782,СВЦЭМ!$A$39:$A$782,$A59,СВЦЭМ!$B$39:$B$782,E$47)+'СЕТ СН'!$F$14+СВЦЭМ!$D$10+'СЕТ СН'!$F$6-'СЕТ СН'!$F$26</f>
        <v>1062.37321488</v>
      </c>
      <c r="F59" s="36">
        <f>SUMIFS(СВЦЭМ!$D$39:$D$782,СВЦЭМ!$A$39:$A$782,$A59,СВЦЭМ!$B$39:$B$782,F$47)+'СЕТ СН'!$F$14+СВЦЭМ!$D$10+'СЕТ СН'!$F$6-'СЕТ СН'!$F$26</f>
        <v>1057.8098508400001</v>
      </c>
      <c r="G59" s="36">
        <f>SUMIFS(СВЦЭМ!$D$39:$D$782,СВЦЭМ!$A$39:$A$782,$A59,СВЦЭМ!$B$39:$B$782,G$47)+'СЕТ СН'!$F$14+СВЦЭМ!$D$10+'СЕТ СН'!$F$6-'СЕТ СН'!$F$26</f>
        <v>1065.8897005399999</v>
      </c>
      <c r="H59" s="36">
        <f>SUMIFS(СВЦЭМ!$D$39:$D$782,СВЦЭМ!$A$39:$A$782,$A59,СВЦЭМ!$B$39:$B$782,H$47)+'СЕТ СН'!$F$14+СВЦЭМ!$D$10+'СЕТ СН'!$F$6-'СЕТ СН'!$F$26</f>
        <v>1055.3180807599999</v>
      </c>
      <c r="I59" s="36">
        <f>SUMIFS(СВЦЭМ!$D$39:$D$782,СВЦЭМ!$A$39:$A$782,$A59,СВЦЭМ!$B$39:$B$782,I$47)+'СЕТ СН'!$F$14+СВЦЭМ!$D$10+'СЕТ СН'!$F$6-'СЕТ СН'!$F$26</f>
        <v>1007.1778732499999</v>
      </c>
      <c r="J59" s="36">
        <f>SUMIFS(СВЦЭМ!$D$39:$D$782,СВЦЭМ!$A$39:$A$782,$A59,СВЦЭМ!$B$39:$B$782,J$47)+'СЕТ СН'!$F$14+СВЦЭМ!$D$10+'СЕТ СН'!$F$6-'СЕТ СН'!$F$26</f>
        <v>979.22988656999996</v>
      </c>
      <c r="K59" s="36">
        <f>SUMIFS(СВЦЭМ!$D$39:$D$782,СВЦЭМ!$A$39:$A$782,$A59,СВЦЭМ!$B$39:$B$782,K$47)+'СЕТ СН'!$F$14+СВЦЭМ!$D$10+'СЕТ СН'!$F$6-'СЕТ СН'!$F$26</f>
        <v>961.17404562999991</v>
      </c>
      <c r="L59" s="36">
        <f>SUMIFS(СВЦЭМ!$D$39:$D$782,СВЦЭМ!$A$39:$A$782,$A59,СВЦЭМ!$B$39:$B$782,L$47)+'СЕТ СН'!$F$14+СВЦЭМ!$D$10+'СЕТ СН'!$F$6-'СЕТ СН'!$F$26</f>
        <v>936.80416880999996</v>
      </c>
      <c r="M59" s="36">
        <f>SUMIFS(СВЦЭМ!$D$39:$D$782,СВЦЭМ!$A$39:$A$782,$A59,СВЦЭМ!$B$39:$B$782,M$47)+'СЕТ СН'!$F$14+СВЦЭМ!$D$10+'СЕТ СН'!$F$6-'СЕТ СН'!$F$26</f>
        <v>946.15379555999993</v>
      </c>
      <c r="N59" s="36">
        <f>SUMIFS(СВЦЭМ!$D$39:$D$782,СВЦЭМ!$A$39:$A$782,$A59,СВЦЭМ!$B$39:$B$782,N$47)+'СЕТ СН'!$F$14+СВЦЭМ!$D$10+'СЕТ СН'!$F$6-'СЕТ СН'!$F$26</f>
        <v>950.73476447000007</v>
      </c>
      <c r="O59" s="36">
        <f>SUMIFS(СВЦЭМ!$D$39:$D$782,СВЦЭМ!$A$39:$A$782,$A59,СВЦЭМ!$B$39:$B$782,O$47)+'СЕТ СН'!$F$14+СВЦЭМ!$D$10+'СЕТ СН'!$F$6-'СЕТ СН'!$F$26</f>
        <v>957.12305599000001</v>
      </c>
      <c r="P59" s="36">
        <f>SUMIFS(СВЦЭМ!$D$39:$D$782,СВЦЭМ!$A$39:$A$782,$A59,СВЦЭМ!$B$39:$B$782,P$47)+'СЕТ СН'!$F$14+СВЦЭМ!$D$10+'СЕТ СН'!$F$6-'СЕТ СН'!$F$26</f>
        <v>962.61121051000009</v>
      </c>
      <c r="Q59" s="36">
        <f>SUMIFS(СВЦЭМ!$D$39:$D$782,СВЦЭМ!$A$39:$A$782,$A59,СВЦЭМ!$B$39:$B$782,Q$47)+'СЕТ СН'!$F$14+СВЦЭМ!$D$10+'СЕТ СН'!$F$6-'СЕТ СН'!$F$26</f>
        <v>973.06124784999997</v>
      </c>
      <c r="R59" s="36">
        <f>SUMIFS(СВЦЭМ!$D$39:$D$782,СВЦЭМ!$A$39:$A$782,$A59,СВЦЭМ!$B$39:$B$782,R$47)+'СЕТ СН'!$F$14+СВЦЭМ!$D$10+'СЕТ СН'!$F$6-'СЕТ СН'!$F$26</f>
        <v>965.0947894200001</v>
      </c>
      <c r="S59" s="36">
        <f>SUMIFS(СВЦЭМ!$D$39:$D$782,СВЦЭМ!$A$39:$A$782,$A59,СВЦЭМ!$B$39:$B$782,S$47)+'СЕТ СН'!$F$14+СВЦЭМ!$D$10+'СЕТ СН'!$F$6-'СЕТ СН'!$F$26</f>
        <v>968.39277248999997</v>
      </c>
      <c r="T59" s="36">
        <f>SUMIFS(СВЦЭМ!$D$39:$D$782,СВЦЭМ!$A$39:$A$782,$A59,СВЦЭМ!$B$39:$B$782,T$47)+'СЕТ СН'!$F$14+СВЦЭМ!$D$10+'СЕТ СН'!$F$6-'СЕТ СН'!$F$26</f>
        <v>956.51148970999998</v>
      </c>
      <c r="U59" s="36">
        <f>SUMIFS(СВЦЭМ!$D$39:$D$782,СВЦЭМ!$A$39:$A$782,$A59,СВЦЭМ!$B$39:$B$782,U$47)+'СЕТ СН'!$F$14+СВЦЭМ!$D$10+'СЕТ СН'!$F$6-'СЕТ СН'!$F$26</f>
        <v>949.22171443999991</v>
      </c>
      <c r="V59" s="36">
        <f>SUMIFS(СВЦЭМ!$D$39:$D$782,СВЦЭМ!$A$39:$A$782,$A59,СВЦЭМ!$B$39:$B$782,V$47)+'СЕТ СН'!$F$14+СВЦЭМ!$D$10+'СЕТ СН'!$F$6-'СЕТ СН'!$F$26</f>
        <v>940.56373942000005</v>
      </c>
      <c r="W59" s="36">
        <f>SUMIFS(СВЦЭМ!$D$39:$D$782,СВЦЭМ!$A$39:$A$782,$A59,СВЦЭМ!$B$39:$B$782,W$47)+'СЕТ СН'!$F$14+СВЦЭМ!$D$10+'СЕТ СН'!$F$6-'СЕТ СН'!$F$26</f>
        <v>950.81509228999994</v>
      </c>
      <c r="X59" s="36">
        <f>SUMIFS(СВЦЭМ!$D$39:$D$782,СВЦЭМ!$A$39:$A$782,$A59,СВЦЭМ!$B$39:$B$782,X$47)+'СЕТ СН'!$F$14+СВЦЭМ!$D$10+'СЕТ СН'!$F$6-'СЕТ СН'!$F$26</f>
        <v>955.09582245999991</v>
      </c>
      <c r="Y59" s="36">
        <f>SUMIFS(СВЦЭМ!$D$39:$D$782,СВЦЭМ!$A$39:$A$782,$A59,СВЦЭМ!$B$39:$B$782,Y$47)+'СЕТ СН'!$F$14+СВЦЭМ!$D$10+'СЕТ СН'!$F$6-'СЕТ СН'!$F$26</f>
        <v>975.72130295000011</v>
      </c>
    </row>
    <row r="60" spans="1:25" ht="15.75" x14ac:dyDescent="0.2">
      <c r="A60" s="35">
        <f t="shared" si="1"/>
        <v>44329</v>
      </c>
      <c r="B60" s="36">
        <f>SUMIFS(СВЦЭМ!$D$39:$D$782,СВЦЭМ!$A$39:$A$782,$A60,СВЦЭМ!$B$39:$B$782,B$47)+'СЕТ СН'!$F$14+СВЦЭМ!$D$10+'СЕТ СН'!$F$6-'СЕТ СН'!$F$26</f>
        <v>1052.9551590200001</v>
      </c>
      <c r="C60" s="36">
        <f>SUMIFS(СВЦЭМ!$D$39:$D$782,СВЦЭМ!$A$39:$A$782,$A60,СВЦЭМ!$B$39:$B$782,C$47)+'СЕТ СН'!$F$14+СВЦЭМ!$D$10+'СЕТ СН'!$F$6-'СЕТ СН'!$F$26</f>
        <v>1098.12741106</v>
      </c>
      <c r="D60" s="36">
        <f>SUMIFS(СВЦЭМ!$D$39:$D$782,СВЦЭМ!$A$39:$A$782,$A60,СВЦЭМ!$B$39:$B$782,D$47)+'СЕТ СН'!$F$14+СВЦЭМ!$D$10+'СЕТ СН'!$F$6-'СЕТ СН'!$F$26</f>
        <v>1114.1869222199998</v>
      </c>
      <c r="E60" s="36">
        <f>SUMIFS(СВЦЭМ!$D$39:$D$782,СВЦЭМ!$A$39:$A$782,$A60,СВЦЭМ!$B$39:$B$782,E$47)+'СЕТ СН'!$F$14+СВЦЭМ!$D$10+'СЕТ СН'!$F$6-'СЕТ СН'!$F$26</f>
        <v>1104.3110709499999</v>
      </c>
      <c r="F60" s="36">
        <f>SUMIFS(СВЦЭМ!$D$39:$D$782,СВЦЭМ!$A$39:$A$782,$A60,СВЦЭМ!$B$39:$B$782,F$47)+'СЕТ СН'!$F$14+СВЦЭМ!$D$10+'СЕТ СН'!$F$6-'СЕТ СН'!$F$26</f>
        <v>1100.2320647099998</v>
      </c>
      <c r="G60" s="36">
        <f>SUMIFS(СВЦЭМ!$D$39:$D$782,СВЦЭМ!$A$39:$A$782,$A60,СВЦЭМ!$B$39:$B$782,G$47)+'СЕТ СН'!$F$14+СВЦЭМ!$D$10+'СЕТ СН'!$F$6-'СЕТ СН'!$F$26</f>
        <v>1104.5711775699999</v>
      </c>
      <c r="H60" s="36">
        <f>SUMIFS(СВЦЭМ!$D$39:$D$782,СВЦЭМ!$A$39:$A$782,$A60,СВЦЭМ!$B$39:$B$782,H$47)+'СЕТ СН'!$F$14+СВЦЭМ!$D$10+'СЕТ СН'!$F$6-'СЕТ СН'!$F$26</f>
        <v>1065.1725802400001</v>
      </c>
      <c r="I60" s="36">
        <f>SUMIFS(СВЦЭМ!$D$39:$D$782,СВЦЭМ!$A$39:$A$782,$A60,СВЦЭМ!$B$39:$B$782,I$47)+'СЕТ СН'!$F$14+СВЦЭМ!$D$10+'СЕТ СН'!$F$6-'СЕТ СН'!$F$26</f>
        <v>1006.3892694000001</v>
      </c>
      <c r="J60" s="36">
        <f>SUMIFS(СВЦЭМ!$D$39:$D$782,СВЦЭМ!$A$39:$A$782,$A60,СВЦЭМ!$B$39:$B$782,J$47)+'СЕТ СН'!$F$14+СВЦЭМ!$D$10+'СЕТ СН'!$F$6-'СЕТ СН'!$F$26</f>
        <v>981.67098574000011</v>
      </c>
      <c r="K60" s="36">
        <f>SUMIFS(СВЦЭМ!$D$39:$D$782,СВЦЭМ!$A$39:$A$782,$A60,СВЦЭМ!$B$39:$B$782,K$47)+'СЕТ СН'!$F$14+СВЦЭМ!$D$10+'СЕТ СН'!$F$6-'СЕТ СН'!$F$26</f>
        <v>959.71917654999993</v>
      </c>
      <c r="L60" s="36">
        <f>SUMIFS(СВЦЭМ!$D$39:$D$782,СВЦЭМ!$A$39:$A$782,$A60,СВЦЭМ!$B$39:$B$782,L$47)+'СЕТ СН'!$F$14+СВЦЭМ!$D$10+'СЕТ СН'!$F$6-'СЕТ СН'!$F$26</f>
        <v>923.59011084999997</v>
      </c>
      <c r="M60" s="36">
        <f>SUMIFS(СВЦЭМ!$D$39:$D$782,СВЦЭМ!$A$39:$A$782,$A60,СВЦЭМ!$B$39:$B$782,M$47)+'СЕТ СН'!$F$14+СВЦЭМ!$D$10+'СЕТ СН'!$F$6-'СЕТ СН'!$F$26</f>
        <v>937.99376933000008</v>
      </c>
      <c r="N60" s="36">
        <f>SUMIFS(СВЦЭМ!$D$39:$D$782,СВЦЭМ!$A$39:$A$782,$A60,СВЦЭМ!$B$39:$B$782,N$47)+'СЕТ СН'!$F$14+СВЦЭМ!$D$10+'СЕТ СН'!$F$6-'СЕТ СН'!$F$26</f>
        <v>966.54669882000007</v>
      </c>
      <c r="O60" s="36">
        <f>SUMIFS(СВЦЭМ!$D$39:$D$782,СВЦЭМ!$A$39:$A$782,$A60,СВЦЭМ!$B$39:$B$782,O$47)+'СЕТ СН'!$F$14+СВЦЭМ!$D$10+'СЕТ СН'!$F$6-'СЕТ СН'!$F$26</f>
        <v>977.25482667000006</v>
      </c>
      <c r="P60" s="36">
        <f>SUMIFS(СВЦЭМ!$D$39:$D$782,СВЦЭМ!$A$39:$A$782,$A60,СВЦЭМ!$B$39:$B$782,P$47)+'СЕТ СН'!$F$14+СВЦЭМ!$D$10+'СЕТ СН'!$F$6-'СЕТ СН'!$F$26</f>
        <v>992.72766099</v>
      </c>
      <c r="Q60" s="36">
        <f>SUMIFS(СВЦЭМ!$D$39:$D$782,СВЦЭМ!$A$39:$A$782,$A60,СВЦЭМ!$B$39:$B$782,Q$47)+'СЕТ СН'!$F$14+СВЦЭМ!$D$10+'СЕТ СН'!$F$6-'СЕТ СН'!$F$26</f>
        <v>1002.9275654800001</v>
      </c>
      <c r="R60" s="36">
        <f>SUMIFS(СВЦЭМ!$D$39:$D$782,СВЦЭМ!$A$39:$A$782,$A60,СВЦЭМ!$B$39:$B$782,R$47)+'СЕТ СН'!$F$14+СВЦЭМ!$D$10+'СЕТ СН'!$F$6-'СЕТ СН'!$F$26</f>
        <v>1002.97980957</v>
      </c>
      <c r="S60" s="36">
        <f>SUMIFS(СВЦЭМ!$D$39:$D$782,СВЦЭМ!$A$39:$A$782,$A60,СВЦЭМ!$B$39:$B$782,S$47)+'СЕТ СН'!$F$14+СВЦЭМ!$D$10+'СЕТ СН'!$F$6-'СЕТ СН'!$F$26</f>
        <v>1019.4309204799999</v>
      </c>
      <c r="T60" s="36">
        <f>SUMIFS(СВЦЭМ!$D$39:$D$782,СВЦЭМ!$A$39:$A$782,$A60,СВЦЭМ!$B$39:$B$782,T$47)+'СЕТ СН'!$F$14+СВЦЭМ!$D$10+'СЕТ СН'!$F$6-'СЕТ СН'!$F$26</f>
        <v>1002.4810362400001</v>
      </c>
      <c r="U60" s="36">
        <f>SUMIFS(СВЦЭМ!$D$39:$D$782,СВЦЭМ!$A$39:$A$782,$A60,СВЦЭМ!$B$39:$B$782,U$47)+'СЕТ СН'!$F$14+СВЦЭМ!$D$10+'СЕТ СН'!$F$6-'СЕТ СН'!$F$26</f>
        <v>978.26073665000013</v>
      </c>
      <c r="V60" s="36">
        <f>SUMIFS(СВЦЭМ!$D$39:$D$782,СВЦЭМ!$A$39:$A$782,$A60,СВЦЭМ!$B$39:$B$782,V$47)+'СЕТ СН'!$F$14+СВЦЭМ!$D$10+'СЕТ СН'!$F$6-'СЕТ СН'!$F$26</f>
        <v>964.07360225000002</v>
      </c>
      <c r="W60" s="36">
        <f>SUMIFS(СВЦЭМ!$D$39:$D$782,СВЦЭМ!$A$39:$A$782,$A60,СВЦЭМ!$B$39:$B$782,W$47)+'СЕТ СН'!$F$14+СВЦЭМ!$D$10+'СЕТ СН'!$F$6-'СЕТ СН'!$F$26</f>
        <v>965.03276335999999</v>
      </c>
      <c r="X60" s="36">
        <f>SUMIFS(СВЦЭМ!$D$39:$D$782,СВЦЭМ!$A$39:$A$782,$A60,СВЦЭМ!$B$39:$B$782,X$47)+'СЕТ СН'!$F$14+СВЦЭМ!$D$10+'СЕТ СН'!$F$6-'СЕТ СН'!$F$26</f>
        <v>981.10080061000008</v>
      </c>
      <c r="Y60" s="36">
        <f>SUMIFS(СВЦЭМ!$D$39:$D$782,СВЦЭМ!$A$39:$A$782,$A60,СВЦЭМ!$B$39:$B$782,Y$47)+'СЕТ СН'!$F$14+СВЦЭМ!$D$10+'СЕТ СН'!$F$6-'СЕТ СН'!$F$26</f>
        <v>1019.6812547500001</v>
      </c>
    </row>
    <row r="61" spans="1:25" ht="15.75" x14ac:dyDescent="0.2">
      <c r="A61" s="35">
        <f t="shared" si="1"/>
        <v>44330</v>
      </c>
      <c r="B61" s="36">
        <f>SUMIFS(СВЦЭМ!$D$39:$D$782,СВЦЭМ!$A$39:$A$782,$A61,СВЦЭМ!$B$39:$B$782,B$47)+'СЕТ СН'!$F$14+СВЦЭМ!$D$10+'СЕТ СН'!$F$6-'СЕТ СН'!$F$26</f>
        <v>1049.02798942</v>
      </c>
      <c r="C61" s="36">
        <f>SUMIFS(СВЦЭМ!$D$39:$D$782,СВЦЭМ!$A$39:$A$782,$A61,СВЦЭМ!$B$39:$B$782,C$47)+'СЕТ СН'!$F$14+СВЦЭМ!$D$10+'СЕТ СН'!$F$6-'СЕТ СН'!$F$26</f>
        <v>1066.89562101</v>
      </c>
      <c r="D61" s="36">
        <f>SUMIFS(СВЦЭМ!$D$39:$D$782,СВЦЭМ!$A$39:$A$782,$A61,СВЦЭМ!$B$39:$B$782,D$47)+'СЕТ СН'!$F$14+СВЦЭМ!$D$10+'СЕТ СН'!$F$6-'СЕТ СН'!$F$26</f>
        <v>1088.01472842</v>
      </c>
      <c r="E61" s="36">
        <f>SUMIFS(СВЦЭМ!$D$39:$D$782,СВЦЭМ!$A$39:$A$782,$A61,СВЦЭМ!$B$39:$B$782,E$47)+'СЕТ СН'!$F$14+СВЦЭМ!$D$10+'СЕТ СН'!$F$6-'СЕТ СН'!$F$26</f>
        <v>1097.4042444299998</v>
      </c>
      <c r="F61" s="36">
        <f>SUMIFS(СВЦЭМ!$D$39:$D$782,СВЦЭМ!$A$39:$A$782,$A61,СВЦЭМ!$B$39:$B$782,F$47)+'СЕТ СН'!$F$14+СВЦЭМ!$D$10+'СЕТ СН'!$F$6-'СЕТ СН'!$F$26</f>
        <v>1111.1481394099999</v>
      </c>
      <c r="G61" s="36">
        <f>SUMIFS(СВЦЭМ!$D$39:$D$782,СВЦЭМ!$A$39:$A$782,$A61,СВЦЭМ!$B$39:$B$782,G$47)+'СЕТ СН'!$F$14+СВЦЭМ!$D$10+'СЕТ СН'!$F$6-'СЕТ СН'!$F$26</f>
        <v>1090.1571487099998</v>
      </c>
      <c r="H61" s="36">
        <f>SUMIFS(СВЦЭМ!$D$39:$D$782,СВЦЭМ!$A$39:$A$782,$A61,СВЦЭМ!$B$39:$B$782,H$47)+'СЕТ СН'!$F$14+СВЦЭМ!$D$10+'СЕТ СН'!$F$6-'СЕТ СН'!$F$26</f>
        <v>1039.1697864</v>
      </c>
      <c r="I61" s="36">
        <f>SUMIFS(СВЦЭМ!$D$39:$D$782,СВЦЭМ!$A$39:$A$782,$A61,СВЦЭМ!$B$39:$B$782,I$47)+'СЕТ СН'!$F$14+СВЦЭМ!$D$10+'СЕТ СН'!$F$6-'СЕТ СН'!$F$26</f>
        <v>978.16123341999992</v>
      </c>
      <c r="J61" s="36">
        <f>SUMIFS(СВЦЭМ!$D$39:$D$782,СВЦЭМ!$A$39:$A$782,$A61,СВЦЭМ!$B$39:$B$782,J$47)+'СЕТ СН'!$F$14+СВЦЭМ!$D$10+'СЕТ СН'!$F$6-'СЕТ СН'!$F$26</f>
        <v>941.97356654999999</v>
      </c>
      <c r="K61" s="36">
        <f>SUMIFS(СВЦЭМ!$D$39:$D$782,СВЦЭМ!$A$39:$A$782,$A61,СВЦЭМ!$B$39:$B$782,K$47)+'СЕТ СН'!$F$14+СВЦЭМ!$D$10+'СЕТ СН'!$F$6-'СЕТ СН'!$F$26</f>
        <v>918.13955749000002</v>
      </c>
      <c r="L61" s="36">
        <f>SUMIFS(СВЦЭМ!$D$39:$D$782,СВЦЭМ!$A$39:$A$782,$A61,СВЦЭМ!$B$39:$B$782,L$47)+'СЕТ СН'!$F$14+СВЦЭМ!$D$10+'СЕТ СН'!$F$6-'СЕТ СН'!$F$26</f>
        <v>903.76344431000007</v>
      </c>
      <c r="M61" s="36">
        <f>SUMIFS(СВЦЭМ!$D$39:$D$782,СВЦЭМ!$A$39:$A$782,$A61,СВЦЭМ!$B$39:$B$782,M$47)+'СЕТ СН'!$F$14+СВЦЭМ!$D$10+'СЕТ СН'!$F$6-'СЕТ СН'!$F$26</f>
        <v>917.28372620999994</v>
      </c>
      <c r="N61" s="36">
        <f>SUMIFS(СВЦЭМ!$D$39:$D$782,СВЦЭМ!$A$39:$A$782,$A61,СВЦЭМ!$B$39:$B$782,N$47)+'СЕТ СН'!$F$14+СВЦЭМ!$D$10+'СЕТ СН'!$F$6-'СЕТ СН'!$F$26</f>
        <v>947.81377954999994</v>
      </c>
      <c r="O61" s="36">
        <f>SUMIFS(СВЦЭМ!$D$39:$D$782,СВЦЭМ!$A$39:$A$782,$A61,СВЦЭМ!$B$39:$B$782,O$47)+'СЕТ СН'!$F$14+СВЦЭМ!$D$10+'СЕТ СН'!$F$6-'СЕТ СН'!$F$26</f>
        <v>954.05990558999997</v>
      </c>
      <c r="P61" s="36">
        <f>SUMIFS(СВЦЭМ!$D$39:$D$782,СВЦЭМ!$A$39:$A$782,$A61,СВЦЭМ!$B$39:$B$782,P$47)+'СЕТ СН'!$F$14+СВЦЭМ!$D$10+'СЕТ СН'!$F$6-'СЕТ СН'!$F$26</f>
        <v>965.49798764000002</v>
      </c>
      <c r="Q61" s="36">
        <f>SUMIFS(СВЦЭМ!$D$39:$D$782,СВЦЭМ!$A$39:$A$782,$A61,СВЦЭМ!$B$39:$B$782,Q$47)+'СЕТ СН'!$F$14+СВЦЭМ!$D$10+'СЕТ СН'!$F$6-'СЕТ СН'!$F$26</f>
        <v>980.64409066000007</v>
      </c>
      <c r="R61" s="36">
        <f>SUMIFS(СВЦЭМ!$D$39:$D$782,СВЦЭМ!$A$39:$A$782,$A61,СВЦЭМ!$B$39:$B$782,R$47)+'СЕТ СН'!$F$14+СВЦЭМ!$D$10+'СЕТ СН'!$F$6-'СЕТ СН'!$F$26</f>
        <v>979.33243676999996</v>
      </c>
      <c r="S61" s="36">
        <f>SUMIFS(СВЦЭМ!$D$39:$D$782,СВЦЭМ!$A$39:$A$782,$A61,СВЦЭМ!$B$39:$B$782,S$47)+'СЕТ СН'!$F$14+СВЦЭМ!$D$10+'СЕТ СН'!$F$6-'СЕТ СН'!$F$26</f>
        <v>989.36253450000004</v>
      </c>
      <c r="T61" s="36">
        <f>SUMIFS(СВЦЭМ!$D$39:$D$782,СВЦЭМ!$A$39:$A$782,$A61,СВЦЭМ!$B$39:$B$782,T$47)+'СЕТ СН'!$F$14+СВЦЭМ!$D$10+'СЕТ СН'!$F$6-'СЕТ СН'!$F$26</f>
        <v>974.44185203000006</v>
      </c>
      <c r="U61" s="36">
        <f>SUMIFS(СВЦЭМ!$D$39:$D$782,СВЦЭМ!$A$39:$A$782,$A61,СВЦЭМ!$B$39:$B$782,U$47)+'СЕТ СН'!$F$14+СВЦЭМ!$D$10+'СЕТ СН'!$F$6-'СЕТ СН'!$F$26</f>
        <v>965.41870489999997</v>
      </c>
      <c r="V61" s="36">
        <f>SUMIFS(СВЦЭМ!$D$39:$D$782,СВЦЭМ!$A$39:$A$782,$A61,СВЦЭМ!$B$39:$B$782,V$47)+'СЕТ СН'!$F$14+СВЦЭМ!$D$10+'СЕТ СН'!$F$6-'СЕТ СН'!$F$26</f>
        <v>981.93196489999991</v>
      </c>
      <c r="W61" s="36">
        <f>SUMIFS(СВЦЭМ!$D$39:$D$782,СВЦЭМ!$A$39:$A$782,$A61,СВЦЭМ!$B$39:$B$782,W$47)+'СЕТ СН'!$F$14+СВЦЭМ!$D$10+'СЕТ СН'!$F$6-'СЕТ СН'!$F$26</f>
        <v>983.31713119000005</v>
      </c>
      <c r="X61" s="36">
        <f>SUMIFS(СВЦЭМ!$D$39:$D$782,СВЦЭМ!$A$39:$A$782,$A61,СВЦЭМ!$B$39:$B$782,X$47)+'СЕТ СН'!$F$14+СВЦЭМ!$D$10+'СЕТ СН'!$F$6-'СЕТ СН'!$F$26</f>
        <v>987.77686468999991</v>
      </c>
      <c r="Y61" s="36">
        <f>SUMIFS(СВЦЭМ!$D$39:$D$782,СВЦЭМ!$A$39:$A$782,$A61,СВЦЭМ!$B$39:$B$782,Y$47)+'СЕТ СН'!$F$14+СВЦЭМ!$D$10+'СЕТ СН'!$F$6-'СЕТ СН'!$F$26</f>
        <v>1000.3197876300001</v>
      </c>
    </row>
    <row r="62" spans="1:25" ht="15.75" x14ac:dyDescent="0.2">
      <c r="A62" s="35">
        <f t="shared" si="1"/>
        <v>44331</v>
      </c>
      <c r="B62" s="36">
        <f>SUMIFS(СВЦЭМ!$D$39:$D$782,СВЦЭМ!$A$39:$A$782,$A62,СВЦЭМ!$B$39:$B$782,B$47)+'СЕТ СН'!$F$14+СВЦЭМ!$D$10+'СЕТ СН'!$F$6-'СЕТ СН'!$F$26</f>
        <v>1006.0442517900001</v>
      </c>
      <c r="C62" s="36">
        <f>SUMIFS(СВЦЭМ!$D$39:$D$782,СВЦЭМ!$A$39:$A$782,$A62,СВЦЭМ!$B$39:$B$782,C$47)+'СЕТ СН'!$F$14+СВЦЭМ!$D$10+'СЕТ СН'!$F$6-'СЕТ СН'!$F$26</f>
        <v>1021.82378324</v>
      </c>
      <c r="D62" s="36">
        <f>SUMIFS(СВЦЭМ!$D$39:$D$782,СВЦЭМ!$A$39:$A$782,$A62,СВЦЭМ!$B$39:$B$782,D$47)+'СЕТ СН'!$F$14+СВЦЭМ!$D$10+'СЕТ СН'!$F$6-'СЕТ СН'!$F$26</f>
        <v>1051.17113496</v>
      </c>
      <c r="E62" s="36">
        <f>SUMIFS(СВЦЭМ!$D$39:$D$782,СВЦЭМ!$A$39:$A$782,$A62,СВЦЭМ!$B$39:$B$782,E$47)+'СЕТ СН'!$F$14+СВЦЭМ!$D$10+'СЕТ СН'!$F$6-'СЕТ СН'!$F$26</f>
        <v>1071.20018334</v>
      </c>
      <c r="F62" s="36">
        <f>SUMIFS(СВЦЭМ!$D$39:$D$782,СВЦЭМ!$A$39:$A$782,$A62,СВЦЭМ!$B$39:$B$782,F$47)+'СЕТ СН'!$F$14+СВЦЭМ!$D$10+'СЕТ СН'!$F$6-'СЕТ СН'!$F$26</f>
        <v>1075.3408768899999</v>
      </c>
      <c r="G62" s="36">
        <f>SUMIFS(СВЦЭМ!$D$39:$D$782,СВЦЭМ!$A$39:$A$782,$A62,СВЦЭМ!$B$39:$B$782,G$47)+'СЕТ СН'!$F$14+СВЦЭМ!$D$10+'СЕТ СН'!$F$6-'СЕТ СН'!$F$26</f>
        <v>1059.7625417900001</v>
      </c>
      <c r="H62" s="36">
        <f>SUMIFS(СВЦЭМ!$D$39:$D$782,СВЦЭМ!$A$39:$A$782,$A62,СВЦЭМ!$B$39:$B$782,H$47)+'СЕТ СН'!$F$14+СВЦЭМ!$D$10+'СЕТ СН'!$F$6-'СЕТ СН'!$F$26</f>
        <v>1012.5997280900001</v>
      </c>
      <c r="I62" s="36">
        <f>SUMIFS(СВЦЭМ!$D$39:$D$782,СВЦЭМ!$A$39:$A$782,$A62,СВЦЭМ!$B$39:$B$782,I$47)+'СЕТ СН'!$F$14+СВЦЭМ!$D$10+'СЕТ СН'!$F$6-'СЕТ СН'!$F$26</f>
        <v>959.24280472000009</v>
      </c>
      <c r="J62" s="36">
        <f>SUMIFS(СВЦЭМ!$D$39:$D$782,СВЦЭМ!$A$39:$A$782,$A62,СВЦЭМ!$B$39:$B$782,J$47)+'СЕТ СН'!$F$14+СВЦЭМ!$D$10+'СЕТ СН'!$F$6-'СЕТ СН'!$F$26</f>
        <v>971.10353312000007</v>
      </c>
      <c r="K62" s="36">
        <f>SUMIFS(СВЦЭМ!$D$39:$D$782,СВЦЭМ!$A$39:$A$782,$A62,СВЦЭМ!$B$39:$B$782,K$47)+'СЕТ СН'!$F$14+СВЦЭМ!$D$10+'СЕТ СН'!$F$6-'СЕТ СН'!$F$26</f>
        <v>956.21583948000011</v>
      </c>
      <c r="L62" s="36">
        <f>SUMIFS(СВЦЭМ!$D$39:$D$782,СВЦЭМ!$A$39:$A$782,$A62,СВЦЭМ!$B$39:$B$782,L$47)+'СЕТ СН'!$F$14+СВЦЭМ!$D$10+'СЕТ СН'!$F$6-'СЕТ СН'!$F$26</f>
        <v>939.42023756999993</v>
      </c>
      <c r="M62" s="36">
        <f>SUMIFS(СВЦЭМ!$D$39:$D$782,СВЦЭМ!$A$39:$A$782,$A62,СВЦЭМ!$B$39:$B$782,M$47)+'СЕТ СН'!$F$14+СВЦЭМ!$D$10+'СЕТ СН'!$F$6-'СЕТ СН'!$F$26</f>
        <v>947.28698734</v>
      </c>
      <c r="N62" s="36">
        <f>SUMIFS(СВЦЭМ!$D$39:$D$782,СВЦЭМ!$A$39:$A$782,$A62,СВЦЭМ!$B$39:$B$782,N$47)+'СЕТ СН'!$F$14+СВЦЭМ!$D$10+'СЕТ СН'!$F$6-'СЕТ СН'!$F$26</f>
        <v>959.85720573000003</v>
      </c>
      <c r="O62" s="36">
        <f>SUMIFS(СВЦЭМ!$D$39:$D$782,СВЦЭМ!$A$39:$A$782,$A62,СВЦЭМ!$B$39:$B$782,O$47)+'СЕТ СН'!$F$14+СВЦЭМ!$D$10+'СЕТ СН'!$F$6-'СЕТ СН'!$F$26</f>
        <v>968.36250984000003</v>
      </c>
      <c r="P62" s="36">
        <f>SUMIFS(СВЦЭМ!$D$39:$D$782,СВЦЭМ!$A$39:$A$782,$A62,СВЦЭМ!$B$39:$B$782,P$47)+'СЕТ СН'!$F$14+СВЦЭМ!$D$10+'СЕТ СН'!$F$6-'СЕТ СН'!$F$26</f>
        <v>995.02304241000002</v>
      </c>
      <c r="Q62" s="36">
        <f>SUMIFS(СВЦЭМ!$D$39:$D$782,СВЦЭМ!$A$39:$A$782,$A62,СВЦЭМ!$B$39:$B$782,Q$47)+'СЕТ СН'!$F$14+СВЦЭМ!$D$10+'СЕТ СН'!$F$6-'СЕТ СН'!$F$26</f>
        <v>990.55829300000005</v>
      </c>
      <c r="R62" s="36">
        <f>SUMIFS(СВЦЭМ!$D$39:$D$782,СВЦЭМ!$A$39:$A$782,$A62,СВЦЭМ!$B$39:$B$782,R$47)+'СЕТ СН'!$F$14+СВЦЭМ!$D$10+'СЕТ СН'!$F$6-'СЕТ СН'!$F$26</f>
        <v>975.17979009999999</v>
      </c>
      <c r="S62" s="36">
        <f>SUMIFS(СВЦЭМ!$D$39:$D$782,СВЦЭМ!$A$39:$A$782,$A62,СВЦЭМ!$B$39:$B$782,S$47)+'СЕТ СН'!$F$14+СВЦЭМ!$D$10+'СЕТ СН'!$F$6-'СЕТ СН'!$F$26</f>
        <v>968.71128881000004</v>
      </c>
      <c r="T62" s="36">
        <f>SUMIFS(СВЦЭМ!$D$39:$D$782,СВЦЭМ!$A$39:$A$782,$A62,СВЦЭМ!$B$39:$B$782,T$47)+'СЕТ СН'!$F$14+СВЦЭМ!$D$10+'СЕТ СН'!$F$6-'СЕТ СН'!$F$26</f>
        <v>945.02880131000006</v>
      </c>
      <c r="U62" s="36">
        <f>SUMIFS(СВЦЭМ!$D$39:$D$782,СВЦЭМ!$A$39:$A$782,$A62,СВЦЭМ!$B$39:$B$782,U$47)+'СЕТ СН'!$F$14+СВЦЭМ!$D$10+'СЕТ СН'!$F$6-'СЕТ СН'!$F$26</f>
        <v>917.40376360999994</v>
      </c>
      <c r="V62" s="36">
        <f>SUMIFS(СВЦЭМ!$D$39:$D$782,СВЦЭМ!$A$39:$A$782,$A62,СВЦЭМ!$B$39:$B$782,V$47)+'СЕТ СН'!$F$14+СВЦЭМ!$D$10+'СЕТ СН'!$F$6-'СЕТ СН'!$F$26</f>
        <v>894.04565602000002</v>
      </c>
      <c r="W62" s="36">
        <f>SUMIFS(СВЦЭМ!$D$39:$D$782,СВЦЭМ!$A$39:$A$782,$A62,СВЦЭМ!$B$39:$B$782,W$47)+'СЕТ СН'!$F$14+СВЦЭМ!$D$10+'СЕТ СН'!$F$6-'СЕТ СН'!$F$26</f>
        <v>891.34981693999998</v>
      </c>
      <c r="X62" s="36">
        <f>SUMIFS(СВЦЭМ!$D$39:$D$782,СВЦЭМ!$A$39:$A$782,$A62,СВЦЭМ!$B$39:$B$782,X$47)+'СЕТ СН'!$F$14+СВЦЭМ!$D$10+'СЕТ СН'!$F$6-'СЕТ СН'!$F$26</f>
        <v>894.90584199</v>
      </c>
      <c r="Y62" s="36">
        <f>SUMIFS(СВЦЭМ!$D$39:$D$782,СВЦЭМ!$A$39:$A$782,$A62,СВЦЭМ!$B$39:$B$782,Y$47)+'СЕТ СН'!$F$14+СВЦЭМ!$D$10+'СЕТ СН'!$F$6-'СЕТ СН'!$F$26</f>
        <v>920.91819929000008</v>
      </c>
    </row>
    <row r="63" spans="1:25" ht="15.75" x14ac:dyDescent="0.2">
      <c r="A63" s="35">
        <f t="shared" si="1"/>
        <v>44332</v>
      </c>
      <c r="B63" s="36">
        <f>SUMIFS(СВЦЭМ!$D$39:$D$782,СВЦЭМ!$A$39:$A$782,$A63,СВЦЭМ!$B$39:$B$782,B$47)+'СЕТ СН'!$F$14+СВЦЭМ!$D$10+'СЕТ СН'!$F$6-'СЕТ СН'!$F$26</f>
        <v>923.63410036000005</v>
      </c>
      <c r="C63" s="36">
        <f>SUMIFS(СВЦЭМ!$D$39:$D$782,СВЦЭМ!$A$39:$A$782,$A63,СВЦЭМ!$B$39:$B$782,C$47)+'СЕТ СН'!$F$14+СВЦЭМ!$D$10+'СЕТ СН'!$F$6-'СЕТ СН'!$F$26</f>
        <v>921.46329637999997</v>
      </c>
      <c r="D63" s="36">
        <f>SUMIFS(СВЦЭМ!$D$39:$D$782,СВЦЭМ!$A$39:$A$782,$A63,СВЦЭМ!$B$39:$B$782,D$47)+'СЕТ СН'!$F$14+СВЦЭМ!$D$10+'СЕТ СН'!$F$6-'СЕТ СН'!$F$26</f>
        <v>906.76803100999996</v>
      </c>
      <c r="E63" s="36">
        <f>SUMIFS(СВЦЭМ!$D$39:$D$782,СВЦЭМ!$A$39:$A$782,$A63,СВЦЭМ!$B$39:$B$782,E$47)+'СЕТ СН'!$F$14+СВЦЭМ!$D$10+'СЕТ СН'!$F$6-'СЕТ СН'!$F$26</f>
        <v>903.56580209999993</v>
      </c>
      <c r="F63" s="36">
        <f>SUMIFS(СВЦЭМ!$D$39:$D$782,СВЦЭМ!$A$39:$A$782,$A63,СВЦЭМ!$B$39:$B$782,F$47)+'СЕТ СН'!$F$14+СВЦЭМ!$D$10+'СЕТ СН'!$F$6-'СЕТ СН'!$F$26</f>
        <v>899.09598881000011</v>
      </c>
      <c r="G63" s="36">
        <f>SUMIFS(СВЦЭМ!$D$39:$D$782,СВЦЭМ!$A$39:$A$782,$A63,СВЦЭМ!$B$39:$B$782,G$47)+'СЕТ СН'!$F$14+СВЦЭМ!$D$10+'СЕТ СН'!$F$6-'СЕТ СН'!$F$26</f>
        <v>899.17027045999998</v>
      </c>
      <c r="H63" s="36">
        <f>SUMIFS(СВЦЭМ!$D$39:$D$782,СВЦЭМ!$A$39:$A$782,$A63,СВЦЭМ!$B$39:$B$782,H$47)+'СЕТ СН'!$F$14+СВЦЭМ!$D$10+'СЕТ СН'!$F$6-'СЕТ СН'!$F$26</f>
        <v>909.10978423000006</v>
      </c>
      <c r="I63" s="36">
        <f>SUMIFS(СВЦЭМ!$D$39:$D$782,СВЦЭМ!$A$39:$A$782,$A63,СВЦЭМ!$B$39:$B$782,I$47)+'СЕТ СН'!$F$14+СВЦЭМ!$D$10+'СЕТ СН'!$F$6-'СЕТ СН'!$F$26</f>
        <v>891.07735911999998</v>
      </c>
      <c r="J63" s="36">
        <f>SUMIFS(СВЦЭМ!$D$39:$D$782,СВЦЭМ!$A$39:$A$782,$A63,СВЦЭМ!$B$39:$B$782,J$47)+'СЕТ СН'!$F$14+СВЦЭМ!$D$10+'СЕТ СН'!$F$6-'СЕТ СН'!$F$26</f>
        <v>861.72022012999992</v>
      </c>
      <c r="K63" s="36">
        <f>SUMIFS(СВЦЭМ!$D$39:$D$782,СВЦЭМ!$A$39:$A$782,$A63,СВЦЭМ!$B$39:$B$782,K$47)+'СЕТ СН'!$F$14+СВЦЭМ!$D$10+'СЕТ СН'!$F$6-'СЕТ СН'!$F$26</f>
        <v>897.57995230999995</v>
      </c>
      <c r="L63" s="36">
        <f>SUMIFS(СВЦЭМ!$D$39:$D$782,СВЦЭМ!$A$39:$A$782,$A63,СВЦЭМ!$B$39:$B$782,L$47)+'СЕТ СН'!$F$14+СВЦЭМ!$D$10+'СЕТ СН'!$F$6-'СЕТ СН'!$F$26</f>
        <v>912.11502055000005</v>
      </c>
      <c r="M63" s="36">
        <f>SUMIFS(СВЦЭМ!$D$39:$D$782,СВЦЭМ!$A$39:$A$782,$A63,СВЦЭМ!$B$39:$B$782,M$47)+'СЕТ СН'!$F$14+СВЦЭМ!$D$10+'СЕТ СН'!$F$6-'СЕТ СН'!$F$26</f>
        <v>912.70224600000006</v>
      </c>
      <c r="N63" s="36">
        <f>SUMIFS(СВЦЭМ!$D$39:$D$782,СВЦЭМ!$A$39:$A$782,$A63,СВЦЭМ!$B$39:$B$782,N$47)+'СЕТ СН'!$F$14+СВЦЭМ!$D$10+'СЕТ СН'!$F$6-'СЕТ СН'!$F$26</f>
        <v>902.27860091999992</v>
      </c>
      <c r="O63" s="36">
        <f>SUMIFS(СВЦЭМ!$D$39:$D$782,СВЦЭМ!$A$39:$A$782,$A63,СВЦЭМ!$B$39:$B$782,O$47)+'СЕТ СН'!$F$14+СВЦЭМ!$D$10+'СЕТ СН'!$F$6-'СЕТ СН'!$F$26</f>
        <v>886.81695250000007</v>
      </c>
      <c r="P63" s="36">
        <f>SUMIFS(СВЦЭМ!$D$39:$D$782,СВЦЭМ!$A$39:$A$782,$A63,СВЦЭМ!$B$39:$B$782,P$47)+'СЕТ СН'!$F$14+СВЦЭМ!$D$10+'СЕТ СН'!$F$6-'СЕТ СН'!$F$26</f>
        <v>888.97074595999993</v>
      </c>
      <c r="Q63" s="36">
        <f>SUMIFS(СВЦЭМ!$D$39:$D$782,СВЦЭМ!$A$39:$A$782,$A63,СВЦЭМ!$B$39:$B$782,Q$47)+'СЕТ СН'!$F$14+СВЦЭМ!$D$10+'СЕТ СН'!$F$6-'СЕТ СН'!$F$26</f>
        <v>881.83760548999999</v>
      </c>
      <c r="R63" s="36">
        <f>SUMIFS(СВЦЭМ!$D$39:$D$782,СВЦЭМ!$A$39:$A$782,$A63,СВЦЭМ!$B$39:$B$782,R$47)+'СЕТ СН'!$F$14+СВЦЭМ!$D$10+'СЕТ СН'!$F$6-'СЕТ СН'!$F$26</f>
        <v>872.79783698000006</v>
      </c>
      <c r="S63" s="36">
        <f>SUMIFS(СВЦЭМ!$D$39:$D$782,СВЦЭМ!$A$39:$A$782,$A63,СВЦЭМ!$B$39:$B$782,S$47)+'СЕТ СН'!$F$14+СВЦЭМ!$D$10+'СЕТ СН'!$F$6-'СЕТ СН'!$F$26</f>
        <v>885.0958982300001</v>
      </c>
      <c r="T63" s="36">
        <f>SUMIFS(СВЦЭМ!$D$39:$D$782,СВЦЭМ!$A$39:$A$782,$A63,СВЦЭМ!$B$39:$B$782,T$47)+'СЕТ СН'!$F$14+СВЦЭМ!$D$10+'СЕТ СН'!$F$6-'СЕТ СН'!$F$26</f>
        <v>900.72424655000009</v>
      </c>
      <c r="U63" s="36">
        <f>SUMIFS(СВЦЭМ!$D$39:$D$782,СВЦЭМ!$A$39:$A$782,$A63,СВЦЭМ!$B$39:$B$782,U$47)+'СЕТ СН'!$F$14+СВЦЭМ!$D$10+'СЕТ СН'!$F$6-'СЕТ СН'!$F$26</f>
        <v>904.36955626000008</v>
      </c>
      <c r="V63" s="36">
        <f>SUMIFS(СВЦЭМ!$D$39:$D$782,СВЦЭМ!$A$39:$A$782,$A63,СВЦЭМ!$B$39:$B$782,V$47)+'СЕТ СН'!$F$14+СВЦЭМ!$D$10+'СЕТ СН'!$F$6-'СЕТ СН'!$F$26</f>
        <v>867.11880197000005</v>
      </c>
      <c r="W63" s="36">
        <f>SUMIFS(СВЦЭМ!$D$39:$D$782,СВЦЭМ!$A$39:$A$782,$A63,СВЦЭМ!$B$39:$B$782,W$47)+'СЕТ СН'!$F$14+СВЦЭМ!$D$10+'СЕТ СН'!$F$6-'СЕТ СН'!$F$26</f>
        <v>864.46371978000002</v>
      </c>
      <c r="X63" s="36">
        <f>SUMIFS(СВЦЭМ!$D$39:$D$782,СВЦЭМ!$A$39:$A$782,$A63,СВЦЭМ!$B$39:$B$782,X$47)+'СЕТ СН'!$F$14+СВЦЭМ!$D$10+'СЕТ СН'!$F$6-'СЕТ СН'!$F$26</f>
        <v>860.13191561999997</v>
      </c>
      <c r="Y63" s="36">
        <f>SUMIFS(СВЦЭМ!$D$39:$D$782,СВЦЭМ!$A$39:$A$782,$A63,СВЦЭМ!$B$39:$B$782,Y$47)+'СЕТ СН'!$F$14+СВЦЭМ!$D$10+'СЕТ СН'!$F$6-'СЕТ СН'!$F$26</f>
        <v>844.62614437000002</v>
      </c>
    </row>
    <row r="64" spans="1:25" ht="15.75" x14ac:dyDescent="0.2">
      <c r="A64" s="35">
        <f t="shared" si="1"/>
        <v>44333</v>
      </c>
      <c r="B64" s="36">
        <f>SUMIFS(СВЦЭМ!$D$39:$D$782,СВЦЭМ!$A$39:$A$782,$A64,СВЦЭМ!$B$39:$B$782,B$47)+'СЕТ СН'!$F$14+СВЦЭМ!$D$10+'СЕТ СН'!$F$6-'СЕТ СН'!$F$26</f>
        <v>872.38025889999994</v>
      </c>
      <c r="C64" s="36">
        <f>SUMIFS(СВЦЭМ!$D$39:$D$782,СВЦЭМ!$A$39:$A$782,$A64,СВЦЭМ!$B$39:$B$782,C$47)+'СЕТ СН'!$F$14+СВЦЭМ!$D$10+'СЕТ СН'!$F$6-'СЕТ СН'!$F$26</f>
        <v>911.20382694</v>
      </c>
      <c r="D64" s="36">
        <f>SUMIFS(СВЦЭМ!$D$39:$D$782,СВЦЭМ!$A$39:$A$782,$A64,СВЦЭМ!$B$39:$B$782,D$47)+'СЕТ СН'!$F$14+СВЦЭМ!$D$10+'СЕТ СН'!$F$6-'СЕТ СН'!$F$26</f>
        <v>941.04587751000008</v>
      </c>
      <c r="E64" s="36">
        <f>SUMIFS(СВЦЭМ!$D$39:$D$782,СВЦЭМ!$A$39:$A$782,$A64,СВЦЭМ!$B$39:$B$782,E$47)+'СЕТ СН'!$F$14+СВЦЭМ!$D$10+'СЕТ СН'!$F$6-'СЕТ СН'!$F$26</f>
        <v>954.91501093000011</v>
      </c>
      <c r="F64" s="36">
        <f>SUMIFS(СВЦЭМ!$D$39:$D$782,СВЦЭМ!$A$39:$A$782,$A64,СВЦЭМ!$B$39:$B$782,F$47)+'СЕТ СН'!$F$14+СВЦЭМ!$D$10+'СЕТ СН'!$F$6-'СЕТ СН'!$F$26</f>
        <v>982.71209535999992</v>
      </c>
      <c r="G64" s="36">
        <f>SUMIFS(СВЦЭМ!$D$39:$D$782,СВЦЭМ!$A$39:$A$782,$A64,СВЦЭМ!$B$39:$B$782,G$47)+'СЕТ СН'!$F$14+СВЦЭМ!$D$10+'СЕТ СН'!$F$6-'СЕТ СН'!$F$26</f>
        <v>964.62077483000007</v>
      </c>
      <c r="H64" s="36">
        <f>SUMIFS(СВЦЭМ!$D$39:$D$782,СВЦЭМ!$A$39:$A$782,$A64,СВЦЭМ!$B$39:$B$782,H$47)+'СЕТ СН'!$F$14+СВЦЭМ!$D$10+'СЕТ СН'!$F$6-'СЕТ СН'!$F$26</f>
        <v>920.47569926999995</v>
      </c>
      <c r="I64" s="36">
        <f>SUMIFS(СВЦЭМ!$D$39:$D$782,СВЦЭМ!$A$39:$A$782,$A64,СВЦЭМ!$B$39:$B$782,I$47)+'СЕТ СН'!$F$14+СВЦЭМ!$D$10+'СЕТ СН'!$F$6-'СЕТ СН'!$F$26</f>
        <v>892.52590916000008</v>
      </c>
      <c r="J64" s="36">
        <f>SUMIFS(СВЦЭМ!$D$39:$D$782,СВЦЭМ!$A$39:$A$782,$A64,СВЦЭМ!$B$39:$B$782,J$47)+'СЕТ СН'!$F$14+СВЦЭМ!$D$10+'СЕТ СН'!$F$6-'СЕТ СН'!$F$26</f>
        <v>940.60414491999995</v>
      </c>
      <c r="K64" s="36">
        <f>SUMIFS(СВЦЭМ!$D$39:$D$782,СВЦЭМ!$A$39:$A$782,$A64,СВЦЭМ!$B$39:$B$782,K$47)+'СЕТ СН'!$F$14+СВЦЭМ!$D$10+'СЕТ СН'!$F$6-'СЕТ СН'!$F$26</f>
        <v>861.98416707999991</v>
      </c>
      <c r="L64" s="36">
        <f>SUMIFS(СВЦЭМ!$D$39:$D$782,СВЦЭМ!$A$39:$A$782,$A64,СВЦЭМ!$B$39:$B$782,L$47)+'СЕТ СН'!$F$14+СВЦЭМ!$D$10+'СЕТ СН'!$F$6-'СЕТ СН'!$F$26</f>
        <v>856.16458835000003</v>
      </c>
      <c r="M64" s="36">
        <f>SUMIFS(СВЦЭМ!$D$39:$D$782,СВЦЭМ!$A$39:$A$782,$A64,СВЦЭМ!$B$39:$B$782,M$47)+'СЕТ СН'!$F$14+СВЦЭМ!$D$10+'СЕТ СН'!$F$6-'СЕТ СН'!$F$26</f>
        <v>848.31150156000012</v>
      </c>
      <c r="N64" s="36">
        <f>SUMIFS(СВЦЭМ!$D$39:$D$782,СВЦЭМ!$A$39:$A$782,$A64,СВЦЭМ!$B$39:$B$782,N$47)+'СЕТ СН'!$F$14+СВЦЭМ!$D$10+'СЕТ СН'!$F$6-'СЕТ СН'!$F$26</f>
        <v>840.41987236</v>
      </c>
      <c r="O64" s="36">
        <f>SUMIFS(СВЦЭМ!$D$39:$D$782,СВЦЭМ!$A$39:$A$782,$A64,СВЦЭМ!$B$39:$B$782,O$47)+'СЕТ СН'!$F$14+СВЦЭМ!$D$10+'СЕТ СН'!$F$6-'СЕТ СН'!$F$26</f>
        <v>842.03845178999995</v>
      </c>
      <c r="P64" s="36">
        <f>SUMIFS(СВЦЭМ!$D$39:$D$782,СВЦЭМ!$A$39:$A$782,$A64,СВЦЭМ!$B$39:$B$782,P$47)+'СЕТ СН'!$F$14+СВЦЭМ!$D$10+'СЕТ СН'!$F$6-'СЕТ СН'!$F$26</f>
        <v>858.7329910599999</v>
      </c>
      <c r="Q64" s="36">
        <f>SUMIFS(СВЦЭМ!$D$39:$D$782,СВЦЭМ!$A$39:$A$782,$A64,СВЦЭМ!$B$39:$B$782,Q$47)+'СЕТ СН'!$F$14+СВЦЭМ!$D$10+'СЕТ СН'!$F$6-'СЕТ СН'!$F$26</f>
        <v>869.52163990000008</v>
      </c>
      <c r="R64" s="36">
        <f>SUMIFS(СВЦЭМ!$D$39:$D$782,СВЦЭМ!$A$39:$A$782,$A64,СВЦЭМ!$B$39:$B$782,R$47)+'СЕТ СН'!$F$14+СВЦЭМ!$D$10+'СЕТ СН'!$F$6-'СЕТ СН'!$F$26</f>
        <v>870.67734380999991</v>
      </c>
      <c r="S64" s="36">
        <f>SUMIFS(СВЦЭМ!$D$39:$D$782,СВЦЭМ!$A$39:$A$782,$A64,СВЦЭМ!$B$39:$B$782,S$47)+'СЕТ СН'!$F$14+СВЦЭМ!$D$10+'СЕТ СН'!$F$6-'СЕТ СН'!$F$26</f>
        <v>875.30770127999995</v>
      </c>
      <c r="T64" s="36">
        <f>SUMIFS(СВЦЭМ!$D$39:$D$782,СВЦЭМ!$A$39:$A$782,$A64,СВЦЭМ!$B$39:$B$782,T$47)+'СЕТ СН'!$F$14+СВЦЭМ!$D$10+'СЕТ СН'!$F$6-'СЕТ СН'!$F$26</f>
        <v>871.32561417000011</v>
      </c>
      <c r="U64" s="36">
        <f>SUMIFS(СВЦЭМ!$D$39:$D$782,СВЦЭМ!$A$39:$A$782,$A64,СВЦЭМ!$B$39:$B$782,U$47)+'СЕТ СН'!$F$14+СВЦЭМ!$D$10+'СЕТ СН'!$F$6-'СЕТ СН'!$F$26</f>
        <v>870.02799858000003</v>
      </c>
      <c r="V64" s="36">
        <f>SUMIFS(СВЦЭМ!$D$39:$D$782,СВЦЭМ!$A$39:$A$782,$A64,СВЦЭМ!$B$39:$B$782,V$47)+'СЕТ СН'!$F$14+СВЦЭМ!$D$10+'СЕТ СН'!$F$6-'СЕТ СН'!$F$26</f>
        <v>842.43655321000006</v>
      </c>
      <c r="W64" s="36">
        <f>SUMIFS(СВЦЭМ!$D$39:$D$782,СВЦЭМ!$A$39:$A$782,$A64,СВЦЭМ!$B$39:$B$782,W$47)+'СЕТ СН'!$F$14+СВЦЭМ!$D$10+'СЕТ СН'!$F$6-'СЕТ СН'!$F$26</f>
        <v>844.28694816999996</v>
      </c>
      <c r="X64" s="36">
        <f>SUMIFS(СВЦЭМ!$D$39:$D$782,СВЦЭМ!$A$39:$A$782,$A64,СВЦЭМ!$B$39:$B$782,X$47)+'СЕТ СН'!$F$14+СВЦЭМ!$D$10+'СЕТ СН'!$F$6-'СЕТ СН'!$F$26</f>
        <v>836.41731696000011</v>
      </c>
      <c r="Y64" s="36">
        <f>SUMIFS(СВЦЭМ!$D$39:$D$782,СВЦЭМ!$A$39:$A$782,$A64,СВЦЭМ!$B$39:$B$782,Y$47)+'СЕТ СН'!$F$14+СВЦЭМ!$D$10+'СЕТ СН'!$F$6-'СЕТ СН'!$F$26</f>
        <v>851.12225794000005</v>
      </c>
    </row>
    <row r="65" spans="1:25" ht="15.75" x14ac:dyDescent="0.2">
      <c r="A65" s="35">
        <f t="shared" si="1"/>
        <v>44334</v>
      </c>
      <c r="B65" s="36">
        <f>SUMIFS(СВЦЭМ!$D$39:$D$782,СВЦЭМ!$A$39:$A$782,$A65,СВЦЭМ!$B$39:$B$782,B$47)+'СЕТ СН'!$F$14+СВЦЭМ!$D$10+'СЕТ СН'!$F$6-'СЕТ СН'!$F$26</f>
        <v>876.21557622</v>
      </c>
      <c r="C65" s="36">
        <f>SUMIFS(СВЦЭМ!$D$39:$D$782,СВЦЭМ!$A$39:$A$782,$A65,СВЦЭМ!$B$39:$B$782,C$47)+'СЕТ СН'!$F$14+СВЦЭМ!$D$10+'СЕТ СН'!$F$6-'СЕТ СН'!$F$26</f>
        <v>907.1532821400001</v>
      </c>
      <c r="D65" s="36">
        <f>SUMIFS(СВЦЭМ!$D$39:$D$782,СВЦЭМ!$A$39:$A$782,$A65,СВЦЭМ!$B$39:$B$782,D$47)+'СЕТ СН'!$F$14+СВЦЭМ!$D$10+'СЕТ СН'!$F$6-'СЕТ СН'!$F$26</f>
        <v>930.56335177000005</v>
      </c>
      <c r="E65" s="36">
        <f>SUMIFS(СВЦЭМ!$D$39:$D$782,СВЦЭМ!$A$39:$A$782,$A65,СВЦЭМ!$B$39:$B$782,E$47)+'СЕТ СН'!$F$14+СВЦЭМ!$D$10+'СЕТ СН'!$F$6-'СЕТ СН'!$F$26</f>
        <v>943.72230996000008</v>
      </c>
      <c r="F65" s="36">
        <f>SUMIFS(СВЦЭМ!$D$39:$D$782,СВЦЭМ!$A$39:$A$782,$A65,СВЦЭМ!$B$39:$B$782,F$47)+'СЕТ СН'!$F$14+СВЦЭМ!$D$10+'СЕТ СН'!$F$6-'СЕТ СН'!$F$26</f>
        <v>943.05978176999997</v>
      </c>
      <c r="G65" s="36">
        <f>SUMIFS(СВЦЭМ!$D$39:$D$782,СВЦЭМ!$A$39:$A$782,$A65,СВЦЭМ!$B$39:$B$782,G$47)+'СЕТ СН'!$F$14+СВЦЭМ!$D$10+'СЕТ СН'!$F$6-'СЕТ СН'!$F$26</f>
        <v>928.80762815000003</v>
      </c>
      <c r="H65" s="36">
        <f>SUMIFS(СВЦЭМ!$D$39:$D$782,СВЦЭМ!$A$39:$A$782,$A65,СВЦЭМ!$B$39:$B$782,H$47)+'СЕТ СН'!$F$14+СВЦЭМ!$D$10+'СЕТ СН'!$F$6-'СЕТ СН'!$F$26</f>
        <v>888.36955003999992</v>
      </c>
      <c r="I65" s="36">
        <f>SUMIFS(СВЦЭМ!$D$39:$D$782,СВЦЭМ!$A$39:$A$782,$A65,СВЦЭМ!$B$39:$B$782,I$47)+'СЕТ СН'!$F$14+СВЦЭМ!$D$10+'СЕТ СН'!$F$6-'СЕТ СН'!$F$26</f>
        <v>867.95862233000003</v>
      </c>
      <c r="J65" s="36">
        <f>SUMIFS(СВЦЭМ!$D$39:$D$782,СВЦЭМ!$A$39:$A$782,$A65,СВЦЭМ!$B$39:$B$782,J$47)+'СЕТ СН'!$F$14+СВЦЭМ!$D$10+'СЕТ СН'!$F$6-'СЕТ СН'!$F$26</f>
        <v>836.51160125000001</v>
      </c>
      <c r="K65" s="36">
        <f>SUMIFS(СВЦЭМ!$D$39:$D$782,СВЦЭМ!$A$39:$A$782,$A65,СВЦЭМ!$B$39:$B$782,K$47)+'СЕТ СН'!$F$14+СВЦЭМ!$D$10+'СЕТ СН'!$F$6-'СЕТ СН'!$F$26</f>
        <v>824.73185128</v>
      </c>
      <c r="L65" s="36">
        <f>SUMIFS(СВЦЭМ!$D$39:$D$782,СВЦЭМ!$A$39:$A$782,$A65,СВЦЭМ!$B$39:$B$782,L$47)+'СЕТ СН'!$F$14+СВЦЭМ!$D$10+'СЕТ СН'!$F$6-'СЕТ СН'!$F$26</f>
        <v>816.74900038999999</v>
      </c>
      <c r="M65" s="36">
        <f>SUMIFS(СВЦЭМ!$D$39:$D$782,СВЦЭМ!$A$39:$A$782,$A65,СВЦЭМ!$B$39:$B$782,M$47)+'СЕТ СН'!$F$14+СВЦЭМ!$D$10+'СЕТ СН'!$F$6-'СЕТ СН'!$F$26</f>
        <v>830.78847554999993</v>
      </c>
      <c r="N65" s="36">
        <f>SUMIFS(СВЦЭМ!$D$39:$D$782,СВЦЭМ!$A$39:$A$782,$A65,СВЦЭМ!$B$39:$B$782,N$47)+'СЕТ СН'!$F$14+СВЦЭМ!$D$10+'СЕТ СН'!$F$6-'СЕТ СН'!$F$26</f>
        <v>839.56203456000003</v>
      </c>
      <c r="O65" s="36">
        <f>SUMIFS(СВЦЭМ!$D$39:$D$782,СВЦЭМ!$A$39:$A$782,$A65,СВЦЭМ!$B$39:$B$782,O$47)+'СЕТ СН'!$F$14+СВЦЭМ!$D$10+'СЕТ СН'!$F$6-'СЕТ СН'!$F$26</f>
        <v>868.85596547</v>
      </c>
      <c r="P65" s="36">
        <f>SUMIFS(СВЦЭМ!$D$39:$D$782,СВЦЭМ!$A$39:$A$782,$A65,СВЦЭМ!$B$39:$B$782,P$47)+'СЕТ СН'!$F$14+СВЦЭМ!$D$10+'СЕТ СН'!$F$6-'СЕТ СН'!$F$26</f>
        <v>877.56223098999999</v>
      </c>
      <c r="Q65" s="36">
        <f>SUMIFS(СВЦЭМ!$D$39:$D$782,СВЦЭМ!$A$39:$A$782,$A65,СВЦЭМ!$B$39:$B$782,Q$47)+'СЕТ СН'!$F$14+СВЦЭМ!$D$10+'СЕТ СН'!$F$6-'СЕТ СН'!$F$26</f>
        <v>880.28424440000003</v>
      </c>
      <c r="R65" s="36">
        <f>SUMIFS(СВЦЭМ!$D$39:$D$782,СВЦЭМ!$A$39:$A$782,$A65,СВЦЭМ!$B$39:$B$782,R$47)+'СЕТ СН'!$F$14+СВЦЭМ!$D$10+'СЕТ СН'!$F$6-'СЕТ СН'!$F$26</f>
        <v>878.45810082000003</v>
      </c>
      <c r="S65" s="36">
        <f>SUMIFS(СВЦЭМ!$D$39:$D$782,СВЦЭМ!$A$39:$A$782,$A65,СВЦЭМ!$B$39:$B$782,S$47)+'СЕТ СН'!$F$14+СВЦЭМ!$D$10+'СЕТ СН'!$F$6-'СЕТ СН'!$F$26</f>
        <v>873.18845428000009</v>
      </c>
      <c r="T65" s="36">
        <f>SUMIFS(СВЦЭМ!$D$39:$D$782,СВЦЭМ!$A$39:$A$782,$A65,СВЦЭМ!$B$39:$B$782,T$47)+'СЕТ СН'!$F$14+СВЦЭМ!$D$10+'СЕТ СН'!$F$6-'СЕТ СН'!$F$26</f>
        <v>868.09178709000003</v>
      </c>
      <c r="U65" s="36">
        <f>SUMIFS(СВЦЭМ!$D$39:$D$782,СВЦЭМ!$A$39:$A$782,$A65,СВЦЭМ!$B$39:$B$782,U$47)+'СЕТ СН'!$F$14+СВЦЭМ!$D$10+'СЕТ СН'!$F$6-'СЕТ СН'!$F$26</f>
        <v>853.69844506000004</v>
      </c>
      <c r="V65" s="36">
        <f>SUMIFS(СВЦЭМ!$D$39:$D$782,СВЦЭМ!$A$39:$A$782,$A65,СВЦЭМ!$B$39:$B$782,V$47)+'СЕТ СН'!$F$14+СВЦЭМ!$D$10+'СЕТ СН'!$F$6-'СЕТ СН'!$F$26</f>
        <v>829.38326065000001</v>
      </c>
      <c r="W65" s="36">
        <f>SUMIFS(СВЦЭМ!$D$39:$D$782,СВЦЭМ!$A$39:$A$782,$A65,СВЦЭМ!$B$39:$B$782,W$47)+'СЕТ СН'!$F$14+СВЦЭМ!$D$10+'СЕТ СН'!$F$6-'СЕТ СН'!$F$26</f>
        <v>825.15342239999995</v>
      </c>
      <c r="X65" s="36">
        <f>SUMIFS(СВЦЭМ!$D$39:$D$782,СВЦЭМ!$A$39:$A$782,$A65,СВЦЭМ!$B$39:$B$782,X$47)+'СЕТ СН'!$F$14+СВЦЭМ!$D$10+'СЕТ СН'!$F$6-'СЕТ СН'!$F$26</f>
        <v>843.60352052999997</v>
      </c>
      <c r="Y65" s="36">
        <f>SUMIFS(СВЦЭМ!$D$39:$D$782,СВЦЭМ!$A$39:$A$782,$A65,СВЦЭМ!$B$39:$B$782,Y$47)+'СЕТ СН'!$F$14+СВЦЭМ!$D$10+'СЕТ СН'!$F$6-'СЕТ СН'!$F$26</f>
        <v>883.22649625000008</v>
      </c>
    </row>
    <row r="66" spans="1:25" ht="15.75" x14ac:dyDescent="0.2">
      <c r="A66" s="35">
        <f t="shared" si="1"/>
        <v>44335</v>
      </c>
      <c r="B66" s="36">
        <f>SUMIFS(СВЦЭМ!$D$39:$D$782,СВЦЭМ!$A$39:$A$782,$A66,СВЦЭМ!$B$39:$B$782,B$47)+'СЕТ СН'!$F$14+СВЦЭМ!$D$10+'СЕТ СН'!$F$6-'СЕТ СН'!$F$26</f>
        <v>931.33236465000005</v>
      </c>
      <c r="C66" s="36">
        <f>SUMIFS(СВЦЭМ!$D$39:$D$782,СВЦЭМ!$A$39:$A$782,$A66,СВЦЭМ!$B$39:$B$782,C$47)+'СЕТ СН'!$F$14+СВЦЭМ!$D$10+'СЕТ СН'!$F$6-'СЕТ СН'!$F$26</f>
        <v>943.69022322000001</v>
      </c>
      <c r="D66" s="36">
        <f>SUMIFS(СВЦЭМ!$D$39:$D$782,СВЦЭМ!$A$39:$A$782,$A66,СВЦЭМ!$B$39:$B$782,D$47)+'СЕТ СН'!$F$14+СВЦЭМ!$D$10+'СЕТ СН'!$F$6-'СЕТ СН'!$F$26</f>
        <v>959.95177813000009</v>
      </c>
      <c r="E66" s="36">
        <f>SUMIFS(СВЦЭМ!$D$39:$D$782,СВЦЭМ!$A$39:$A$782,$A66,СВЦЭМ!$B$39:$B$782,E$47)+'СЕТ СН'!$F$14+СВЦЭМ!$D$10+'СЕТ СН'!$F$6-'СЕТ СН'!$F$26</f>
        <v>977.20025377999991</v>
      </c>
      <c r="F66" s="36">
        <f>SUMIFS(СВЦЭМ!$D$39:$D$782,СВЦЭМ!$A$39:$A$782,$A66,СВЦЭМ!$B$39:$B$782,F$47)+'СЕТ СН'!$F$14+СВЦЭМ!$D$10+'СЕТ СН'!$F$6-'СЕТ СН'!$F$26</f>
        <v>976.37697200999992</v>
      </c>
      <c r="G66" s="36">
        <f>SUMIFS(СВЦЭМ!$D$39:$D$782,СВЦЭМ!$A$39:$A$782,$A66,СВЦЭМ!$B$39:$B$782,G$47)+'СЕТ СН'!$F$14+СВЦЭМ!$D$10+'СЕТ СН'!$F$6-'СЕТ СН'!$F$26</f>
        <v>965.92259945000001</v>
      </c>
      <c r="H66" s="36">
        <f>SUMIFS(СВЦЭМ!$D$39:$D$782,СВЦЭМ!$A$39:$A$782,$A66,СВЦЭМ!$B$39:$B$782,H$47)+'СЕТ СН'!$F$14+СВЦЭМ!$D$10+'СЕТ СН'!$F$6-'СЕТ СН'!$F$26</f>
        <v>920.61693353999999</v>
      </c>
      <c r="I66" s="36">
        <f>SUMIFS(СВЦЭМ!$D$39:$D$782,СВЦЭМ!$A$39:$A$782,$A66,СВЦЭМ!$B$39:$B$782,I$47)+'СЕТ СН'!$F$14+СВЦЭМ!$D$10+'СЕТ СН'!$F$6-'СЕТ СН'!$F$26</f>
        <v>882.37398518999998</v>
      </c>
      <c r="J66" s="36">
        <f>SUMIFS(СВЦЭМ!$D$39:$D$782,СВЦЭМ!$A$39:$A$782,$A66,СВЦЭМ!$B$39:$B$782,J$47)+'СЕТ СН'!$F$14+СВЦЭМ!$D$10+'СЕТ СН'!$F$6-'СЕТ СН'!$F$26</f>
        <v>868.58631194999998</v>
      </c>
      <c r="K66" s="36">
        <f>SUMIFS(СВЦЭМ!$D$39:$D$782,СВЦЭМ!$A$39:$A$782,$A66,СВЦЭМ!$B$39:$B$782,K$47)+'СЕТ СН'!$F$14+СВЦЭМ!$D$10+'СЕТ СН'!$F$6-'СЕТ СН'!$F$26</f>
        <v>862.27760848000003</v>
      </c>
      <c r="L66" s="36">
        <f>SUMIFS(СВЦЭМ!$D$39:$D$782,СВЦЭМ!$A$39:$A$782,$A66,СВЦЭМ!$B$39:$B$782,L$47)+'СЕТ СН'!$F$14+СВЦЭМ!$D$10+'СЕТ СН'!$F$6-'СЕТ СН'!$F$26</f>
        <v>867.41323003999992</v>
      </c>
      <c r="M66" s="36">
        <f>SUMIFS(СВЦЭМ!$D$39:$D$782,СВЦЭМ!$A$39:$A$782,$A66,СВЦЭМ!$B$39:$B$782,M$47)+'СЕТ СН'!$F$14+СВЦЭМ!$D$10+'СЕТ СН'!$F$6-'СЕТ СН'!$F$26</f>
        <v>893.56188023999994</v>
      </c>
      <c r="N66" s="36">
        <f>SUMIFS(СВЦЭМ!$D$39:$D$782,СВЦЭМ!$A$39:$A$782,$A66,СВЦЭМ!$B$39:$B$782,N$47)+'СЕТ СН'!$F$14+СВЦЭМ!$D$10+'СЕТ СН'!$F$6-'СЕТ СН'!$F$26</f>
        <v>931.92600334999997</v>
      </c>
      <c r="O66" s="36">
        <f>SUMIFS(СВЦЭМ!$D$39:$D$782,СВЦЭМ!$A$39:$A$782,$A66,СВЦЭМ!$B$39:$B$782,O$47)+'СЕТ СН'!$F$14+СВЦЭМ!$D$10+'СЕТ СН'!$F$6-'СЕТ СН'!$F$26</f>
        <v>968.71558869</v>
      </c>
      <c r="P66" s="36">
        <f>SUMIFS(СВЦЭМ!$D$39:$D$782,СВЦЭМ!$A$39:$A$782,$A66,СВЦЭМ!$B$39:$B$782,P$47)+'СЕТ СН'!$F$14+СВЦЭМ!$D$10+'СЕТ СН'!$F$6-'СЕТ СН'!$F$26</f>
        <v>974.92242248000002</v>
      </c>
      <c r="Q66" s="36">
        <f>SUMIFS(СВЦЭМ!$D$39:$D$782,СВЦЭМ!$A$39:$A$782,$A66,СВЦЭМ!$B$39:$B$782,Q$47)+'СЕТ СН'!$F$14+СВЦЭМ!$D$10+'СЕТ СН'!$F$6-'СЕТ СН'!$F$26</f>
        <v>968.90408494000008</v>
      </c>
      <c r="R66" s="36">
        <f>SUMIFS(СВЦЭМ!$D$39:$D$782,СВЦЭМ!$A$39:$A$782,$A66,СВЦЭМ!$B$39:$B$782,R$47)+'СЕТ СН'!$F$14+СВЦЭМ!$D$10+'СЕТ СН'!$F$6-'СЕТ СН'!$F$26</f>
        <v>950.70294181000008</v>
      </c>
      <c r="S66" s="36">
        <f>SUMIFS(СВЦЭМ!$D$39:$D$782,СВЦЭМ!$A$39:$A$782,$A66,СВЦЭМ!$B$39:$B$782,S$47)+'СЕТ СН'!$F$14+СВЦЭМ!$D$10+'СЕТ СН'!$F$6-'СЕТ СН'!$F$26</f>
        <v>927.25418781000008</v>
      </c>
      <c r="T66" s="36">
        <f>SUMIFS(СВЦЭМ!$D$39:$D$782,СВЦЭМ!$A$39:$A$782,$A66,СВЦЭМ!$B$39:$B$782,T$47)+'СЕТ СН'!$F$14+СВЦЭМ!$D$10+'СЕТ СН'!$F$6-'СЕТ СН'!$F$26</f>
        <v>905.11565085000007</v>
      </c>
      <c r="U66" s="36">
        <f>SUMIFS(СВЦЭМ!$D$39:$D$782,СВЦЭМ!$A$39:$A$782,$A66,СВЦЭМ!$B$39:$B$782,U$47)+'СЕТ СН'!$F$14+СВЦЭМ!$D$10+'СЕТ СН'!$F$6-'СЕТ СН'!$F$26</f>
        <v>893.17165079000006</v>
      </c>
      <c r="V66" s="36">
        <f>SUMIFS(СВЦЭМ!$D$39:$D$782,СВЦЭМ!$A$39:$A$782,$A66,СВЦЭМ!$B$39:$B$782,V$47)+'СЕТ СН'!$F$14+СВЦЭМ!$D$10+'СЕТ СН'!$F$6-'СЕТ СН'!$F$26</f>
        <v>868.48093958999993</v>
      </c>
      <c r="W66" s="36">
        <f>SUMIFS(СВЦЭМ!$D$39:$D$782,СВЦЭМ!$A$39:$A$782,$A66,СВЦЭМ!$B$39:$B$782,W$47)+'СЕТ СН'!$F$14+СВЦЭМ!$D$10+'СЕТ СН'!$F$6-'СЕТ СН'!$F$26</f>
        <v>846.32837205999999</v>
      </c>
      <c r="X66" s="36">
        <f>SUMIFS(СВЦЭМ!$D$39:$D$782,СВЦЭМ!$A$39:$A$782,$A66,СВЦЭМ!$B$39:$B$782,X$47)+'СЕТ СН'!$F$14+СВЦЭМ!$D$10+'СЕТ СН'!$F$6-'СЕТ СН'!$F$26</f>
        <v>817.43743971000004</v>
      </c>
      <c r="Y66" s="36">
        <f>SUMIFS(СВЦЭМ!$D$39:$D$782,СВЦЭМ!$A$39:$A$782,$A66,СВЦЭМ!$B$39:$B$782,Y$47)+'СЕТ СН'!$F$14+СВЦЭМ!$D$10+'СЕТ СН'!$F$6-'СЕТ СН'!$F$26</f>
        <v>870.99117879999994</v>
      </c>
    </row>
    <row r="67" spans="1:25" ht="15.75" x14ac:dyDescent="0.2">
      <c r="A67" s="35">
        <f t="shared" si="1"/>
        <v>44336</v>
      </c>
      <c r="B67" s="36">
        <f>SUMIFS(СВЦЭМ!$D$39:$D$782,СВЦЭМ!$A$39:$A$782,$A67,СВЦЭМ!$B$39:$B$782,B$47)+'СЕТ СН'!$F$14+СВЦЭМ!$D$10+'СЕТ СН'!$F$6-'СЕТ СН'!$F$26</f>
        <v>943.15737665000006</v>
      </c>
      <c r="C67" s="36">
        <f>SUMIFS(СВЦЭМ!$D$39:$D$782,СВЦЭМ!$A$39:$A$782,$A67,СВЦЭМ!$B$39:$B$782,C$47)+'СЕТ СН'!$F$14+СВЦЭМ!$D$10+'СЕТ СН'!$F$6-'СЕТ СН'!$F$26</f>
        <v>975.84262949000004</v>
      </c>
      <c r="D67" s="36">
        <f>SUMIFS(СВЦЭМ!$D$39:$D$782,СВЦЭМ!$A$39:$A$782,$A67,СВЦЭМ!$B$39:$B$782,D$47)+'СЕТ СН'!$F$14+СВЦЭМ!$D$10+'СЕТ СН'!$F$6-'СЕТ СН'!$F$26</f>
        <v>981.69747718999997</v>
      </c>
      <c r="E67" s="36">
        <f>SUMIFS(СВЦЭМ!$D$39:$D$782,СВЦЭМ!$A$39:$A$782,$A67,СВЦЭМ!$B$39:$B$782,E$47)+'СЕТ СН'!$F$14+СВЦЭМ!$D$10+'СЕТ СН'!$F$6-'СЕТ СН'!$F$26</f>
        <v>991.76009176000002</v>
      </c>
      <c r="F67" s="36">
        <f>SUMIFS(СВЦЭМ!$D$39:$D$782,СВЦЭМ!$A$39:$A$782,$A67,СВЦЭМ!$B$39:$B$782,F$47)+'СЕТ СН'!$F$14+СВЦЭМ!$D$10+'СЕТ СН'!$F$6-'СЕТ СН'!$F$26</f>
        <v>1002.9323160500001</v>
      </c>
      <c r="G67" s="36">
        <f>SUMIFS(СВЦЭМ!$D$39:$D$782,СВЦЭМ!$A$39:$A$782,$A67,СВЦЭМ!$B$39:$B$782,G$47)+'СЕТ СН'!$F$14+СВЦЭМ!$D$10+'СЕТ СН'!$F$6-'СЕТ СН'!$F$26</f>
        <v>983.8450885100001</v>
      </c>
      <c r="H67" s="36">
        <f>SUMIFS(СВЦЭМ!$D$39:$D$782,СВЦЭМ!$A$39:$A$782,$A67,СВЦЭМ!$B$39:$B$782,H$47)+'СЕТ СН'!$F$14+СВЦЭМ!$D$10+'СЕТ СН'!$F$6-'СЕТ СН'!$F$26</f>
        <v>959.68945377</v>
      </c>
      <c r="I67" s="36">
        <f>SUMIFS(СВЦЭМ!$D$39:$D$782,СВЦЭМ!$A$39:$A$782,$A67,СВЦЭМ!$B$39:$B$782,I$47)+'СЕТ СН'!$F$14+СВЦЭМ!$D$10+'СЕТ СН'!$F$6-'СЕТ СН'!$F$26</f>
        <v>894.8945696400001</v>
      </c>
      <c r="J67" s="36">
        <f>SUMIFS(СВЦЭМ!$D$39:$D$782,СВЦЭМ!$A$39:$A$782,$A67,СВЦЭМ!$B$39:$B$782,J$47)+'СЕТ СН'!$F$14+СВЦЭМ!$D$10+'СЕТ СН'!$F$6-'СЕТ СН'!$F$26</f>
        <v>834.09059430999991</v>
      </c>
      <c r="K67" s="36">
        <f>SUMIFS(СВЦЭМ!$D$39:$D$782,СВЦЭМ!$A$39:$A$782,$A67,СВЦЭМ!$B$39:$B$782,K$47)+'СЕТ СН'!$F$14+СВЦЭМ!$D$10+'СЕТ СН'!$F$6-'СЕТ СН'!$F$26</f>
        <v>806.12176999000008</v>
      </c>
      <c r="L67" s="36">
        <f>SUMIFS(СВЦЭМ!$D$39:$D$782,СВЦЭМ!$A$39:$A$782,$A67,СВЦЭМ!$B$39:$B$782,L$47)+'СЕТ СН'!$F$14+СВЦЭМ!$D$10+'СЕТ СН'!$F$6-'СЕТ СН'!$F$26</f>
        <v>806.92336999999998</v>
      </c>
      <c r="M67" s="36">
        <f>SUMIFS(СВЦЭМ!$D$39:$D$782,СВЦЭМ!$A$39:$A$782,$A67,СВЦЭМ!$B$39:$B$782,M$47)+'СЕТ СН'!$F$14+СВЦЭМ!$D$10+'СЕТ СН'!$F$6-'СЕТ СН'!$F$26</f>
        <v>801.29366124000012</v>
      </c>
      <c r="N67" s="36">
        <f>SUMIFS(СВЦЭМ!$D$39:$D$782,СВЦЭМ!$A$39:$A$782,$A67,СВЦЭМ!$B$39:$B$782,N$47)+'СЕТ СН'!$F$14+СВЦЭМ!$D$10+'СЕТ СН'!$F$6-'СЕТ СН'!$F$26</f>
        <v>841.56411950000006</v>
      </c>
      <c r="O67" s="36">
        <f>SUMIFS(СВЦЭМ!$D$39:$D$782,СВЦЭМ!$A$39:$A$782,$A67,СВЦЭМ!$B$39:$B$782,O$47)+'СЕТ СН'!$F$14+СВЦЭМ!$D$10+'СЕТ СН'!$F$6-'СЕТ СН'!$F$26</f>
        <v>873.07347888000004</v>
      </c>
      <c r="P67" s="36">
        <f>SUMIFS(СВЦЭМ!$D$39:$D$782,СВЦЭМ!$A$39:$A$782,$A67,СВЦЭМ!$B$39:$B$782,P$47)+'СЕТ СН'!$F$14+СВЦЭМ!$D$10+'СЕТ СН'!$F$6-'СЕТ СН'!$F$26</f>
        <v>888.60676478999994</v>
      </c>
      <c r="Q67" s="36">
        <f>SUMIFS(СВЦЭМ!$D$39:$D$782,СВЦЭМ!$A$39:$A$782,$A67,СВЦЭМ!$B$39:$B$782,Q$47)+'СЕТ СН'!$F$14+СВЦЭМ!$D$10+'СЕТ СН'!$F$6-'СЕТ СН'!$F$26</f>
        <v>892.95309487999998</v>
      </c>
      <c r="R67" s="36">
        <f>SUMIFS(СВЦЭМ!$D$39:$D$782,СВЦЭМ!$A$39:$A$782,$A67,СВЦЭМ!$B$39:$B$782,R$47)+'СЕТ СН'!$F$14+СВЦЭМ!$D$10+'СЕТ СН'!$F$6-'СЕТ СН'!$F$26</f>
        <v>885.46113644999991</v>
      </c>
      <c r="S67" s="36">
        <f>SUMIFS(СВЦЭМ!$D$39:$D$782,СВЦЭМ!$A$39:$A$782,$A67,СВЦЭМ!$B$39:$B$782,S$47)+'СЕТ СН'!$F$14+СВЦЭМ!$D$10+'СЕТ СН'!$F$6-'СЕТ СН'!$F$26</f>
        <v>870.18197645999999</v>
      </c>
      <c r="T67" s="36">
        <f>SUMIFS(СВЦЭМ!$D$39:$D$782,СВЦЭМ!$A$39:$A$782,$A67,СВЦЭМ!$B$39:$B$782,T$47)+'СЕТ СН'!$F$14+СВЦЭМ!$D$10+'СЕТ СН'!$F$6-'СЕТ СН'!$F$26</f>
        <v>830.24467006000009</v>
      </c>
      <c r="U67" s="36">
        <f>SUMIFS(СВЦЭМ!$D$39:$D$782,СВЦЭМ!$A$39:$A$782,$A67,СВЦЭМ!$B$39:$B$782,U$47)+'СЕТ СН'!$F$14+СВЦЭМ!$D$10+'СЕТ СН'!$F$6-'СЕТ СН'!$F$26</f>
        <v>824.77927440999997</v>
      </c>
      <c r="V67" s="36">
        <f>SUMIFS(СВЦЭМ!$D$39:$D$782,СВЦЭМ!$A$39:$A$782,$A67,СВЦЭМ!$B$39:$B$782,V$47)+'СЕТ СН'!$F$14+СВЦЭМ!$D$10+'СЕТ СН'!$F$6-'СЕТ СН'!$F$26</f>
        <v>835.61427230999993</v>
      </c>
      <c r="W67" s="36">
        <f>SUMIFS(СВЦЭМ!$D$39:$D$782,СВЦЭМ!$A$39:$A$782,$A67,СВЦЭМ!$B$39:$B$782,W$47)+'СЕТ СН'!$F$14+СВЦЭМ!$D$10+'СЕТ СН'!$F$6-'СЕТ СН'!$F$26</f>
        <v>856.60507710999991</v>
      </c>
      <c r="X67" s="36">
        <f>SUMIFS(СВЦЭМ!$D$39:$D$782,СВЦЭМ!$A$39:$A$782,$A67,СВЦЭМ!$B$39:$B$782,X$47)+'СЕТ СН'!$F$14+СВЦЭМ!$D$10+'СЕТ СН'!$F$6-'СЕТ СН'!$F$26</f>
        <v>837.65931849999993</v>
      </c>
      <c r="Y67" s="36">
        <f>SUMIFS(СВЦЭМ!$D$39:$D$782,СВЦЭМ!$A$39:$A$782,$A67,СВЦЭМ!$B$39:$B$782,Y$47)+'СЕТ СН'!$F$14+СВЦЭМ!$D$10+'СЕТ СН'!$F$6-'СЕТ СН'!$F$26</f>
        <v>810.11676211000008</v>
      </c>
    </row>
    <row r="68" spans="1:25" ht="15.75" x14ac:dyDescent="0.2">
      <c r="A68" s="35">
        <f t="shared" si="1"/>
        <v>44337</v>
      </c>
      <c r="B68" s="36">
        <f>SUMIFS(СВЦЭМ!$D$39:$D$782,СВЦЭМ!$A$39:$A$782,$A68,СВЦЭМ!$B$39:$B$782,B$47)+'СЕТ СН'!$F$14+СВЦЭМ!$D$10+'СЕТ СН'!$F$6-'СЕТ СН'!$F$26</f>
        <v>833.01326066000001</v>
      </c>
      <c r="C68" s="36">
        <f>SUMIFS(СВЦЭМ!$D$39:$D$782,СВЦЭМ!$A$39:$A$782,$A68,СВЦЭМ!$B$39:$B$782,C$47)+'СЕТ СН'!$F$14+СВЦЭМ!$D$10+'СЕТ СН'!$F$6-'СЕТ СН'!$F$26</f>
        <v>894.39121172</v>
      </c>
      <c r="D68" s="36">
        <f>SUMIFS(СВЦЭМ!$D$39:$D$782,СВЦЭМ!$A$39:$A$782,$A68,СВЦЭМ!$B$39:$B$782,D$47)+'СЕТ СН'!$F$14+СВЦЭМ!$D$10+'СЕТ СН'!$F$6-'СЕТ СН'!$F$26</f>
        <v>931.35447360000012</v>
      </c>
      <c r="E68" s="36">
        <f>SUMIFS(СВЦЭМ!$D$39:$D$782,СВЦЭМ!$A$39:$A$782,$A68,СВЦЭМ!$B$39:$B$782,E$47)+'СЕТ СН'!$F$14+СВЦЭМ!$D$10+'СЕТ СН'!$F$6-'СЕТ СН'!$F$26</f>
        <v>923.78551528000003</v>
      </c>
      <c r="F68" s="36">
        <f>SUMIFS(СВЦЭМ!$D$39:$D$782,СВЦЭМ!$A$39:$A$782,$A68,СВЦЭМ!$B$39:$B$782,F$47)+'СЕТ СН'!$F$14+СВЦЭМ!$D$10+'СЕТ СН'!$F$6-'СЕТ СН'!$F$26</f>
        <v>945.83758540999997</v>
      </c>
      <c r="G68" s="36">
        <f>SUMIFS(СВЦЭМ!$D$39:$D$782,СВЦЭМ!$A$39:$A$782,$A68,СВЦЭМ!$B$39:$B$782,G$47)+'СЕТ СН'!$F$14+СВЦЭМ!$D$10+'СЕТ СН'!$F$6-'СЕТ СН'!$F$26</f>
        <v>948.77788073000011</v>
      </c>
      <c r="H68" s="36">
        <f>SUMIFS(СВЦЭМ!$D$39:$D$782,СВЦЭМ!$A$39:$A$782,$A68,СВЦЭМ!$B$39:$B$782,H$47)+'СЕТ СН'!$F$14+СВЦЭМ!$D$10+'СЕТ СН'!$F$6-'СЕТ СН'!$F$26</f>
        <v>921.84931482000002</v>
      </c>
      <c r="I68" s="36">
        <f>SUMIFS(СВЦЭМ!$D$39:$D$782,СВЦЭМ!$A$39:$A$782,$A68,СВЦЭМ!$B$39:$B$782,I$47)+'СЕТ СН'!$F$14+СВЦЭМ!$D$10+'СЕТ СН'!$F$6-'СЕТ СН'!$F$26</f>
        <v>877.17226959999994</v>
      </c>
      <c r="J68" s="36">
        <f>SUMIFS(СВЦЭМ!$D$39:$D$782,СВЦЭМ!$A$39:$A$782,$A68,СВЦЭМ!$B$39:$B$782,J$47)+'СЕТ СН'!$F$14+СВЦЭМ!$D$10+'СЕТ СН'!$F$6-'СЕТ СН'!$F$26</f>
        <v>831.92635594000012</v>
      </c>
      <c r="K68" s="36">
        <f>SUMIFS(СВЦЭМ!$D$39:$D$782,СВЦЭМ!$A$39:$A$782,$A68,СВЦЭМ!$B$39:$B$782,K$47)+'СЕТ СН'!$F$14+СВЦЭМ!$D$10+'СЕТ СН'!$F$6-'СЕТ СН'!$F$26</f>
        <v>786.33510271</v>
      </c>
      <c r="L68" s="36">
        <f>SUMIFS(СВЦЭМ!$D$39:$D$782,СВЦЭМ!$A$39:$A$782,$A68,СВЦЭМ!$B$39:$B$782,L$47)+'СЕТ СН'!$F$14+СВЦЭМ!$D$10+'СЕТ СН'!$F$6-'СЕТ СН'!$F$26</f>
        <v>782.80323649999991</v>
      </c>
      <c r="M68" s="36">
        <f>SUMIFS(СВЦЭМ!$D$39:$D$782,СВЦЭМ!$A$39:$A$782,$A68,СВЦЭМ!$B$39:$B$782,M$47)+'СЕТ СН'!$F$14+СВЦЭМ!$D$10+'СЕТ СН'!$F$6-'СЕТ СН'!$F$26</f>
        <v>806.61962466</v>
      </c>
      <c r="N68" s="36">
        <f>SUMIFS(СВЦЭМ!$D$39:$D$782,СВЦЭМ!$A$39:$A$782,$A68,СВЦЭМ!$B$39:$B$782,N$47)+'СЕТ СН'!$F$14+СВЦЭМ!$D$10+'СЕТ СН'!$F$6-'СЕТ СН'!$F$26</f>
        <v>865.49161834999995</v>
      </c>
      <c r="O68" s="36">
        <f>SUMIFS(СВЦЭМ!$D$39:$D$782,СВЦЭМ!$A$39:$A$782,$A68,СВЦЭМ!$B$39:$B$782,O$47)+'СЕТ СН'!$F$14+СВЦЭМ!$D$10+'СЕТ СН'!$F$6-'СЕТ СН'!$F$26</f>
        <v>902.02266140999996</v>
      </c>
      <c r="P68" s="36">
        <f>SUMIFS(СВЦЭМ!$D$39:$D$782,СВЦЭМ!$A$39:$A$782,$A68,СВЦЭМ!$B$39:$B$782,P$47)+'СЕТ СН'!$F$14+СВЦЭМ!$D$10+'СЕТ СН'!$F$6-'СЕТ СН'!$F$26</f>
        <v>908.20674964</v>
      </c>
      <c r="Q68" s="36">
        <f>SUMIFS(СВЦЭМ!$D$39:$D$782,СВЦЭМ!$A$39:$A$782,$A68,СВЦЭМ!$B$39:$B$782,Q$47)+'СЕТ СН'!$F$14+СВЦЭМ!$D$10+'СЕТ СН'!$F$6-'СЕТ СН'!$F$26</f>
        <v>903.86857452000004</v>
      </c>
      <c r="R68" s="36">
        <f>SUMIFS(СВЦЭМ!$D$39:$D$782,СВЦЭМ!$A$39:$A$782,$A68,СВЦЭМ!$B$39:$B$782,R$47)+'СЕТ СН'!$F$14+СВЦЭМ!$D$10+'СЕТ СН'!$F$6-'СЕТ СН'!$F$26</f>
        <v>893.41239687000007</v>
      </c>
      <c r="S68" s="36">
        <f>SUMIFS(СВЦЭМ!$D$39:$D$782,СВЦЭМ!$A$39:$A$782,$A68,СВЦЭМ!$B$39:$B$782,S$47)+'СЕТ СН'!$F$14+СВЦЭМ!$D$10+'СЕТ СН'!$F$6-'СЕТ СН'!$F$26</f>
        <v>883.91588503999992</v>
      </c>
      <c r="T68" s="36">
        <f>SUMIFS(СВЦЭМ!$D$39:$D$782,СВЦЭМ!$A$39:$A$782,$A68,СВЦЭМ!$B$39:$B$782,T$47)+'СЕТ СН'!$F$14+СВЦЭМ!$D$10+'СЕТ СН'!$F$6-'СЕТ СН'!$F$26</f>
        <v>845.08190934999993</v>
      </c>
      <c r="U68" s="36">
        <f>SUMIFS(СВЦЭМ!$D$39:$D$782,СВЦЭМ!$A$39:$A$782,$A68,СВЦЭМ!$B$39:$B$782,U$47)+'СЕТ СН'!$F$14+СВЦЭМ!$D$10+'СЕТ СН'!$F$6-'СЕТ СН'!$F$26</f>
        <v>797.07729322</v>
      </c>
      <c r="V68" s="36">
        <f>SUMIFS(СВЦЭМ!$D$39:$D$782,СВЦЭМ!$A$39:$A$782,$A68,СВЦЭМ!$B$39:$B$782,V$47)+'СЕТ СН'!$F$14+СВЦЭМ!$D$10+'СЕТ СН'!$F$6-'СЕТ СН'!$F$26</f>
        <v>813.17699483999991</v>
      </c>
      <c r="W68" s="36">
        <f>SUMIFS(СВЦЭМ!$D$39:$D$782,СВЦЭМ!$A$39:$A$782,$A68,СВЦЭМ!$B$39:$B$782,W$47)+'СЕТ СН'!$F$14+СВЦЭМ!$D$10+'СЕТ СН'!$F$6-'СЕТ СН'!$F$26</f>
        <v>829.09105688</v>
      </c>
      <c r="X68" s="36">
        <f>SUMIFS(СВЦЭМ!$D$39:$D$782,СВЦЭМ!$A$39:$A$782,$A68,СВЦЭМ!$B$39:$B$782,X$47)+'СЕТ СН'!$F$14+СВЦЭМ!$D$10+'СЕТ СН'!$F$6-'СЕТ СН'!$F$26</f>
        <v>845.95239078000009</v>
      </c>
      <c r="Y68" s="36">
        <f>SUMIFS(СВЦЭМ!$D$39:$D$782,СВЦЭМ!$A$39:$A$782,$A68,СВЦЭМ!$B$39:$B$782,Y$47)+'СЕТ СН'!$F$14+СВЦЭМ!$D$10+'СЕТ СН'!$F$6-'СЕТ СН'!$F$26</f>
        <v>816.12728528999992</v>
      </c>
    </row>
    <row r="69" spans="1:25" ht="15.75" x14ac:dyDescent="0.2">
      <c r="A69" s="35">
        <f t="shared" si="1"/>
        <v>44338</v>
      </c>
      <c r="B69" s="36">
        <f>SUMIFS(СВЦЭМ!$D$39:$D$782,СВЦЭМ!$A$39:$A$782,$A69,СВЦЭМ!$B$39:$B$782,B$47)+'СЕТ СН'!$F$14+СВЦЭМ!$D$10+'СЕТ СН'!$F$6-'СЕТ СН'!$F$26</f>
        <v>857.67915829999993</v>
      </c>
      <c r="C69" s="36">
        <f>SUMIFS(СВЦЭМ!$D$39:$D$782,СВЦЭМ!$A$39:$A$782,$A69,СВЦЭМ!$B$39:$B$782,C$47)+'СЕТ СН'!$F$14+СВЦЭМ!$D$10+'СЕТ СН'!$F$6-'СЕТ СН'!$F$26</f>
        <v>861.71261757000002</v>
      </c>
      <c r="D69" s="36">
        <f>SUMIFS(СВЦЭМ!$D$39:$D$782,СВЦЭМ!$A$39:$A$782,$A69,СВЦЭМ!$B$39:$B$782,D$47)+'СЕТ СН'!$F$14+СВЦЭМ!$D$10+'СЕТ СН'!$F$6-'СЕТ СН'!$F$26</f>
        <v>891.90699453999991</v>
      </c>
      <c r="E69" s="36">
        <f>SUMIFS(СВЦЭМ!$D$39:$D$782,СВЦЭМ!$A$39:$A$782,$A69,СВЦЭМ!$B$39:$B$782,E$47)+'СЕТ СН'!$F$14+СВЦЭМ!$D$10+'СЕТ СН'!$F$6-'СЕТ СН'!$F$26</f>
        <v>913.71381623999991</v>
      </c>
      <c r="F69" s="36">
        <f>SUMIFS(СВЦЭМ!$D$39:$D$782,СВЦЭМ!$A$39:$A$782,$A69,СВЦЭМ!$B$39:$B$782,F$47)+'СЕТ СН'!$F$14+СВЦЭМ!$D$10+'СЕТ СН'!$F$6-'СЕТ СН'!$F$26</f>
        <v>917.65419704999999</v>
      </c>
      <c r="G69" s="36">
        <f>SUMIFS(СВЦЭМ!$D$39:$D$782,СВЦЭМ!$A$39:$A$782,$A69,СВЦЭМ!$B$39:$B$782,G$47)+'СЕТ СН'!$F$14+СВЦЭМ!$D$10+'СЕТ СН'!$F$6-'СЕТ СН'!$F$26</f>
        <v>913.17597281999997</v>
      </c>
      <c r="H69" s="36">
        <f>SUMIFS(СВЦЭМ!$D$39:$D$782,СВЦЭМ!$A$39:$A$782,$A69,СВЦЭМ!$B$39:$B$782,H$47)+'СЕТ СН'!$F$14+СВЦЭМ!$D$10+'СЕТ СН'!$F$6-'СЕТ СН'!$F$26</f>
        <v>899.09456947000012</v>
      </c>
      <c r="I69" s="36">
        <f>SUMIFS(СВЦЭМ!$D$39:$D$782,СВЦЭМ!$A$39:$A$782,$A69,СВЦЭМ!$B$39:$B$782,I$47)+'СЕТ СН'!$F$14+СВЦЭМ!$D$10+'СЕТ СН'!$F$6-'СЕТ СН'!$F$26</f>
        <v>825.78621831999999</v>
      </c>
      <c r="J69" s="36">
        <f>SUMIFS(СВЦЭМ!$D$39:$D$782,СВЦЭМ!$A$39:$A$782,$A69,СВЦЭМ!$B$39:$B$782,J$47)+'СЕТ СН'!$F$14+СВЦЭМ!$D$10+'СЕТ СН'!$F$6-'СЕТ СН'!$F$26</f>
        <v>789.16744124000002</v>
      </c>
      <c r="K69" s="36">
        <f>SUMIFS(СВЦЭМ!$D$39:$D$782,СВЦЭМ!$A$39:$A$782,$A69,СВЦЭМ!$B$39:$B$782,K$47)+'СЕТ СН'!$F$14+СВЦЭМ!$D$10+'СЕТ СН'!$F$6-'СЕТ СН'!$F$26</f>
        <v>739.54479704000005</v>
      </c>
      <c r="L69" s="36">
        <f>SUMIFS(СВЦЭМ!$D$39:$D$782,СВЦЭМ!$A$39:$A$782,$A69,СВЦЭМ!$B$39:$B$782,L$47)+'СЕТ СН'!$F$14+СВЦЭМ!$D$10+'СЕТ СН'!$F$6-'СЕТ СН'!$F$26</f>
        <v>735.57656128999997</v>
      </c>
      <c r="M69" s="36">
        <f>SUMIFS(СВЦЭМ!$D$39:$D$782,СВЦЭМ!$A$39:$A$782,$A69,СВЦЭМ!$B$39:$B$782,M$47)+'СЕТ СН'!$F$14+СВЦЭМ!$D$10+'СЕТ СН'!$F$6-'СЕТ СН'!$F$26</f>
        <v>752.97228831000007</v>
      </c>
      <c r="N69" s="36">
        <f>SUMIFS(СВЦЭМ!$D$39:$D$782,СВЦЭМ!$A$39:$A$782,$A69,СВЦЭМ!$B$39:$B$782,N$47)+'СЕТ СН'!$F$14+СВЦЭМ!$D$10+'СЕТ СН'!$F$6-'СЕТ СН'!$F$26</f>
        <v>807.65146428000003</v>
      </c>
      <c r="O69" s="36">
        <f>SUMIFS(СВЦЭМ!$D$39:$D$782,СВЦЭМ!$A$39:$A$782,$A69,СВЦЭМ!$B$39:$B$782,O$47)+'СЕТ СН'!$F$14+СВЦЭМ!$D$10+'СЕТ СН'!$F$6-'СЕТ СН'!$F$26</f>
        <v>852.88090833999991</v>
      </c>
      <c r="P69" s="36">
        <f>SUMIFS(СВЦЭМ!$D$39:$D$782,СВЦЭМ!$A$39:$A$782,$A69,СВЦЭМ!$B$39:$B$782,P$47)+'СЕТ СН'!$F$14+СВЦЭМ!$D$10+'СЕТ СН'!$F$6-'СЕТ СН'!$F$26</f>
        <v>873.75349927000002</v>
      </c>
      <c r="Q69" s="36">
        <f>SUMIFS(СВЦЭМ!$D$39:$D$782,СВЦЭМ!$A$39:$A$782,$A69,СВЦЭМ!$B$39:$B$782,Q$47)+'СЕТ СН'!$F$14+СВЦЭМ!$D$10+'СЕТ СН'!$F$6-'СЕТ СН'!$F$26</f>
        <v>871.73634332000006</v>
      </c>
      <c r="R69" s="36">
        <f>SUMIFS(СВЦЭМ!$D$39:$D$782,СВЦЭМ!$A$39:$A$782,$A69,СВЦЭМ!$B$39:$B$782,R$47)+'СЕТ СН'!$F$14+СВЦЭМ!$D$10+'СЕТ СН'!$F$6-'СЕТ СН'!$F$26</f>
        <v>859.78685315000007</v>
      </c>
      <c r="S69" s="36">
        <f>SUMIFS(СВЦЭМ!$D$39:$D$782,СВЦЭМ!$A$39:$A$782,$A69,СВЦЭМ!$B$39:$B$782,S$47)+'СЕТ СН'!$F$14+СВЦЭМ!$D$10+'СЕТ СН'!$F$6-'СЕТ СН'!$F$26</f>
        <v>833.12996311000006</v>
      </c>
      <c r="T69" s="36">
        <f>SUMIFS(СВЦЭМ!$D$39:$D$782,СВЦЭМ!$A$39:$A$782,$A69,СВЦЭМ!$B$39:$B$782,T$47)+'СЕТ СН'!$F$14+СВЦЭМ!$D$10+'СЕТ СН'!$F$6-'СЕТ СН'!$F$26</f>
        <v>782.9702990400001</v>
      </c>
      <c r="U69" s="36">
        <f>SUMIFS(СВЦЭМ!$D$39:$D$782,СВЦЭМ!$A$39:$A$782,$A69,СВЦЭМ!$B$39:$B$782,U$47)+'СЕТ СН'!$F$14+СВЦЭМ!$D$10+'СЕТ СН'!$F$6-'СЕТ СН'!$F$26</f>
        <v>756.92796111000007</v>
      </c>
      <c r="V69" s="36">
        <f>SUMIFS(СВЦЭМ!$D$39:$D$782,СВЦЭМ!$A$39:$A$782,$A69,СВЦЭМ!$B$39:$B$782,V$47)+'СЕТ СН'!$F$14+СВЦЭМ!$D$10+'СЕТ СН'!$F$6-'СЕТ СН'!$F$26</f>
        <v>757.83528019000005</v>
      </c>
      <c r="W69" s="36">
        <f>SUMIFS(СВЦЭМ!$D$39:$D$782,СВЦЭМ!$A$39:$A$782,$A69,СВЦЭМ!$B$39:$B$782,W$47)+'СЕТ СН'!$F$14+СВЦЭМ!$D$10+'СЕТ СН'!$F$6-'СЕТ СН'!$F$26</f>
        <v>789.42750380000007</v>
      </c>
      <c r="X69" s="36">
        <f>SUMIFS(СВЦЭМ!$D$39:$D$782,СВЦЭМ!$A$39:$A$782,$A69,СВЦЭМ!$B$39:$B$782,X$47)+'СЕТ СН'!$F$14+СВЦЭМ!$D$10+'СЕТ СН'!$F$6-'СЕТ СН'!$F$26</f>
        <v>762.81635619000008</v>
      </c>
      <c r="Y69" s="36">
        <f>SUMIFS(СВЦЭМ!$D$39:$D$782,СВЦЭМ!$A$39:$A$782,$A69,СВЦЭМ!$B$39:$B$782,Y$47)+'СЕТ СН'!$F$14+СВЦЭМ!$D$10+'СЕТ СН'!$F$6-'СЕТ СН'!$F$26</f>
        <v>757.35180207000008</v>
      </c>
    </row>
    <row r="70" spans="1:25" ht="15.75" x14ac:dyDescent="0.2">
      <c r="A70" s="35">
        <f t="shared" si="1"/>
        <v>44339</v>
      </c>
      <c r="B70" s="36">
        <f>SUMIFS(СВЦЭМ!$D$39:$D$782,СВЦЭМ!$A$39:$A$782,$A70,СВЦЭМ!$B$39:$B$782,B$47)+'СЕТ СН'!$F$14+СВЦЭМ!$D$10+'СЕТ СН'!$F$6-'СЕТ СН'!$F$26</f>
        <v>837.1521091699999</v>
      </c>
      <c r="C70" s="36">
        <f>SUMIFS(СВЦЭМ!$D$39:$D$782,СВЦЭМ!$A$39:$A$782,$A70,СВЦЭМ!$B$39:$B$782,C$47)+'СЕТ СН'!$F$14+СВЦЭМ!$D$10+'СЕТ СН'!$F$6-'СЕТ СН'!$F$26</f>
        <v>895.46856064999997</v>
      </c>
      <c r="D70" s="36">
        <f>SUMIFS(СВЦЭМ!$D$39:$D$782,СВЦЭМ!$A$39:$A$782,$A70,СВЦЭМ!$B$39:$B$782,D$47)+'СЕТ СН'!$F$14+СВЦЭМ!$D$10+'СЕТ СН'!$F$6-'СЕТ СН'!$F$26</f>
        <v>918.44126419999998</v>
      </c>
      <c r="E70" s="36">
        <f>SUMIFS(СВЦЭМ!$D$39:$D$782,СВЦЭМ!$A$39:$A$782,$A70,СВЦЭМ!$B$39:$B$782,E$47)+'СЕТ СН'!$F$14+СВЦЭМ!$D$10+'СЕТ СН'!$F$6-'СЕТ СН'!$F$26</f>
        <v>928.23252681000008</v>
      </c>
      <c r="F70" s="36">
        <f>SUMIFS(СВЦЭМ!$D$39:$D$782,СВЦЭМ!$A$39:$A$782,$A70,СВЦЭМ!$B$39:$B$782,F$47)+'СЕТ СН'!$F$14+СВЦЭМ!$D$10+'СЕТ СН'!$F$6-'СЕТ СН'!$F$26</f>
        <v>949.25784943000008</v>
      </c>
      <c r="G70" s="36">
        <f>SUMIFS(СВЦЭМ!$D$39:$D$782,СВЦЭМ!$A$39:$A$782,$A70,СВЦЭМ!$B$39:$B$782,G$47)+'СЕТ СН'!$F$14+СВЦЭМ!$D$10+'СЕТ СН'!$F$6-'СЕТ СН'!$F$26</f>
        <v>950.03720146000001</v>
      </c>
      <c r="H70" s="36">
        <f>SUMIFS(СВЦЭМ!$D$39:$D$782,СВЦЭМ!$A$39:$A$782,$A70,СВЦЭМ!$B$39:$B$782,H$47)+'СЕТ СН'!$F$14+СВЦЭМ!$D$10+'СЕТ СН'!$F$6-'СЕТ СН'!$F$26</f>
        <v>950.8967408200001</v>
      </c>
      <c r="I70" s="36">
        <f>SUMIFS(СВЦЭМ!$D$39:$D$782,СВЦЭМ!$A$39:$A$782,$A70,СВЦЭМ!$B$39:$B$782,I$47)+'СЕТ СН'!$F$14+СВЦЭМ!$D$10+'СЕТ СН'!$F$6-'СЕТ СН'!$F$26</f>
        <v>874.55580699000006</v>
      </c>
      <c r="J70" s="36">
        <f>SUMIFS(СВЦЭМ!$D$39:$D$782,СВЦЭМ!$A$39:$A$782,$A70,СВЦЭМ!$B$39:$B$782,J$47)+'СЕТ СН'!$F$14+СВЦЭМ!$D$10+'СЕТ СН'!$F$6-'СЕТ СН'!$F$26</f>
        <v>840.30507654000007</v>
      </c>
      <c r="K70" s="36">
        <f>SUMIFS(СВЦЭМ!$D$39:$D$782,СВЦЭМ!$A$39:$A$782,$A70,СВЦЭМ!$B$39:$B$782,K$47)+'СЕТ СН'!$F$14+СВЦЭМ!$D$10+'СЕТ СН'!$F$6-'СЕТ СН'!$F$26</f>
        <v>782.80655434999994</v>
      </c>
      <c r="L70" s="36">
        <f>SUMIFS(СВЦЭМ!$D$39:$D$782,СВЦЭМ!$A$39:$A$782,$A70,СВЦЭМ!$B$39:$B$782,L$47)+'СЕТ СН'!$F$14+СВЦЭМ!$D$10+'СЕТ СН'!$F$6-'СЕТ СН'!$F$26</f>
        <v>767.50291543999992</v>
      </c>
      <c r="M70" s="36">
        <f>SUMIFS(СВЦЭМ!$D$39:$D$782,СВЦЭМ!$A$39:$A$782,$A70,СВЦЭМ!$B$39:$B$782,M$47)+'СЕТ СН'!$F$14+СВЦЭМ!$D$10+'СЕТ СН'!$F$6-'СЕТ СН'!$F$26</f>
        <v>774.87932517000013</v>
      </c>
      <c r="N70" s="36">
        <f>SUMIFS(СВЦЭМ!$D$39:$D$782,СВЦЭМ!$A$39:$A$782,$A70,СВЦЭМ!$B$39:$B$782,N$47)+'СЕТ СН'!$F$14+СВЦЭМ!$D$10+'СЕТ СН'!$F$6-'СЕТ СН'!$F$26</f>
        <v>813.15310932000011</v>
      </c>
      <c r="O70" s="36">
        <f>SUMIFS(СВЦЭМ!$D$39:$D$782,СВЦЭМ!$A$39:$A$782,$A70,СВЦЭМ!$B$39:$B$782,O$47)+'СЕТ СН'!$F$14+СВЦЭМ!$D$10+'СЕТ СН'!$F$6-'СЕТ СН'!$F$26</f>
        <v>856.26892408000003</v>
      </c>
      <c r="P70" s="36">
        <f>SUMIFS(СВЦЭМ!$D$39:$D$782,СВЦЭМ!$A$39:$A$782,$A70,СВЦЭМ!$B$39:$B$782,P$47)+'СЕТ СН'!$F$14+СВЦЭМ!$D$10+'СЕТ СН'!$F$6-'СЕТ СН'!$F$26</f>
        <v>884.02941260000011</v>
      </c>
      <c r="Q70" s="36">
        <f>SUMIFS(СВЦЭМ!$D$39:$D$782,СВЦЭМ!$A$39:$A$782,$A70,СВЦЭМ!$B$39:$B$782,Q$47)+'СЕТ СН'!$F$14+СВЦЭМ!$D$10+'СЕТ СН'!$F$6-'СЕТ СН'!$F$26</f>
        <v>896.34922501999995</v>
      </c>
      <c r="R70" s="36">
        <f>SUMIFS(СВЦЭМ!$D$39:$D$782,СВЦЭМ!$A$39:$A$782,$A70,СВЦЭМ!$B$39:$B$782,R$47)+'СЕТ СН'!$F$14+СВЦЭМ!$D$10+'СЕТ СН'!$F$6-'СЕТ СН'!$F$26</f>
        <v>884.94867715000009</v>
      </c>
      <c r="S70" s="36">
        <f>SUMIFS(СВЦЭМ!$D$39:$D$782,СВЦЭМ!$A$39:$A$782,$A70,СВЦЭМ!$B$39:$B$782,S$47)+'СЕТ СН'!$F$14+СВЦЭМ!$D$10+'СЕТ СН'!$F$6-'СЕТ СН'!$F$26</f>
        <v>863.55634325000005</v>
      </c>
      <c r="T70" s="36">
        <f>SUMIFS(СВЦЭМ!$D$39:$D$782,СВЦЭМ!$A$39:$A$782,$A70,СВЦЭМ!$B$39:$B$782,T$47)+'СЕТ СН'!$F$14+СВЦЭМ!$D$10+'СЕТ СН'!$F$6-'СЕТ СН'!$F$26</f>
        <v>821.88657383999998</v>
      </c>
      <c r="U70" s="36">
        <f>SUMIFS(СВЦЭМ!$D$39:$D$782,СВЦЭМ!$A$39:$A$782,$A70,СВЦЭМ!$B$39:$B$782,U$47)+'СЕТ СН'!$F$14+СВЦЭМ!$D$10+'СЕТ СН'!$F$6-'СЕТ СН'!$F$26</f>
        <v>775.68293998000013</v>
      </c>
      <c r="V70" s="36">
        <f>SUMIFS(СВЦЭМ!$D$39:$D$782,СВЦЭМ!$A$39:$A$782,$A70,СВЦЭМ!$B$39:$B$782,V$47)+'СЕТ СН'!$F$14+СВЦЭМ!$D$10+'СЕТ СН'!$F$6-'СЕТ СН'!$F$26</f>
        <v>760.26561949000006</v>
      </c>
      <c r="W70" s="36">
        <f>SUMIFS(СВЦЭМ!$D$39:$D$782,СВЦЭМ!$A$39:$A$782,$A70,СВЦЭМ!$B$39:$B$782,W$47)+'СЕТ СН'!$F$14+СВЦЭМ!$D$10+'СЕТ СН'!$F$6-'СЕТ СН'!$F$26</f>
        <v>736.31051006999996</v>
      </c>
      <c r="X70" s="36">
        <f>SUMIFS(СВЦЭМ!$D$39:$D$782,СВЦЭМ!$A$39:$A$782,$A70,СВЦЭМ!$B$39:$B$782,X$47)+'СЕТ СН'!$F$14+СВЦЭМ!$D$10+'СЕТ СН'!$F$6-'СЕТ СН'!$F$26</f>
        <v>825.46579548</v>
      </c>
      <c r="Y70" s="36">
        <f>SUMIFS(СВЦЭМ!$D$39:$D$782,СВЦЭМ!$A$39:$A$782,$A70,СВЦЭМ!$B$39:$B$782,Y$47)+'СЕТ СН'!$F$14+СВЦЭМ!$D$10+'СЕТ СН'!$F$6-'СЕТ СН'!$F$26</f>
        <v>816.60202292000008</v>
      </c>
    </row>
    <row r="71" spans="1:25" ht="15.75" x14ac:dyDescent="0.2">
      <c r="A71" s="35">
        <f t="shared" si="1"/>
        <v>44340</v>
      </c>
      <c r="B71" s="36">
        <f>SUMIFS(СВЦЭМ!$D$39:$D$782,СВЦЭМ!$A$39:$A$782,$A71,СВЦЭМ!$B$39:$B$782,B$47)+'СЕТ СН'!$F$14+СВЦЭМ!$D$10+'СЕТ СН'!$F$6-'СЕТ СН'!$F$26</f>
        <v>900.26102057000003</v>
      </c>
      <c r="C71" s="36">
        <f>SUMIFS(СВЦЭМ!$D$39:$D$782,СВЦЭМ!$A$39:$A$782,$A71,СВЦЭМ!$B$39:$B$782,C$47)+'СЕТ СН'!$F$14+СВЦЭМ!$D$10+'СЕТ СН'!$F$6-'СЕТ СН'!$F$26</f>
        <v>968.94801024000003</v>
      </c>
      <c r="D71" s="36">
        <f>SUMIFS(СВЦЭМ!$D$39:$D$782,СВЦЭМ!$A$39:$A$782,$A71,СВЦЭМ!$B$39:$B$782,D$47)+'СЕТ СН'!$F$14+СВЦЭМ!$D$10+'СЕТ СН'!$F$6-'СЕТ СН'!$F$26</f>
        <v>1016.6972128499999</v>
      </c>
      <c r="E71" s="36">
        <f>SUMIFS(СВЦЭМ!$D$39:$D$782,СВЦЭМ!$A$39:$A$782,$A71,СВЦЭМ!$B$39:$B$782,E$47)+'СЕТ СН'!$F$14+СВЦЭМ!$D$10+'СЕТ СН'!$F$6-'СЕТ СН'!$F$26</f>
        <v>1034.4945258099999</v>
      </c>
      <c r="F71" s="36">
        <f>SUMIFS(СВЦЭМ!$D$39:$D$782,СВЦЭМ!$A$39:$A$782,$A71,СВЦЭМ!$B$39:$B$782,F$47)+'СЕТ СН'!$F$14+СВЦЭМ!$D$10+'СЕТ СН'!$F$6-'СЕТ СН'!$F$26</f>
        <v>1053.5368984199999</v>
      </c>
      <c r="G71" s="36">
        <f>SUMIFS(СВЦЭМ!$D$39:$D$782,СВЦЭМ!$A$39:$A$782,$A71,СВЦЭМ!$B$39:$B$782,G$47)+'СЕТ СН'!$F$14+СВЦЭМ!$D$10+'СЕТ СН'!$F$6-'СЕТ СН'!$F$26</f>
        <v>1015.0628095700001</v>
      </c>
      <c r="H71" s="36">
        <f>SUMIFS(СВЦЭМ!$D$39:$D$782,СВЦЭМ!$A$39:$A$782,$A71,СВЦЭМ!$B$39:$B$782,H$47)+'СЕТ СН'!$F$14+СВЦЭМ!$D$10+'СЕТ СН'!$F$6-'СЕТ СН'!$F$26</f>
        <v>955.93696582999996</v>
      </c>
      <c r="I71" s="36">
        <f>SUMIFS(СВЦЭМ!$D$39:$D$782,СВЦЭМ!$A$39:$A$782,$A71,СВЦЭМ!$B$39:$B$782,I$47)+'СЕТ СН'!$F$14+СВЦЭМ!$D$10+'СЕТ СН'!$F$6-'СЕТ СН'!$F$26</f>
        <v>877.87575678999997</v>
      </c>
      <c r="J71" s="36">
        <f>SUMIFS(СВЦЭМ!$D$39:$D$782,СВЦЭМ!$A$39:$A$782,$A71,СВЦЭМ!$B$39:$B$782,J$47)+'СЕТ СН'!$F$14+СВЦЭМ!$D$10+'СЕТ СН'!$F$6-'СЕТ СН'!$F$26</f>
        <v>834.00539757000001</v>
      </c>
      <c r="K71" s="36">
        <f>SUMIFS(СВЦЭМ!$D$39:$D$782,СВЦЭМ!$A$39:$A$782,$A71,СВЦЭМ!$B$39:$B$782,K$47)+'СЕТ СН'!$F$14+СВЦЭМ!$D$10+'СЕТ СН'!$F$6-'СЕТ СН'!$F$26</f>
        <v>781.94128113000011</v>
      </c>
      <c r="L71" s="36">
        <f>SUMIFS(СВЦЭМ!$D$39:$D$782,СВЦЭМ!$A$39:$A$782,$A71,СВЦЭМ!$B$39:$B$782,L$47)+'СЕТ СН'!$F$14+СВЦЭМ!$D$10+'СЕТ СН'!$F$6-'СЕТ СН'!$F$26</f>
        <v>772.58382161000009</v>
      </c>
      <c r="M71" s="36">
        <f>SUMIFS(СВЦЭМ!$D$39:$D$782,СВЦЭМ!$A$39:$A$782,$A71,СВЦЭМ!$B$39:$B$782,M$47)+'СЕТ СН'!$F$14+СВЦЭМ!$D$10+'СЕТ СН'!$F$6-'СЕТ СН'!$F$26</f>
        <v>772.24283872000001</v>
      </c>
      <c r="N71" s="36">
        <f>SUMIFS(СВЦЭМ!$D$39:$D$782,СВЦЭМ!$A$39:$A$782,$A71,СВЦЭМ!$B$39:$B$782,N$47)+'СЕТ СН'!$F$14+СВЦЭМ!$D$10+'СЕТ СН'!$F$6-'СЕТ СН'!$F$26</f>
        <v>811.98951387000011</v>
      </c>
      <c r="O71" s="36">
        <f>SUMIFS(СВЦЭМ!$D$39:$D$782,СВЦЭМ!$A$39:$A$782,$A71,СВЦЭМ!$B$39:$B$782,O$47)+'СЕТ СН'!$F$14+СВЦЭМ!$D$10+'СЕТ СН'!$F$6-'СЕТ СН'!$F$26</f>
        <v>842.6146236300001</v>
      </c>
      <c r="P71" s="36">
        <f>SUMIFS(СВЦЭМ!$D$39:$D$782,СВЦЭМ!$A$39:$A$782,$A71,СВЦЭМ!$B$39:$B$782,P$47)+'СЕТ СН'!$F$14+СВЦЭМ!$D$10+'СЕТ СН'!$F$6-'СЕТ СН'!$F$26</f>
        <v>857.83282439999994</v>
      </c>
      <c r="Q71" s="36">
        <f>SUMIFS(СВЦЭМ!$D$39:$D$782,СВЦЭМ!$A$39:$A$782,$A71,СВЦЭМ!$B$39:$B$782,Q$47)+'СЕТ СН'!$F$14+СВЦЭМ!$D$10+'СЕТ СН'!$F$6-'СЕТ СН'!$F$26</f>
        <v>855.68596687000013</v>
      </c>
      <c r="R71" s="36">
        <f>SUMIFS(СВЦЭМ!$D$39:$D$782,СВЦЭМ!$A$39:$A$782,$A71,СВЦЭМ!$B$39:$B$782,R$47)+'СЕТ СН'!$F$14+СВЦЭМ!$D$10+'СЕТ СН'!$F$6-'СЕТ СН'!$F$26</f>
        <v>836.28395872999999</v>
      </c>
      <c r="S71" s="36">
        <f>SUMIFS(СВЦЭМ!$D$39:$D$782,СВЦЭМ!$A$39:$A$782,$A71,СВЦЭМ!$B$39:$B$782,S$47)+'СЕТ СН'!$F$14+СВЦЭМ!$D$10+'СЕТ СН'!$F$6-'СЕТ СН'!$F$26</f>
        <v>808.90984550000007</v>
      </c>
      <c r="T71" s="36">
        <f>SUMIFS(СВЦЭМ!$D$39:$D$782,СВЦЭМ!$A$39:$A$782,$A71,СВЦЭМ!$B$39:$B$782,T$47)+'СЕТ СН'!$F$14+СВЦЭМ!$D$10+'СЕТ СН'!$F$6-'СЕТ СН'!$F$26</f>
        <v>786.54195712000001</v>
      </c>
      <c r="U71" s="36">
        <f>SUMIFS(СВЦЭМ!$D$39:$D$782,СВЦЭМ!$A$39:$A$782,$A71,СВЦЭМ!$B$39:$B$782,U$47)+'СЕТ СН'!$F$14+СВЦЭМ!$D$10+'СЕТ СН'!$F$6-'СЕТ СН'!$F$26</f>
        <v>758.92705088000002</v>
      </c>
      <c r="V71" s="36">
        <f>SUMIFS(СВЦЭМ!$D$39:$D$782,СВЦЭМ!$A$39:$A$782,$A71,СВЦЭМ!$B$39:$B$782,V$47)+'СЕТ СН'!$F$14+СВЦЭМ!$D$10+'СЕТ СН'!$F$6-'СЕТ СН'!$F$26</f>
        <v>768.55343936999998</v>
      </c>
      <c r="W71" s="36">
        <f>SUMIFS(СВЦЭМ!$D$39:$D$782,СВЦЭМ!$A$39:$A$782,$A71,СВЦЭМ!$B$39:$B$782,W$47)+'СЕТ СН'!$F$14+СВЦЭМ!$D$10+'СЕТ СН'!$F$6-'СЕТ СН'!$F$26</f>
        <v>789.28878533000011</v>
      </c>
      <c r="X71" s="36">
        <f>SUMIFS(СВЦЭМ!$D$39:$D$782,СВЦЭМ!$A$39:$A$782,$A71,СВЦЭМ!$B$39:$B$782,X$47)+'СЕТ СН'!$F$14+СВЦЭМ!$D$10+'СЕТ СН'!$F$6-'СЕТ СН'!$F$26</f>
        <v>770.52216195000005</v>
      </c>
      <c r="Y71" s="36">
        <f>SUMIFS(СВЦЭМ!$D$39:$D$782,СВЦЭМ!$A$39:$A$782,$A71,СВЦЭМ!$B$39:$B$782,Y$47)+'СЕТ СН'!$F$14+СВЦЭМ!$D$10+'СЕТ СН'!$F$6-'СЕТ СН'!$F$26</f>
        <v>783.79607643000008</v>
      </c>
    </row>
    <row r="72" spans="1:25" ht="15.75" x14ac:dyDescent="0.2">
      <c r="A72" s="35">
        <f t="shared" si="1"/>
        <v>44341</v>
      </c>
      <c r="B72" s="36">
        <f>SUMIFS(СВЦЭМ!$D$39:$D$782,СВЦЭМ!$A$39:$A$782,$A72,СВЦЭМ!$B$39:$B$782,B$47)+'СЕТ СН'!$F$14+СВЦЭМ!$D$10+'СЕТ СН'!$F$6-'СЕТ СН'!$F$26</f>
        <v>894.48765174000005</v>
      </c>
      <c r="C72" s="36">
        <f>SUMIFS(СВЦЭМ!$D$39:$D$782,СВЦЭМ!$A$39:$A$782,$A72,СВЦЭМ!$B$39:$B$782,C$47)+'СЕТ СН'!$F$14+СВЦЭМ!$D$10+'СЕТ СН'!$F$6-'СЕТ СН'!$F$26</f>
        <v>942.93630275999999</v>
      </c>
      <c r="D72" s="36">
        <f>SUMIFS(СВЦЭМ!$D$39:$D$782,СВЦЭМ!$A$39:$A$782,$A72,СВЦЭМ!$B$39:$B$782,D$47)+'СЕТ СН'!$F$14+СВЦЭМ!$D$10+'СЕТ СН'!$F$6-'СЕТ СН'!$F$26</f>
        <v>968.01981421000005</v>
      </c>
      <c r="E72" s="36">
        <f>SUMIFS(СВЦЭМ!$D$39:$D$782,СВЦЭМ!$A$39:$A$782,$A72,СВЦЭМ!$B$39:$B$782,E$47)+'СЕТ СН'!$F$14+СВЦЭМ!$D$10+'СЕТ СН'!$F$6-'СЕТ СН'!$F$26</f>
        <v>963.24648649999995</v>
      </c>
      <c r="F72" s="36">
        <f>SUMIFS(СВЦЭМ!$D$39:$D$782,СВЦЭМ!$A$39:$A$782,$A72,СВЦЭМ!$B$39:$B$782,F$47)+'СЕТ СН'!$F$14+СВЦЭМ!$D$10+'СЕТ СН'!$F$6-'СЕТ СН'!$F$26</f>
        <v>972.19338358999994</v>
      </c>
      <c r="G72" s="36">
        <f>SUMIFS(СВЦЭМ!$D$39:$D$782,СВЦЭМ!$A$39:$A$782,$A72,СВЦЭМ!$B$39:$B$782,G$47)+'СЕТ СН'!$F$14+СВЦЭМ!$D$10+'СЕТ СН'!$F$6-'СЕТ СН'!$F$26</f>
        <v>965.11994415999993</v>
      </c>
      <c r="H72" s="36">
        <f>SUMIFS(СВЦЭМ!$D$39:$D$782,СВЦЭМ!$A$39:$A$782,$A72,СВЦЭМ!$B$39:$B$782,H$47)+'СЕТ СН'!$F$14+СВЦЭМ!$D$10+'СЕТ СН'!$F$6-'СЕТ СН'!$F$26</f>
        <v>919.59452534999991</v>
      </c>
      <c r="I72" s="36">
        <f>SUMIFS(СВЦЭМ!$D$39:$D$782,СВЦЭМ!$A$39:$A$782,$A72,СВЦЭМ!$B$39:$B$782,I$47)+'СЕТ СН'!$F$14+СВЦЭМ!$D$10+'СЕТ СН'!$F$6-'СЕТ СН'!$F$26</f>
        <v>836.33093940999993</v>
      </c>
      <c r="J72" s="36">
        <f>SUMIFS(СВЦЭМ!$D$39:$D$782,СВЦЭМ!$A$39:$A$782,$A72,СВЦЭМ!$B$39:$B$782,J$47)+'СЕТ СН'!$F$14+СВЦЭМ!$D$10+'СЕТ СН'!$F$6-'СЕТ СН'!$F$26</f>
        <v>753.31018405000009</v>
      </c>
      <c r="K72" s="36">
        <f>SUMIFS(СВЦЭМ!$D$39:$D$782,СВЦЭМ!$A$39:$A$782,$A72,СВЦЭМ!$B$39:$B$782,K$47)+'СЕТ СН'!$F$14+СВЦЭМ!$D$10+'СЕТ СН'!$F$6-'СЕТ СН'!$F$26</f>
        <v>717.19651954999995</v>
      </c>
      <c r="L72" s="36">
        <f>SUMIFS(СВЦЭМ!$D$39:$D$782,СВЦЭМ!$A$39:$A$782,$A72,СВЦЭМ!$B$39:$B$782,L$47)+'СЕТ СН'!$F$14+СВЦЭМ!$D$10+'СЕТ СН'!$F$6-'СЕТ СН'!$F$26</f>
        <v>724.5524657599999</v>
      </c>
      <c r="M72" s="36">
        <f>SUMIFS(СВЦЭМ!$D$39:$D$782,СВЦЭМ!$A$39:$A$782,$A72,СВЦЭМ!$B$39:$B$782,M$47)+'СЕТ СН'!$F$14+СВЦЭМ!$D$10+'СЕТ СН'!$F$6-'СЕТ СН'!$F$26</f>
        <v>717.86168154000006</v>
      </c>
      <c r="N72" s="36">
        <f>SUMIFS(СВЦЭМ!$D$39:$D$782,СВЦЭМ!$A$39:$A$782,$A72,СВЦЭМ!$B$39:$B$782,N$47)+'СЕТ СН'!$F$14+СВЦЭМ!$D$10+'СЕТ СН'!$F$6-'СЕТ СН'!$F$26</f>
        <v>768.80059682000001</v>
      </c>
      <c r="O72" s="36">
        <f>SUMIFS(СВЦЭМ!$D$39:$D$782,СВЦЭМ!$A$39:$A$782,$A72,СВЦЭМ!$B$39:$B$782,O$47)+'СЕТ СН'!$F$14+СВЦЭМ!$D$10+'СЕТ СН'!$F$6-'СЕТ СН'!$F$26</f>
        <v>821.54401136000001</v>
      </c>
      <c r="P72" s="36">
        <f>SUMIFS(СВЦЭМ!$D$39:$D$782,СВЦЭМ!$A$39:$A$782,$A72,СВЦЭМ!$B$39:$B$782,P$47)+'СЕТ СН'!$F$14+СВЦЭМ!$D$10+'СЕТ СН'!$F$6-'СЕТ СН'!$F$26</f>
        <v>844.98075012999993</v>
      </c>
      <c r="Q72" s="36">
        <f>SUMIFS(СВЦЭМ!$D$39:$D$782,СВЦЭМ!$A$39:$A$782,$A72,СВЦЭМ!$B$39:$B$782,Q$47)+'СЕТ СН'!$F$14+СВЦЭМ!$D$10+'СЕТ СН'!$F$6-'СЕТ СН'!$F$26</f>
        <v>844.76373551000006</v>
      </c>
      <c r="R72" s="36">
        <f>SUMIFS(СВЦЭМ!$D$39:$D$782,СВЦЭМ!$A$39:$A$782,$A72,СВЦЭМ!$B$39:$B$782,R$47)+'СЕТ СН'!$F$14+СВЦЭМ!$D$10+'СЕТ СН'!$F$6-'СЕТ СН'!$F$26</f>
        <v>830.74866148000001</v>
      </c>
      <c r="S72" s="36">
        <f>SUMIFS(СВЦЭМ!$D$39:$D$782,СВЦЭМ!$A$39:$A$782,$A72,СВЦЭМ!$B$39:$B$782,S$47)+'СЕТ СН'!$F$14+СВЦЭМ!$D$10+'СЕТ СН'!$F$6-'СЕТ СН'!$F$26</f>
        <v>804.81243171999995</v>
      </c>
      <c r="T72" s="36">
        <f>SUMIFS(СВЦЭМ!$D$39:$D$782,СВЦЭМ!$A$39:$A$782,$A72,СВЦЭМ!$B$39:$B$782,T$47)+'СЕТ СН'!$F$14+СВЦЭМ!$D$10+'СЕТ СН'!$F$6-'СЕТ СН'!$F$26</f>
        <v>756.02723650999997</v>
      </c>
      <c r="U72" s="36">
        <f>SUMIFS(СВЦЭМ!$D$39:$D$782,СВЦЭМ!$A$39:$A$782,$A72,СВЦЭМ!$B$39:$B$782,U$47)+'СЕТ СН'!$F$14+СВЦЭМ!$D$10+'СЕТ СН'!$F$6-'СЕТ СН'!$F$26</f>
        <v>737.63379200000008</v>
      </c>
      <c r="V72" s="36">
        <f>SUMIFS(СВЦЭМ!$D$39:$D$782,СВЦЭМ!$A$39:$A$782,$A72,СВЦЭМ!$B$39:$B$782,V$47)+'СЕТ СН'!$F$14+СВЦЭМ!$D$10+'СЕТ СН'!$F$6-'СЕТ СН'!$F$26</f>
        <v>750.03519464999999</v>
      </c>
      <c r="W72" s="36">
        <f>SUMIFS(СВЦЭМ!$D$39:$D$782,СВЦЭМ!$A$39:$A$782,$A72,СВЦЭМ!$B$39:$B$782,W$47)+'СЕТ СН'!$F$14+СВЦЭМ!$D$10+'СЕТ СН'!$F$6-'СЕТ СН'!$F$26</f>
        <v>779.18892774999995</v>
      </c>
      <c r="X72" s="36">
        <f>SUMIFS(СВЦЭМ!$D$39:$D$782,СВЦЭМ!$A$39:$A$782,$A72,СВЦЭМ!$B$39:$B$782,X$47)+'СЕТ СН'!$F$14+СВЦЭМ!$D$10+'СЕТ СН'!$F$6-'СЕТ СН'!$F$26</f>
        <v>752.08929370999999</v>
      </c>
      <c r="Y72" s="36">
        <f>SUMIFS(СВЦЭМ!$D$39:$D$782,СВЦЭМ!$A$39:$A$782,$A72,СВЦЭМ!$B$39:$B$782,Y$47)+'СЕТ СН'!$F$14+СВЦЭМ!$D$10+'СЕТ СН'!$F$6-'СЕТ СН'!$F$26</f>
        <v>770.07828180999991</v>
      </c>
    </row>
    <row r="73" spans="1:25" ht="15.75" x14ac:dyDescent="0.2">
      <c r="A73" s="35">
        <f t="shared" si="1"/>
        <v>44342</v>
      </c>
      <c r="B73" s="36">
        <f>SUMIFS(СВЦЭМ!$D$39:$D$782,СВЦЭМ!$A$39:$A$782,$A73,СВЦЭМ!$B$39:$B$782,B$47)+'СЕТ СН'!$F$14+СВЦЭМ!$D$10+'СЕТ СН'!$F$6-'СЕТ СН'!$F$26</f>
        <v>887.22777386999996</v>
      </c>
      <c r="C73" s="36">
        <f>SUMIFS(СВЦЭМ!$D$39:$D$782,СВЦЭМ!$A$39:$A$782,$A73,СВЦЭМ!$B$39:$B$782,C$47)+'СЕТ СН'!$F$14+СВЦЭМ!$D$10+'СЕТ СН'!$F$6-'СЕТ СН'!$F$26</f>
        <v>950.30221484999993</v>
      </c>
      <c r="D73" s="36">
        <f>SUMIFS(СВЦЭМ!$D$39:$D$782,СВЦЭМ!$A$39:$A$782,$A73,СВЦЭМ!$B$39:$B$782,D$47)+'СЕТ СН'!$F$14+СВЦЭМ!$D$10+'СЕТ СН'!$F$6-'СЕТ СН'!$F$26</f>
        <v>997.29179122000005</v>
      </c>
      <c r="E73" s="36">
        <f>SUMIFS(СВЦЭМ!$D$39:$D$782,СВЦЭМ!$A$39:$A$782,$A73,СВЦЭМ!$B$39:$B$782,E$47)+'СЕТ СН'!$F$14+СВЦЭМ!$D$10+'СЕТ СН'!$F$6-'СЕТ СН'!$F$26</f>
        <v>1016.4762476600001</v>
      </c>
      <c r="F73" s="36">
        <f>SUMIFS(СВЦЭМ!$D$39:$D$782,СВЦЭМ!$A$39:$A$782,$A73,СВЦЭМ!$B$39:$B$782,F$47)+'СЕТ СН'!$F$14+СВЦЭМ!$D$10+'СЕТ СН'!$F$6-'СЕТ СН'!$F$26</f>
        <v>1029.22618506</v>
      </c>
      <c r="G73" s="36">
        <f>SUMIFS(СВЦЭМ!$D$39:$D$782,СВЦЭМ!$A$39:$A$782,$A73,СВЦЭМ!$B$39:$B$782,G$47)+'СЕТ СН'!$F$14+СВЦЭМ!$D$10+'СЕТ СН'!$F$6-'СЕТ СН'!$F$26</f>
        <v>1005.8906327500001</v>
      </c>
      <c r="H73" s="36">
        <f>SUMIFS(СВЦЭМ!$D$39:$D$782,СВЦЭМ!$A$39:$A$782,$A73,СВЦЭМ!$B$39:$B$782,H$47)+'СЕТ СН'!$F$14+СВЦЭМ!$D$10+'СЕТ СН'!$F$6-'СЕТ СН'!$F$26</f>
        <v>949.31489241000008</v>
      </c>
      <c r="I73" s="36">
        <f>SUMIFS(СВЦЭМ!$D$39:$D$782,СВЦЭМ!$A$39:$A$782,$A73,СВЦЭМ!$B$39:$B$782,I$47)+'СЕТ СН'!$F$14+СВЦЭМ!$D$10+'СЕТ СН'!$F$6-'СЕТ СН'!$F$26</f>
        <v>856.26913689000003</v>
      </c>
      <c r="J73" s="36">
        <f>SUMIFS(СВЦЭМ!$D$39:$D$782,СВЦЭМ!$A$39:$A$782,$A73,СВЦЭМ!$B$39:$B$782,J$47)+'СЕТ СН'!$F$14+СВЦЭМ!$D$10+'СЕТ СН'!$F$6-'СЕТ СН'!$F$26</f>
        <v>804.73649066999997</v>
      </c>
      <c r="K73" s="36">
        <f>SUMIFS(СВЦЭМ!$D$39:$D$782,СВЦЭМ!$A$39:$A$782,$A73,СВЦЭМ!$B$39:$B$782,K$47)+'СЕТ СН'!$F$14+СВЦЭМ!$D$10+'СЕТ СН'!$F$6-'СЕТ СН'!$F$26</f>
        <v>755.67983683000011</v>
      </c>
      <c r="L73" s="36">
        <f>SUMIFS(СВЦЭМ!$D$39:$D$782,СВЦЭМ!$A$39:$A$782,$A73,СВЦЭМ!$B$39:$B$782,L$47)+'СЕТ СН'!$F$14+СВЦЭМ!$D$10+'СЕТ СН'!$F$6-'СЕТ СН'!$F$26</f>
        <v>753.74599302000001</v>
      </c>
      <c r="M73" s="36">
        <f>SUMIFS(СВЦЭМ!$D$39:$D$782,СВЦЭМ!$A$39:$A$782,$A73,СВЦЭМ!$B$39:$B$782,M$47)+'СЕТ СН'!$F$14+СВЦЭМ!$D$10+'СЕТ СН'!$F$6-'СЕТ СН'!$F$26</f>
        <v>761.42372109999997</v>
      </c>
      <c r="N73" s="36">
        <f>SUMIFS(СВЦЭМ!$D$39:$D$782,СВЦЭМ!$A$39:$A$782,$A73,СВЦЭМ!$B$39:$B$782,N$47)+'СЕТ СН'!$F$14+СВЦЭМ!$D$10+'СЕТ СН'!$F$6-'СЕТ СН'!$F$26</f>
        <v>806.83309964</v>
      </c>
      <c r="O73" s="36">
        <f>SUMIFS(СВЦЭМ!$D$39:$D$782,СВЦЭМ!$A$39:$A$782,$A73,СВЦЭМ!$B$39:$B$782,O$47)+'СЕТ СН'!$F$14+СВЦЭМ!$D$10+'СЕТ СН'!$F$6-'СЕТ СН'!$F$26</f>
        <v>845.89462856</v>
      </c>
      <c r="P73" s="36">
        <f>SUMIFS(СВЦЭМ!$D$39:$D$782,СВЦЭМ!$A$39:$A$782,$A73,СВЦЭМ!$B$39:$B$782,P$47)+'СЕТ СН'!$F$14+СВЦЭМ!$D$10+'СЕТ СН'!$F$6-'СЕТ СН'!$F$26</f>
        <v>855.06816342000002</v>
      </c>
      <c r="Q73" s="36">
        <f>SUMIFS(СВЦЭМ!$D$39:$D$782,СВЦЭМ!$A$39:$A$782,$A73,СВЦЭМ!$B$39:$B$782,Q$47)+'СЕТ СН'!$F$14+СВЦЭМ!$D$10+'СЕТ СН'!$F$6-'СЕТ СН'!$F$26</f>
        <v>852.99660005999999</v>
      </c>
      <c r="R73" s="36">
        <f>SUMIFS(СВЦЭМ!$D$39:$D$782,СВЦЭМ!$A$39:$A$782,$A73,СВЦЭМ!$B$39:$B$782,R$47)+'СЕТ СН'!$F$14+СВЦЭМ!$D$10+'СЕТ СН'!$F$6-'СЕТ СН'!$F$26</f>
        <v>837.59982113000001</v>
      </c>
      <c r="S73" s="36">
        <f>SUMIFS(СВЦЭМ!$D$39:$D$782,СВЦЭМ!$A$39:$A$782,$A73,СВЦЭМ!$B$39:$B$782,S$47)+'СЕТ СН'!$F$14+СВЦЭМ!$D$10+'СЕТ СН'!$F$6-'СЕТ СН'!$F$26</f>
        <v>816.91974597000012</v>
      </c>
      <c r="T73" s="36">
        <f>SUMIFS(СВЦЭМ!$D$39:$D$782,СВЦЭМ!$A$39:$A$782,$A73,СВЦЭМ!$B$39:$B$782,T$47)+'СЕТ СН'!$F$14+СВЦЭМ!$D$10+'СЕТ СН'!$F$6-'СЕТ СН'!$F$26</f>
        <v>766.02058583000007</v>
      </c>
      <c r="U73" s="36">
        <f>SUMIFS(СВЦЭМ!$D$39:$D$782,СВЦЭМ!$A$39:$A$782,$A73,СВЦЭМ!$B$39:$B$782,U$47)+'СЕТ СН'!$F$14+СВЦЭМ!$D$10+'СЕТ СН'!$F$6-'СЕТ СН'!$F$26</f>
        <v>736.4515534300001</v>
      </c>
      <c r="V73" s="36">
        <f>SUMIFS(СВЦЭМ!$D$39:$D$782,СВЦЭМ!$A$39:$A$782,$A73,СВЦЭМ!$B$39:$B$782,V$47)+'СЕТ СН'!$F$14+СВЦЭМ!$D$10+'СЕТ СН'!$F$6-'СЕТ СН'!$F$26</f>
        <v>739.35978197000009</v>
      </c>
      <c r="W73" s="36">
        <f>SUMIFS(СВЦЭМ!$D$39:$D$782,СВЦЭМ!$A$39:$A$782,$A73,СВЦЭМ!$B$39:$B$782,W$47)+'СЕТ СН'!$F$14+СВЦЭМ!$D$10+'СЕТ СН'!$F$6-'СЕТ СН'!$F$26</f>
        <v>752.77885121000008</v>
      </c>
      <c r="X73" s="36">
        <f>SUMIFS(СВЦЭМ!$D$39:$D$782,СВЦЭМ!$A$39:$A$782,$A73,СВЦЭМ!$B$39:$B$782,X$47)+'СЕТ СН'!$F$14+СВЦЭМ!$D$10+'СЕТ СН'!$F$6-'СЕТ СН'!$F$26</f>
        <v>749.15555281999991</v>
      </c>
      <c r="Y73" s="36">
        <f>SUMIFS(СВЦЭМ!$D$39:$D$782,СВЦЭМ!$A$39:$A$782,$A73,СВЦЭМ!$B$39:$B$782,Y$47)+'СЕТ СН'!$F$14+СВЦЭМ!$D$10+'СЕТ СН'!$F$6-'СЕТ СН'!$F$26</f>
        <v>779.46501753000007</v>
      </c>
    </row>
    <row r="74" spans="1:25" ht="15.75" x14ac:dyDescent="0.2">
      <c r="A74" s="35">
        <f t="shared" si="1"/>
        <v>44343</v>
      </c>
      <c r="B74" s="36">
        <f>SUMIFS(СВЦЭМ!$D$39:$D$782,СВЦЭМ!$A$39:$A$782,$A74,СВЦЭМ!$B$39:$B$782,B$47)+'СЕТ СН'!$F$14+СВЦЭМ!$D$10+'СЕТ СН'!$F$6-'СЕТ СН'!$F$26</f>
        <v>792.34622356</v>
      </c>
      <c r="C74" s="36">
        <f>SUMIFS(СВЦЭМ!$D$39:$D$782,СВЦЭМ!$A$39:$A$782,$A74,СВЦЭМ!$B$39:$B$782,C$47)+'СЕТ СН'!$F$14+СВЦЭМ!$D$10+'СЕТ СН'!$F$6-'СЕТ СН'!$F$26</f>
        <v>855.80349249000005</v>
      </c>
      <c r="D74" s="36">
        <f>SUMIFS(СВЦЭМ!$D$39:$D$782,СВЦЭМ!$A$39:$A$782,$A74,СВЦЭМ!$B$39:$B$782,D$47)+'СЕТ СН'!$F$14+СВЦЭМ!$D$10+'СЕТ СН'!$F$6-'СЕТ СН'!$F$26</f>
        <v>899.71326481000006</v>
      </c>
      <c r="E74" s="36">
        <f>SUMIFS(СВЦЭМ!$D$39:$D$782,СВЦЭМ!$A$39:$A$782,$A74,СВЦЭМ!$B$39:$B$782,E$47)+'СЕТ СН'!$F$14+СВЦЭМ!$D$10+'СЕТ СН'!$F$6-'СЕТ СН'!$F$26</f>
        <v>918.64575988999991</v>
      </c>
      <c r="F74" s="36">
        <f>SUMIFS(СВЦЭМ!$D$39:$D$782,СВЦЭМ!$A$39:$A$782,$A74,СВЦЭМ!$B$39:$B$782,F$47)+'СЕТ СН'!$F$14+СВЦЭМ!$D$10+'СЕТ СН'!$F$6-'СЕТ СН'!$F$26</f>
        <v>922.12632613000005</v>
      </c>
      <c r="G74" s="36">
        <f>SUMIFS(СВЦЭМ!$D$39:$D$782,СВЦЭМ!$A$39:$A$782,$A74,СВЦЭМ!$B$39:$B$782,G$47)+'СЕТ СН'!$F$14+СВЦЭМ!$D$10+'СЕТ СН'!$F$6-'СЕТ СН'!$F$26</f>
        <v>901.65087010000002</v>
      </c>
      <c r="H74" s="36">
        <f>SUMIFS(СВЦЭМ!$D$39:$D$782,СВЦЭМ!$A$39:$A$782,$A74,СВЦЭМ!$B$39:$B$782,H$47)+'СЕТ СН'!$F$14+СВЦЭМ!$D$10+'СЕТ СН'!$F$6-'СЕТ СН'!$F$26</f>
        <v>861.53639853000004</v>
      </c>
      <c r="I74" s="36">
        <f>SUMIFS(СВЦЭМ!$D$39:$D$782,СВЦЭМ!$A$39:$A$782,$A74,СВЦЭМ!$B$39:$B$782,I$47)+'СЕТ СН'!$F$14+СВЦЭМ!$D$10+'СЕТ СН'!$F$6-'СЕТ СН'!$F$26</f>
        <v>802.40889444999993</v>
      </c>
      <c r="J74" s="36">
        <f>SUMIFS(СВЦЭМ!$D$39:$D$782,СВЦЭМ!$A$39:$A$782,$A74,СВЦЭМ!$B$39:$B$782,J$47)+'СЕТ СН'!$F$14+СВЦЭМ!$D$10+'СЕТ СН'!$F$6-'СЕТ СН'!$F$26</f>
        <v>770.36532009999996</v>
      </c>
      <c r="K74" s="36">
        <f>SUMIFS(СВЦЭМ!$D$39:$D$782,СВЦЭМ!$A$39:$A$782,$A74,СВЦЭМ!$B$39:$B$782,K$47)+'СЕТ СН'!$F$14+СВЦЭМ!$D$10+'СЕТ СН'!$F$6-'СЕТ СН'!$F$26</f>
        <v>761.06086617999995</v>
      </c>
      <c r="L74" s="36">
        <f>SUMIFS(СВЦЭМ!$D$39:$D$782,СВЦЭМ!$A$39:$A$782,$A74,СВЦЭМ!$B$39:$B$782,L$47)+'СЕТ СН'!$F$14+СВЦЭМ!$D$10+'СЕТ СН'!$F$6-'СЕТ СН'!$F$26</f>
        <v>768.48286884000004</v>
      </c>
      <c r="M74" s="36">
        <f>SUMIFS(СВЦЭМ!$D$39:$D$782,СВЦЭМ!$A$39:$A$782,$A74,СВЦЭМ!$B$39:$B$782,M$47)+'СЕТ СН'!$F$14+СВЦЭМ!$D$10+'СЕТ СН'!$F$6-'СЕТ СН'!$F$26</f>
        <v>776.5606305199999</v>
      </c>
      <c r="N74" s="36">
        <f>SUMIFS(СВЦЭМ!$D$39:$D$782,СВЦЭМ!$A$39:$A$782,$A74,СВЦЭМ!$B$39:$B$782,N$47)+'СЕТ СН'!$F$14+СВЦЭМ!$D$10+'СЕТ СН'!$F$6-'СЕТ СН'!$F$26</f>
        <v>825.11509176999994</v>
      </c>
      <c r="O74" s="36">
        <f>SUMIFS(СВЦЭМ!$D$39:$D$782,СВЦЭМ!$A$39:$A$782,$A74,СВЦЭМ!$B$39:$B$782,O$47)+'СЕТ СН'!$F$14+СВЦЭМ!$D$10+'СЕТ СН'!$F$6-'СЕТ СН'!$F$26</f>
        <v>866.86877995999998</v>
      </c>
      <c r="P74" s="36">
        <f>SUMIFS(СВЦЭМ!$D$39:$D$782,СВЦЭМ!$A$39:$A$782,$A74,СВЦЭМ!$B$39:$B$782,P$47)+'СЕТ СН'!$F$14+СВЦЭМ!$D$10+'СЕТ СН'!$F$6-'СЕТ СН'!$F$26</f>
        <v>883.38910192999992</v>
      </c>
      <c r="Q74" s="36">
        <f>SUMIFS(СВЦЭМ!$D$39:$D$782,СВЦЭМ!$A$39:$A$782,$A74,СВЦЭМ!$B$39:$B$782,Q$47)+'СЕТ СН'!$F$14+СВЦЭМ!$D$10+'СЕТ СН'!$F$6-'СЕТ СН'!$F$26</f>
        <v>882.4591417900001</v>
      </c>
      <c r="R74" s="36">
        <f>SUMIFS(СВЦЭМ!$D$39:$D$782,СВЦЭМ!$A$39:$A$782,$A74,СВЦЭМ!$B$39:$B$782,R$47)+'СЕТ СН'!$F$14+СВЦЭМ!$D$10+'СЕТ СН'!$F$6-'СЕТ СН'!$F$26</f>
        <v>874.61350678999997</v>
      </c>
      <c r="S74" s="36">
        <f>SUMIFS(СВЦЭМ!$D$39:$D$782,СВЦЭМ!$A$39:$A$782,$A74,СВЦЭМ!$B$39:$B$782,S$47)+'СЕТ СН'!$F$14+СВЦЭМ!$D$10+'СЕТ СН'!$F$6-'СЕТ СН'!$F$26</f>
        <v>848.10968277000006</v>
      </c>
      <c r="T74" s="36">
        <f>SUMIFS(СВЦЭМ!$D$39:$D$782,СВЦЭМ!$A$39:$A$782,$A74,СВЦЭМ!$B$39:$B$782,T$47)+'СЕТ СН'!$F$14+СВЦЭМ!$D$10+'СЕТ СН'!$F$6-'СЕТ СН'!$F$26</f>
        <v>795.74715693000007</v>
      </c>
      <c r="U74" s="36">
        <f>SUMIFS(СВЦЭМ!$D$39:$D$782,СВЦЭМ!$A$39:$A$782,$A74,СВЦЭМ!$B$39:$B$782,U$47)+'СЕТ СН'!$F$14+СВЦЭМ!$D$10+'СЕТ СН'!$F$6-'СЕТ СН'!$F$26</f>
        <v>756.97497279999993</v>
      </c>
      <c r="V74" s="36">
        <f>SUMIFS(СВЦЭМ!$D$39:$D$782,СВЦЭМ!$A$39:$A$782,$A74,СВЦЭМ!$B$39:$B$782,V$47)+'СЕТ СН'!$F$14+СВЦЭМ!$D$10+'СЕТ СН'!$F$6-'СЕТ СН'!$F$26</f>
        <v>777.7626752000001</v>
      </c>
      <c r="W74" s="36">
        <f>SUMIFS(СВЦЭМ!$D$39:$D$782,СВЦЭМ!$A$39:$A$782,$A74,СВЦЭМ!$B$39:$B$782,W$47)+'СЕТ СН'!$F$14+СВЦЭМ!$D$10+'СЕТ СН'!$F$6-'СЕТ СН'!$F$26</f>
        <v>803.57235091000007</v>
      </c>
      <c r="X74" s="36">
        <f>SUMIFS(СВЦЭМ!$D$39:$D$782,СВЦЭМ!$A$39:$A$782,$A74,СВЦЭМ!$B$39:$B$782,X$47)+'СЕТ СН'!$F$14+СВЦЭМ!$D$10+'СЕТ СН'!$F$6-'СЕТ СН'!$F$26</f>
        <v>793.43642748000002</v>
      </c>
      <c r="Y74" s="36">
        <f>SUMIFS(СВЦЭМ!$D$39:$D$782,СВЦЭМ!$A$39:$A$782,$A74,СВЦЭМ!$B$39:$B$782,Y$47)+'СЕТ СН'!$F$14+СВЦЭМ!$D$10+'СЕТ СН'!$F$6-'СЕТ СН'!$F$26</f>
        <v>801.93304598999998</v>
      </c>
    </row>
    <row r="75" spans="1:25" ht="15.75" x14ac:dyDescent="0.2">
      <c r="A75" s="35">
        <f t="shared" si="1"/>
        <v>44344</v>
      </c>
      <c r="B75" s="36">
        <f>SUMIFS(СВЦЭМ!$D$39:$D$782,СВЦЭМ!$A$39:$A$782,$A75,СВЦЭМ!$B$39:$B$782,B$47)+'СЕТ СН'!$F$14+СВЦЭМ!$D$10+'СЕТ СН'!$F$6-'СЕТ СН'!$F$26</f>
        <v>780.63579540000001</v>
      </c>
      <c r="C75" s="36">
        <f>SUMIFS(СВЦЭМ!$D$39:$D$782,СВЦЭМ!$A$39:$A$782,$A75,СВЦЭМ!$B$39:$B$782,C$47)+'СЕТ СН'!$F$14+СВЦЭМ!$D$10+'СЕТ СН'!$F$6-'СЕТ СН'!$F$26</f>
        <v>837.61461241999996</v>
      </c>
      <c r="D75" s="36">
        <f>SUMIFS(СВЦЭМ!$D$39:$D$782,СВЦЭМ!$A$39:$A$782,$A75,СВЦЭМ!$B$39:$B$782,D$47)+'СЕТ СН'!$F$14+СВЦЭМ!$D$10+'СЕТ СН'!$F$6-'СЕТ СН'!$F$26</f>
        <v>874.47660919999998</v>
      </c>
      <c r="E75" s="36">
        <f>SUMIFS(СВЦЭМ!$D$39:$D$782,СВЦЭМ!$A$39:$A$782,$A75,СВЦЭМ!$B$39:$B$782,E$47)+'СЕТ СН'!$F$14+СВЦЭМ!$D$10+'СЕТ СН'!$F$6-'СЕТ СН'!$F$26</f>
        <v>888.58321296000008</v>
      </c>
      <c r="F75" s="36">
        <f>SUMIFS(СВЦЭМ!$D$39:$D$782,СВЦЭМ!$A$39:$A$782,$A75,СВЦЭМ!$B$39:$B$782,F$47)+'СЕТ СН'!$F$14+СВЦЭМ!$D$10+'СЕТ СН'!$F$6-'СЕТ СН'!$F$26</f>
        <v>894.51880688000006</v>
      </c>
      <c r="G75" s="36">
        <f>SUMIFS(СВЦЭМ!$D$39:$D$782,СВЦЭМ!$A$39:$A$782,$A75,СВЦЭМ!$B$39:$B$782,G$47)+'СЕТ СН'!$F$14+СВЦЭМ!$D$10+'СЕТ СН'!$F$6-'СЕТ СН'!$F$26</f>
        <v>875.24740887000007</v>
      </c>
      <c r="H75" s="36">
        <f>SUMIFS(СВЦЭМ!$D$39:$D$782,СВЦЭМ!$A$39:$A$782,$A75,СВЦЭМ!$B$39:$B$782,H$47)+'СЕТ СН'!$F$14+СВЦЭМ!$D$10+'СЕТ СН'!$F$6-'СЕТ СН'!$F$26</f>
        <v>843.80910889999996</v>
      </c>
      <c r="I75" s="36">
        <f>SUMIFS(СВЦЭМ!$D$39:$D$782,СВЦЭМ!$A$39:$A$782,$A75,СВЦЭМ!$B$39:$B$782,I$47)+'СЕТ СН'!$F$14+СВЦЭМ!$D$10+'СЕТ СН'!$F$6-'СЕТ СН'!$F$26</f>
        <v>766.94053450000001</v>
      </c>
      <c r="J75" s="36">
        <f>SUMIFS(СВЦЭМ!$D$39:$D$782,СВЦЭМ!$A$39:$A$782,$A75,СВЦЭМ!$B$39:$B$782,J$47)+'СЕТ СН'!$F$14+СВЦЭМ!$D$10+'СЕТ СН'!$F$6-'СЕТ СН'!$F$26</f>
        <v>718.61406476999991</v>
      </c>
      <c r="K75" s="36">
        <f>SUMIFS(СВЦЭМ!$D$39:$D$782,СВЦЭМ!$A$39:$A$782,$A75,СВЦЭМ!$B$39:$B$782,K$47)+'СЕТ СН'!$F$14+СВЦЭМ!$D$10+'СЕТ СН'!$F$6-'СЕТ СН'!$F$26</f>
        <v>748.88569856000004</v>
      </c>
      <c r="L75" s="36">
        <f>SUMIFS(СВЦЭМ!$D$39:$D$782,СВЦЭМ!$A$39:$A$782,$A75,СВЦЭМ!$B$39:$B$782,L$47)+'СЕТ СН'!$F$14+СВЦЭМ!$D$10+'СЕТ СН'!$F$6-'СЕТ СН'!$F$26</f>
        <v>737.47484921</v>
      </c>
      <c r="M75" s="36">
        <f>SUMIFS(СВЦЭМ!$D$39:$D$782,СВЦЭМ!$A$39:$A$782,$A75,СВЦЭМ!$B$39:$B$782,M$47)+'СЕТ СН'!$F$14+СВЦЭМ!$D$10+'СЕТ СН'!$F$6-'СЕТ СН'!$F$26</f>
        <v>732.76038859999994</v>
      </c>
      <c r="N75" s="36">
        <f>SUMIFS(СВЦЭМ!$D$39:$D$782,СВЦЭМ!$A$39:$A$782,$A75,СВЦЭМ!$B$39:$B$782,N$47)+'СЕТ СН'!$F$14+СВЦЭМ!$D$10+'СЕТ СН'!$F$6-'СЕТ СН'!$F$26</f>
        <v>751.7023449400001</v>
      </c>
      <c r="O75" s="36">
        <f>SUMIFS(СВЦЭМ!$D$39:$D$782,СВЦЭМ!$A$39:$A$782,$A75,СВЦЭМ!$B$39:$B$782,O$47)+'СЕТ СН'!$F$14+СВЦЭМ!$D$10+'СЕТ СН'!$F$6-'СЕТ СН'!$F$26</f>
        <v>798.13817154000003</v>
      </c>
      <c r="P75" s="36">
        <f>SUMIFS(СВЦЭМ!$D$39:$D$782,СВЦЭМ!$A$39:$A$782,$A75,СВЦЭМ!$B$39:$B$782,P$47)+'СЕТ СН'!$F$14+СВЦЭМ!$D$10+'СЕТ СН'!$F$6-'СЕТ СН'!$F$26</f>
        <v>812.97937629000012</v>
      </c>
      <c r="Q75" s="36">
        <f>SUMIFS(СВЦЭМ!$D$39:$D$782,СВЦЭМ!$A$39:$A$782,$A75,СВЦЭМ!$B$39:$B$782,Q$47)+'СЕТ СН'!$F$14+СВЦЭМ!$D$10+'СЕТ СН'!$F$6-'СЕТ СН'!$F$26</f>
        <v>816.32375901</v>
      </c>
      <c r="R75" s="36">
        <f>SUMIFS(СВЦЭМ!$D$39:$D$782,СВЦЭМ!$A$39:$A$782,$A75,СВЦЭМ!$B$39:$B$782,R$47)+'СЕТ СН'!$F$14+СВЦЭМ!$D$10+'СЕТ СН'!$F$6-'СЕТ СН'!$F$26</f>
        <v>821.0476650600001</v>
      </c>
      <c r="S75" s="36">
        <f>SUMIFS(СВЦЭМ!$D$39:$D$782,СВЦЭМ!$A$39:$A$782,$A75,СВЦЭМ!$B$39:$B$782,S$47)+'СЕТ СН'!$F$14+СВЦЭМ!$D$10+'СЕТ СН'!$F$6-'СЕТ СН'!$F$26</f>
        <v>808.46595634999994</v>
      </c>
      <c r="T75" s="36">
        <f>SUMIFS(СВЦЭМ!$D$39:$D$782,СВЦЭМ!$A$39:$A$782,$A75,СВЦЭМ!$B$39:$B$782,T$47)+'СЕТ СН'!$F$14+СВЦЭМ!$D$10+'СЕТ СН'!$F$6-'СЕТ СН'!$F$26</f>
        <v>745.45907278999994</v>
      </c>
      <c r="U75" s="36">
        <f>SUMIFS(СВЦЭМ!$D$39:$D$782,СВЦЭМ!$A$39:$A$782,$A75,СВЦЭМ!$B$39:$B$782,U$47)+'СЕТ СН'!$F$14+СВЦЭМ!$D$10+'СЕТ СН'!$F$6-'СЕТ СН'!$F$26</f>
        <v>753.84212763999994</v>
      </c>
      <c r="V75" s="36">
        <f>SUMIFS(СВЦЭМ!$D$39:$D$782,СВЦЭМ!$A$39:$A$782,$A75,СВЦЭМ!$B$39:$B$782,V$47)+'СЕТ СН'!$F$14+СВЦЭМ!$D$10+'СЕТ СН'!$F$6-'СЕТ СН'!$F$26</f>
        <v>762.73657658000002</v>
      </c>
      <c r="W75" s="36">
        <f>SUMIFS(СВЦЭМ!$D$39:$D$782,СВЦЭМ!$A$39:$A$782,$A75,СВЦЭМ!$B$39:$B$782,W$47)+'СЕТ СН'!$F$14+СВЦЭМ!$D$10+'СЕТ СН'!$F$6-'СЕТ СН'!$F$26</f>
        <v>787.80070389000002</v>
      </c>
      <c r="X75" s="36">
        <f>SUMIFS(СВЦЭМ!$D$39:$D$782,СВЦЭМ!$A$39:$A$782,$A75,СВЦЭМ!$B$39:$B$782,X$47)+'СЕТ СН'!$F$14+СВЦЭМ!$D$10+'СЕТ СН'!$F$6-'СЕТ СН'!$F$26</f>
        <v>780.46093040000005</v>
      </c>
      <c r="Y75" s="36">
        <f>SUMIFS(СВЦЭМ!$D$39:$D$782,СВЦЭМ!$A$39:$A$782,$A75,СВЦЭМ!$B$39:$B$782,Y$47)+'СЕТ СН'!$F$14+СВЦЭМ!$D$10+'СЕТ СН'!$F$6-'СЕТ СН'!$F$26</f>
        <v>733.66613787999995</v>
      </c>
    </row>
    <row r="76" spans="1:25" ht="15.75" x14ac:dyDescent="0.2">
      <c r="A76" s="35">
        <f t="shared" si="1"/>
        <v>44345</v>
      </c>
      <c r="B76" s="36">
        <f>SUMIFS(СВЦЭМ!$D$39:$D$782,СВЦЭМ!$A$39:$A$782,$A76,СВЦЭМ!$B$39:$B$782,B$47)+'СЕТ СН'!$F$14+СВЦЭМ!$D$10+'СЕТ СН'!$F$6-'СЕТ СН'!$F$26</f>
        <v>782.27328852000005</v>
      </c>
      <c r="C76" s="36">
        <f>SUMIFS(СВЦЭМ!$D$39:$D$782,СВЦЭМ!$A$39:$A$782,$A76,СВЦЭМ!$B$39:$B$782,C$47)+'СЕТ СН'!$F$14+СВЦЭМ!$D$10+'СЕТ СН'!$F$6-'СЕТ СН'!$F$26</f>
        <v>785.19739720999996</v>
      </c>
      <c r="D76" s="36">
        <f>SUMIFS(СВЦЭМ!$D$39:$D$782,СВЦЭМ!$A$39:$A$782,$A76,СВЦЭМ!$B$39:$B$782,D$47)+'СЕТ СН'!$F$14+СВЦЭМ!$D$10+'СЕТ СН'!$F$6-'СЕТ СН'!$F$26</f>
        <v>832.56178857000009</v>
      </c>
      <c r="E76" s="36">
        <f>SUMIFS(СВЦЭМ!$D$39:$D$782,СВЦЭМ!$A$39:$A$782,$A76,СВЦЭМ!$B$39:$B$782,E$47)+'СЕТ СН'!$F$14+СВЦЭМ!$D$10+'СЕТ СН'!$F$6-'СЕТ СН'!$F$26</f>
        <v>830.94480100999999</v>
      </c>
      <c r="F76" s="36">
        <f>SUMIFS(СВЦЭМ!$D$39:$D$782,СВЦЭМ!$A$39:$A$782,$A76,СВЦЭМ!$B$39:$B$782,F$47)+'СЕТ СН'!$F$14+СВЦЭМ!$D$10+'СЕТ СН'!$F$6-'СЕТ СН'!$F$26</f>
        <v>825.91188884999997</v>
      </c>
      <c r="G76" s="36">
        <f>SUMIFS(СВЦЭМ!$D$39:$D$782,СВЦЭМ!$A$39:$A$782,$A76,СВЦЭМ!$B$39:$B$782,G$47)+'СЕТ СН'!$F$14+СВЦЭМ!$D$10+'СЕТ СН'!$F$6-'СЕТ СН'!$F$26</f>
        <v>833.56864360000009</v>
      </c>
      <c r="H76" s="36">
        <f>SUMIFS(СВЦЭМ!$D$39:$D$782,СВЦЭМ!$A$39:$A$782,$A76,СВЦЭМ!$B$39:$B$782,H$47)+'СЕТ СН'!$F$14+СВЦЭМ!$D$10+'СЕТ СН'!$F$6-'СЕТ СН'!$F$26</f>
        <v>829.36105655000006</v>
      </c>
      <c r="I76" s="36">
        <f>SUMIFS(СВЦЭМ!$D$39:$D$782,СВЦЭМ!$A$39:$A$782,$A76,СВЦЭМ!$B$39:$B$782,I$47)+'СЕТ СН'!$F$14+СВЦЭМ!$D$10+'СЕТ СН'!$F$6-'СЕТ СН'!$F$26</f>
        <v>772.52472630000011</v>
      </c>
      <c r="J76" s="36">
        <f>SUMIFS(СВЦЭМ!$D$39:$D$782,СВЦЭМ!$A$39:$A$782,$A76,СВЦЭМ!$B$39:$B$782,J$47)+'СЕТ СН'!$F$14+СВЦЭМ!$D$10+'СЕТ СН'!$F$6-'СЕТ СН'!$F$26</f>
        <v>707.51217597000004</v>
      </c>
      <c r="K76" s="36">
        <f>SUMIFS(СВЦЭМ!$D$39:$D$782,СВЦЭМ!$A$39:$A$782,$A76,СВЦЭМ!$B$39:$B$782,K$47)+'СЕТ СН'!$F$14+СВЦЭМ!$D$10+'СЕТ СН'!$F$6-'СЕТ СН'!$F$26</f>
        <v>667.38804748999996</v>
      </c>
      <c r="L76" s="36">
        <f>SUMIFS(СВЦЭМ!$D$39:$D$782,СВЦЭМ!$A$39:$A$782,$A76,СВЦЭМ!$B$39:$B$782,L$47)+'СЕТ СН'!$F$14+СВЦЭМ!$D$10+'СЕТ СН'!$F$6-'СЕТ СН'!$F$26</f>
        <v>659.09736576</v>
      </c>
      <c r="M76" s="36">
        <f>SUMIFS(СВЦЭМ!$D$39:$D$782,СВЦЭМ!$A$39:$A$782,$A76,СВЦЭМ!$B$39:$B$782,M$47)+'СЕТ СН'!$F$14+СВЦЭМ!$D$10+'СЕТ СН'!$F$6-'СЕТ СН'!$F$26</f>
        <v>658.91051397000001</v>
      </c>
      <c r="N76" s="36">
        <f>SUMIFS(СВЦЭМ!$D$39:$D$782,СВЦЭМ!$A$39:$A$782,$A76,СВЦЭМ!$B$39:$B$782,N$47)+'СЕТ СН'!$F$14+СВЦЭМ!$D$10+'СЕТ СН'!$F$6-'СЕТ СН'!$F$26</f>
        <v>712.12339255000006</v>
      </c>
      <c r="O76" s="36">
        <f>SUMIFS(СВЦЭМ!$D$39:$D$782,СВЦЭМ!$A$39:$A$782,$A76,СВЦЭМ!$B$39:$B$782,O$47)+'СЕТ СН'!$F$14+СВЦЭМ!$D$10+'СЕТ СН'!$F$6-'СЕТ СН'!$F$26</f>
        <v>733.00007286000005</v>
      </c>
      <c r="P76" s="36">
        <f>SUMIFS(СВЦЭМ!$D$39:$D$782,СВЦЭМ!$A$39:$A$782,$A76,СВЦЭМ!$B$39:$B$782,P$47)+'СЕТ СН'!$F$14+СВЦЭМ!$D$10+'СЕТ СН'!$F$6-'СЕТ СН'!$F$26</f>
        <v>757.35068767999996</v>
      </c>
      <c r="Q76" s="36">
        <f>SUMIFS(СВЦЭМ!$D$39:$D$782,СВЦЭМ!$A$39:$A$782,$A76,СВЦЭМ!$B$39:$B$782,Q$47)+'СЕТ СН'!$F$14+СВЦЭМ!$D$10+'СЕТ СН'!$F$6-'СЕТ СН'!$F$26</f>
        <v>755.26947571999995</v>
      </c>
      <c r="R76" s="36">
        <f>SUMIFS(СВЦЭМ!$D$39:$D$782,СВЦЭМ!$A$39:$A$782,$A76,СВЦЭМ!$B$39:$B$782,R$47)+'СЕТ СН'!$F$14+СВЦЭМ!$D$10+'СЕТ СН'!$F$6-'СЕТ СН'!$F$26</f>
        <v>751.78838156000006</v>
      </c>
      <c r="S76" s="36">
        <f>SUMIFS(СВЦЭМ!$D$39:$D$782,СВЦЭМ!$A$39:$A$782,$A76,СВЦЭМ!$B$39:$B$782,S$47)+'СЕТ СН'!$F$14+СВЦЭМ!$D$10+'СЕТ СН'!$F$6-'СЕТ СН'!$F$26</f>
        <v>780.47680336000008</v>
      </c>
      <c r="T76" s="36">
        <f>SUMIFS(СВЦЭМ!$D$39:$D$782,СВЦЭМ!$A$39:$A$782,$A76,СВЦЭМ!$B$39:$B$782,T$47)+'СЕТ СН'!$F$14+СВЦЭМ!$D$10+'СЕТ СН'!$F$6-'СЕТ СН'!$F$26</f>
        <v>737.83994791000009</v>
      </c>
      <c r="U76" s="36">
        <f>SUMIFS(СВЦЭМ!$D$39:$D$782,СВЦЭМ!$A$39:$A$782,$A76,СВЦЭМ!$B$39:$B$782,U$47)+'СЕТ СН'!$F$14+СВЦЭМ!$D$10+'СЕТ СН'!$F$6-'СЕТ СН'!$F$26</f>
        <v>686.8448572100001</v>
      </c>
      <c r="V76" s="36">
        <f>SUMIFS(СВЦЭМ!$D$39:$D$782,СВЦЭМ!$A$39:$A$782,$A76,СВЦЭМ!$B$39:$B$782,V$47)+'СЕТ СН'!$F$14+СВЦЭМ!$D$10+'СЕТ СН'!$F$6-'СЕТ СН'!$F$26</f>
        <v>660.43817196000009</v>
      </c>
      <c r="W76" s="36">
        <f>SUMIFS(СВЦЭМ!$D$39:$D$782,СВЦЭМ!$A$39:$A$782,$A76,СВЦЭМ!$B$39:$B$782,W$47)+'СЕТ СН'!$F$14+СВЦЭМ!$D$10+'СЕТ СН'!$F$6-'СЕТ СН'!$F$26</f>
        <v>683.37874508999994</v>
      </c>
      <c r="X76" s="36">
        <f>SUMIFS(СВЦЭМ!$D$39:$D$782,СВЦЭМ!$A$39:$A$782,$A76,СВЦЭМ!$B$39:$B$782,X$47)+'СЕТ СН'!$F$14+СВЦЭМ!$D$10+'СЕТ СН'!$F$6-'СЕТ СН'!$F$26</f>
        <v>670.84483040000009</v>
      </c>
      <c r="Y76" s="36">
        <f>SUMIFS(СВЦЭМ!$D$39:$D$782,СВЦЭМ!$A$39:$A$782,$A76,СВЦЭМ!$B$39:$B$782,Y$47)+'СЕТ СН'!$F$14+СВЦЭМ!$D$10+'СЕТ СН'!$F$6-'СЕТ СН'!$F$26</f>
        <v>664.61588383999992</v>
      </c>
    </row>
    <row r="77" spans="1:25" ht="15.75" x14ac:dyDescent="0.2">
      <c r="A77" s="35">
        <f t="shared" si="1"/>
        <v>44346</v>
      </c>
      <c r="B77" s="36">
        <f>SUMIFS(СВЦЭМ!$D$39:$D$782,СВЦЭМ!$A$39:$A$782,$A77,СВЦЭМ!$B$39:$B$782,B$47)+'СЕТ СН'!$F$14+СВЦЭМ!$D$10+'СЕТ СН'!$F$6-'СЕТ СН'!$F$26</f>
        <v>710.22337743000003</v>
      </c>
      <c r="C77" s="36">
        <f>SUMIFS(СВЦЭМ!$D$39:$D$782,СВЦЭМ!$A$39:$A$782,$A77,СВЦЭМ!$B$39:$B$782,C$47)+'СЕТ СН'!$F$14+СВЦЭМ!$D$10+'СЕТ СН'!$F$6-'СЕТ СН'!$F$26</f>
        <v>777.59922957000003</v>
      </c>
      <c r="D77" s="36">
        <f>SUMIFS(СВЦЭМ!$D$39:$D$782,СВЦЭМ!$A$39:$A$782,$A77,СВЦЭМ!$B$39:$B$782,D$47)+'СЕТ СН'!$F$14+СВЦЭМ!$D$10+'СЕТ СН'!$F$6-'СЕТ СН'!$F$26</f>
        <v>818.97602194000001</v>
      </c>
      <c r="E77" s="36">
        <f>SUMIFS(СВЦЭМ!$D$39:$D$782,СВЦЭМ!$A$39:$A$782,$A77,СВЦЭМ!$B$39:$B$782,E$47)+'СЕТ СН'!$F$14+СВЦЭМ!$D$10+'СЕТ СН'!$F$6-'СЕТ СН'!$F$26</f>
        <v>833.56047923000006</v>
      </c>
      <c r="F77" s="36">
        <f>SUMIFS(СВЦЭМ!$D$39:$D$782,СВЦЭМ!$A$39:$A$782,$A77,СВЦЭМ!$B$39:$B$782,F$47)+'СЕТ СН'!$F$14+СВЦЭМ!$D$10+'СЕТ СН'!$F$6-'СЕТ СН'!$F$26</f>
        <v>856.56020989000012</v>
      </c>
      <c r="G77" s="36">
        <f>SUMIFS(СВЦЭМ!$D$39:$D$782,СВЦЭМ!$A$39:$A$782,$A77,СВЦЭМ!$B$39:$B$782,G$47)+'СЕТ СН'!$F$14+СВЦЭМ!$D$10+'СЕТ СН'!$F$6-'СЕТ СН'!$F$26</f>
        <v>858.12388562000001</v>
      </c>
      <c r="H77" s="36">
        <f>SUMIFS(СВЦЭМ!$D$39:$D$782,СВЦЭМ!$A$39:$A$782,$A77,СВЦЭМ!$B$39:$B$782,H$47)+'СЕТ СН'!$F$14+СВЦЭМ!$D$10+'СЕТ СН'!$F$6-'СЕТ СН'!$F$26</f>
        <v>832.55294585999991</v>
      </c>
      <c r="I77" s="36">
        <f>SUMIFS(СВЦЭМ!$D$39:$D$782,СВЦЭМ!$A$39:$A$782,$A77,СВЦЭМ!$B$39:$B$782,I$47)+'СЕТ СН'!$F$14+СВЦЭМ!$D$10+'СЕТ СН'!$F$6-'СЕТ СН'!$F$26</f>
        <v>760.10795424000003</v>
      </c>
      <c r="J77" s="36">
        <f>SUMIFS(СВЦЭМ!$D$39:$D$782,СВЦЭМ!$A$39:$A$782,$A77,СВЦЭМ!$B$39:$B$782,J$47)+'СЕТ СН'!$F$14+СВЦЭМ!$D$10+'СЕТ СН'!$F$6-'СЕТ СН'!$F$26</f>
        <v>693.39121466000006</v>
      </c>
      <c r="K77" s="36">
        <f>SUMIFS(СВЦЭМ!$D$39:$D$782,СВЦЭМ!$A$39:$A$782,$A77,СВЦЭМ!$B$39:$B$782,K$47)+'СЕТ СН'!$F$14+СВЦЭМ!$D$10+'СЕТ СН'!$F$6-'СЕТ СН'!$F$26</f>
        <v>645.54582916000004</v>
      </c>
      <c r="L77" s="36">
        <f>SUMIFS(СВЦЭМ!$D$39:$D$782,СВЦЭМ!$A$39:$A$782,$A77,СВЦЭМ!$B$39:$B$782,L$47)+'СЕТ СН'!$F$14+СВЦЭМ!$D$10+'СЕТ СН'!$F$6-'СЕТ СН'!$F$26</f>
        <v>633.22941521999996</v>
      </c>
      <c r="M77" s="36">
        <f>SUMIFS(СВЦЭМ!$D$39:$D$782,СВЦЭМ!$A$39:$A$782,$A77,СВЦЭМ!$B$39:$B$782,M$47)+'СЕТ СН'!$F$14+СВЦЭМ!$D$10+'СЕТ СН'!$F$6-'СЕТ СН'!$F$26</f>
        <v>645.54982339999992</v>
      </c>
      <c r="N77" s="36">
        <f>SUMIFS(СВЦЭМ!$D$39:$D$782,СВЦЭМ!$A$39:$A$782,$A77,СВЦЭМ!$B$39:$B$782,N$47)+'СЕТ СН'!$F$14+СВЦЭМ!$D$10+'СЕТ СН'!$F$6-'СЕТ СН'!$F$26</f>
        <v>705.67751752000004</v>
      </c>
      <c r="O77" s="36">
        <f>SUMIFS(СВЦЭМ!$D$39:$D$782,СВЦЭМ!$A$39:$A$782,$A77,СВЦЭМ!$B$39:$B$782,O$47)+'СЕТ СН'!$F$14+СВЦЭМ!$D$10+'СЕТ СН'!$F$6-'СЕТ СН'!$F$26</f>
        <v>740.15317441000002</v>
      </c>
      <c r="P77" s="36">
        <f>SUMIFS(СВЦЭМ!$D$39:$D$782,СВЦЭМ!$A$39:$A$782,$A77,СВЦЭМ!$B$39:$B$782,P$47)+'СЕТ СН'!$F$14+СВЦЭМ!$D$10+'СЕТ СН'!$F$6-'СЕТ СН'!$F$26</f>
        <v>758.63107330999992</v>
      </c>
      <c r="Q77" s="36">
        <f>SUMIFS(СВЦЭМ!$D$39:$D$782,СВЦЭМ!$A$39:$A$782,$A77,СВЦЭМ!$B$39:$B$782,Q$47)+'СЕТ СН'!$F$14+СВЦЭМ!$D$10+'СЕТ СН'!$F$6-'СЕТ СН'!$F$26</f>
        <v>751.39924016999998</v>
      </c>
      <c r="R77" s="36">
        <f>SUMIFS(СВЦЭМ!$D$39:$D$782,СВЦЭМ!$A$39:$A$782,$A77,СВЦЭМ!$B$39:$B$782,R$47)+'СЕТ СН'!$F$14+СВЦЭМ!$D$10+'СЕТ СН'!$F$6-'СЕТ СН'!$F$26</f>
        <v>731.57838039000012</v>
      </c>
      <c r="S77" s="36">
        <f>SUMIFS(СВЦЭМ!$D$39:$D$782,СВЦЭМ!$A$39:$A$782,$A77,СВЦЭМ!$B$39:$B$782,S$47)+'СЕТ СН'!$F$14+СВЦЭМ!$D$10+'СЕТ СН'!$F$6-'СЕТ СН'!$F$26</f>
        <v>707.65536206000002</v>
      </c>
      <c r="T77" s="36">
        <f>SUMIFS(СВЦЭМ!$D$39:$D$782,СВЦЭМ!$A$39:$A$782,$A77,СВЦЭМ!$B$39:$B$782,T$47)+'СЕТ СН'!$F$14+СВЦЭМ!$D$10+'СЕТ СН'!$F$6-'СЕТ СН'!$F$26</f>
        <v>659.02074425000001</v>
      </c>
      <c r="U77" s="36">
        <f>SUMIFS(СВЦЭМ!$D$39:$D$782,СВЦЭМ!$A$39:$A$782,$A77,СВЦЭМ!$B$39:$B$782,U$47)+'СЕТ СН'!$F$14+СВЦЭМ!$D$10+'СЕТ СН'!$F$6-'СЕТ СН'!$F$26</f>
        <v>636.42889398000011</v>
      </c>
      <c r="V77" s="36">
        <f>SUMIFS(СВЦЭМ!$D$39:$D$782,СВЦЭМ!$A$39:$A$782,$A77,СВЦЭМ!$B$39:$B$782,V$47)+'СЕТ СН'!$F$14+СВЦЭМ!$D$10+'СЕТ СН'!$F$6-'СЕТ СН'!$F$26</f>
        <v>650.07295905000001</v>
      </c>
      <c r="W77" s="36">
        <f>SUMIFS(СВЦЭМ!$D$39:$D$782,СВЦЭМ!$A$39:$A$782,$A77,СВЦЭМ!$B$39:$B$782,W$47)+'СЕТ СН'!$F$14+СВЦЭМ!$D$10+'СЕТ СН'!$F$6-'СЕТ СН'!$F$26</f>
        <v>690.61536601000012</v>
      </c>
      <c r="X77" s="36">
        <f>SUMIFS(СВЦЭМ!$D$39:$D$782,СВЦЭМ!$A$39:$A$782,$A77,СВЦЭМ!$B$39:$B$782,X$47)+'СЕТ СН'!$F$14+СВЦЭМ!$D$10+'СЕТ СН'!$F$6-'СЕТ СН'!$F$26</f>
        <v>652.01871077999999</v>
      </c>
      <c r="Y77" s="36">
        <f>SUMIFS(СВЦЭМ!$D$39:$D$782,СВЦЭМ!$A$39:$A$782,$A77,СВЦЭМ!$B$39:$B$782,Y$47)+'СЕТ СН'!$F$14+СВЦЭМ!$D$10+'СЕТ СН'!$F$6-'СЕТ СН'!$F$26</f>
        <v>636.46004674999995</v>
      </c>
    </row>
    <row r="78" spans="1:25" ht="15.75" x14ac:dyDescent="0.2">
      <c r="A78" s="35">
        <f t="shared" si="1"/>
        <v>44347</v>
      </c>
      <c r="B78" s="36">
        <f>SUMIFS(СВЦЭМ!$D$39:$D$782,СВЦЭМ!$A$39:$A$782,$A78,СВЦЭМ!$B$39:$B$782,B$47)+'СЕТ СН'!$F$14+СВЦЭМ!$D$10+'СЕТ СН'!$F$6-'СЕТ СН'!$F$26</f>
        <v>694.56385318999992</v>
      </c>
      <c r="C78" s="36">
        <f>SUMIFS(СВЦЭМ!$D$39:$D$782,СВЦЭМ!$A$39:$A$782,$A78,СВЦЭМ!$B$39:$B$782,C$47)+'СЕТ СН'!$F$14+СВЦЭМ!$D$10+'СЕТ СН'!$F$6-'СЕТ СН'!$F$26</f>
        <v>770.28691819999995</v>
      </c>
      <c r="D78" s="36">
        <f>SUMIFS(СВЦЭМ!$D$39:$D$782,СВЦЭМ!$A$39:$A$782,$A78,СВЦЭМ!$B$39:$B$782,D$47)+'СЕТ СН'!$F$14+СВЦЭМ!$D$10+'СЕТ СН'!$F$6-'СЕТ СН'!$F$26</f>
        <v>810.25344313999994</v>
      </c>
      <c r="E78" s="36">
        <f>SUMIFS(СВЦЭМ!$D$39:$D$782,СВЦЭМ!$A$39:$A$782,$A78,СВЦЭМ!$B$39:$B$782,E$47)+'СЕТ СН'!$F$14+СВЦЭМ!$D$10+'СЕТ СН'!$F$6-'СЕТ СН'!$F$26</f>
        <v>820.5659892000001</v>
      </c>
      <c r="F78" s="36">
        <f>SUMIFS(СВЦЭМ!$D$39:$D$782,СВЦЭМ!$A$39:$A$782,$A78,СВЦЭМ!$B$39:$B$782,F$47)+'СЕТ СН'!$F$14+СВЦЭМ!$D$10+'СЕТ СН'!$F$6-'СЕТ СН'!$F$26</f>
        <v>838.91841289000013</v>
      </c>
      <c r="G78" s="36">
        <f>SUMIFS(СВЦЭМ!$D$39:$D$782,СВЦЭМ!$A$39:$A$782,$A78,СВЦЭМ!$B$39:$B$782,G$47)+'СЕТ СН'!$F$14+СВЦЭМ!$D$10+'СЕТ СН'!$F$6-'СЕТ СН'!$F$26</f>
        <v>833.92473969999992</v>
      </c>
      <c r="H78" s="36">
        <f>SUMIFS(СВЦЭМ!$D$39:$D$782,СВЦЭМ!$A$39:$A$782,$A78,СВЦЭМ!$B$39:$B$782,H$47)+'СЕТ СН'!$F$14+СВЦЭМ!$D$10+'СЕТ СН'!$F$6-'СЕТ СН'!$F$26</f>
        <v>819.68875380999998</v>
      </c>
      <c r="I78" s="36">
        <f>SUMIFS(СВЦЭМ!$D$39:$D$782,СВЦЭМ!$A$39:$A$782,$A78,СВЦЭМ!$B$39:$B$782,I$47)+'СЕТ СН'!$F$14+СВЦЭМ!$D$10+'СЕТ СН'!$F$6-'СЕТ СН'!$F$26</f>
        <v>832.38115399000003</v>
      </c>
      <c r="J78" s="36">
        <f>SUMIFS(СВЦЭМ!$D$39:$D$782,СВЦЭМ!$A$39:$A$782,$A78,СВЦЭМ!$B$39:$B$782,J$47)+'СЕТ СН'!$F$14+СВЦЭМ!$D$10+'СЕТ СН'!$F$6-'СЕТ СН'!$F$26</f>
        <v>829.38915956000005</v>
      </c>
      <c r="K78" s="36">
        <f>SUMIFS(СВЦЭМ!$D$39:$D$782,СВЦЭМ!$A$39:$A$782,$A78,СВЦЭМ!$B$39:$B$782,K$47)+'СЕТ СН'!$F$14+СВЦЭМ!$D$10+'СЕТ СН'!$F$6-'СЕТ СН'!$F$26</f>
        <v>831.12002490000009</v>
      </c>
      <c r="L78" s="36">
        <f>SUMIFS(СВЦЭМ!$D$39:$D$782,СВЦЭМ!$A$39:$A$782,$A78,СВЦЭМ!$B$39:$B$782,L$47)+'СЕТ СН'!$F$14+СВЦЭМ!$D$10+'СЕТ СН'!$F$6-'СЕТ СН'!$F$26</f>
        <v>831.47976913000002</v>
      </c>
      <c r="M78" s="36">
        <f>SUMIFS(СВЦЭМ!$D$39:$D$782,СВЦЭМ!$A$39:$A$782,$A78,СВЦЭМ!$B$39:$B$782,M$47)+'СЕТ СН'!$F$14+СВЦЭМ!$D$10+'СЕТ СН'!$F$6-'СЕТ СН'!$F$26</f>
        <v>811.99168562</v>
      </c>
      <c r="N78" s="36">
        <f>SUMIFS(СВЦЭМ!$D$39:$D$782,СВЦЭМ!$A$39:$A$782,$A78,СВЦЭМ!$B$39:$B$782,N$47)+'СЕТ СН'!$F$14+СВЦЭМ!$D$10+'СЕТ СН'!$F$6-'СЕТ СН'!$F$26</f>
        <v>832.58060537000006</v>
      </c>
      <c r="O78" s="36">
        <f>SUMIFS(СВЦЭМ!$D$39:$D$782,СВЦЭМ!$A$39:$A$782,$A78,СВЦЭМ!$B$39:$B$782,O$47)+'СЕТ СН'!$F$14+СВЦЭМ!$D$10+'СЕТ СН'!$F$6-'СЕТ СН'!$F$26</f>
        <v>870.92632836999996</v>
      </c>
      <c r="P78" s="36">
        <f>SUMIFS(СВЦЭМ!$D$39:$D$782,СВЦЭМ!$A$39:$A$782,$A78,СВЦЭМ!$B$39:$B$782,P$47)+'СЕТ СН'!$F$14+СВЦЭМ!$D$10+'СЕТ СН'!$F$6-'СЕТ СН'!$F$26</f>
        <v>881.8546260600001</v>
      </c>
      <c r="Q78" s="36">
        <f>SUMIFS(СВЦЭМ!$D$39:$D$782,СВЦЭМ!$A$39:$A$782,$A78,СВЦЭМ!$B$39:$B$782,Q$47)+'СЕТ СН'!$F$14+СВЦЭМ!$D$10+'СЕТ СН'!$F$6-'СЕТ СН'!$F$26</f>
        <v>877.56297625000002</v>
      </c>
      <c r="R78" s="36">
        <f>SUMIFS(СВЦЭМ!$D$39:$D$782,СВЦЭМ!$A$39:$A$782,$A78,СВЦЭМ!$B$39:$B$782,R$47)+'СЕТ СН'!$F$14+СВЦЭМ!$D$10+'СЕТ СН'!$F$6-'СЕТ СН'!$F$26</f>
        <v>867.89164213999993</v>
      </c>
      <c r="S78" s="36">
        <f>SUMIFS(СВЦЭМ!$D$39:$D$782,СВЦЭМ!$A$39:$A$782,$A78,СВЦЭМ!$B$39:$B$782,S$47)+'СЕТ СН'!$F$14+СВЦЭМ!$D$10+'СЕТ СН'!$F$6-'СЕТ СН'!$F$26</f>
        <v>841.61604379000005</v>
      </c>
      <c r="T78" s="36">
        <f>SUMIFS(СВЦЭМ!$D$39:$D$782,СВЦЭМ!$A$39:$A$782,$A78,СВЦЭМ!$B$39:$B$782,T$47)+'СЕТ СН'!$F$14+СВЦЭМ!$D$10+'СЕТ СН'!$F$6-'СЕТ СН'!$F$26</f>
        <v>798.27179008000007</v>
      </c>
      <c r="U78" s="36">
        <f>SUMIFS(СВЦЭМ!$D$39:$D$782,СВЦЭМ!$A$39:$A$782,$A78,СВЦЭМ!$B$39:$B$782,U$47)+'СЕТ СН'!$F$14+СВЦЭМ!$D$10+'СЕТ СН'!$F$6-'СЕТ СН'!$F$26</f>
        <v>768.03902212999992</v>
      </c>
      <c r="V78" s="36">
        <f>SUMIFS(СВЦЭМ!$D$39:$D$782,СВЦЭМ!$A$39:$A$782,$A78,СВЦЭМ!$B$39:$B$782,V$47)+'СЕТ СН'!$F$14+СВЦЭМ!$D$10+'СЕТ СН'!$F$6-'СЕТ СН'!$F$26</f>
        <v>772.75871424999991</v>
      </c>
      <c r="W78" s="36">
        <f>SUMIFS(СВЦЭМ!$D$39:$D$782,СВЦЭМ!$A$39:$A$782,$A78,СВЦЭМ!$B$39:$B$782,W$47)+'СЕТ СН'!$F$14+СВЦЭМ!$D$10+'СЕТ СН'!$F$6-'СЕТ СН'!$F$26</f>
        <v>799.66656048000004</v>
      </c>
      <c r="X78" s="36">
        <f>SUMIFS(СВЦЭМ!$D$39:$D$782,СВЦЭМ!$A$39:$A$782,$A78,СВЦЭМ!$B$39:$B$782,X$47)+'СЕТ СН'!$F$14+СВЦЭМ!$D$10+'СЕТ СН'!$F$6-'СЕТ СН'!$F$26</f>
        <v>778.66079551999997</v>
      </c>
      <c r="Y78" s="36">
        <f>SUMIFS(СВЦЭМ!$D$39:$D$782,СВЦЭМ!$A$39:$A$782,$A78,СВЦЭМ!$B$39:$B$782,Y$47)+'СЕТ СН'!$F$14+СВЦЭМ!$D$10+'СЕТ СН'!$F$6-'СЕТ СН'!$F$26</f>
        <v>737.48679590000006</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01.05.2021</v>
      </c>
      <c r="B84" s="36">
        <f>SUMIFS(СВЦЭМ!$D$39:$D$782,СВЦЭМ!$A$39:$A$782,$A84,СВЦЭМ!$B$39:$B$782,B$83)+'СЕТ СН'!$G$14+СВЦЭМ!$D$10+'СЕТ СН'!$G$6-'СЕТ СН'!$G$26</f>
        <v>1253.45765145</v>
      </c>
      <c r="C84" s="36">
        <f>SUMIFS(СВЦЭМ!$D$39:$D$782,СВЦЭМ!$A$39:$A$782,$A84,СВЦЭМ!$B$39:$B$782,C$83)+'СЕТ СН'!$G$14+СВЦЭМ!$D$10+'СЕТ СН'!$G$6-'СЕТ СН'!$G$26</f>
        <v>1301.6772187500001</v>
      </c>
      <c r="D84" s="36">
        <f>SUMIFS(СВЦЭМ!$D$39:$D$782,СВЦЭМ!$A$39:$A$782,$A84,СВЦЭМ!$B$39:$B$782,D$83)+'СЕТ СН'!$G$14+СВЦЭМ!$D$10+'СЕТ СН'!$G$6-'СЕТ СН'!$G$26</f>
        <v>1342.3782156</v>
      </c>
      <c r="E84" s="36">
        <f>SUMIFS(СВЦЭМ!$D$39:$D$782,СВЦЭМ!$A$39:$A$782,$A84,СВЦЭМ!$B$39:$B$782,E$83)+'СЕТ СН'!$G$14+СВЦЭМ!$D$10+'СЕТ СН'!$G$6-'СЕТ СН'!$G$26</f>
        <v>1345.4144637299999</v>
      </c>
      <c r="F84" s="36">
        <f>SUMIFS(СВЦЭМ!$D$39:$D$782,СВЦЭМ!$A$39:$A$782,$A84,СВЦЭМ!$B$39:$B$782,F$83)+'СЕТ СН'!$G$14+СВЦЭМ!$D$10+'СЕТ СН'!$G$6-'СЕТ СН'!$G$26</f>
        <v>1353.2441680699999</v>
      </c>
      <c r="G84" s="36">
        <f>SUMIFS(СВЦЭМ!$D$39:$D$782,СВЦЭМ!$A$39:$A$782,$A84,СВЦЭМ!$B$39:$B$782,G$83)+'СЕТ СН'!$G$14+СВЦЭМ!$D$10+'СЕТ СН'!$G$6-'СЕТ СН'!$G$26</f>
        <v>1350.5049328099999</v>
      </c>
      <c r="H84" s="36">
        <f>SUMIFS(СВЦЭМ!$D$39:$D$782,СВЦЭМ!$A$39:$A$782,$A84,СВЦЭМ!$B$39:$B$782,H$83)+'СЕТ СН'!$G$14+СВЦЭМ!$D$10+'СЕТ СН'!$G$6-'СЕТ СН'!$G$26</f>
        <v>1345.3128452399999</v>
      </c>
      <c r="I84" s="36">
        <f>SUMIFS(СВЦЭМ!$D$39:$D$782,СВЦЭМ!$A$39:$A$782,$A84,СВЦЭМ!$B$39:$B$782,I$83)+'СЕТ СН'!$G$14+СВЦЭМ!$D$10+'СЕТ СН'!$G$6-'СЕТ СН'!$G$26</f>
        <v>1307.14262407</v>
      </c>
      <c r="J84" s="36">
        <f>SUMIFS(СВЦЭМ!$D$39:$D$782,СВЦЭМ!$A$39:$A$782,$A84,СВЦЭМ!$B$39:$B$782,J$83)+'СЕТ СН'!$G$14+СВЦЭМ!$D$10+'СЕТ СН'!$G$6-'СЕТ СН'!$G$26</f>
        <v>1269.10887394</v>
      </c>
      <c r="K84" s="36">
        <f>SUMIFS(СВЦЭМ!$D$39:$D$782,СВЦЭМ!$A$39:$A$782,$A84,СВЦЭМ!$B$39:$B$782,K$83)+'СЕТ СН'!$G$14+СВЦЭМ!$D$10+'СЕТ СН'!$G$6-'СЕТ СН'!$G$26</f>
        <v>1210.3189766200001</v>
      </c>
      <c r="L84" s="36">
        <f>SUMIFS(СВЦЭМ!$D$39:$D$782,СВЦЭМ!$A$39:$A$782,$A84,СВЦЭМ!$B$39:$B$782,L$83)+'СЕТ СН'!$G$14+СВЦЭМ!$D$10+'СЕТ СН'!$G$6-'СЕТ СН'!$G$26</f>
        <v>1171.1832940199999</v>
      </c>
      <c r="M84" s="36">
        <f>SUMIFS(СВЦЭМ!$D$39:$D$782,СВЦЭМ!$A$39:$A$782,$A84,СВЦЭМ!$B$39:$B$782,M$83)+'СЕТ СН'!$G$14+СВЦЭМ!$D$10+'СЕТ СН'!$G$6-'СЕТ СН'!$G$26</f>
        <v>1176.4716788000001</v>
      </c>
      <c r="N84" s="36">
        <f>SUMIFS(СВЦЭМ!$D$39:$D$782,СВЦЭМ!$A$39:$A$782,$A84,СВЦЭМ!$B$39:$B$782,N$83)+'СЕТ СН'!$G$14+СВЦЭМ!$D$10+'СЕТ СН'!$G$6-'СЕТ СН'!$G$26</f>
        <v>1233.9685077900001</v>
      </c>
      <c r="O84" s="36">
        <f>SUMIFS(СВЦЭМ!$D$39:$D$782,СВЦЭМ!$A$39:$A$782,$A84,СВЦЭМ!$B$39:$B$782,O$83)+'СЕТ СН'!$G$14+СВЦЭМ!$D$10+'СЕТ СН'!$G$6-'СЕТ СН'!$G$26</f>
        <v>1253.6284283699999</v>
      </c>
      <c r="P84" s="36">
        <f>SUMIFS(СВЦЭМ!$D$39:$D$782,СВЦЭМ!$A$39:$A$782,$A84,СВЦЭМ!$B$39:$B$782,P$83)+'СЕТ СН'!$G$14+СВЦЭМ!$D$10+'СЕТ СН'!$G$6-'СЕТ СН'!$G$26</f>
        <v>1270.6005918999999</v>
      </c>
      <c r="Q84" s="36">
        <f>SUMIFS(СВЦЭМ!$D$39:$D$782,СВЦЭМ!$A$39:$A$782,$A84,СВЦЭМ!$B$39:$B$782,Q$83)+'СЕТ СН'!$G$14+СВЦЭМ!$D$10+'СЕТ СН'!$G$6-'СЕТ СН'!$G$26</f>
        <v>1279.1501792199999</v>
      </c>
      <c r="R84" s="36">
        <f>SUMIFS(СВЦЭМ!$D$39:$D$782,СВЦЭМ!$A$39:$A$782,$A84,СВЦЭМ!$B$39:$B$782,R$83)+'СЕТ СН'!$G$14+СВЦЭМ!$D$10+'СЕТ СН'!$G$6-'СЕТ СН'!$G$26</f>
        <v>1271.3145758899998</v>
      </c>
      <c r="S84" s="36">
        <f>SUMIFS(СВЦЭМ!$D$39:$D$782,СВЦЭМ!$A$39:$A$782,$A84,СВЦЭМ!$B$39:$B$782,S$83)+'СЕТ СН'!$G$14+СВЦЭМ!$D$10+'СЕТ СН'!$G$6-'СЕТ СН'!$G$26</f>
        <v>1261.9441217000001</v>
      </c>
      <c r="T84" s="36">
        <f>SUMIFS(СВЦЭМ!$D$39:$D$782,СВЦЭМ!$A$39:$A$782,$A84,СВЦЭМ!$B$39:$B$782,T$83)+'СЕТ СН'!$G$14+СВЦЭМ!$D$10+'СЕТ СН'!$G$6-'СЕТ СН'!$G$26</f>
        <v>1211.31919242</v>
      </c>
      <c r="U84" s="36">
        <f>SUMIFS(СВЦЭМ!$D$39:$D$782,СВЦЭМ!$A$39:$A$782,$A84,СВЦЭМ!$B$39:$B$782,U$83)+'СЕТ СН'!$G$14+СВЦЭМ!$D$10+'СЕТ СН'!$G$6-'СЕТ СН'!$G$26</f>
        <v>1189.3496454599999</v>
      </c>
      <c r="V84" s="36">
        <f>SUMIFS(СВЦЭМ!$D$39:$D$782,СВЦЭМ!$A$39:$A$782,$A84,СВЦЭМ!$B$39:$B$782,V$83)+'СЕТ СН'!$G$14+СВЦЭМ!$D$10+'СЕТ СН'!$G$6-'СЕТ СН'!$G$26</f>
        <v>1171.9990473299999</v>
      </c>
      <c r="W84" s="36">
        <f>SUMIFS(СВЦЭМ!$D$39:$D$782,СВЦЭМ!$A$39:$A$782,$A84,СВЦЭМ!$B$39:$B$782,W$83)+'СЕТ СН'!$G$14+СВЦЭМ!$D$10+'СЕТ СН'!$G$6-'СЕТ СН'!$G$26</f>
        <v>1158.13507966</v>
      </c>
      <c r="X84" s="36">
        <f>SUMIFS(СВЦЭМ!$D$39:$D$782,СВЦЭМ!$A$39:$A$782,$A84,СВЦЭМ!$B$39:$B$782,X$83)+'СЕТ СН'!$G$14+СВЦЭМ!$D$10+'СЕТ СН'!$G$6-'СЕТ СН'!$G$26</f>
        <v>1171.44041436</v>
      </c>
      <c r="Y84" s="36">
        <f>SUMIFS(СВЦЭМ!$D$39:$D$782,СВЦЭМ!$A$39:$A$782,$A84,СВЦЭМ!$B$39:$B$782,Y$83)+'СЕТ СН'!$G$14+СВЦЭМ!$D$10+'СЕТ СН'!$G$6-'СЕТ СН'!$G$26</f>
        <v>1244.93217798</v>
      </c>
      <c r="AA84" s="45"/>
    </row>
    <row r="85" spans="1:27" ht="15.75" x14ac:dyDescent="0.2">
      <c r="A85" s="35">
        <f>A84+1</f>
        <v>44318</v>
      </c>
      <c r="B85" s="36">
        <f>SUMIFS(СВЦЭМ!$D$39:$D$782,СВЦЭМ!$A$39:$A$782,$A85,СВЦЭМ!$B$39:$B$782,B$83)+'СЕТ СН'!$G$14+СВЦЭМ!$D$10+'СЕТ СН'!$G$6-'СЕТ СН'!$G$26</f>
        <v>1222.96142377</v>
      </c>
      <c r="C85" s="36">
        <f>SUMIFS(СВЦЭМ!$D$39:$D$782,СВЦЭМ!$A$39:$A$782,$A85,СВЦЭМ!$B$39:$B$782,C$83)+'СЕТ СН'!$G$14+СВЦЭМ!$D$10+'СЕТ СН'!$G$6-'СЕТ СН'!$G$26</f>
        <v>1263.6059163799998</v>
      </c>
      <c r="D85" s="36">
        <f>SUMIFS(СВЦЭМ!$D$39:$D$782,СВЦЭМ!$A$39:$A$782,$A85,СВЦЭМ!$B$39:$B$782,D$83)+'СЕТ СН'!$G$14+СВЦЭМ!$D$10+'СЕТ СН'!$G$6-'СЕТ СН'!$G$26</f>
        <v>1315.4932794899998</v>
      </c>
      <c r="E85" s="36">
        <f>SUMIFS(СВЦЭМ!$D$39:$D$782,СВЦЭМ!$A$39:$A$782,$A85,СВЦЭМ!$B$39:$B$782,E$83)+'СЕТ СН'!$G$14+СВЦЭМ!$D$10+'СЕТ СН'!$G$6-'СЕТ СН'!$G$26</f>
        <v>1334.5356047799999</v>
      </c>
      <c r="F85" s="36">
        <f>SUMIFS(СВЦЭМ!$D$39:$D$782,СВЦЭМ!$A$39:$A$782,$A85,СВЦЭМ!$B$39:$B$782,F$83)+'СЕТ СН'!$G$14+СВЦЭМ!$D$10+'СЕТ СН'!$G$6-'СЕТ СН'!$G$26</f>
        <v>1345.8859601899999</v>
      </c>
      <c r="G85" s="36">
        <f>SUMIFS(СВЦЭМ!$D$39:$D$782,СВЦЭМ!$A$39:$A$782,$A85,СВЦЭМ!$B$39:$B$782,G$83)+'СЕТ СН'!$G$14+СВЦЭМ!$D$10+'СЕТ СН'!$G$6-'СЕТ СН'!$G$26</f>
        <v>1343.5049606299999</v>
      </c>
      <c r="H85" s="36">
        <f>SUMIFS(СВЦЭМ!$D$39:$D$782,СВЦЭМ!$A$39:$A$782,$A85,СВЦЭМ!$B$39:$B$782,H$83)+'СЕТ СН'!$G$14+СВЦЭМ!$D$10+'СЕТ СН'!$G$6-'СЕТ СН'!$G$26</f>
        <v>1348.7880838599999</v>
      </c>
      <c r="I85" s="36">
        <f>SUMIFS(СВЦЭМ!$D$39:$D$782,СВЦЭМ!$A$39:$A$782,$A85,СВЦЭМ!$B$39:$B$782,I$83)+'СЕТ СН'!$G$14+СВЦЭМ!$D$10+'СЕТ СН'!$G$6-'СЕТ СН'!$G$26</f>
        <v>1318.2388636199998</v>
      </c>
      <c r="J85" s="36">
        <f>SUMIFS(СВЦЭМ!$D$39:$D$782,СВЦЭМ!$A$39:$A$782,$A85,СВЦЭМ!$B$39:$B$782,J$83)+'СЕТ СН'!$G$14+СВЦЭМ!$D$10+'СЕТ СН'!$G$6-'СЕТ СН'!$G$26</f>
        <v>1247.8047513499998</v>
      </c>
      <c r="K85" s="36">
        <f>SUMIFS(СВЦЭМ!$D$39:$D$782,СВЦЭМ!$A$39:$A$782,$A85,СВЦЭМ!$B$39:$B$782,K$83)+'СЕТ СН'!$G$14+СВЦЭМ!$D$10+'СЕТ СН'!$G$6-'СЕТ СН'!$G$26</f>
        <v>1206.58585189</v>
      </c>
      <c r="L85" s="36">
        <f>SUMIFS(СВЦЭМ!$D$39:$D$782,СВЦЭМ!$A$39:$A$782,$A85,СВЦЭМ!$B$39:$B$782,L$83)+'СЕТ СН'!$G$14+СВЦЭМ!$D$10+'СЕТ СН'!$G$6-'СЕТ СН'!$G$26</f>
        <v>1158.8739885</v>
      </c>
      <c r="M85" s="36">
        <f>SUMIFS(СВЦЭМ!$D$39:$D$782,СВЦЭМ!$A$39:$A$782,$A85,СВЦЭМ!$B$39:$B$782,M$83)+'СЕТ СН'!$G$14+СВЦЭМ!$D$10+'СЕТ СН'!$G$6-'СЕТ СН'!$G$26</f>
        <v>1158.38237789</v>
      </c>
      <c r="N85" s="36">
        <f>SUMIFS(СВЦЭМ!$D$39:$D$782,СВЦЭМ!$A$39:$A$782,$A85,СВЦЭМ!$B$39:$B$782,N$83)+'СЕТ СН'!$G$14+СВЦЭМ!$D$10+'СЕТ СН'!$G$6-'СЕТ СН'!$G$26</f>
        <v>1231.0380699300001</v>
      </c>
      <c r="O85" s="36">
        <f>SUMIFS(СВЦЭМ!$D$39:$D$782,СВЦЭМ!$A$39:$A$782,$A85,СВЦЭМ!$B$39:$B$782,O$83)+'СЕТ СН'!$G$14+СВЦЭМ!$D$10+'СЕТ СН'!$G$6-'СЕТ СН'!$G$26</f>
        <v>1245.1605332399999</v>
      </c>
      <c r="P85" s="36">
        <f>SUMIFS(СВЦЭМ!$D$39:$D$782,СВЦЭМ!$A$39:$A$782,$A85,СВЦЭМ!$B$39:$B$782,P$83)+'СЕТ СН'!$G$14+СВЦЭМ!$D$10+'СЕТ СН'!$G$6-'СЕТ СН'!$G$26</f>
        <v>1263.8278280799998</v>
      </c>
      <c r="Q85" s="36">
        <f>SUMIFS(СВЦЭМ!$D$39:$D$782,СВЦЭМ!$A$39:$A$782,$A85,СВЦЭМ!$B$39:$B$782,Q$83)+'СЕТ СН'!$G$14+СВЦЭМ!$D$10+'СЕТ СН'!$G$6-'СЕТ СН'!$G$26</f>
        <v>1263.5498397599999</v>
      </c>
      <c r="R85" s="36">
        <f>SUMIFS(СВЦЭМ!$D$39:$D$782,СВЦЭМ!$A$39:$A$782,$A85,СВЦЭМ!$B$39:$B$782,R$83)+'СЕТ СН'!$G$14+СВЦЭМ!$D$10+'СЕТ СН'!$G$6-'СЕТ СН'!$G$26</f>
        <v>1252.0578149099999</v>
      </c>
      <c r="S85" s="36">
        <f>SUMIFS(СВЦЭМ!$D$39:$D$782,СВЦЭМ!$A$39:$A$782,$A85,СВЦЭМ!$B$39:$B$782,S$83)+'СЕТ СН'!$G$14+СВЦЭМ!$D$10+'СЕТ СН'!$G$6-'СЕТ СН'!$G$26</f>
        <v>1242.3150715199999</v>
      </c>
      <c r="T85" s="36">
        <f>SUMIFS(СВЦЭМ!$D$39:$D$782,СВЦЭМ!$A$39:$A$782,$A85,СВЦЭМ!$B$39:$B$782,T$83)+'СЕТ СН'!$G$14+СВЦЭМ!$D$10+'СЕТ СН'!$G$6-'СЕТ СН'!$G$26</f>
        <v>1193.3459842100001</v>
      </c>
      <c r="U85" s="36">
        <f>SUMIFS(СВЦЭМ!$D$39:$D$782,СВЦЭМ!$A$39:$A$782,$A85,СВЦЭМ!$B$39:$B$782,U$83)+'СЕТ СН'!$G$14+СВЦЭМ!$D$10+'СЕТ СН'!$G$6-'СЕТ СН'!$G$26</f>
        <v>1169.0145684900001</v>
      </c>
      <c r="V85" s="36">
        <f>SUMIFS(СВЦЭМ!$D$39:$D$782,СВЦЭМ!$A$39:$A$782,$A85,СВЦЭМ!$B$39:$B$782,V$83)+'СЕТ СН'!$G$14+СВЦЭМ!$D$10+'СЕТ СН'!$G$6-'СЕТ СН'!$G$26</f>
        <v>1137.72697683</v>
      </c>
      <c r="W85" s="36">
        <f>SUMIFS(СВЦЭМ!$D$39:$D$782,СВЦЭМ!$A$39:$A$782,$A85,СВЦЭМ!$B$39:$B$782,W$83)+'СЕТ СН'!$G$14+СВЦЭМ!$D$10+'СЕТ СН'!$G$6-'СЕТ СН'!$G$26</f>
        <v>1134.80999423</v>
      </c>
      <c r="X85" s="36">
        <f>SUMIFS(СВЦЭМ!$D$39:$D$782,СВЦЭМ!$A$39:$A$782,$A85,СВЦЭМ!$B$39:$B$782,X$83)+'СЕТ СН'!$G$14+СВЦЭМ!$D$10+'СЕТ СН'!$G$6-'СЕТ СН'!$G$26</f>
        <v>1171.0780882199999</v>
      </c>
      <c r="Y85" s="36">
        <f>SUMIFS(СВЦЭМ!$D$39:$D$782,СВЦЭМ!$A$39:$A$782,$A85,СВЦЭМ!$B$39:$B$782,Y$83)+'СЕТ СН'!$G$14+СВЦЭМ!$D$10+'СЕТ СН'!$G$6-'СЕТ СН'!$G$26</f>
        <v>1231.6249801900001</v>
      </c>
    </row>
    <row r="86" spans="1:27" ht="15.75" x14ac:dyDescent="0.2">
      <c r="A86" s="35">
        <f t="shared" ref="A86:A114" si="2">A85+1</f>
        <v>44319</v>
      </c>
      <c r="B86" s="36">
        <f>SUMIFS(СВЦЭМ!$D$39:$D$782,СВЦЭМ!$A$39:$A$782,$A86,СВЦЭМ!$B$39:$B$782,B$83)+'СЕТ СН'!$G$14+СВЦЭМ!$D$10+'СЕТ СН'!$G$6-'СЕТ СН'!$G$26</f>
        <v>1216.3896109100001</v>
      </c>
      <c r="C86" s="36">
        <f>SUMIFS(СВЦЭМ!$D$39:$D$782,СВЦЭМ!$A$39:$A$782,$A86,СВЦЭМ!$B$39:$B$782,C$83)+'СЕТ СН'!$G$14+СВЦЭМ!$D$10+'СЕТ СН'!$G$6-'СЕТ СН'!$G$26</f>
        <v>1283.55667554</v>
      </c>
      <c r="D86" s="36">
        <f>SUMIFS(СВЦЭМ!$D$39:$D$782,СВЦЭМ!$A$39:$A$782,$A86,СВЦЭМ!$B$39:$B$782,D$83)+'СЕТ СН'!$G$14+СВЦЭМ!$D$10+'СЕТ СН'!$G$6-'СЕТ СН'!$G$26</f>
        <v>1322.7477497299999</v>
      </c>
      <c r="E86" s="36">
        <f>SUMIFS(СВЦЭМ!$D$39:$D$782,СВЦЭМ!$A$39:$A$782,$A86,СВЦЭМ!$B$39:$B$782,E$83)+'СЕТ СН'!$G$14+СВЦЭМ!$D$10+'СЕТ СН'!$G$6-'СЕТ СН'!$G$26</f>
        <v>1337.6624273099999</v>
      </c>
      <c r="F86" s="36">
        <f>SUMIFS(СВЦЭМ!$D$39:$D$782,СВЦЭМ!$A$39:$A$782,$A86,СВЦЭМ!$B$39:$B$782,F$83)+'СЕТ СН'!$G$14+СВЦЭМ!$D$10+'СЕТ СН'!$G$6-'СЕТ СН'!$G$26</f>
        <v>1349.65241042</v>
      </c>
      <c r="G86" s="36">
        <f>SUMIFS(СВЦЭМ!$D$39:$D$782,СВЦЭМ!$A$39:$A$782,$A86,СВЦЭМ!$B$39:$B$782,G$83)+'СЕТ СН'!$G$14+СВЦЭМ!$D$10+'СЕТ СН'!$G$6-'СЕТ СН'!$G$26</f>
        <v>1353.1429103599999</v>
      </c>
      <c r="H86" s="36">
        <f>SUMIFS(СВЦЭМ!$D$39:$D$782,СВЦЭМ!$A$39:$A$782,$A86,СВЦЭМ!$B$39:$B$782,H$83)+'СЕТ СН'!$G$14+СВЦЭМ!$D$10+'СЕТ СН'!$G$6-'СЕТ СН'!$G$26</f>
        <v>1354.9207236099999</v>
      </c>
      <c r="I86" s="36">
        <f>SUMIFS(СВЦЭМ!$D$39:$D$782,СВЦЭМ!$A$39:$A$782,$A86,СВЦЭМ!$B$39:$B$782,I$83)+'СЕТ СН'!$G$14+СВЦЭМ!$D$10+'СЕТ СН'!$G$6-'СЕТ СН'!$G$26</f>
        <v>1316.78338409</v>
      </c>
      <c r="J86" s="36">
        <f>SUMIFS(СВЦЭМ!$D$39:$D$782,СВЦЭМ!$A$39:$A$782,$A86,СВЦЭМ!$B$39:$B$782,J$83)+'СЕТ СН'!$G$14+СВЦЭМ!$D$10+'СЕТ СН'!$G$6-'СЕТ СН'!$G$26</f>
        <v>1255.42562802</v>
      </c>
      <c r="K86" s="36">
        <f>SUMIFS(СВЦЭМ!$D$39:$D$782,СВЦЭМ!$A$39:$A$782,$A86,СВЦЭМ!$B$39:$B$782,K$83)+'СЕТ СН'!$G$14+СВЦЭМ!$D$10+'СЕТ СН'!$G$6-'СЕТ СН'!$G$26</f>
        <v>1215.56339179</v>
      </c>
      <c r="L86" s="36">
        <f>SUMIFS(СВЦЭМ!$D$39:$D$782,СВЦЭМ!$A$39:$A$782,$A86,СВЦЭМ!$B$39:$B$782,L$83)+'СЕТ СН'!$G$14+СВЦЭМ!$D$10+'СЕТ СН'!$G$6-'СЕТ СН'!$G$26</f>
        <v>1192.73233196</v>
      </c>
      <c r="M86" s="36">
        <f>SUMIFS(СВЦЭМ!$D$39:$D$782,СВЦЭМ!$A$39:$A$782,$A86,СВЦЭМ!$B$39:$B$782,M$83)+'СЕТ СН'!$G$14+СВЦЭМ!$D$10+'СЕТ СН'!$G$6-'СЕТ СН'!$G$26</f>
        <v>1177.55465478</v>
      </c>
      <c r="N86" s="36">
        <f>SUMIFS(СВЦЭМ!$D$39:$D$782,СВЦЭМ!$A$39:$A$782,$A86,СВЦЭМ!$B$39:$B$782,N$83)+'СЕТ СН'!$G$14+СВЦЭМ!$D$10+'СЕТ СН'!$G$6-'СЕТ СН'!$G$26</f>
        <v>1210.5554766099999</v>
      </c>
      <c r="O86" s="36">
        <f>SUMIFS(СВЦЭМ!$D$39:$D$782,СВЦЭМ!$A$39:$A$782,$A86,СВЦЭМ!$B$39:$B$782,O$83)+'СЕТ СН'!$G$14+СВЦЭМ!$D$10+'СЕТ СН'!$G$6-'СЕТ СН'!$G$26</f>
        <v>1245.0874618299999</v>
      </c>
      <c r="P86" s="36">
        <f>SUMIFS(СВЦЭМ!$D$39:$D$782,СВЦЭМ!$A$39:$A$782,$A86,СВЦЭМ!$B$39:$B$782,P$83)+'СЕТ СН'!$G$14+СВЦЭМ!$D$10+'СЕТ СН'!$G$6-'СЕТ СН'!$G$26</f>
        <v>1264.0802692300001</v>
      </c>
      <c r="Q86" s="36">
        <f>SUMIFS(СВЦЭМ!$D$39:$D$782,СВЦЭМ!$A$39:$A$782,$A86,СВЦЭМ!$B$39:$B$782,Q$83)+'СЕТ СН'!$G$14+СВЦЭМ!$D$10+'СЕТ СН'!$G$6-'СЕТ СН'!$G$26</f>
        <v>1272.91359287</v>
      </c>
      <c r="R86" s="36">
        <f>SUMIFS(СВЦЭМ!$D$39:$D$782,СВЦЭМ!$A$39:$A$782,$A86,СВЦЭМ!$B$39:$B$782,R$83)+'СЕТ СН'!$G$14+СВЦЭМ!$D$10+'СЕТ СН'!$G$6-'СЕТ СН'!$G$26</f>
        <v>1262.1269826599998</v>
      </c>
      <c r="S86" s="36">
        <f>SUMIFS(СВЦЭМ!$D$39:$D$782,СВЦЭМ!$A$39:$A$782,$A86,СВЦЭМ!$B$39:$B$782,S$83)+'СЕТ СН'!$G$14+СВЦЭМ!$D$10+'СЕТ СН'!$G$6-'СЕТ СН'!$G$26</f>
        <v>1241.8056747099999</v>
      </c>
      <c r="T86" s="36">
        <f>SUMIFS(СВЦЭМ!$D$39:$D$782,СВЦЭМ!$A$39:$A$782,$A86,СВЦЭМ!$B$39:$B$782,T$83)+'СЕТ СН'!$G$14+СВЦЭМ!$D$10+'СЕТ СН'!$G$6-'СЕТ СН'!$G$26</f>
        <v>1194.2489596</v>
      </c>
      <c r="U86" s="36">
        <f>SUMIFS(СВЦЭМ!$D$39:$D$782,СВЦЭМ!$A$39:$A$782,$A86,СВЦЭМ!$B$39:$B$782,U$83)+'СЕТ СН'!$G$14+СВЦЭМ!$D$10+'СЕТ СН'!$G$6-'СЕТ СН'!$G$26</f>
        <v>1173.7344819100001</v>
      </c>
      <c r="V86" s="36">
        <f>SUMIFS(СВЦЭМ!$D$39:$D$782,СВЦЭМ!$A$39:$A$782,$A86,СВЦЭМ!$B$39:$B$782,V$83)+'СЕТ СН'!$G$14+СВЦЭМ!$D$10+'СЕТ СН'!$G$6-'СЕТ СН'!$G$26</f>
        <v>1163.2148684700001</v>
      </c>
      <c r="W86" s="36">
        <f>SUMIFS(СВЦЭМ!$D$39:$D$782,СВЦЭМ!$A$39:$A$782,$A86,СВЦЭМ!$B$39:$B$782,W$83)+'СЕТ СН'!$G$14+СВЦЭМ!$D$10+'СЕТ СН'!$G$6-'СЕТ СН'!$G$26</f>
        <v>1169.6723625300001</v>
      </c>
      <c r="X86" s="36">
        <f>SUMIFS(СВЦЭМ!$D$39:$D$782,СВЦЭМ!$A$39:$A$782,$A86,СВЦЭМ!$B$39:$B$782,X$83)+'СЕТ СН'!$G$14+СВЦЭМ!$D$10+'СЕТ СН'!$G$6-'СЕТ СН'!$G$26</f>
        <v>1158.24050732</v>
      </c>
      <c r="Y86" s="36">
        <f>SUMIFS(СВЦЭМ!$D$39:$D$782,СВЦЭМ!$A$39:$A$782,$A86,СВЦЭМ!$B$39:$B$782,Y$83)+'СЕТ СН'!$G$14+СВЦЭМ!$D$10+'СЕТ СН'!$G$6-'СЕТ СН'!$G$26</f>
        <v>1164.9906071299999</v>
      </c>
    </row>
    <row r="87" spans="1:27" ht="15.75" x14ac:dyDescent="0.2">
      <c r="A87" s="35">
        <f t="shared" si="2"/>
        <v>44320</v>
      </c>
      <c r="B87" s="36">
        <f>SUMIFS(СВЦЭМ!$D$39:$D$782,СВЦЭМ!$A$39:$A$782,$A87,СВЦЭМ!$B$39:$B$782,B$83)+'СЕТ СН'!$G$14+СВЦЭМ!$D$10+'СЕТ СН'!$G$6-'СЕТ СН'!$G$26</f>
        <v>1178.7057494999999</v>
      </c>
      <c r="C87" s="36">
        <f>SUMIFS(СВЦЭМ!$D$39:$D$782,СВЦЭМ!$A$39:$A$782,$A87,СВЦЭМ!$B$39:$B$782,C$83)+'СЕТ СН'!$G$14+СВЦЭМ!$D$10+'СЕТ СН'!$G$6-'СЕТ СН'!$G$26</f>
        <v>1234.8298751699999</v>
      </c>
      <c r="D87" s="36">
        <f>SUMIFS(СВЦЭМ!$D$39:$D$782,СВЦЭМ!$A$39:$A$782,$A87,СВЦЭМ!$B$39:$B$782,D$83)+'СЕТ СН'!$G$14+СВЦЭМ!$D$10+'СЕТ СН'!$G$6-'СЕТ СН'!$G$26</f>
        <v>1257.1180839799999</v>
      </c>
      <c r="E87" s="36">
        <f>SUMIFS(СВЦЭМ!$D$39:$D$782,СВЦЭМ!$A$39:$A$782,$A87,СВЦЭМ!$B$39:$B$782,E$83)+'СЕТ СН'!$G$14+СВЦЭМ!$D$10+'СЕТ СН'!$G$6-'СЕТ СН'!$G$26</f>
        <v>1269.0238619700001</v>
      </c>
      <c r="F87" s="36">
        <f>SUMIFS(СВЦЭМ!$D$39:$D$782,СВЦЭМ!$A$39:$A$782,$A87,СВЦЭМ!$B$39:$B$782,F$83)+'СЕТ СН'!$G$14+СВЦЭМ!$D$10+'СЕТ СН'!$G$6-'СЕТ СН'!$G$26</f>
        <v>1282.0477440099999</v>
      </c>
      <c r="G87" s="36">
        <f>SUMIFS(СВЦЭМ!$D$39:$D$782,СВЦЭМ!$A$39:$A$782,$A87,СВЦЭМ!$B$39:$B$782,G$83)+'СЕТ СН'!$G$14+СВЦЭМ!$D$10+'СЕТ СН'!$G$6-'СЕТ СН'!$G$26</f>
        <v>1276.6031474899999</v>
      </c>
      <c r="H87" s="36">
        <f>SUMIFS(СВЦЭМ!$D$39:$D$782,СВЦЭМ!$A$39:$A$782,$A87,СВЦЭМ!$B$39:$B$782,H$83)+'СЕТ СН'!$G$14+СВЦЭМ!$D$10+'СЕТ СН'!$G$6-'СЕТ СН'!$G$26</f>
        <v>1245.21324067</v>
      </c>
      <c r="I87" s="36">
        <f>SUMIFS(СВЦЭМ!$D$39:$D$782,СВЦЭМ!$A$39:$A$782,$A87,СВЦЭМ!$B$39:$B$782,I$83)+'СЕТ СН'!$G$14+СВЦЭМ!$D$10+'СЕТ СН'!$G$6-'СЕТ СН'!$G$26</f>
        <v>1223.5212430300001</v>
      </c>
      <c r="J87" s="36">
        <f>SUMIFS(СВЦЭМ!$D$39:$D$782,СВЦЭМ!$A$39:$A$782,$A87,СВЦЭМ!$B$39:$B$782,J$83)+'СЕТ СН'!$G$14+СВЦЭМ!$D$10+'СЕТ СН'!$G$6-'СЕТ СН'!$G$26</f>
        <v>1192.9981354900001</v>
      </c>
      <c r="K87" s="36">
        <f>SUMIFS(СВЦЭМ!$D$39:$D$782,СВЦЭМ!$A$39:$A$782,$A87,СВЦЭМ!$B$39:$B$782,K$83)+'СЕТ СН'!$G$14+СВЦЭМ!$D$10+'СЕТ СН'!$G$6-'СЕТ СН'!$G$26</f>
        <v>1169.66175026</v>
      </c>
      <c r="L87" s="36">
        <f>SUMIFS(СВЦЭМ!$D$39:$D$782,СВЦЭМ!$A$39:$A$782,$A87,СВЦЭМ!$B$39:$B$782,L$83)+'СЕТ СН'!$G$14+СВЦЭМ!$D$10+'СЕТ СН'!$G$6-'СЕТ СН'!$G$26</f>
        <v>1162.95600096</v>
      </c>
      <c r="M87" s="36">
        <f>SUMIFS(СВЦЭМ!$D$39:$D$782,СВЦЭМ!$A$39:$A$782,$A87,СВЦЭМ!$B$39:$B$782,M$83)+'СЕТ СН'!$G$14+СВЦЭМ!$D$10+'СЕТ СН'!$G$6-'СЕТ СН'!$G$26</f>
        <v>1160.5276772</v>
      </c>
      <c r="N87" s="36">
        <f>SUMIFS(СВЦЭМ!$D$39:$D$782,СВЦЭМ!$A$39:$A$782,$A87,СВЦЭМ!$B$39:$B$782,N$83)+'СЕТ СН'!$G$14+СВЦЭМ!$D$10+'СЕТ СН'!$G$6-'СЕТ СН'!$G$26</f>
        <v>1170.36804095</v>
      </c>
      <c r="O87" s="36">
        <f>SUMIFS(СВЦЭМ!$D$39:$D$782,СВЦЭМ!$A$39:$A$782,$A87,СВЦЭМ!$B$39:$B$782,O$83)+'СЕТ СН'!$G$14+СВЦЭМ!$D$10+'СЕТ СН'!$G$6-'СЕТ СН'!$G$26</f>
        <v>1172.20541127</v>
      </c>
      <c r="P87" s="36">
        <f>SUMIFS(СВЦЭМ!$D$39:$D$782,СВЦЭМ!$A$39:$A$782,$A87,СВЦЭМ!$B$39:$B$782,P$83)+'СЕТ СН'!$G$14+СВЦЭМ!$D$10+'СЕТ СН'!$G$6-'СЕТ СН'!$G$26</f>
        <v>1179.55440961</v>
      </c>
      <c r="Q87" s="36">
        <f>SUMIFS(СВЦЭМ!$D$39:$D$782,СВЦЭМ!$A$39:$A$782,$A87,СВЦЭМ!$B$39:$B$782,Q$83)+'СЕТ СН'!$G$14+СВЦЭМ!$D$10+'СЕТ СН'!$G$6-'СЕТ СН'!$G$26</f>
        <v>1181.9876703800001</v>
      </c>
      <c r="R87" s="36">
        <f>SUMIFS(СВЦЭМ!$D$39:$D$782,СВЦЭМ!$A$39:$A$782,$A87,СВЦЭМ!$B$39:$B$782,R$83)+'СЕТ СН'!$G$14+СВЦЭМ!$D$10+'СЕТ СН'!$G$6-'СЕТ СН'!$G$26</f>
        <v>1185.9442680300001</v>
      </c>
      <c r="S87" s="36">
        <f>SUMIFS(СВЦЭМ!$D$39:$D$782,СВЦЭМ!$A$39:$A$782,$A87,СВЦЭМ!$B$39:$B$782,S$83)+'СЕТ СН'!$G$14+СВЦЭМ!$D$10+'СЕТ СН'!$G$6-'СЕТ СН'!$G$26</f>
        <v>1200.8148107700001</v>
      </c>
      <c r="T87" s="36">
        <f>SUMIFS(СВЦЭМ!$D$39:$D$782,СВЦЭМ!$A$39:$A$782,$A87,СВЦЭМ!$B$39:$B$782,T$83)+'СЕТ СН'!$G$14+СВЦЭМ!$D$10+'СЕТ СН'!$G$6-'СЕТ СН'!$G$26</f>
        <v>1173.7305696400001</v>
      </c>
      <c r="U87" s="36">
        <f>SUMIFS(СВЦЭМ!$D$39:$D$782,СВЦЭМ!$A$39:$A$782,$A87,СВЦЭМ!$B$39:$B$782,U$83)+'СЕТ СН'!$G$14+СВЦЭМ!$D$10+'СЕТ СН'!$G$6-'СЕТ СН'!$G$26</f>
        <v>1142.56501938</v>
      </c>
      <c r="V87" s="36">
        <f>SUMIFS(СВЦЭМ!$D$39:$D$782,СВЦЭМ!$A$39:$A$782,$A87,СВЦЭМ!$B$39:$B$782,V$83)+'СЕТ СН'!$G$14+СВЦЭМ!$D$10+'СЕТ СН'!$G$6-'СЕТ СН'!$G$26</f>
        <v>1125.7279553400001</v>
      </c>
      <c r="W87" s="36">
        <f>SUMIFS(СВЦЭМ!$D$39:$D$782,СВЦЭМ!$A$39:$A$782,$A87,СВЦЭМ!$B$39:$B$782,W$83)+'СЕТ СН'!$G$14+СВЦЭМ!$D$10+'СЕТ СН'!$G$6-'СЕТ СН'!$G$26</f>
        <v>1131.6502037400001</v>
      </c>
      <c r="X87" s="36">
        <f>SUMIFS(СВЦЭМ!$D$39:$D$782,СВЦЭМ!$A$39:$A$782,$A87,СВЦЭМ!$B$39:$B$782,X$83)+'СЕТ СН'!$G$14+СВЦЭМ!$D$10+'СЕТ СН'!$G$6-'СЕТ СН'!$G$26</f>
        <v>1151.8120050800001</v>
      </c>
      <c r="Y87" s="36">
        <f>SUMIFS(СВЦЭМ!$D$39:$D$782,СВЦЭМ!$A$39:$A$782,$A87,СВЦЭМ!$B$39:$B$782,Y$83)+'СЕТ СН'!$G$14+СВЦЭМ!$D$10+'СЕТ СН'!$G$6-'СЕТ СН'!$G$26</f>
        <v>1173.16362581</v>
      </c>
    </row>
    <row r="88" spans="1:27" ht="15.75" x14ac:dyDescent="0.2">
      <c r="A88" s="35">
        <f t="shared" si="2"/>
        <v>44321</v>
      </c>
      <c r="B88" s="36">
        <f>SUMIFS(СВЦЭМ!$D$39:$D$782,СВЦЭМ!$A$39:$A$782,$A88,СВЦЭМ!$B$39:$B$782,B$83)+'СЕТ СН'!$G$14+СВЦЭМ!$D$10+'СЕТ СН'!$G$6-'СЕТ СН'!$G$26</f>
        <v>1198.2140641799999</v>
      </c>
      <c r="C88" s="36">
        <f>SUMIFS(СВЦЭМ!$D$39:$D$782,СВЦЭМ!$A$39:$A$782,$A88,СВЦЭМ!$B$39:$B$782,C$83)+'СЕТ СН'!$G$14+СВЦЭМ!$D$10+'СЕТ СН'!$G$6-'СЕТ СН'!$G$26</f>
        <v>1244.4568787199998</v>
      </c>
      <c r="D88" s="36">
        <f>SUMIFS(СВЦЭМ!$D$39:$D$782,СВЦЭМ!$A$39:$A$782,$A88,СВЦЭМ!$B$39:$B$782,D$83)+'СЕТ СН'!$G$14+СВЦЭМ!$D$10+'СЕТ СН'!$G$6-'СЕТ СН'!$G$26</f>
        <v>1264.9604128899998</v>
      </c>
      <c r="E88" s="36">
        <f>SUMIFS(СВЦЭМ!$D$39:$D$782,СВЦЭМ!$A$39:$A$782,$A88,СВЦЭМ!$B$39:$B$782,E$83)+'СЕТ СН'!$G$14+СВЦЭМ!$D$10+'СЕТ СН'!$G$6-'СЕТ СН'!$G$26</f>
        <v>1278.8091116399999</v>
      </c>
      <c r="F88" s="36">
        <f>SUMIFS(СВЦЭМ!$D$39:$D$782,СВЦЭМ!$A$39:$A$782,$A88,СВЦЭМ!$B$39:$B$782,F$83)+'СЕТ СН'!$G$14+СВЦЭМ!$D$10+'СЕТ СН'!$G$6-'СЕТ СН'!$G$26</f>
        <v>1291.8757483100001</v>
      </c>
      <c r="G88" s="36">
        <f>SUMIFS(СВЦЭМ!$D$39:$D$782,СВЦЭМ!$A$39:$A$782,$A88,СВЦЭМ!$B$39:$B$782,G$83)+'СЕТ СН'!$G$14+СВЦЭМ!$D$10+'СЕТ СН'!$G$6-'СЕТ СН'!$G$26</f>
        <v>1283.23831707</v>
      </c>
      <c r="H88" s="36">
        <f>SUMIFS(СВЦЭМ!$D$39:$D$782,СВЦЭМ!$A$39:$A$782,$A88,СВЦЭМ!$B$39:$B$782,H$83)+'СЕТ СН'!$G$14+СВЦЭМ!$D$10+'СЕТ СН'!$G$6-'СЕТ СН'!$G$26</f>
        <v>1254.26130229</v>
      </c>
      <c r="I88" s="36">
        <f>SUMIFS(СВЦЭМ!$D$39:$D$782,СВЦЭМ!$A$39:$A$782,$A88,СВЦЭМ!$B$39:$B$782,I$83)+'СЕТ СН'!$G$14+СВЦЭМ!$D$10+'СЕТ СН'!$G$6-'СЕТ СН'!$G$26</f>
        <v>1218.0606338600001</v>
      </c>
      <c r="J88" s="36">
        <f>SUMIFS(СВЦЭМ!$D$39:$D$782,СВЦЭМ!$A$39:$A$782,$A88,СВЦЭМ!$B$39:$B$782,J$83)+'СЕТ СН'!$G$14+СВЦЭМ!$D$10+'СЕТ СН'!$G$6-'СЕТ СН'!$G$26</f>
        <v>1181.69769866</v>
      </c>
      <c r="K88" s="36">
        <f>SUMIFS(СВЦЭМ!$D$39:$D$782,СВЦЭМ!$A$39:$A$782,$A88,СВЦЭМ!$B$39:$B$782,K$83)+'СЕТ СН'!$G$14+СВЦЭМ!$D$10+'СЕТ СН'!$G$6-'СЕТ СН'!$G$26</f>
        <v>1168.24187736</v>
      </c>
      <c r="L88" s="36">
        <f>SUMIFS(СВЦЭМ!$D$39:$D$782,СВЦЭМ!$A$39:$A$782,$A88,СВЦЭМ!$B$39:$B$782,L$83)+'СЕТ СН'!$G$14+СВЦЭМ!$D$10+'СЕТ СН'!$G$6-'СЕТ СН'!$G$26</f>
        <v>1146.6074073899999</v>
      </c>
      <c r="M88" s="36">
        <f>SUMIFS(СВЦЭМ!$D$39:$D$782,СВЦЭМ!$A$39:$A$782,$A88,СВЦЭМ!$B$39:$B$782,M$83)+'СЕТ СН'!$G$14+СВЦЭМ!$D$10+'СЕТ СН'!$G$6-'СЕТ СН'!$G$26</f>
        <v>1135.53823025</v>
      </c>
      <c r="N88" s="36">
        <f>SUMIFS(СВЦЭМ!$D$39:$D$782,СВЦЭМ!$A$39:$A$782,$A88,СВЦЭМ!$B$39:$B$782,N$83)+'СЕТ СН'!$G$14+СВЦЭМ!$D$10+'СЕТ СН'!$G$6-'СЕТ СН'!$G$26</f>
        <v>1156.7302548099999</v>
      </c>
      <c r="O88" s="36">
        <f>SUMIFS(СВЦЭМ!$D$39:$D$782,СВЦЭМ!$A$39:$A$782,$A88,СВЦЭМ!$B$39:$B$782,O$83)+'СЕТ СН'!$G$14+СВЦЭМ!$D$10+'СЕТ СН'!$G$6-'СЕТ СН'!$G$26</f>
        <v>1157.8083993400001</v>
      </c>
      <c r="P88" s="36">
        <f>SUMIFS(СВЦЭМ!$D$39:$D$782,СВЦЭМ!$A$39:$A$782,$A88,СВЦЭМ!$B$39:$B$782,P$83)+'СЕТ СН'!$G$14+СВЦЭМ!$D$10+'СЕТ СН'!$G$6-'СЕТ СН'!$G$26</f>
        <v>1160.87147777</v>
      </c>
      <c r="Q88" s="36">
        <f>SUMIFS(СВЦЭМ!$D$39:$D$782,СВЦЭМ!$A$39:$A$782,$A88,СВЦЭМ!$B$39:$B$782,Q$83)+'СЕТ СН'!$G$14+СВЦЭМ!$D$10+'СЕТ СН'!$G$6-'СЕТ СН'!$G$26</f>
        <v>1165.66477304</v>
      </c>
      <c r="R88" s="36">
        <f>SUMIFS(СВЦЭМ!$D$39:$D$782,СВЦЭМ!$A$39:$A$782,$A88,СВЦЭМ!$B$39:$B$782,R$83)+'СЕТ СН'!$G$14+СВЦЭМ!$D$10+'СЕТ СН'!$G$6-'СЕТ СН'!$G$26</f>
        <v>1163.71730624</v>
      </c>
      <c r="S88" s="36">
        <f>SUMIFS(СВЦЭМ!$D$39:$D$782,СВЦЭМ!$A$39:$A$782,$A88,СВЦЭМ!$B$39:$B$782,S$83)+'СЕТ СН'!$G$14+СВЦЭМ!$D$10+'СЕТ СН'!$G$6-'СЕТ СН'!$G$26</f>
        <v>1173.1975774499999</v>
      </c>
      <c r="T88" s="36">
        <f>SUMIFS(СВЦЭМ!$D$39:$D$782,СВЦЭМ!$A$39:$A$782,$A88,СВЦЭМ!$B$39:$B$782,T$83)+'СЕТ СН'!$G$14+СВЦЭМ!$D$10+'СЕТ СН'!$G$6-'СЕТ СН'!$G$26</f>
        <v>1170.63774242</v>
      </c>
      <c r="U88" s="36">
        <f>SUMIFS(СВЦЭМ!$D$39:$D$782,СВЦЭМ!$A$39:$A$782,$A88,СВЦЭМ!$B$39:$B$782,U$83)+'СЕТ СН'!$G$14+СВЦЭМ!$D$10+'СЕТ СН'!$G$6-'СЕТ СН'!$G$26</f>
        <v>1154.19256133</v>
      </c>
      <c r="V88" s="36">
        <f>SUMIFS(СВЦЭМ!$D$39:$D$782,СВЦЭМ!$A$39:$A$782,$A88,СВЦЭМ!$B$39:$B$782,V$83)+'СЕТ СН'!$G$14+СВЦЭМ!$D$10+'СЕТ СН'!$G$6-'СЕТ СН'!$G$26</f>
        <v>1145.8080890000001</v>
      </c>
      <c r="W88" s="36">
        <f>SUMIFS(СВЦЭМ!$D$39:$D$782,СВЦЭМ!$A$39:$A$782,$A88,СВЦЭМ!$B$39:$B$782,W$83)+'СЕТ СН'!$G$14+СВЦЭМ!$D$10+'СЕТ СН'!$G$6-'СЕТ СН'!$G$26</f>
        <v>1150.6048355800001</v>
      </c>
      <c r="X88" s="36">
        <f>SUMIFS(СВЦЭМ!$D$39:$D$782,СВЦЭМ!$A$39:$A$782,$A88,СВЦЭМ!$B$39:$B$782,X$83)+'СЕТ СН'!$G$14+СВЦЭМ!$D$10+'СЕТ СН'!$G$6-'СЕТ СН'!$G$26</f>
        <v>1161.8374128299999</v>
      </c>
      <c r="Y88" s="36">
        <f>SUMIFS(СВЦЭМ!$D$39:$D$782,СВЦЭМ!$A$39:$A$782,$A88,СВЦЭМ!$B$39:$B$782,Y$83)+'СЕТ СН'!$G$14+СВЦЭМ!$D$10+'СЕТ СН'!$G$6-'СЕТ СН'!$G$26</f>
        <v>1201.27342578</v>
      </c>
    </row>
    <row r="89" spans="1:27" ht="15.75" x14ac:dyDescent="0.2">
      <c r="A89" s="35">
        <f t="shared" si="2"/>
        <v>44322</v>
      </c>
      <c r="B89" s="36">
        <f>SUMIFS(СВЦЭМ!$D$39:$D$782,СВЦЭМ!$A$39:$A$782,$A89,СВЦЭМ!$B$39:$B$782,B$83)+'СЕТ СН'!$G$14+СВЦЭМ!$D$10+'СЕТ СН'!$G$6-'СЕТ СН'!$G$26</f>
        <v>1190.4051260799999</v>
      </c>
      <c r="C89" s="36">
        <f>SUMIFS(СВЦЭМ!$D$39:$D$782,СВЦЭМ!$A$39:$A$782,$A89,СВЦЭМ!$B$39:$B$782,C$83)+'СЕТ СН'!$G$14+СВЦЭМ!$D$10+'СЕТ СН'!$G$6-'СЕТ СН'!$G$26</f>
        <v>1223.1154377600001</v>
      </c>
      <c r="D89" s="36">
        <f>SUMIFS(СВЦЭМ!$D$39:$D$782,СВЦЭМ!$A$39:$A$782,$A89,СВЦЭМ!$B$39:$B$782,D$83)+'СЕТ СН'!$G$14+СВЦЭМ!$D$10+'СЕТ СН'!$G$6-'СЕТ СН'!$G$26</f>
        <v>1254.8903028500001</v>
      </c>
      <c r="E89" s="36">
        <f>SUMIFS(СВЦЭМ!$D$39:$D$782,СВЦЭМ!$A$39:$A$782,$A89,СВЦЭМ!$B$39:$B$782,E$83)+'СЕТ СН'!$G$14+СВЦЭМ!$D$10+'СЕТ СН'!$G$6-'СЕТ СН'!$G$26</f>
        <v>1268.4428237</v>
      </c>
      <c r="F89" s="36">
        <f>SUMIFS(СВЦЭМ!$D$39:$D$782,СВЦЭМ!$A$39:$A$782,$A89,СВЦЭМ!$B$39:$B$782,F$83)+'СЕТ СН'!$G$14+СВЦЭМ!$D$10+'СЕТ СН'!$G$6-'СЕТ СН'!$G$26</f>
        <v>1277.42423373</v>
      </c>
      <c r="G89" s="36">
        <f>SUMIFS(СВЦЭМ!$D$39:$D$782,СВЦЭМ!$A$39:$A$782,$A89,СВЦЭМ!$B$39:$B$782,G$83)+'СЕТ СН'!$G$14+СВЦЭМ!$D$10+'СЕТ СН'!$G$6-'СЕТ СН'!$G$26</f>
        <v>1272.0222161899999</v>
      </c>
      <c r="H89" s="36">
        <f>SUMIFS(СВЦЭМ!$D$39:$D$782,СВЦЭМ!$A$39:$A$782,$A89,СВЦЭМ!$B$39:$B$782,H$83)+'СЕТ СН'!$G$14+СВЦЭМ!$D$10+'СЕТ СН'!$G$6-'СЕТ СН'!$G$26</f>
        <v>1238.1283126699998</v>
      </c>
      <c r="I89" s="36">
        <f>SUMIFS(СВЦЭМ!$D$39:$D$782,СВЦЭМ!$A$39:$A$782,$A89,СВЦЭМ!$B$39:$B$782,I$83)+'СЕТ СН'!$G$14+СВЦЭМ!$D$10+'СЕТ СН'!$G$6-'СЕТ СН'!$G$26</f>
        <v>1203.1715635200001</v>
      </c>
      <c r="J89" s="36">
        <f>SUMIFS(СВЦЭМ!$D$39:$D$782,СВЦЭМ!$A$39:$A$782,$A89,СВЦЭМ!$B$39:$B$782,J$83)+'СЕТ СН'!$G$14+СВЦЭМ!$D$10+'СЕТ СН'!$G$6-'СЕТ СН'!$G$26</f>
        <v>1171.6220577399999</v>
      </c>
      <c r="K89" s="36">
        <f>SUMIFS(СВЦЭМ!$D$39:$D$782,СВЦЭМ!$A$39:$A$782,$A89,СВЦЭМ!$B$39:$B$782,K$83)+'СЕТ СН'!$G$14+СВЦЭМ!$D$10+'СЕТ СН'!$G$6-'СЕТ СН'!$G$26</f>
        <v>1121.78352741</v>
      </c>
      <c r="L89" s="36">
        <f>SUMIFS(СВЦЭМ!$D$39:$D$782,СВЦЭМ!$A$39:$A$782,$A89,СВЦЭМ!$B$39:$B$782,L$83)+'СЕТ СН'!$G$14+СВЦЭМ!$D$10+'СЕТ СН'!$G$6-'СЕТ СН'!$G$26</f>
        <v>1098.86082601</v>
      </c>
      <c r="M89" s="36">
        <f>SUMIFS(СВЦЭМ!$D$39:$D$782,СВЦЭМ!$A$39:$A$782,$A89,СВЦЭМ!$B$39:$B$782,M$83)+'СЕТ СН'!$G$14+СВЦЭМ!$D$10+'СЕТ СН'!$G$6-'СЕТ СН'!$G$26</f>
        <v>1103.00276237</v>
      </c>
      <c r="N89" s="36">
        <f>SUMIFS(СВЦЭМ!$D$39:$D$782,СВЦЭМ!$A$39:$A$782,$A89,СВЦЭМ!$B$39:$B$782,N$83)+'СЕТ СН'!$G$14+СВЦЭМ!$D$10+'СЕТ СН'!$G$6-'СЕТ СН'!$G$26</f>
        <v>1136.5326507699999</v>
      </c>
      <c r="O89" s="36">
        <f>SUMIFS(СВЦЭМ!$D$39:$D$782,СВЦЭМ!$A$39:$A$782,$A89,СВЦЭМ!$B$39:$B$782,O$83)+'СЕТ СН'!$G$14+СВЦЭМ!$D$10+'СЕТ СН'!$G$6-'СЕТ СН'!$G$26</f>
        <v>1153.61340694</v>
      </c>
      <c r="P89" s="36">
        <f>SUMIFS(СВЦЭМ!$D$39:$D$782,СВЦЭМ!$A$39:$A$782,$A89,СВЦЭМ!$B$39:$B$782,P$83)+'СЕТ СН'!$G$14+СВЦЭМ!$D$10+'СЕТ СН'!$G$6-'СЕТ СН'!$G$26</f>
        <v>1172.2399819899999</v>
      </c>
      <c r="Q89" s="36">
        <f>SUMIFS(СВЦЭМ!$D$39:$D$782,СВЦЭМ!$A$39:$A$782,$A89,СВЦЭМ!$B$39:$B$782,Q$83)+'СЕТ СН'!$G$14+СВЦЭМ!$D$10+'СЕТ СН'!$G$6-'СЕТ СН'!$G$26</f>
        <v>1180.8629576400001</v>
      </c>
      <c r="R89" s="36">
        <f>SUMIFS(СВЦЭМ!$D$39:$D$782,СВЦЭМ!$A$39:$A$782,$A89,СВЦЭМ!$B$39:$B$782,R$83)+'СЕТ СН'!$G$14+СВЦЭМ!$D$10+'СЕТ СН'!$G$6-'СЕТ СН'!$G$26</f>
        <v>1171.4458558900001</v>
      </c>
      <c r="S89" s="36">
        <f>SUMIFS(СВЦЭМ!$D$39:$D$782,СВЦЭМ!$A$39:$A$782,$A89,СВЦЭМ!$B$39:$B$782,S$83)+'СЕТ СН'!$G$14+СВЦЭМ!$D$10+'СЕТ СН'!$G$6-'СЕТ СН'!$G$26</f>
        <v>1178.2378584099999</v>
      </c>
      <c r="T89" s="36">
        <f>SUMIFS(СВЦЭМ!$D$39:$D$782,СВЦЭМ!$A$39:$A$782,$A89,СВЦЭМ!$B$39:$B$782,T$83)+'СЕТ СН'!$G$14+СВЦЭМ!$D$10+'СЕТ СН'!$G$6-'СЕТ СН'!$G$26</f>
        <v>1155.37759878</v>
      </c>
      <c r="U89" s="36">
        <f>SUMIFS(СВЦЭМ!$D$39:$D$782,СВЦЭМ!$A$39:$A$782,$A89,СВЦЭМ!$B$39:$B$782,U$83)+'СЕТ СН'!$G$14+СВЦЭМ!$D$10+'СЕТ СН'!$G$6-'СЕТ СН'!$G$26</f>
        <v>1117.49306555</v>
      </c>
      <c r="V89" s="36">
        <f>SUMIFS(СВЦЭМ!$D$39:$D$782,СВЦЭМ!$A$39:$A$782,$A89,СВЦЭМ!$B$39:$B$782,V$83)+'СЕТ СН'!$G$14+СВЦЭМ!$D$10+'СЕТ СН'!$G$6-'СЕТ СН'!$G$26</f>
        <v>1080.67749901</v>
      </c>
      <c r="W89" s="36">
        <f>SUMIFS(СВЦЭМ!$D$39:$D$782,СВЦЭМ!$A$39:$A$782,$A89,СВЦЭМ!$B$39:$B$782,W$83)+'СЕТ СН'!$G$14+СВЦЭМ!$D$10+'СЕТ СН'!$G$6-'СЕТ СН'!$G$26</f>
        <v>1098.3379134900001</v>
      </c>
      <c r="X89" s="36">
        <f>SUMIFS(СВЦЭМ!$D$39:$D$782,СВЦЭМ!$A$39:$A$782,$A89,СВЦЭМ!$B$39:$B$782,X$83)+'СЕТ СН'!$G$14+СВЦЭМ!$D$10+'СЕТ СН'!$G$6-'СЕТ СН'!$G$26</f>
        <v>1129.0868574399999</v>
      </c>
      <c r="Y89" s="36">
        <f>SUMIFS(СВЦЭМ!$D$39:$D$782,СВЦЭМ!$A$39:$A$782,$A89,СВЦЭМ!$B$39:$B$782,Y$83)+'СЕТ СН'!$G$14+СВЦЭМ!$D$10+'СЕТ СН'!$G$6-'СЕТ СН'!$G$26</f>
        <v>1180.5796163800001</v>
      </c>
    </row>
    <row r="90" spans="1:27" ht="15.75" x14ac:dyDescent="0.2">
      <c r="A90" s="35">
        <f t="shared" si="2"/>
        <v>44323</v>
      </c>
      <c r="B90" s="36">
        <f>SUMIFS(СВЦЭМ!$D$39:$D$782,СВЦЭМ!$A$39:$A$782,$A90,СВЦЭМ!$B$39:$B$782,B$83)+'СЕТ СН'!$G$14+СВЦЭМ!$D$10+'СЕТ СН'!$G$6-'СЕТ СН'!$G$26</f>
        <v>1185.42457608</v>
      </c>
      <c r="C90" s="36">
        <f>SUMIFS(СВЦЭМ!$D$39:$D$782,СВЦЭМ!$A$39:$A$782,$A90,СВЦЭМ!$B$39:$B$782,C$83)+'СЕТ СН'!$G$14+СВЦЭМ!$D$10+'СЕТ СН'!$G$6-'СЕТ СН'!$G$26</f>
        <v>1188.9556755599999</v>
      </c>
      <c r="D90" s="36">
        <f>SUMIFS(СВЦЭМ!$D$39:$D$782,СВЦЭМ!$A$39:$A$782,$A90,СВЦЭМ!$B$39:$B$782,D$83)+'СЕТ СН'!$G$14+СВЦЭМ!$D$10+'СЕТ СН'!$G$6-'СЕТ СН'!$G$26</f>
        <v>1251.68666297</v>
      </c>
      <c r="E90" s="36">
        <f>SUMIFS(СВЦЭМ!$D$39:$D$782,СВЦЭМ!$A$39:$A$782,$A90,СВЦЭМ!$B$39:$B$782,E$83)+'СЕТ СН'!$G$14+СВЦЭМ!$D$10+'СЕТ СН'!$G$6-'СЕТ СН'!$G$26</f>
        <v>1266.8868781599999</v>
      </c>
      <c r="F90" s="36">
        <f>SUMIFS(СВЦЭМ!$D$39:$D$782,СВЦЭМ!$A$39:$A$782,$A90,СВЦЭМ!$B$39:$B$782,F$83)+'СЕТ СН'!$G$14+СВЦЭМ!$D$10+'СЕТ СН'!$G$6-'СЕТ СН'!$G$26</f>
        <v>1278.94416381</v>
      </c>
      <c r="G90" s="36">
        <f>SUMIFS(СВЦЭМ!$D$39:$D$782,СВЦЭМ!$A$39:$A$782,$A90,СВЦЭМ!$B$39:$B$782,G$83)+'СЕТ СН'!$G$14+СВЦЭМ!$D$10+'СЕТ СН'!$G$6-'СЕТ СН'!$G$26</f>
        <v>1260.6547748800001</v>
      </c>
      <c r="H90" s="36">
        <f>SUMIFS(СВЦЭМ!$D$39:$D$782,СВЦЭМ!$A$39:$A$782,$A90,СВЦЭМ!$B$39:$B$782,H$83)+'СЕТ СН'!$G$14+СВЦЭМ!$D$10+'СЕТ СН'!$G$6-'СЕТ СН'!$G$26</f>
        <v>1207.1420669300001</v>
      </c>
      <c r="I90" s="36">
        <f>SUMIFS(СВЦЭМ!$D$39:$D$782,СВЦЭМ!$A$39:$A$782,$A90,СВЦЭМ!$B$39:$B$782,I$83)+'СЕТ СН'!$G$14+СВЦЭМ!$D$10+'СЕТ СН'!$G$6-'СЕТ СН'!$G$26</f>
        <v>1177.5928484599999</v>
      </c>
      <c r="J90" s="36">
        <f>SUMIFS(СВЦЭМ!$D$39:$D$782,СВЦЭМ!$A$39:$A$782,$A90,СВЦЭМ!$B$39:$B$782,J$83)+'СЕТ СН'!$G$14+СВЦЭМ!$D$10+'СЕТ СН'!$G$6-'СЕТ СН'!$G$26</f>
        <v>1155.2319647900001</v>
      </c>
      <c r="K90" s="36">
        <f>SUMIFS(СВЦЭМ!$D$39:$D$782,СВЦЭМ!$A$39:$A$782,$A90,СВЦЭМ!$B$39:$B$782,K$83)+'СЕТ СН'!$G$14+СВЦЭМ!$D$10+'СЕТ СН'!$G$6-'СЕТ СН'!$G$26</f>
        <v>1164.1833541799999</v>
      </c>
      <c r="L90" s="36">
        <f>SUMIFS(СВЦЭМ!$D$39:$D$782,СВЦЭМ!$A$39:$A$782,$A90,СВЦЭМ!$B$39:$B$782,L$83)+'СЕТ СН'!$G$14+СВЦЭМ!$D$10+'СЕТ СН'!$G$6-'СЕТ СН'!$G$26</f>
        <v>1153.6682531700001</v>
      </c>
      <c r="M90" s="36">
        <f>SUMIFS(СВЦЭМ!$D$39:$D$782,СВЦЭМ!$A$39:$A$782,$A90,СВЦЭМ!$B$39:$B$782,M$83)+'СЕТ СН'!$G$14+СВЦЭМ!$D$10+'СЕТ СН'!$G$6-'СЕТ СН'!$G$26</f>
        <v>1143.4292130000001</v>
      </c>
      <c r="N90" s="36">
        <f>SUMIFS(СВЦЭМ!$D$39:$D$782,СВЦЭМ!$A$39:$A$782,$A90,СВЦЭМ!$B$39:$B$782,N$83)+'СЕТ СН'!$G$14+СВЦЭМ!$D$10+'СЕТ СН'!$G$6-'СЕТ СН'!$G$26</f>
        <v>1137.6021197100001</v>
      </c>
      <c r="O90" s="36">
        <f>SUMIFS(СВЦЭМ!$D$39:$D$782,СВЦЭМ!$A$39:$A$782,$A90,СВЦЭМ!$B$39:$B$782,O$83)+'СЕТ СН'!$G$14+СВЦЭМ!$D$10+'СЕТ СН'!$G$6-'СЕТ СН'!$G$26</f>
        <v>1138.7236646700001</v>
      </c>
      <c r="P90" s="36">
        <f>SUMIFS(СВЦЭМ!$D$39:$D$782,СВЦЭМ!$A$39:$A$782,$A90,СВЦЭМ!$B$39:$B$782,P$83)+'СЕТ СН'!$G$14+СВЦЭМ!$D$10+'СЕТ СН'!$G$6-'СЕТ СН'!$G$26</f>
        <v>1142.1360593300001</v>
      </c>
      <c r="Q90" s="36">
        <f>SUMIFS(СВЦЭМ!$D$39:$D$782,СВЦЭМ!$A$39:$A$782,$A90,СВЦЭМ!$B$39:$B$782,Q$83)+'СЕТ СН'!$G$14+СВЦЭМ!$D$10+'СЕТ СН'!$G$6-'СЕТ СН'!$G$26</f>
        <v>1147.4611647500001</v>
      </c>
      <c r="R90" s="36">
        <f>SUMIFS(СВЦЭМ!$D$39:$D$782,СВЦЭМ!$A$39:$A$782,$A90,СВЦЭМ!$B$39:$B$782,R$83)+'СЕТ СН'!$G$14+СВЦЭМ!$D$10+'СЕТ СН'!$G$6-'СЕТ СН'!$G$26</f>
        <v>1136.1978208400001</v>
      </c>
      <c r="S90" s="36">
        <f>SUMIFS(СВЦЭМ!$D$39:$D$782,СВЦЭМ!$A$39:$A$782,$A90,СВЦЭМ!$B$39:$B$782,S$83)+'СЕТ СН'!$G$14+СВЦЭМ!$D$10+'СЕТ СН'!$G$6-'СЕТ СН'!$G$26</f>
        <v>1149.67132646</v>
      </c>
      <c r="T90" s="36">
        <f>SUMIFS(СВЦЭМ!$D$39:$D$782,СВЦЭМ!$A$39:$A$782,$A90,СВЦЭМ!$B$39:$B$782,T$83)+'СЕТ СН'!$G$14+СВЦЭМ!$D$10+'СЕТ СН'!$G$6-'СЕТ СН'!$G$26</f>
        <v>1156.6700600700001</v>
      </c>
      <c r="U90" s="36">
        <f>SUMIFS(СВЦЭМ!$D$39:$D$782,СВЦЭМ!$A$39:$A$782,$A90,СВЦЭМ!$B$39:$B$782,U$83)+'СЕТ СН'!$G$14+СВЦЭМ!$D$10+'СЕТ СН'!$G$6-'СЕТ СН'!$G$26</f>
        <v>1154.3213521499999</v>
      </c>
      <c r="V90" s="36">
        <f>SUMIFS(СВЦЭМ!$D$39:$D$782,СВЦЭМ!$A$39:$A$782,$A90,СВЦЭМ!$B$39:$B$782,V$83)+'СЕТ СН'!$G$14+СВЦЭМ!$D$10+'СЕТ СН'!$G$6-'СЕТ СН'!$G$26</f>
        <v>1140.6855455100001</v>
      </c>
      <c r="W90" s="36">
        <f>SUMIFS(СВЦЭМ!$D$39:$D$782,СВЦЭМ!$A$39:$A$782,$A90,СВЦЭМ!$B$39:$B$782,W$83)+'СЕТ СН'!$G$14+СВЦЭМ!$D$10+'СЕТ СН'!$G$6-'СЕТ СН'!$G$26</f>
        <v>1140.3640601300001</v>
      </c>
      <c r="X90" s="36">
        <f>SUMIFS(СВЦЭМ!$D$39:$D$782,СВЦЭМ!$A$39:$A$782,$A90,СВЦЭМ!$B$39:$B$782,X$83)+'СЕТ СН'!$G$14+СВЦЭМ!$D$10+'СЕТ СН'!$G$6-'СЕТ СН'!$G$26</f>
        <v>1127.0533892599999</v>
      </c>
      <c r="Y90" s="36">
        <f>SUMIFS(СВЦЭМ!$D$39:$D$782,СВЦЭМ!$A$39:$A$782,$A90,СВЦЭМ!$B$39:$B$782,Y$83)+'СЕТ СН'!$G$14+СВЦЭМ!$D$10+'СЕТ СН'!$G$6-'СЕТ СН'!$G$26</f>
        <v>1122.69232001</v>
      </c>
    </row>
    <row r="91" spans="1:27" ht="15.75" x14ac:dyDescent="0.2">
      <c r="A91" s="35">
        <f t="shared" si="2"/>
        <v>44324</v>
      </c>
      <c r="B91" s="36">
        <f>SUMIFS(СВЦЭМ!$D$39:$D$782,СВЦЭМ!$A$39:$A$782,$A91,СВЦЭМ!$B$39:$B$782,B$83)+'СЕТ СН'!$G$14+СВЦЭМ!$D$10+'СЕТ СН'!$G$6-'СЕТ СН'!$G$26</f>
        <v>1160.9925343800001</v>
      </c>
      <c r="C91" s="36">
        <f>SUMIFS(СВЦЭМ!$D$39:$D$782,СВЦЭМ!$A$39:$A$782,$A91,СВЦЭМ!$B$39:$B$782,C$83)+'СЕТ СН'!$G$14+СВЦЭМ!$D$10+'СЕТ СН'!$G$6-'СЕТ СН'!$G$26</f>
        <v>1211.7890447100001</v>
      </c>
      <c r="D91" s="36">
        <f>SUMIFS(СВЦЭМ!$D$39:$D$782,СВЦЭМ!$A$39:$A$782,$A91,СВЦЭМ!$B$39:$B$782,D$83)+'СЕТ СН'!$G$14+СВЦЭМ!$D$10+'СЕТ СН'!$G$6-'СЕТ СН'!$G$26</f>
        <v>1214.6687116000001</v>
      </c>
      <c r="E91" s="36">
        <f>SUMIFS(СВЦЭМ!$D$39:$D$782,СВЦЭМ!$A$39:$A$782,$A91,СВЦЭМ!$B$39:$B$782,E$83)+'СЕТ СН'!$G$14+СВЦЭМ!$D$10+'СЕТ СН'!$G$6-'СЕТ СН'!$G$26</f>
        <v>1221.7442251100001</v>
      </c>
      <c r="F91" s="36">
        <f>SUMIFS(СВЦЭМ!$D$39:$D$782,СВЦЭМ!$A$39:$A$782,$A91,СВЦЭМ!$B$39:$B$782,F$83)+'СЕТ СН'!$G$14+СВЦЭМ!$D$10+'СЕТ СН'!$G$6-'СЕТ СН'!$G$26</f>
        <v>1239.3395847499999</v>
      </c>
      <c r="G91" s="36">
        <f>SUMIFS(СВЦЭМ!$D$39:$D$782,СВЦЭМ!$A$39:$A$782,$A91,СВЦЭМ!$B$39:$B$782,G$83)+'СЕТ СН'!$G$14+СВЦЭМ!$D$10+'СЕТ СН'!$G$6-'СЕТ СН'!$G$26</f>
        <v>1227.7629168000001</v>
      </c>
      <c r="H91" s="36">
        <f>SUMIFS(СВЦЭМ!$D$39:$D$782,СВЦЭМ!$A$39:$A$782,$A91,СВЦЭМ!$B$39:$B$782,H$83)+'СЕТ СН'!$G$14+СВЦЭМ!$D$10+'СЕТ СН'!$G$6-'СЕТ СН'!$G$26</f>
        <v>1193.77740324</v>
      </c>
      <c r="I91" s="36">
        <f>SUMIFS(СВЦЭМ!$D$39:$D$782,СВЦЭМ!$A$39:$A$782,$A91,СВЦЭМ!$B$39:$B$782,I$83)+'СЕТ СН'!$G$14+СВЦЭМ!$D$10+'СЕТ СН'!$G$6-'СЕТ СН'!$G$26</f>
        <v>1181.5480329300001</v>
      </c>
      <c r="J91" s="36">
        <f>SUMIFS(СВЦЭМ!$D$39:$D$782,СВЦЭМ!$A$39:$A$782,$A91,СВЦЭМ!$B$39:$B$782,J$83)+'СЕТ СН'!$G$14+СВЦЭМ!$D$10+'СЕТ СН'!$G$6-'СЕТ СН'!$G$26</f>
        <v>1153.7639943500001</v>
      </c>
      <c r="K91" s="36">
        <f>SUMIFS(СВЦЭМ!$D$39:$D$782,СВЦЭМ!$A$39:$A$782,$A91,СВЦЭМ!$B$39:$B$782,K$83)+'СЕТ СН'!$G$14+СВЦЭМ!$D$10+'СЕТ СН'!$G$6-'СЕТ СН'!$G$26</f>
        <v>1126.7877166799999</v>
      </c>
      <c r="L91" s="36">
        <f>SUMIFS(СВЦЭМ!$D$39:$D$782,СВЦЭМ!$A$39:$A$782,$A91,СВЦЭМ!$B$39:$B$782,L$83)+'СЕТ СН'!$G$14+СВЦЭМ!$D$10+'СЕТ СН'!$G$6-'СЕТ СН'!$G$26</f>
        <v>1097.49498853</v>
      </c>
      <c r="M91" s="36">
        <f>SUMIFS(СВЦЭМ!$D$39:$D$782,СВЦЭМ!$A$39:$A$782,$A91,СВЦЭМ!$B$39:$B$782,M$83)+'СЕТ СН'!$G$14+СВЦЭМ!$D$10+'СЕТ СН'!$G$6-'СЕТ СН'!$G$26</f>
        <v>1098.3551431400001</v>
      </c>
      <c r="N91" s="36">
        <f>SUMIFS(СВЦЭМ!$D$39:$D$782,СВЦЭМ!$A$39:$A$782,$A91,СВЦЭМ!$B$39:$B$782,N$83)+'СЕТ СН'!$G$14+СВЦЭМ!$D$10+'СЕТ СН'!$G$6-'СЕТ СН'!$G$26</f>
        <v>1122.45635788</v>
      </c>
      <c r="O91" s="36">
        <f>SUMIFS(СВЦЭМ!$D$39:$D$782,СВЦЭМ!$A$39:$A$782,$A91,СВЦЭМ!$B$39:$B$782,O$83)+'СЕТ СН'!$G$14+СВЦЭМ!$D$10+'СЕТ СН'!$G$6-'СЕТ СН'!$G$26</f>
        <v>1117.9860761</v>
      </c>
      <c r="P91" s="36">
        <f>SUMIFS(СВЦЭМ!$D$39:$D$782,СВЦЭМ!$A$39:$A$782,$A91,СВЦЭМ!$B$39:$B$782,P$83)+'СЕТ СН'!$G$14+СВЦЭМ!$D$10+'СЕТ СН'!$G$6-'СЕТ СН'!$G$26</f>
        <v>1138.8165920599999</v>
      </c>
      <c r="Q91" s="36">
        <f>SUMIFS(СВЦЭМ!$D$39:$D$782,СВЦЭМ!$A$39:$A$782,$A91,СВЦЭМ!$B$39:$B$782,Q$83)+'СЕТ СН'!$G$14+СВЦЭМ!$D$10+'СЕТ СН'!$G$6-'СЕТ СН'!$G$26</f>
        <v>1142.76971585</v>
      </c>
      <c r="R91" s="36">
        <f>SUMIFS(СВЦЭМ!$D$39:$D$782,СВЦЭМ!$A$39:$A$782,$A91,СВЦЭМ!$B$39:$B$782,R$83)+'СЕТ СН'!$G$14+СВЦЭМ!$D$10+'СЕТ СН'!$G$6-'СЕТ СН'!$G$26</f>
        <v>1133.95976529</v>
      </c>
      <c r="S91" s="36">
        <f>SUMIFS(СВЦЭМ!$D$39:$D$782,СВЦЭМ!$A$39:$A$782,$A91,СВЦЭМ!$B$39:$B$782,S$83)+'СЕТ СН'!$G$14+СВЦЭМ!$D$10+'СЕТ СН'!$G$6-'СЕТ СН'!$G$26</f>
        <v>1143.46004219</v>
      </c>
      <c r="T91" s="36">
        <f>SUMIFS(СВЦЭМ!$D$39:$D$782,СВЦЭМ!$A$39:$A$782,$A91,СВЦЭМ!$B$39:$B$782,T$83)+'СЕТ СН'!$G$14+СВЦЭМ!$D$10+'СЕТ СН'!$G$6-'СЕТ СН'!$G$26</f>
        <v>1132.4451663</v>
      </c>
      <c r="U91" s="36">
        <f>SUMIFS(СВЦЭМ!$D$39:$D$782,СВЦЭМ!$A$39:$A$782,$A91,СВЦЭМ!$B$39:$B$782,U$83)+'СЕТ СН'!$G$14+СВЦЭМ!$D$10+'СЕТ СН'!$G$6-'СЕТ СН'!$G$26</f>
        <v>1106.8667840000001</v>
      </c>
      <c r="V91" s="36">
        <f>SUMIFS(СВЦЭМ!$D$39:$D$782,СВЦЭМ!$A$39:$A$782,$A91,СВЦЭМ!$B$39:$B$782,V$83)+'СЕТ СН'!$G$14+СВЦЭМ!$D$10+'СЕТ СН'!$G$6-'СЕТ СН'!$G$26</f>
        <v>1092.7242885000001</v>
      </c>
      <c r="W91" s="36">
        <f>SUMIFS(СВЦЭМ!$D$39:$D$782,СВЦЭМ!$A$39:$A$782,$A91,СВЦЭМ!$B$39:$B$782,W$83)+'СЕТ СН'!$G$14+СВЦЭМ!$D$10+'СЕТ СН'!$G$6-'СЕТ СН'!$G$26</f>
        <v>1085.9838923</v>
      </c>
      <c r="X91" s="36">
        <f>SUMIFS(СВЦЭМ!$D$39:$D$782,СВЦЭМ!$A$39:$A$782,$A91,СВЦЭМ!$B$39:$B$782,X$83)+'СЕТ СН'!$G$14+СВЦЭМ!$D$10+'СЕТ СН'!$G$6-'СЕТ СН'!$G$26</f>
        <v>1097.9202479600001</v>
      </c>
      <c r="Y91" s="36">
        <f>SUMIFS(СВЦЭМ!$D$39:$D$782,СВЦЭМ!$A$39:$A$782,$A91,СВЦЭМ!$B$39:$B$782,Y$83)+'СЕТ СН'!$G$14+СВЦЭМ!$D$10+'СЕТ СН'!$G$6-'СЕТ СН'!$G$26</f>
        <v>1117.5002664900001</v>
      </c>
    </row>
    <row r="92" spans="1:27" ht="15.75" x14ac:dyDescent="0.2">
      <c r="A92" s="35">
        <f t="shared" si="2"/>
        <v>44325</v>
      </c>
      <c r="B92" s="36">
        <f>SUMIFS(СВЦЭМ!$D$39:$D$782,СВЦЭМ!$A$39:$A$782,$A92,СВЦЭМ!$B$39:$B$782,B$83)+'СЕТ СН'!$G$14+СВЦЭМ!$D$10+'СЕТ СН'!$G$6-'СЕТ СН'!$G$26</f>
        <v>1096.8610370199999</v>
      </c>
      <c r="C92" s="36">
        <f>SUMIFS(СВЦЭМ!$D$39:$D$782,СВЦЭМ!$A$39:$A$782,$A92,СВЦЭМ!$B$39:$B$782,C$83)+'СЕТ СН'!$G$14+СВЦЭМ!$D$10+'СЕТ СН'!$G$6-'СЕТ СН'!$G$26</f>
        <v>1134.0126939100001</v>
      </c>
      <c r="D92" s="36">
        <f>SUMIFS(СВЦЭМ!$D$39:$D$782,СВЦЭМ!$A$39:$A$782,$A92,СВЦЭМ!$B$39:$B$782,D$83)+'СЕТ СН'!$G$14+СВЦЭМ!$D$10+'СЕТ СН'!$G$6-'СЕТ СН'!$G$26</f>
        <v>1152.2224499500001</v>
      </c>
      <c r="E92" s="36">
        <f>SUMIFS(СВЦЭМ!$D$39:$D$782,СВЦЭМ!$A$39:$A$782,$A92,СВЦЭМ!$B$39:$B$782,E$83)+'СЕТ СН'!$G$14+СВЦЭМ!$D$10+'СЕТ СН'!$G$6-'СЕТ СН'!$G$26</f>
        <v>1180.72907272</v>
      </c>
      <c r="F92" s="36">
        <f>SUMIFS(СВЦЭМ!$D$39:$D$782,СВЦЭМ!$A$39:$A$782,$A92,СВЦЭМ!$B$39:$B$782,F$83)+'СЕТ СН'!$G$14+СВЦЭМ!$D$10+'СЕТ СН'!$G$6-'СЕТ СН'!$G$26</f>
        <v>1183.5824368399999</v>
      </c>
      <c r="G92" s="36">
        <f>SUMIFS(СВЦЭМ!$D$39:$D$782,СВЦЭМ!$A$39:$A$782,$A92,СВЦЭМ!$B$39:$B$782,G$83)+'СЕТ СН'!$G$14+СВЦЭМ!$D$10+'СЕТ СН'!$G$6-'СЕТ СН'!$G$26</f>
        <v>1186.1964252499999</v>
      </c>
      <c r="H92" s="36">
        <f>SUMIFS(СВЦЭМ!$D$39:$D$782,СВЦЭМ!$A$39:$A$782,$A92,СВЦЭМ!$B$39:$B$782,H$83)+'СЕТ СН'!$G$14+СВЦЭМ!$D$10+'СЕТ СН'!$G$6-'СЕТ СН'!$G$26</f>
        <v>1169.7049204</v>
      </c>
      <c r="I92" s="36">
        <f>SUMIFS(СВЦЭМ!$D$39:$D$782,СВЦЭМ!$A$39:$A$782,$A92,СВЦЭМ!$B$39:$B$782,I$83)+'СЕТ СН'!$G$14+СВЦЭМ!$D$10+'СЕТ СН'!$G$6-'СЕТ СН'!$G$26</f>
        <v>1147.2573242000001</v>
      </c>
      <c r="J92" s="36">
        <f>SUMIFS(СВЦЭМ!$D$39:$D$782,СВЦЭМ!$A$39:$A$782,$A92,СВЦЭМ!$B$39:$B$782,J$83)+'СЕТ СН'!$G$14+СВЦЭМ!$D$10+'СЕТ СН'!$G$6-'СЕТ СН'!$G$26</f>
        <v>1124.1603587300001</v>
      </c>
      <c r="K92" s="36">
        <f>SUMIFS(СВЦЭМ!$D$39:$D$782,СВЦЭМ!$A$39:$A$782,$A92,СВЦЭМ!$B$39:$B$782,K$83)+'СЕТ СН'!$G$14+СВЦЭМ!$D$10+'СЕТ СН'!$G$6-'СЕТ СН'!$G$26</f>
        <v>1094.4124325299999</v>
      </c>
      <c r="L92" s="36">
        <f>SUMIFS(СВЦЭМ!$D$39:$D$782,СВЦЭМ!$A$39:$A$782,$A92,СВЦЭМ!$B$39:$B$782,L$83)+'СЕТ СН'!$G$14+СВЦЭМ!$D$10+'СЕТ СН'!$G$6-'СЕТ СН'!$G$26</f>
        <v>1086.8848817999999</v>
      </c>
      <c r="M92" s="36">
        <f>SUMIFS(СВЦЭМ!$D$39:$D$782,СВЦЭМ!$A$39:$A$782,$A92,СВЦЭМ!$B$39:$B$782,M$83)+'СЕТ СН'!$G$14+СВЦЭМ!$D$10+'СЕТ СН'!$G$6-'СЕТ СН'!$G$26</f>
        <v>1085.46705993</v>
      </c>
      <c r="N92" s="36">
        <f>SUMIFS(СВЦЭМ!$D$39:$D$782,СВЦЭМ!$A$39:$A$782,$A92,СВЦЭМ!$B$39:$B$782,N$83)+'СЕТ СН'!$G$14+СВЦЭМ!$D$10+'СЕТ СН'!$G$6-'СЕТ СН'!$G$26</f>
        <v>1098.97559718</v>
      </c>
      <c r="O92" s="36">
        <f>SUMIFS(СВЦЭМ!$D$39:$D$782,СВЦЭМ!$A$39:$A$782,$A92,СВЦЭМ!$B$39:$B$782,O$83)+'СЕТ СН'!$G$14+СВЦЭМ!$D$10+'СЕТ СН'!$G$6-'СЕТ СН'!$G$26</f>
        <v>1113.31657554</v>
      </c>
      <c r="P92" s="36">
        <f>SUMIFS(СВЦЭМ!$D$39:$D$782,СВЦЭМ!$A$39:$A$782,$A92,СВЦЭМ!$B$39:$B$782,P$83)+'СЕТ СН'!$G$14+СВЦЭМ!$D$10+'СЕТ СН'!$G$6-'СЕТ СН'!$G$26</f>
        <v>1127.53468931</v>
      </c>
      <c r="Q92" s="36">
        <f>SUMIFS(СВЦЭМ!$D$39:$D$782,СВЦЭМ!$A$39:$A$782,$A92,СВЦЭМ!$B$39:$B$782,Q$83)+'СЕТ СН'!$G$14+СВЦЭМ!$D$10+'СЕТ СН'!$G$6-'СЕТ СН'!$G$26</f>
        <v>1131.2737727700001</v>
      </c>
      <c r="R92" s="36">
        <f>SUMIFS(СВЦЭМ!$D$39:$D$782,СВЦЭМ!$A$39:$A$782,$A92,СВЦЭМ!$B$39:$B$782,R$83)+'СЕТ СН'!$G$14+СВЦЭМ!$D$10+'СЕТ СН'!$G$6-'СЕТ СН'!$G$26</f>
        <v>1124.3763511300001</v>
      </c>
      <c r="S92" s="36">
        <f>SUMIFS(СВЦЭМ!$D$39:$D$782,СВЦЭМ!$A$39:$A$782,$A92,СВЦЭМ!$B$39:$B$782,S$83)+'СЕТ СН'!$G$14+СВЦЭМ!$D$10+'СЕТ СН'!$G$6-'СЕТ СН'!$G$26</f>
        <v>1123.1399793999999</v>
      </c>
      <c r="T92" s="36">
        <f>SUMIFS(СВЦЭМ!$D$39:$D$782,СВЦЭМ!$A$39:$A$782,$A92,СВЦЭМ!$B$39:$B$782,T$83)+'СЕТ СН'!$G$14+СВЦЭМ!$D$10+'СЕТ СН'!$G$6-'СЕТ СН'!$G$26</f>
        <v>1113.86564073</v>
      </c>
      <c r="U92" s="36">
        <f>SUMIFS(СВЦЭМ!$D$39:$D$782,СВЦЭМ!$A$39:$A$782,$A92,СВЦЭМ!$B$39:$B$782,U$83)+'СЕТ СН'!$G$14+СВЦЭМ!$D$10+'СЕТ СН'!$G$6-'СЕТ СН'!$G$26</f>
        <v>1097.9365197100001</v>
      </c>
      <c r="V92" s="36">
        <f>SUMIFS(СВЦЭМ!$D$39:$D$782,СВЦЭМ!$A$39:$A$782,$A92,СВЦЭМ!$B$39:$B$782,V$83)+'СЕТ СН'!$G$14+СВЦЭМ!$D$10+'СЕТ СН'!$G$6-'СЕТ СН'!$G$26</f>
        <v>1072.6744845200001</v>
      </c>
      <c r="W92" s="36">
        <f>SUMIFS(СВЦЭМ!$D$39:$D$782,СВЦЭМ!$A$39:$A$782,$A92,СВЦЭМ!$B$39:$B$782,W$83)+'СЕТ СН'!$G$14+СВЦЭМ!$D$10+'СЕТ СН'!$G$6-'СЕТ СН'!$G$26</f>
        <v>1074.1411234300001</v>
      </c>
      <c r="X92" s="36">
        <f>SUMIFS(СВЦЭМ!$D$39:$D$782,СВЦЭМ!$A$39:$A$782,$A92,СВЦЭМ!$B$39:$B$782,X$83)+'СЕТ СН'!$G$14+СВЦЭМ!$D$10+'СЕТ СН'!$G$6-'СЕТ СН'!$G$26</f>
        <v>1087.77194506</v>
      </c>
      <c r="Y92" s="36">
        <f>SUMIFS(СВЦЭМ!$D$39:$D$782,СВЦЭМ!$A$39:$A$782,$A92,СВЦЭМ!$B$39:$B$782,Y$83)+'СЕТ СН'!$G$14+СВЦЭМ!$D$10+'СЕТ СН'!$G$6-'СЕТ СН'!$G$26</f>
        <v>1106.2366365299999</v>
      </c>
    </row>
    <row r="93" spans="1:27" ht="15.75" x14ac:dyDescent="0.2">
      <c r="A93" s="35">
        <f t="shared" si="2"/>
        <v>44326</v>
      </c>
      <c r="B93" s="36">
        <f>SUMIFS(СВЦЭМ!$D$39:$D$782,СВЦЭМ!$A$39:$A$782,$A93,СВЦЭМ!$B$39:$B$782,B$83)+'СЕТ СН'!$G$14+СВЦЭМ!$D$10+'СЕТ СН'!$G$6-'СЕТ СН'!$G$26</f>
        <v>1136.3516839599999</v>
      </c>
      <c r="C93" s="36">
        <f>SUMIFS(СВЦЭМ!$D$39:$D$782,СВЦЭМ!$A$39:$A$782,$A93,СВЦЭМ!$B$39:$B$782,C$83)+'СЕТ СН'!$G$14+СВЦЭМ!$D$10+'СЕТ СН'!$G$6-'СЕТ СН'!$G$26</f>
        <v>1184.800849</v>
      </c>
      <c r="D93" s="36">
        <f>SUMIFS(СВЦЭМ!$D$39:$D$782,СВЦЭМ!$A$39:$A$782,$A93,СВЦЭМ!$B$39:$B$782,D$83)+'СЕТ СН'!$G$14+СВЦЭМ!$D$10+'СЕТ СН'!$G$6-'СЕТ СН'!$G$26</f>
        <v>1209.2792137599999</v>
      </c>
      <c r="E93" s="36">
        <f>SUMIFS(СВЦЭМ!$D$39:$D$782,СВЦЭМ!$A$39:$A$782,$A93,СВЦЭМ!$B$39:$B$782,E$83)+'СЕТ СН'!$G$14+СВЦЭМ!$D$10+'СЕТ СН'!$G$6-'СЕТ СН'!$G$26</f>
        <v>1225.0795721500001</v>
      </c>
      <c r="F93" s="36">
        <f>SUMIFS(СВЦЭМ!$D$39:$D$782,СВЦЭМ!$A$39:$A$782,$A93,СВЦЭМ!$B$39:$B$782,F$83)+'СЕТ СН'!$G$14+СВЦЭМ!$D$10+'СЕТ СН'!$G$6-'СЕТ СН'!$G$26</f>
        <v>1233.8640759899999</v>
      </c>
      <c r="G93" s="36">
        <f>SUMIFS(СВЦЭМ!$D$39:$D$782,СВЦЭМ!$A$39:$A$782,$A93,СВЦЭМ!$B$39:$B$782,G$83)+'СЕТ СН'!$G$14+СВЦЭМ!$D$10+'СЕТ СН'!$G$6-'СЕТ СН'!$G$26</f>
        <v>1232.7455537399999</v>
      </c>
      <c r="H93" s="36">
        <f>SUMIFS(СВЦЭМ!$D$39:$D$782,СВЦЭМ!$A$39:$A$782,$A93,СВЦЭМ!$B$39:$B$782,H$83)+'СЕТ СН'!$G$14+СВЦЭМ!$D$10+'СЕТ СН'!$G$6-'СЕТ СН'!$G$26</f>
        <v>1220.8682326400001</v>
      </c>
      <c r="I93" s="36">
        <f>SUMIFS(СВЦЭМ!$D$39:$D$782,СВЦЭМ!$A$39:$A$782,$A93,СВЦЭМ!$B$39:$B$782,I$83)+'СЕТ СН'!$G$14+СВЦЭМ!$D$10+'СЕТ СН'!$G$6-'СЕТ СН'!$G$26</f>
        <v>1185.4058424100001</v>
      </c>
      <c r="J93" s="36">
        <f>SUMIFS(СВЦЭМ!$D$39:$D$782,СВЦЭМ!$A$39:$A$782,$A93,СВЦЭМ!$B$39:$B$782,J$83)+'СЕТ СН'!$G$14+СВЦЭМ!$D$10+'СЕТ СН'!$G$6-'СЕТ СН'!$G$26</f>
        <v>1146.1279350300001</v>
      </c>
      <c r="K93" s="36">
        <f>SUMIFS(СВЦЭМ!$D$39:$D$782,СВЦЭМ!$A$39:$A$782,$A93,СВЦЭМ!$B$39:$B$782,K$83)+'СЕТ СН'!$G$14+СВЦЭМ!$D$10+'СЕТ СН'!$G$6-'СЕТ СН'!$G$26</f>
        <v>1104.30447222</v>
      </c>
      <c r="L93" s="36">
        <f>SUMIFS(СВЦЭМ!$D$39:$D$782,СВЦЭМ!$A$39:$A$782,$A93,СВЦЭМ!$B$39:$B$782,L$83)+'СЕТ СН'!$G$14+СВЦЭМ!$D$10+'СЕТ СН'!$G$6-'СЕТ СН'!$G$26</f>
        <v>1078.22198252</v>
      </c>
      <c r="M93" s="36">
        <f>SUMIFS(СВЦЭМ!$D$39:$D$782,СВЦЭМ!$A$39:$A$782,$A93,СВЦЭМ!$B$39:$B$782,M$83)+'СЕТ СН'!$G$14+СВЦЭМ!$D$10+'СЕТ СН'!$G$6-'СЕТ СН'!$G$26</f>
        <v>1067.3625245799999</v>
      </c>
      <c r="N93" s="36">
        <f>SUMIFS(СВЦЭМ!$D$39:$D$782,СВЦЭМ!$A$39:$A$782,$A93,СВЦЭМ!$B$39:$B$782,N$83)+'СЕТ СН'!$G$14+СВЦЭМ!$D$10+'СЕТ СН'!$G$6-'СЕТ СН'!$G$26</f>
        <v>1077.7015865799999</v>
      </c>
      <c r="O93" s="36">
        <f>SUMIFS(СВЦЭМ!$D$39:$D$782,СВЦЭМ!$A$39:$A$782,$A93,СВЦЭМ!$B$39:$B$782,O$83)+'СЕТ СН'!$G$14+СВЦЭМ!$D$10+'СЕТ СН'!$G$6-'СЕТ СН'!$G$26</f>
        <v>1090.40122741</v>
      </c>
      <c r="P93" s="36">
        <f>SUMIFS(СВЦЭМ!$D$39:$D$782,СВЦЭМ!$A$39:$A$782,$A93,СВЦЭМ!$B$39:$B$782,P$83)+'СЕТ СН'!$G$14+СВЦЭМ!$D$10+'СЕТ СН'!$G$6-'СЕТ СН'!$G$26</f>
        <v>1105.8302031000001</v>
      </c>
      <c r="Q93" s="36">
        <f>SUMIFS(СВЦЭМ!$D$39:$D$782,СВЦЭМ!$A$39:$A$782,$A93,СВЦЭМ!$B$39:$B$782,Q$83)+'СЕТ СН'!$G$14+СВЦЭМ!$D$10+'СЕТ СН'!$G$6-'СЕТ СН'!$G$26</f>
        <v>1109.84943598</v>
      </c>
      <c r="R93" s="36">
        <f>SUMIFS(СВЦЭМ!$D$39:$D$782,СВЦЭМ!$A$39:$A$782,$A93,СВЦЭМ!$B$39:$B$782,R$83)+'СЕТ СН'!$G$14+СВЦЭМ!$D$10+'СЕТ СН'!$G$6-'СЕТ СН'!$G$26</f>
        <v>1102.02998727</v>
      </c>
      <c r="S93" s="36">
        <f>SUMIFS(СВЦЭМ!$D$39:$D$782,СВЦЭМ!$A$39:$A$782,$A93,СВЦЭМ!$B$39:$B$782,S$83)+'СЕТ СН'!$G$14+СВЦЭМ!$D$10+'СЕТ СН'!$G$6-'СЕТ СН'!$G$26</f>
        <v>1096.9406353500001</v>
      </c>
      <c r="T93" s="36">
        <f>SUMIFS(СВЦЭМ!$D$39:$D$782,СВЦЭМ!$A$39:$A$782,$A93,СВЦЭМ!$B$39:$B$782,T$83)+'СЕТ СН'!$G$14+СВЦЭМ!$D$10+'СЕТ СН'!$G$6-'СЕТ СН'!$G$26</f>
        <v>1090.5414283800001</v>
      </c>
      <c r="U93" s="36">
        <f>SUMIFS(СВЦЭМ!$D$39:$D$782,СВЦЭМ!$A$39:$A$782,$A93,СВЦЭМ!$B$39:$B$782,U$83)+'СЕТ СН'!$G$14+СВЦЭМ!$D$10+'СЕТ СН'!$G$6-'СЕТ СН'!$G$26</f>
        <v>1071.0534036399999</v>
      </c>
      <c r="V93" s="36">
        <f>SUMIFS(СВЦЭМ!$D$39:$D$782,СВЦЭМ!$A$39:$A$782,$A93,СВЦЭМ!$B$39:$B$782,V$83)+'СЕТ СН'!$G$14+СВЦЭМ!$D$10+'СЕТ СН'!$G$6-'СЕТ СН'!$G$26</f>
        <v>1044.0967095200001</v>
      </c>
      <c r="W93" s="36">
        <f>SUMIFS(СВЦЭМ!$D$39:$D$782,СВЦЭМ!$A$39:$A$782,$A93,СВЦЭМ!$B$39:$B$782,W$83)+'СЕТ СН'!$G$14+СВЦЭМ!$D$10+'СЕТ СН'!$G$6-'СЕТ СН'!$G$26</f>
        <v>1040.0052137099999</v>
      </c>
      <c r="X93" s="36">
        <f>SUMIFS(СВЦЭМ!$D$39:$D$782,СВЦЭМ!$A$39:$A$782,$A93,СВЦЭМ!$B$39:$B$782,X$83)+'СЕТ СН'!$G$14+СВЦЭМ!$D$10+'СЕТ СН'!$G$6-'СЕТ СН'!$G$26</f>
        <v>1055.69926115</v>
      </c>
      <c r="Y93" s="36">
        <f>SUMIFS(СВЦЭМ!$D$39:$D$782,СВЦЭМ!$A$39:$A$782,$A93,СВЦЭМ!$B$39:$B$782,Y$83)+'СЕТ СН'!$G$14+СВЦЭМ!$D$10+'СЕТ СН'!$G$6-'СЕТ СН'!$G$26</f>
        <v>1093.0028017100001</v>
      </c>
    </row>
    <row r="94" spans="1:27" ht="15.75" x14ac:dyDescent="0.2">
      <c r="A94" s="35">
        <f t="shared" si="2"/>
        <v>44327</v>
      </c>
      <c r="B94" s="36">
        <f>SUMIFS(СВЦЭМ!$D$39:$D$782,СВЦЭМ!$A$39:$A$782,$A94,СВЦЭМ!$B$39:$B$782,B$83)+'СЕТ СН'!$G$14+СВЦЭМ!$D$10+'СЕТ СН'!$G$6-'СЕТ СН'!$G$26</f>
        <v>1167.1242095600001</v>
      </c>
      <c r="C94" s="36">
        <f>SUMIFS(СВЦЭМ!$D$39:$D$782,СВЦЭМ!$A$39:$A$782,$A94,СВЦЭМ!$B$39:$B$782,C$83)+'СЕТ СН'!$G$14+СВЦЭМ!$D$10+'СЕТ СН'!$G$6-'СЕТ СН'!$G$26</f>
        <v>1167.46755861</v>
      </c>
      <c r="D94" s="36">
        <f>SUMIFS(СВЦЭМ!$D$39:$D$782,СВЦЭМ!$A$39:$A$782,$A94,СВЦЭМ!$B$39:$B$782,D$83)+'СЕТ СН'!$G$14+СВЦЭМ!$D$10+'СЕТ СН'!$G$6-'СЕТ СН'!$G$26</f>
        <v>1171.2406892900001</v>
      </c>
      <c r="E94" s="36">
        <f>SUMIFS(СВЦЭМ!$D$39:$D$782,СВЦЭМ!$A$39:$A$782,$A94,СВЦЭМ!$B$39:$B$782,E$83)+'СЕТ СН'!$G$14+СВЦЭМ!$D$10+'СЕТ СН'!$G$6-'СЕТ СН'!$G$26</f>
        <v>1195.2083700800001</v>
      </c>
      <c r="F94" s="36">
        <f>SUMIFS(СВЦЭМ!$D$39:$D$782,СВЦЭМ!$A$39:$A$782,$A94,СВЦЭМ!$B$39:$B$782,F$83)+'СЕТ СН'!$G$14+СВЦЭМ!$D$10+'СЕТ СН'!$G$6-'СЕТ СН'!$G$26</f>
        <v>1205.1266205100001</v>
      </c>
      <c r="G94" s="36">
        <f>SUMIFS(СВЦЭМ!$D$39:$D$782,СВЦЭМ!$A$39:$A$782,$A94,СВЦЭМ!$B$39:$B$782,G$83)+'СЕТ СН'!$G$14+СВЦЭМ!$D$10+'СЕТ СН'!$G$6-'СЕТ СН'!$G$26</f>
        <v>1191.1845708200001</v>
      </c>
      <c r="H94" s="36">
        <f>SUMIFS(СВЦЭМ!$D$39:$D$782,СВЦЭМ!$A$39:$A$782,$A94,СВЦЭМ!$B$39:$B$782,H$83)+'СЕТ СН'!$G$14+СВЦЭМ!$D$10+'СЕТ СН'!$G$6-'СЕТ СН'!$G$26</f>
        <v>1167.1609480899999</v>
      </c>
      <c r="I94" s="36">
        <f>SUMIFS(СВЦЭМ!$D$39:$D$782,СВЦЭМ!$A$39:$A$782,$A94,СВЦЭМ!$B$39:$B$782,I$83)+'СЕТ СН'!$G$14+СВЦЭМ!$D$10+'СЕТ СН'!$G$6-'СЕТ СН'!$G$26</f>
        <v>1132.7890167099999</v>
      </c>
      <c r="J94" s="36">
        <f>SUMIFS(СВЦЭМ!$D$39:$D$782,СВЦЭМ!$A$39:$A$782,$A94,СВЦЭМ!$B$39:$B$782,J$83)+'СЕТ СН'!$G$14+СВЦЭМ!$D$10+'СЕТ СН'!$G$6-'СЕТ СН'!$G$26</f>
        <v>1109.58447161</v>
      </c>
      <c r="K94" s="36">
        <f>SUMIFS(СВЦЭМ!$D$39:$D$782,СВЦЭМ!$A$39:$A$782,$A94,СВЦЭМ!$B$39:$B$782,K$83)+'СЕТ СН'!$G$14+СВЦЭМ!$D$10+'СЕТ СН'!$G$6-'СЕТ СН'!$G$26</f>
        <v>1083.80993999</v>
      </c>
      <c r="L94" s="36">
        <f>SUMIFS(СВЦЭМ!$D$39:$D$782,СВЦЭМ!$A$39:$A$782,$A94,СВЦЭМ!$B$39:$B$782,L$83)+'СЕТ СН'!$G$14+СВЦЭМ!$D$10+'СЕТ СН'!$G$6-'СЕТ СН'!$G$26</f>
        <v>1093.76013792</v>
      </c>
      <c r="M94" s="36">
        <f>SUMIFS(СВЦЭМ!$D$39:$D$782,СВЦЭМ!$A$39:$A$782,$A94,СВЦЭМ!$B$39:$B$782,M$83)+'СЕТ СН'!$G$14+СВЦЭМ!$D$10+'СЕТ СН'!$G$6-'СЕТ СН'!$G$26</f>
        <v>1124.46078706</v>
      </c>
      <c r="N94" s="36">
        <f>SUMIFS(СВЦЭМ!$D$39:$D$782,СВЦЭМ!$A$39:$A$782,$A94,СВЦЭМ!$B$39:$B$782,N$83)+'СЕТ СН'!$G$14+СВЦЭМ!$D$10+'СЕТ СН'!$G$6-'СЕТ СН'!$G$26</f>
        <v>1153.7823972200001</v>
      </c>
      <c r="O94" s="36">
        <f>SUMIFS(СВЦЭМ!$D$39:$D$782,СВЦЭМ!$A$39:$A$782,$A94,СВЦЭМ!$B$39:$B$782,O$83)+'СЕТ СН'!$G$14+СВЦЭМ!$D$10+'СЕТ СН'!$G$6-'СЕТ СН'!$G$26</f>
        <v>1143.59703126</v>
      </c>
      <c r="P94" s="36">
        <f>SUMIFS(СВЦЭМ!$D$39:$D$782,СВЦЭМ!$A$39:$A$782,$A94,СВЦЭМ!$B$39:$B$782,P$83)+'СЕТ СН'!$G$14+СВЦЭМ!$D$10+'СЕТ СН'!$G$6-'СЕТ СН'!$G$26</f>
        <v>1155.8339432099999</v>
      </c>
      <c r="Q94" s="36">
        <f>SUMIFS(СВЦЭМ!$D$39:$D$782,СВЦЭМ!$A$39:$A$782,$A94,СВЦЭМ!$B$39:$B$782,Q$83)+'СЕТ СН'!$G$14+СВЦЭМ!$D$10+'СЕТ СН'!$G$6-'СЕТ СН'!$G$26</f>
        <v>1169.2507163600001</v>
      </c>
      <c r="R94" s="36">
        <f>SUMIFS(СВЦЭМ!$D$39:$D$782,СВЦЭМ!$A$39:$A$782,$A94,СВЦЭМ!$B$39:$B$782,R$83)+'СЕТ СН'!$G$14+СВЦЭМ!$D$10+'СЕТ СН'!$G$6-'СЕТ СН'!$G$26</f>
        <v>1163.13567199</v>
      </c>
      <c r="S94" s="36">
        <f>SUMIFS(СВЦЭМ!$D$39:$D$782,СВЦЭМ!$A$39:$A$782,$A94,СВЦЭМ!$B$39:$B$782,S$83)+'СЕТ СН'!$G$14+СВЦЭМ!$D$10+'СЕТ СН'!$G$6-'СЕТ СН'!$G$26</f>
        <v>1175.9046694900001</v>
      </c>
      <c r="T94" s="36">
        <f>SUMIFS(СВЦЭМ!$D$39:$D$782,СВЦЭМ!$A$39:$A$782,$A94,СВЦЭМ!$B$39:$B$782,T$83)+'СЕТ СН'!$G$14+СВЦЭМ!$D$10+'СЕТ СН'!$G$6-'СЕТ СН'!$G$26</f>
        <v>1154.5704948299999</v>
      </c>
      <c r="U94" s="36">
        <f>SUMIFS(СВЦЭМ!$D$39:$D$782,СВЦЭМ!$A$39:$A$782,$A94,СВЦЭМ!$B$39:$B$782,U$83)+'СЕТ СН'!$G$14+СВЦЭМ!$D$10+'СЕТ СН'!$G$6-'СЕТ СН'!$G$26</f>
        <v>1140.27564925</v>
      </c>
      <c r="V94" s="36">
        <f>SUMIFS(СВЦЭМ!$D$39:$D$782,СВЦЭМ!$A$39:$A$782,$A94,СВЦЭМ!$B$39:$B$782,V$83)+'СЕТ СН'!$G$14+СВЦЭМ!$D$10+'СЕТ СН'!$G$6-'СЕТ СН'!$G$26</f>
        <v>1124.8412087900001</v>
      </c>
      <c r="W94" s="36">
        <f>SUMIFS(СВЦЭМ!$D$39:$D$782,СВЦЭМ!$A$39:$A$782,$A94,СВЦЭМ!$B$39:$B$782,W$83)+'СЕТ СН'!$G$14+СВЦЭМ!$D$10+'СЕТ СН'!$G$6-'СЕТ СН'!$G$26</f>
        <v>1130.37976368</v>
      </c>
      <c r="X94" s="36">
        <f>SUMIFS(СВЦЭМ!$D$39:$D$782,СВЦЭМ!$A$39:$A$782,$A94,СВЦЭМ!$B$39:$B$782,X$83)+'СЕТ СН'!$G$14+СВЦЭМ!$D$10+'СЕТ СН'!$G$6-'СЕТ СН'!$G$26</f>
        <v>1150.51963486</v>
      </c>
      <c r="Y94" s="36">
        <f>SUMIFS(СВЦЭМ!$D$39:$D$782,СВЦЭМ!$A$39:$A$782,$A94,СВЦЭМ!$B$39:$B$782,Y$83)+'СЕТ СН'!$G$14+СВЦЭМ!$D$10+'СЕТ СН'!$G$6-'СЕТ СН'!$G$26</f>
        <v>1193.76548867</v>
      </c>
    </row>
    <row r="95" spans="1:27" ht="15.75" x14ac:dyDescent="0.2">
      <c r="A95" s="35">
        <f t="shared" si="2"/>
        <v>44328</v>
      </c>
      <c r="B95" s="36">
        <f>SUMIFS(СВЦЭМ!$D$39:$D$782,СВЦЭМ!$A$39:$A$782,$A95,СВЦЭМ!$B$39:$B$782,B$83)+'СЕТ СН'!$G$14+СВЦЭМ!$D$10+'СЕТ СН'!$G$6-'СЕТ СН'!$G$26</f>
        <v>1201.1456027900001</v>
      </c>
      <c r="C95" s="36">
        <f>SUMIFS(СВЦЭМ!$D$39:$D$782,СВЦЭМ!$A$39:$A$782,$A95,СВЦЭМ!$B$39:$B$782,C$83)+'СЕТ СН'!$G$14+СВЦЭМ!$D$10+'СЕТ СН'!$G$6-'СЕТ СН'!$G$26</f>
        <v>1230.8625313</v>
      </c>
      <c r="D95" s="36">
        <f>SUMIFS(СВЦЭМ!$D$39:$D$782,СВЦЭМ!$A$39:$A$782,$A95,СВЦЭМ!$B$39:$B$782,D$83)+'СЕТ СН'!$G$14+СВЦЭМ!$D$10+'СЕТ СН'!$G$6-'СЕТ СН'!$G$26</f>
        <v>1218.49013382</v>
      </c>
      <c r="E95" s="36">
        <f>SUMIFS(СВЦЭМ!$D$39:$D$782,СВЦЭМ!$A$39:$A$782,$A95,СВЦЭМ!$B$39:$B$782,E$83)+'СЕТ СН'!$G$14+СВЦЭМ!$D$10+'СЕТ СН'!$G$6-'СЕТ СН'!$G$26</f>
        <v>1212.5032148800001</v>
      </c>
      <c r="F95" s="36">
        <f>SUMIFS(СВЦЭМ!$D$39:$D$782,СВЦЭМ!$A$39:$A$782,$A95,СВЦЭМ!$B$39:$B$782,F$83)+'СЕТ СН'!$G$14+СВЦЭМ!$D$10+'СЕТ СН'!$G$6-'СЕТ СН'!$G$26</f>
        <v>1207.93985084</v>
      </c>
      <c r="G95" s="36">
        <f>SUMIFS(СВЦЭМ!$D$39:$D$782,СВЦЭМ!$A$39:$A$782,$A95,СВЦЭМ!$B$39:$B$782,G$83)+'СЕТ СН'!$G$14+СВЦЭМ!$D$10+'СЕТ СН'!$G$6-'СЕТ СН'!$G$26</f>
        <v>1216.01970054</v>
      </c>
      <c r="H95" s="36">
        <f>SUMIFS(СВЦЭМ!$D$39:$D$782,СВЦЭМ!$A$39:$A$782,$A95,СВЦЭМ!$B$39:$B$782,H$83)+'СЕТ СН'!$G$14+СВЦЭМ!$D$10+'СЕТ СН'!$G$6-'СЕТ СН'!$G$26</f>
        <v>1205.44808076</v>
      </c>
      <c r="I95" s="36">
        <f>SUMIFS(СВЦЭМ!$D$39:$D$782,СВЦЭМ!$A$39:$A$782,$A95,СВЦЭМ!$B$39:$B$782,I$83)+'СЕТ СН'!$G$14+СВЦЭМ!$D$10+'СЕТ СН'!$G$6-'СЕТ СН'!$G$26</f>
        <v>1157.3078732500001</v>
      </c>
      <c r="J95" s="36">
        <f>SUMIFS(СВЦЭМ!$D$39:$D$782,СВЦЭМ!$A$39:$A$782,$A95,СВЦЭМ!$B$39:$B$782,J$83)+'СЕТ СН'!$G$14+СВЦЭМ!$D$10+'СЕТ СН'!$G$6-'СЕТ СН'!$G$26</f>
        <v>1129.3598865700001</v>
      </c>
      <c r="K95" s="36">
        <f>SUMIFS(СВЦЭМ!$D$39:$D$782,СВЦЭМ!$A$39:$A$782,$A95,СВЦЭМ!$B$39:$B$782,K$83)+'СЕТ СН'!$G$14+СВЦЭМ!$D$10+'СЕТ СН'!$G$6-'СЕТ СН'!$G$26</f>
        <v>1111.30404563</v>
      </c>
      <c r="L95" s="36">
        <f>SUMIFS(СВЦЭМ!$D$39:$D$782,СВЦЭМ!$A$39:$A$782,$A95,СВЦЭМ!$B$39:$B$782,L$83)+'СЕТ СН'!$G$14+СВЦЭМ!$D$10+'СЕТ СН'!$G$6-'СЕТ СН'!$G$26</f>
        <v>1086.9341688100001</v>
      </c>
      <c r="M95" s="36">
        <f>SUMIFS(СВЦЭМ!$D$39:$D$782,СВЦЭМ!$A$39:$A$782,$A95,СВЦЭМ!$B$39:$B$782,M$83)+'СЕТ СН'!$G$14+СВЦЭМ!$D$10+'СЕТ СН'!$G$6-'СЕТ СН'!$G$26</f>
        <v>1096.28379556</v>
      </c>
      <c r="N95" s="36">
        <f>SUMIFS(СВЦЭМ!$D$39:$D$782,СВЦЭМ!$A$39:$A$782,$A95,СВЦЭМ!$B$39:$B$782,N$83)+'СЕТ СН'!$G$14+СВЦЭМ!$D$10+'СЕТ СН'!$G$6-'СЕТ СН'!$G$26</f>
        <v>1100.86476447</v>
      </c>
      <c r="O95" s="36">
        <f>SUMIFS(СВЦЭМ!$D$39:$D$782,СВЦЭМ!$A$39:$A$782,$A95,СВЦЭМ!$B$39:$B$782,O$83)+'СЕТ СН'!$G$14+СВЦЭМ!$D$10+'СЕТ СН'!$G$6-'СЕТ СН'!$G$26</f>
        <v>1107.2530559900001</v>
      </c>
      <c r="P95" s="36">
        <f>SUMIFS(СВЦЭМ!$D$39:$D$782,СВЦЭМ!$A$39:$A$782,$A95,СВЦЭМ!$B$39:$B$782,P$83)+'СЕТ СН'!$G$14+СВЦЭМ!$D$10+'СЕТ СН'!$G$6-'СЕТ СН'!$G$26</f>
        <v>1112.74121051</v>
      </c>
      <c r="Q95" s="36">
        <f>SUMIFS(СВЦЭМ!$D$39:$D$782,СВЦЭМ!$A$39:$A$782,$A95,СВЦЭМ!$B$39:$B$782,Q$83)+'СЕТ СН'!$G$14+СВЦЭМ!$D$10+'СЕТ СН'!$G$6-'СЕТ СН'!$G$26</f>
        <v>1123.1912478500001</v>
      </c>
      <c r="R95" s="36">
        <f>SUMIFS(СВЦЭМ!$D$39:$D$782,СВЦЭМ!$A$39:$A$782,$A95,СВЦЭМ!$B$39:$B$782,R$83)+'СЕТ СН'!$G$14+СВЦЭМ!$D$10+'СЕТ СН'!$G$6-'СЕТ СН'!$G$26</f>
        <v>1115.22478942</v>
      </c>
      <c r="S95" s="36">
        <f>SUMIFS(СВЦЭМ!$D$39:$D$782,СВЦЭМ!$A$39:$A$782,$A95,СВЦЭМ!$B$39:$B$782,S$83)+'СЕТ СН'!$G$14+СВЦЭМ!$D$10+'СЕТ СН'!$G$6-'СЕТ СН'!$G$26</f>
        <v>1118.5227724900001</v>
      </c>
      <c r="T95" s="36">
        <f>SUMIFS(СВЦЭМ!$D$39:$D$782,СВЦЭМ!$A$39:$A$782,$A95,СВЦЭМ!$B$39:$B$782,T$83)+'СЕТ СН'!$G$14+СВЦЭМ!$D$10+'СЕТ СН'!$G$6-'СЕТ СН'!$G$26</f>
        <v>1106.6414897100001</v>
      </c>
      <c r="U95" s="36">
        <f>SUMIFS(СВЦЭМ!$D$39:$D$782,СВЦЭМ!$A$39:$A$782,$A95,СВЦЭМ!$B$39:$B$782,U$83)+'СЕТ СН'!$G$14+СВЦЭМ!$D$10+'СЕТ СН'!$G$6-'СЕТ СН'!$G$26</f>
        <v>1099.35171444</v>
      </c>
      <c r="V95" s="36">
        <f>SUMIFS(СВЦЭМ!$D$39:$D$782,СВЦЭМ!$A$39:$A$782,$A95,СВЦЭМ!$B$39:$B$782,V$83)+'СЕТ СН'!$G$14+СВЦЭМ!$D$10+'СЕТ СН'!$G$6-'СЕТ СН'!$G$26</f>
        <v>1090.6937394199999</v>
      </c>
      <c r="W95" s="36">
        <f>SUMIFS(СВЦЭМ!$D$39:$D$782,СВЦЭМ!$A$39:$A$782,$A95,СВЦЭМ!$B$39:$B$782,W$83)+'СЕТ СН'!$G$14+СВЦЭМ!$D$10+'СЕТ СН'!$G$6-'СЕТ СН'!$G$26</f>
        <v>1100.94509229</v>
      </c>
      <c r="X95" s="36">
        <f>SUMIFS(СВЦЭМ!$D$39:$D$782,СВЦЭМ!$A$39:$A$782,$A95,СВЦЭМ!$B$39:$B$782,X$83)+'СЕТ СН'!$G$14+СВЦЭМ!$D$10+'СЕТ СН'!$G$6-'СЕТ СН'!$G$26</f>
        <v>1105.22582246</v>
      </c>
      <c r="Y95" s="36">
        <f>SUMIFS(СВЦЭМ!$D$39:$D$782,СВЦЭМ!$A$39:$A$782,$A95,СВЦЭМ!$B$39:$B$782,Y$83)+'СЕТ СН'!$G$14+СВЦЭМ!$D$10+'СЕТ СН'!$G$6-'СЕТ СН'!$G$26</f>
        <v>1125.85130295</v>
      </c>
    </row>
    <row r="96" spans="1:27" ht="15.75" x14ac:dyDescent="0.2">
      <c r="A96" s="35">
        <f t="shared" si="2"/>
        <v>44329</v>
      </c>
      <c r="B96" s="36">
        <f>SUMIFS(СВЦЭМ!$D$39:$D$782,СВЦЭМ!$A$39:$A$782,$A96,СВЦЭМ!$B$39:$B$782,B$83)+'СЕТ СН'!$G$14+СВЦЭМ!$D$10+'СЕТ СН'!$G$6-'СЕТ СН'!$G$26</f>
        <v>1203.08515902</v>
      </c>
      <c r="C96" s="36">
        <f>SUMIFS(СВЦЭМ!$D$39:$D$782,СВЦЭМ!$A$39:$A$782,$A96,СВЦЭМ!$B$39:$B$782,C$83)+'СЕТ СН'!$G$14+СВЦЭМ!$D$10+'СЕТ СН'!$G$6-'СЕТ СН'!$G$26</f>
        <v>1248.2574110600001</v>
      </c>
      <c r="D96" s="36">
        <f>SUMIFS(СВЦЭМ!$D$39:$D$782,СВЦЭМ!$A$39:$A$782,$A96,СВЦЭМ!$B$39:$B$782,D$83)+'СЕТ СН'!$G$14+СВЦЭМ!$D$10+'СЕТ СН'!$G$6-'СЕТ СН'!$G$26</f>
        <v>1264.3169222199999</v>
      </c>
      <c r="E96" s="36">
        <f>SUMIFS(СВЦЭМ!$D$39:$D$782,СВЦЭМ!$A$39:$A$782,$A96,СВЦЭМ!$B$39:$B$782,E$83)+'СЕТ СН'!$G$14+СВЦЭМ!$D$10+'СЕТ СН'!$G$6-'СЕТ СН'!$G$26</f>
        <v>1254.44107095</v>
      </c>
      <c r="F96" s="36">
        <f>SUMIFS(СВЦЭМ!$D$39:$D$782,СВЦЭМ!$A$39:$A$782,$A96,СВЦЭМ!$B$39:$B$782,F$83)+'СЕТ СН'!$G$14+СВЦЭМ!$D$10+'СЕТ СН'!$G$6-'СЕТ СН'!$G$26</f>
        <v>1250.3620647099999</v>
      </c>
      <c r="G96" s="36">
        <f>SUMIFS(СВЦЭМ!$D$39:$D$782,СВЦЭМ!$A$39:$A$782,$A96,СВЦЭМ!$B$39:$B$782,G$83)+'СЕТ СН'!$G$14+СВЦЭМ!$D$10+'СЕТ СН'!$G$6-'СЕТ СН'!$G$26</f>
        <v>1254.70117757</v>
      </c>
      <c r="H96" s="36">
        <f>SUMIFS(СВЦЭМ!$D$39:$D$782,СВЦЭМ!$A$39:$A$782,$A96,СВЦЭМ!$B$39:$B$782,H$83)+'СЕТ СН'!$G$14+СВЦЭМ!$D$10+'СЕТ СН'!$G$6-'СЕТ СН'!$G$26</f>
        <v>1215.30258024</v>
      </c>
      <c r="I96" s="36">
        <f>SUMIFS(СВЦЭМ!$D$39:$D$782,СВЦЭМ!$A$39:$A$782,$A96,СВЦЭМ!$B$39:$B$782,I$83)+'СЕТ СН'!$G$14+СВЦЭМ!$D$10+'СЕТ СН'!$G$6-'СЕТ СН'!$G$26</f>
        <v>1156.5192694</v>
      </c>
      <c r="J96" s="36">
        <f>SUMIFS(СВЦЭМ!$D$39:$D$782,СВЦЭМ!$A$39:$A$782,$A96,СВЦЭМ!$B$39:$B$782,J$83)+'СЕТ СН'!$G$14+СВЦЭМ!$D$10+'СЕТ СН'!$G$6-'СЕТ СН'!$G$26</f>
        <v>1131.80098574</v>
      </c>
      <c r="K96" s="36">
        <f>SUMIFS(СВЦЭМ!$D$39:$D$782,СВЦЭМ!$A$39:$A$782,$A96,СВЦЭМ!$B$39:$B$782,K$83)+'СЕТ СН'!$G$14+СВЦЭМ!$D$10+'СЕТ СН'!$G$6-'СЕТ СН'!$G$26</f>
        <v>1109.84917655</v>
      </c>
      <c r="L96" s="36">
        <f>SUMIFS(СВЦЭМ!$D$39:$D$782,СВЦЭМ!$A$39:$A$782,$A96,СВЦЭМ!$B$39:$B$782,L$83)+'СЕТ СН'!$G$14+СВЦЭМ!$D$10+'СЕТ СН'!$G$6-'СЕТ СН'!$G$26</f>
        <v>1073.7201108500001</v>
      </c>
      <c r="M96" s="36">
        <f>SUMIFS(СВЦЭМ!$D$39:$D$782,СВЦЭМ!$A$39:$A$782,$A96,СВЦЭМ!$B$39:$B$782,M$83)+'СЕТ СН'!$G$14+СВЦЭМ!$D$10+'СЕТ СН'!$G$6-'СЕТ СН'!$G$26</f>
        <v>1088.12376933</v>
      </c>
      <c r="N96" s="36">
        <f>SUMIFS(СВЦЭМ!$D$39:$D$782,СВЦЭМ!$A$39:$A$782,$A96,СВЦЭМ!$B$39:$B$782,N$83)+'СЕТ СН'!$G$14+СВЦЭМ!$D$10+'СЕТ СН'!$G$6-'СЕТ СН'!$G$26</f>
        <v>1116.67669882</v>
      </c>
      <c r="O96" s="36">
        <f>SUMIFS(СВЦЭМ!$D$39:$D$782,СВЦЭМ!$A$39:$A$782,$A96,СВЦЭМ!$B$39:$B$782,O$83)+'СЕТ СН'!$G$14+СВЦЭМ!$D$10+'СЕТ СН'!$G$6-'СЕТ СН'!$G$26</f>
        <v>1127.3848266699999</v>
      </c>
      <c r="P96" s="36">
        <f>SUMIFS(СВЦЭМ!$D$39:$D$782,СВЦЭМ!$A$39:$A$782,$A96,СВЦЭМ!$B$39:$B$782,P$83)+'СЕТ СН'!$G$14+СВЦЭМ!$D$10+'СЕТ СН'!$G$6-'СЕТ СН'!$G$26</f>
        <v>1142.8576609900001</v>
      </c>
      <c r="Q96" s="36">
        <f>SUMIFS(СВЦЭМ!$D$39:$D$782,СВЦЭМ!$A$39:$A$782,$A96,СВЦЭМ!$B$39:$B$782,Q$83)+'СЕТ СН'!$G$14+СВЦЭМ!$D$10+'СЕТ СН'!$G$6-'СЕТ СН'!$G$26</f>
        <v>1153.05756548</v>
      </c>
      <c r="R96" s="36">
        <f>SUMIFS(СВЦЭМ!$D$39:$D$782,СВЦЭМ!$A$39:$A$782,$A96,СВЦЭМ!$B$39:$B$782,R$83)+'СЕТ СН'!$G$14+СВЦЭМ!$D$10+'СЕТ СН'!$G$6-'СЕТ СН'!$G$26</f>
        <v>1153.1098095699999</v>
      </c>
      <c r="S96" s="36">
        <f>SUMIFS(СВЦЭМ!$D$39:$D$782,СВЦЭМ!$A$39:$A$782,$A96,СВЦЭМ!$B$39:$B$782,S$83)+'СЕТ СН'!$G$14+СВЦЭМ!$D$10+'СЕТ СН'!$G$6-'СЕТ СН'!$G$26</f>
        <v>1169.56092048</v>
      </c>
      <c r="T96" s="36">
        <f>SUMIFS(СВЦЭМ!$D$39:$D$782,СВЦЭМ!$A$39:$A$782,$A96,СВЦЭМ!$B$39:$B$782,T$83)+'СЕТ СН'!$G$14+СВЦЭМ!$D$10+'СЕТ СН'!$G$6-'СЕТ СН'!$G$26</f>
        <v>1152.61103624</v>
      </c>
      <c r="U96" s="36">
        <f>SUMIFS(СВЦЭМ!$D$39:$D$782,СВЦЭМ!$A$39:$A$782,$A96,СВЦЭМ!$B$39:$B$782,U$83)+'СЕТ СН'!$G$14+СВЦЭМ!$D$10+'СЕТ СН'!$G$6-'СЕТ СН'!$G$26</f>
        <v>1128.39073665</v>
      </c>
      <c r="V96" s="36">
        <f>SUMIFS(СВЦЭМ!$D$39:$D$782,СВЦЭМ!$A$39:$A$782,$A96,СВЦЭМ!$B$39:$B$782,V$83)+'СЕТ СН'!$G$14+СВЦЭМ!$D$10+'СЕТ СН'!$G$6-'СЕТ СН'!$G$26</f>
        <v>1114.2036022499999</v>
      </c>
      <c r="W96" s="36">
        <f>SUMIFS(СВЦЭМ!$D$39:$D$782,СВЦЭМ!$A$39:$A$782,$A96,СВЦЭМ!$B$39:$B$782,W$83)+'СЕТ СН'!$G$14+СВЦЭМ!$D$10+'СЕТ СН'!$G$6-'СЕТ СН'!$G$26</f>
        <v>1115.1627633600001</v>
      </c>
      <c r="X96" s="36">
        <f>SUMIFS(СВЦЭМ!$D$39:$D$782,СВЦЭМ!$A$39:$A$782,$A96,СВЦЭМ!$B$39:$B$782,X$83)+'СЕТ СН'!$G$14+СВЦЭМ!$D$10+'СЕТ СН'!$G$6-'СЕТ СН'!$G$26</f>
        <v>1131.23080061</v>
      </c>
      <c r="Y96" s="36">
        <f>SUMIFS(СВЦЭМ!$D$39:$D$782,СВЦЭМ!$A$39:$A$782,$A96,СВЦЭМ!$B$39:$B$782,Y$83)+'СЕТ СН'!$G$14+СВЦЭМ!$D$10+'СЕТ СН'!$G$6-'СЕТ СН'!$G$26</f>
        <v>1169.81125475</v>
      </c>
    </row>
    <row r="97" spans="1:25" ht="15.75" x14ac:dyDescent="0.2">
      <c r="A97" s="35">
        <f t="shared" si="2"/>
        <v>44330</v>
      </c>
      <c r="B97" s="36">
        <f>SUMIFS(СВЦЭМ!$D$39:$D$782,СВЦЭМ!$A$39:$A$782,$A97,СВЦЭМ!$B$39:$B$782,B$83)+'СЕТ СН'!$G$14+СВЦЭМ!$D$10+'СЕТ СН'!$G$6-'СЕТ СН'!$G$26</f>
        <v>1199.1579894199999</v>
      </c>
      <c r="C97" s="36">
        <f>SUMIFS(СВЦЭМ!$D$39:$D$782,СВЦЭМ!$A$39:$A$782,$A97,СВЦЭМ!$B$39:$B$782,C$83)+'СЕТ СН'!$G$14+СВЦЭМ!$D$10+'СЕТ СН'!$G$6-'СЕТ СН'!$G$26</f>
        <v>1217.0256210100001</v>
      </c>
      <c r="D97" s="36">
        <f>SUMIFS(СВЦЭМ!$D$39:$D$782,СВЦЭМ!$A$39:$A$782,$A97,СВЦЭМ!$B$39:$B$782,D$83)+'СЕТ СН'!$G$14+СВЦЭМ!$D$10+'СЕТ СН'!$G$6-'СЕТ СН'!$G$26</f>
        <v>1238.1447284200001</v>
      </c>
      <c r="E97" s="36">
        <f>SUMIFS(СВЦЭМ!$D$39:$D$782,СВЦЭМ!$A$39:$A$782,$A97,СВЦЭМ!$B$39:$B$782,E$83)+'СЕТ СН'!$G$14+СВЦЭМ!$D$10+'СЕТ СН'!$G$6-'СЕТ СН'!$G$26</f>
        <v>1247.5342444299999</v>
      </c>
      <c r="F97" s="36">
        <f>SUMIFS(СВЦЭМ!$D$39:$D$782,СВЦЭМ!$A$39:$A$782,$A97,СВЦЭМ!$B$39:$B$782,F$83)+'СЕТ СН'!$G$14+СВЦЭМ!$D$10+'СЕТ СН'!$G$6-'СЕТ СН'!$G$26</f>
        <v>1261.27813941</v>
      </c>
      <c r="G97" s="36">
        <f>SUMIFS(СВЦЭМ!$D$39:$D$782,СВЦЭМ!$A$39:$A$782,$A97,СВЦЭМ!$B$39:$B$782,G$83)+'СЕТ СН'!$G$14+СВЦЭМ!$D$10+'СЕТ СН'!$G$6-'СЕТ СН'!$G$26</f>
        <v>1240.2871487099999</v>
      </c>
      <c r="H97" s="36">
        <f>SUMIFS(СВЦЭМ!$D$39:$D$782,СВЦЭМ!$A$39:$A$782,$A97,СВЦЭМ!$B$39:$B$782,H$83)+'СЕТ СН'!$G$14+СВЦЭМ!$D$10+'СЕТ СН'!$G$6-'СЕТ СН'!$G$26</f>
        <v>1189.2997863999999</v>
      </c>
      <c r="I97" s="36">
        <f>SUMIFS(СВЦЭМ!$D$39:$D$782,СВЦЭМ!$A$39:$A$782,$A97,СВЦЭМ!$B$39:$B$782,I$83)+'СЕТ СН'!$G$14+СВЦЭМ!$D$10+'СЕТ СН'!$G$6-'СЕТ СН'!$G$26</f>
        <v>1128.29123342</v>
      </c>
      <c r="J97" s="36">
        <f>SUMIFS(СВЦЭМ!$D$39:$D$782,СВЦЭМ!$A$39:$A$782,$A97,СВЦЭМ!$B$39:$B$782,J$83)+'СЕТ СН'!$G$14+СВЦЭМ!$D$10+'СЕТ СН'!$G$6-'СЕТ СН'!$G$26</f>
        <v>1092.1035665500001</v>
      </c>
      <c r="K97" s="36">
        <f>SUMIFS(СВЦЭМ!$D$39:$D$782,СВЦЭМ!$A$39:$A$782,$A97,СВЦЭМ!$B$39:$B$782,K$83)+'СЕТ СН'!$G$14+СВЦЭМ!$D$10+'СЕТ СН'!$G$6-'СЕТ СН'!$G$26</f>
        <v>1068.2695574900001</v>
      </c>
      <c r="L97" s="36">
        <f>SUMIFS(СВЦЭМ!$D$39:$D$782,СВЦЭМ!$A$39:$A$782,$A97,СВЦЭМ!$B$39:$B$782,L$83)+'СЕТ СН'!$G$14+СВЦЭМ!$D$10+'СЕТ СН'!$G$6-'СЕТ СН'!$G$26</f>
        <v>1053.8934443099999</v>
      </c>
      <c r="M97" s="36">
        <f>SUMIFS(СВЦЭМ!$D$39:$D$782,СВЦЭМ!$A$39:$A$782,$A97,СВЦЭМ!$B$39:$B$782,M$83)+'СЕТ СН'!$G$14+СВЦЭМ!$D$10+'СЕТ СН'!$G$6-'СЕТ СН'!$G$26</f>
        <v>1067.41372621</v>
      </c>
      <c r="N97" s="36">
        <f>SUMIFS(СВЦЭМ!$D$39:$D$782,СВЦЭМ!$A$39:$A$782,$A97,СВЦЭМ!$B$39:$B$782,N$83)+'СЕТ СН'!$G$14+СВЦЭМ!$D$10+'СЕТ СН'!$G$6-'СЕТ СН'!$G$26</f>
        <v>1097.94377955</v>
      </c>
      <c r="O97" s="36">
        <f>SUMIFS(СВЦЭМ!$D$39:$D$782,СВЦЭМ!$A$39:$A$782,$A97,СВЦЭМ!$B$39:$B$782,O$83)+'СЕТ СН'!$G$14+СВЦЭМ!$D$10+'СЕТ СН'!$G$6-'СЕТ СН'!$G$26</f>
        <v>1104.1899055900001</v>
      </c>
      <c r="P97" s="36">
        <f>SUMIFS(СВЦЭМ!$D$39:$D$782,СВЦЭМ!$A$39:$A$782,$A97,СВЦЭМ!$B$39:$B$782,P$83)+'СЕТ СН'!$G$14+СВЦЭМ!$D$10+'СЕТ СН'!$G$6-'СЕТ СН'!$G$26</f>
        <v>1115.6279876399999</v>
      </c>
      <c r="Q97" s="36">
        <f>SUMIFS(СВЦЭМ!$D$39:$D$782,СВЦЭМ!$A$39:$A$782,$A97,СВЦЭМ!$B$39:$B$782,Q$83)+'СЕТ СН'!$G$14+СВЦЭМ!$D$10+'СЕТ СН'!$G$6-'СЕТ СН'!$G$26</f>
        <v>1130.77409066</v>
      </c>
      <c r="R97" s="36">
        <f>SUMIFS(СВЦЭМ!$D$39:$D$782,СВЦЭМ!$A$39:$A$782,$A97,СВЦЭМ!$B$39:$B$782,R$83)+'СЕТ СН'!$G$14+СВЦЭМ!$D$10+'СЕТ СН'!$G$6-'СЕТ СН'!$G$26</f>
        <v>1129.4624367700001</v>
      </c>
      <c r="S97" s="36">
        <f>SUMIFS(СВЦЭМ!$D$39:$D$782,СВЦЭМ!$A$39:$A$782,$A97,СВЦЭМ!$B$39:$B$782,S$83)+'СЕТ СН'!$G$14+СВЦЭМ!$D$10+'СЕТ СН'!$G$6-'СЕТ СН'!$G$26</f>
        <v>1139.4925344999999</v>
      </c>
      <c r="T97" s="36">
        <f>SUMIFS(СВЦЭМ!$D$39:$D$782,СВЦЭМ!$A$39:$A$782,$A97,СВЦЭМ!$B$39:$B$782,T$83)+'СЕТ СН'!$G$14+СВЦЭМ!$D$10+'СЕТ СН'!$G$6-'СЕТ СН'!$G$26</f>
        <v>1124.5718520299999</v>
      </c>
      <c r="U97" s="36">
        <f>SUMIFS(СВЦЭМ!$D$39:$D$782,СВЦЭМ!$A$39:$A$782,$A97,СВЦЭМ!$B$39:$B$782,U$83)+'СЕТ СН'!$G$14+СВЦЭМ!$D$10+'СЕТ СН'!$G$6-'СЕТ СН'!$G$26</f>
        <v>1115.5487049000001</v>
      </c>
      <c r="V97" s="36">
        <f>SUMIFS(СВЦЭМ!$D$39:$D$782,СВЦЭМ!$A$39:$A$782,$A97,СВЦЭМ!$B$39:$B$782,V$83)+'СЕТ СН'!$G$14+СВЦЭМ!$D$10+'СЕТ СН'!$G$6-'СЕТ СН'!$G$26</f>
        <v>1132.0619649</v>
      </c>
      <c r="W97" s="36">
        <f>SUMIFS(СВЦЭМ!$D$39:$D$782,СВЦЭМ!$A$39:$A$782,$A97,СВЦЭМ!$B$39:$B$782,W$83)+'СЕТ СН'!$G$14+СВЦЭМ!$D$10+'СЕТ СН'!$G$6-'СЕТ СН'!$G$26</f>
        <v>1133.4471311899999</v>
      </c>
      <c r="X97" s="36">
        <f>SUMIFS(СВЦЭМ!$D$39:$D$782,СВЦЭМ!$A$39:$A$782,$A97,СВЦЭМ!$B$39:$B$782,X$83)+'СЕТ СН'!$G$14+СВЦЭМ!$D$10+'СЕТ СН'!$G$6-'СЕТ СН'!$G$26</f>
        <v>1137.90686469</v>
      </c>
      <c r="Y97" s="36">
        <f>SUMIFS(СВЦЭМ!$D$39:$D$782,СВЦЭМ!$A$39:$A$782,$A97,СВЦЭМ!$B$39:$B$782,Y$83)+'СЕТ СН'!$G$14+СВЦЭМ!$D$10+'СЕТ СН'!$G$6-'СЕТ СН'!$G$26</f>
        <v>1150.4497876299999</v>
      </c>
    </row>
    <row r="98" spans="1:25" ht="15.75" x14ac:dyDescent="0.2">
      <c r="A98" s="35">
        <f t="shared" si="2"/>
        <v>44331</v>
      </c>
      <c r="B98" s="36">
        <f>SUMIFS(СВЦЭМ!$D$39:$D$782,СВЦЭМ!$A$39:$A$782,$A98,СВЦЭМ!$B$39:$B$782,B$83)+'СЕТ СН'!$G$14+СВЦЭМ!$D$10+'СЕТ СН'!$G$6-'СЕТ СН'!$G$26</f>
        <v>1156.17425179</v>
      </c>
      <c r="C98" s="36">
        <f>SUMIFS(СВЦЭМ!$D$39:$D$782,СВЦЭМ!$A$39:$A$782,$A98,СВЦЭМ!$B$39:$B$782,C$83)+'СЕТ СН'!$G$14+СВЦЭМ!$D$10+'СЕТ СН'!$G$6-'СЕТ СН'!$G$26</f>
        <v>1171.9537832400001</v>
      </c>
      <c r="D98" s="36">
        <f>SUMIFS(СВЦЭМ!$D$39:$D$782,СВЦЭМ!$A$39:$A$782,$A98,СВЦЭМ!$B$39:$B$782,D$83)+'СЕТ СН'!$G$14+СВЦЭМ!$D$10+'СЕТ СН'!$G$6-'СЕТ СН'!$G$26</f>
        <v>1201.3011349599999</v>
      </c>
      <c r="E98" s="36">
        <f>SUMIFS(СВЦЭМ!$D$39:$D$782,СВЦЭМ!$A$39:$A$782,$A98,СВЦЭМ!$B$39:$B$782,E$83)+'СЕТ СН'!$G$14+СВЦЭМ!$D$10+'СЕТ СН'!$G$6-'СЕТ СН'!$G$26</f>
        <v>1221.3301833400001</v>
      </c>
      <c r="F98" s="36">
        <f>SUMIFS(СВЦЭМ!$D$39:$D$782,СВЦЭМ!$A$39:$A$782,$A98,СВЦЭМ!$B$39:$B$782,F$83)+'СЕТ СН'!$G$14+СВЦЭМ!$D$10+'СЕТ СН'!$G$6-'СЕТ СН'!$G$26</f>
        <v>1225.47087689</v>
      </c>
      <c r="G98" s="36">
        <f>SUMIFS(СВЦЭМ!$D$39:$D$782,СВЦЭМ!$A$39:$A$782,$A98,СВЦЭМ!$B$39:$B$782,G$83)+'СЕТ СН'!$G$14+СВЦЭМ!$D$10+'СЕТ СН'!$G$6-'СЕТ СН'!$G$26</f>
        <v>1209.89254179</v>
      </c>
      <c r="H98" s="36">
        <f>SUMIFS(СВЦЭМ!$D$39:$D$782,СВЦЭМ!$A$39:$A$782,$A98,СВЦЭМ!$B$39:$B$782,H$83)+'СЕТ СН'!$G$14+СВЦЭМ!$D$10+'СЕТ СН'!$G$6-'СЕТ СН'!$G$26</f>
        <v>1162.72972809</v>
      </c>
      <c r="I98" s="36">
        <f>SUMIFS(СВЦЭМ!$D$39:$D$782,СВЦЭМ!$A$39:$A$782,$A98,СВЦЭМ!$B$39:$B$782,I$83)+'СЕТ СН'!$G$14+СВЦЭМ!$D$10+'СЕТ СН'!$G$6-'СЕТ СН'!$G$26</f>
        <v>1109.37280472</v>
      </c>
      <c r="J98" s="36">
        <f>SUMIFS(СВЦЭМ!$D$39:$D$782,СВЦЭМ!$A$39:$A$782,$A98,СВЦЭМ!$B$39:$B$782,J$83)+'СЕТ СН'!$G$14+СВЦЭМ!$D$10+'СЕТ СН'!$G$6-'СЕТ СН'!$G$26</f>
        <v>1121.2335331199999</v>
      </c>
      <c r="K98" s="36">
        <f>SUMIFS(СВЦЭМ!$D$39:$D$782,СВЦЭМ!$A$39:$A$782,$A98,СВЦЭМ!$B$39:$B$782,K$83)+'СЕТ СН'!$G$14+СВЦЭМ!$D$10+'СЕТ СН'!$G$6-'СЕТ СН'!$G$26</f>
        <v>1106.34583948</v>
      </c>
      <c r="L98" s="36">
        <f>SUMIFS(СВЦЭМ!$D$39:$D$782,СВЦЭМ!$A$39:$A$782,$A98,СВЦЭМ!$B$39:$B$782,L$83)+'СЕТ СН'!$G$14+СВЦЭМ!$D$10+'СЕТ СН'!$G$6-'СЕТ СН'!$G$26</f>
        <v>1089.55023757</v>
      </c>
      <c r="M98" s="36">
        <f>SUMIFS(СВЦЭМ!$D$39:$D$782,СВЦЭМ!$A$39:$A$782,$A98,СВЦЭМ!$B$39:$B$782,M$83)+'СЕТ СН'!$G$14+СВЦЭМ!$D$10+'СЕТ СН'!$G$6-'СЕТ СН'!$G$26</f>
        <v>1097.4169873400001</v>
      </c>
      <c r="N98" s="36">
        <f>SUMIFS(СВЦЭМ!$D$39:$D$782,СВЦЭМ!$A$39:$A$782,$A98,СВЦЭМ!$B$39:$B$782,N$83)+'СЕТ СН'!$G$14+СВЦЭМ!$D$10+'СЕТ СН'!$G$6-'СЕТ СН'!$G$26</f>
        <v>1109.9872057299999</v>
      </c>
      <c r="O98" s="36">
        <f>SUMIFS(СВЦЭМ!$D$39:$D$782,СВЦЭМ!$A$39:$A$782,$A98,СВЦЭМ!$B$39:$B$782,O$83)+'СЕТ СН'!$G$14+СВЦЭМ!$D$10+'СЕТ СН'!$G$6-'СЕТ СН'!$G$26</f>
        <v>1118.4925098399999</v>
      </c>
      <c r="P98" s="36">
        <f>SUMIFS(СВЦЭМ!$D$39:$D$782,СВЦЭМ!$A$39:$A$782,$A98,СВЦЭМ!$B$39:$B$782,P$83)+'СЕТ СН'!$G$14+СВЦЭМ!$D$10+'СЕТ СН'!$G$6-'СЕТ СН'!$G$26</f>
        <v>1145.1530424100001</v>
      </c>
      <c r="Q98" s="36">
        <f>SUMIFS(СВЦЭМ!$D$39:$D$782,СВЦЭМ!$A$39:$A$782,$A98,СВЦЭМ!$B$39:$B$782,Q$83)+'СЕТ СН'!$G$14+СВЦЭМ!$D$10+'СЕТ СН'!$G$6-'СЕТ СН'!$G$26</f>
        <v>1140.6882929999999</v>
      </c>
      <c r="R98" s="36">
        <f>SUMIFS(СВЦЭМ!$D$39:$D$782,СВЦЭМ!$A$39:$A$782,$A98,СВЦЭМ!$B$39:$B$782,R$83)+'СЕТ СН'!$G$14+СВЦЭМ!$D$10+'СЕТ СН'!$G$6-'СЕТ СН'!$G$26</f>
        <v>1125.3097901000001</v>
      </c>
      <c r="S98" s="36">
        <f>SUMIFS(СВЦЭМ!$D$39:$D$782,СВЦЭМ!$A$39:$A$782,$A98,СВЦЭМ!$B$39:$B$782,S$83)+'СЕТ СН'!$G$14+СВЦЭМ!$D$10+'СЕТ СН'!$G$6-'СЕТ СН'!$G$26</f>
        <v>1118.8412888099999</v>
      </c>
      <c r="T98" s="36">
        <f>SUMIFS(СВЦЭМ!$D$39:$D$782,СВЦЭМ!$A$39:$A$782,$A98,СВЦЭМ!$B$39:$B$782,T$83)+'СЕТ СН'!$G$14+СВЦЭМ!$D$10+'СЕТ СН'!$G$6-'СЕТ СН'!$G$26</f>
        <v>1095.1588013099999</v>
      </c>
      <c r="U98" s="36">
        <f>SUMIFS(СВЦЭМ!$D$39:$D$782,СВЦЭМ!$A$39:$A$782,$A98,СВЦЭМ!$B$39:$B$782,U$83)+'СЕТ СН'!$G$14+СВЦЭМ!$D$10+'СЕТ СН'!$G$6-'СЕТ СН'!$G$26</f>
        <v>1067.5337636100001</v>
      </c>
      <c r="V98" s="36">
        <f>SUMIFS(СВЦЭМ!$D$39:$D$782,СВЦЭМ!$A$39:$A$782,$A98,СВЦЭМ!$B$39:$B$782,V$83)+'СЕТ СН'!$G$14+СВЦЭМ!$D$10+'СЕТ СН'!$G$6-'СЕТ СН'!$G$26</f>
        <v>1044.1756560199999</v>
      </c>
      <c r="W98" s="36">
        <f>SUMIFS(СВЦЭМ!$D$39:$D$782,СВЦЭМ!$A$39:$A$782,$A98,СВЦЭМ!$B$39:$B$782,W$83)+'СЕТ СН'!$G$14+СВЦЭМ!$D$10+'СЕТ СН'!$G$6-'СЕТ СН'!$G$26</f>
        <v>1041.4798169400001</v>
      </c>
      <c r="X98" s="36">
        <f>SUMIFS(СВЦЭМ!$D$39:$D$782,СВЦЭМ!$A$39:$A$782,$A98,СВЦЭМ!$B$39:$B$782,X$83)+'СЕТ СН'!$G$14+СВЦЭМ!$D$10+'СЕТ СН'!$G$6-'СЕТ СН'!$G$26</f>
        <v>1045.0358419900001</v>
      </c>
      <c r="Y98" s="36">
        <f>SUMIFS(СВЦЭМ!$D$39:$D$782,СВЦЭМ!$A$39:$A$782,$A98,СВЦЭМ!$B$39:$B$782,Y$83)+'СЕТ СН'!$G$14+СВЦЭМ!$D$10+'СЕТ СН'!$G$6-'СЕТ СН'!$G$26</f>
        <v>1071.04819929</v>
      </c>
    </row>
    <row r="99" spans="1:25" ht="15.75" x14ac:dyDescent="0.2">
      <c r="A99" s="35">
        <f t="shared" si="2"/>
        <v>44332</v>
      </c>
      <c r="B99" s="36">
        <f>SUMIFS(СВЦЭМ!$D$39:$D$782,СВЦЭМ!$A$39:$A$782,$A99,СВЦЭМ!$B$39:$B$782,B$83)+'СЕТ СН'!$G$14+СВЦЭМ!$D$10+'СЕТ СН'!$G$6-'СЕТ СН'!$G$26</f>
        <v>1073.7641003599999</v>
      </c>
      <c r="C99" s="36">
        <f>SUMIFS(СВЦЭМ!$D$39:$D$782,СВЦЭМ!$A$39:$A$782,$A99,СВЦЭМ!$B$39:$B$782,C$83)+'СЕТ СН'!$G$14+СВЦЭМ!$D$10+'СЕТ СН'!$G$6-'СЕТ СН'!$G$26</f>
        <v>1071.5932963800001</v>
      </c>
      <c r="D99" s="36">
        <f>SUMIFS(СВЦЭМ!$D$39:$D$782,СВЦЭМ!$A$39:$A$782,$A99,СВЦЭМ!$B$39:$B$782,D$83)+'СЕТ СН'!$G$14+СВЦЭМ!$D$10+'СЕТ СН'!$G$6-'СЕТ СН'!$G$26</f>
        <v>1056.8980310100001</v>
      </c>
      <c r="E99" s="36">
        <f>SUMIFS(СВЦЭМ!$D$39:$D$782,СВЦЭМ!$A$39:$A$782,$A99,СВЦЭМ!$B$39:$B$782,E$83)+'СЕТ СН'!$G$14+СВЦЭМ!$D$10+'СЕТ СН'!$G$6-'СЕТ СН'!$G$26</f>
        <v>1053.6958021</v>
      </c>
      <c r="F99" s="36">
        <f>SUMIFS(СВЦЭМ!$D$39:$D$782,СВЦЭМ!$A$39:$A$782,$A99,СВЦЭМ!$B$39:$B$782,F$83)+'СЕТ СН'!$G$14+СВЦЭМ!$D$10+'СЕТ СН'!$G$6-'СЕТ СН'!$G$26</f>
        <v>1049.22598881</v>
      </c>
      <c r="G99" s="36">
        <f>SUMIFS(СВЦЭМ!$D$39:$D$782,СВЦЭМ!$A$39:$A$782,$A99,СВЦЭМ!$B$39:$B$782,G$83)+'СЕТ СН'!$G$14+СВЦЭМ!$D$10+'СЕТ СН'!$G$6-'СЕТ СН'!$G$26</f>
        <v>1049.3002704600001</v>
      </c>
      <c r="H99" s="36">
        <f>SUMIFS(СВЦЭМ!$D$39:$D$782,СВЦЭМ!$A$39:$A$782,$A99,СВЦЭМ!$B$39:$B$782,H$83)+'СЕТ СН'!$G$14+СВЦЭМ!$D$10+'СЕТ СН'!$G$6-'СЕТ СН'!$G$26</f>
        <v>1059.2397842299999</v>
      </c>
      <c r="I99" s="36">
        <f>SUMIFS(СВЦЭМ!$D$39:$D$782,СВЦЭМ!$A$39:$A$782,$A99,СВЦЭМ!$B$39:$B$782,I$83)+'СЕТ СН'!$G$14+СВЦЭМ!$D$10+'СЕТ СН'!$G$6-'СЕТ СН'!$G$26</f>
        <v>1041.2073591200001</v>
      </c>
      <c r="J99" s="36">
        <f>SUMIFS(СВЦЭМ!$D$39:$D$782,СВЦЭМ!$A$39:$A$782,$A99,СВЦЭМ!$B$39:$B$782,J$83)+'СЕТ СН'!$G$14+СВЦЭМ!$D$10+'СЕТ СН'!$G$6-'СЕТ СН'!$G$26</f>
        <v>1011.85022013</v>
      </c>
      <c r="K99" s="36">
        <f>SUMIFS(СВЦЭМ!$D$39:$D$782,СВЦЭМ!$A$39:$A$782,$A99,СВЦЭМ!$B$39:$B$782,K$83)+'СЕТ СН'!$G$14+СВЦЭМ!$D$10+'СЕТ СН'!$G$6-'СЕТ СН'!$G$26</f>
        <v>1047.7099523100001</v>
      </c>
      <c r="L99" s="36">
        <f>SUMIFS(СВЦЭМ!$D$39:$D$782,СВЦЭМ!$A$39:$A$782,$A99,СВЦЭМ!$B$39:$B$782,L$83)+'СЕТ СН'!$G$14+СВЦЭМ!$D$10+'СЕТ СН'!$G$6-'СЕТ СН'!$G$26</f>
        <v>1062.2450205499999</v>
      </c>
      <c r="M99" s="36">
        <f>SUMIFS(СВЦЭМ!$D$39:$D$782,СВЦЭМ!$A$39:$A$782,$A99,СВЦЭМ!$B$39:$B$782,M$83)+'СЕТ СН'!$G$14+СВЦЭМ!$D$10+'СЕТ СН'!$G$6-'СЕТ СН'!$G$26</f>
        <v>1062.8322459999999</v>
      </c>
      <c r="N99" s="36">
        <f>SUMIFS(СВЦЭМ!$D$39:$D$782,СВЦЭМ!$A$39:$A$782,$A99,СВЦЭМ!$B$39:$B$782,N$83)+'СЕТ СН'!$G$14+СВЦЭМ!$D$10+'СЕТ СН'!$G$6-'СЕТ СН'!$G$26</f>
        <v>1052.40860092</v>
      </c>
      <c r="O99" s="36">
        <f>SUMIFS(СВЦЭМ!$D$39:$D$782,СВЦЭМ!$A$39:$A$782,$A99,СВЦЭМ!$B$39:$B$782,O$83)+'СЕТ СН'!$G$14+СВЦЭМ!$D$10+'СЕТ СН'!$G$6-'СЕТ СН'!$G$26</f>
        <v>1036.9469525</v>
      </c>
      <c r="P99" s="36">
        <f>SUMIFS(СВЦЭМ!$D$39:$D$782,СВЦЭМ!$A$39:$A$782,$A99,СВЦЭМ!$B$39:$B$782,P$83)+'СЕТ СН'!$G$14+СВЦЭМ!$D$10+'СЕТ СН'!$G$6-'СЕТ СН'!$G$26</f>
        <v>1039.10074596</v>
      </c>
      <c r="Q99" s="36">
        <f>SUMIFS(СВЦЭМ!$D$39:$D$782,СВЦЭМ!$A$39:$A$782,$A99,СВЦЭМ!$B$39:$B$782,Q$83)+'СЕТ СН'!$G$14+СВЦЭМ!$D$10+'СЕТ СН'!$G$6-'СЕТ СН'!$G$26</f>
        <v>1031.9676054900001</v>
      </c>
      <c r="R99" s="36">
        <f>SUMIFS(СВЦЭМ!$D$39:$D$782,СВЦЭМ!$A$39:$A$782,$A99,СВЦЭМ!$B$39:$B$782,R$83)+'СЕТ СН'!$G$14+СВЦЭМ!$D$10+'СЕТ СН'!$G$6-'СЕТ СН'!$G$26</f>
        <v>1022.9278369799999</v>
      </c>
      <c r="S99" s="36">
        <f>SUMIFS(СВЦЭМ!$D$39:$D$782,СВЦЭМ!$A$39:$A$782,$A99,СВЦЭМ!$B$39:$B$782,S$83)+'СЕТ СН'!$G$14+СВЦЭМ!$D$10+'СЕТ СН'!$G$6-'СЕТ СН'!$G$26</f>
        <v>1035.22589823</v>
      </c>
      <c r="T99" s="36">
        <f>SUMIFS(СВЦЭМ!$D$39:$D$782,СВЦЭМ!$A$39:$A$782,$A99,СВЦЭМ!$B$39:$B$782,T$83)+'СЕТ СН'!$G$14+СВЦЭМ!$D$10+'СЕТ СН'!$G$6-'СЕТ СН'!$G$26</f>
        <v>1050.85424655</v>
      </c>
      <c r="U99" s="36">
        <f>SUMIFS(СВЦЭМ!$D$39:$D$782,СВЦЭМ!$A$39:$A$782,$A99,СВЦЭМ!$B$39:$B$782,U$83)+'СЕТ СН'!$G$14+СВЦЭМ!$D$10+'СЕТ СН'!$G$6-'СЕТ СН'!$G$26</f>
        <v>1054.49955626</v>
      </c>
      <c r="V99" s="36">
        <f>SUMIFS(СВЦЭМ!$D$39:$D$782,СВЦЭМ!$A$39:$A$782,$A99,СВЦЭМ!$B$39:$B$782,V$83)+'СЕТ СН'!$G$14+СВЦЭМ!$D$10+'СЕТ СН'!$G$6-'СЕТ СН'!$G$26</f>
        <v>1017.2488019699999</v>
      </c>
      <c r="W99" s="36">
        <f>SUMIFS(СВЦЭМ!$D$39:$D$782,СВЦЭМ!$A$39:$A$782,$A99,СВЦЭМ!$B$39:$B$782,W$83)+'СЕТ СН'!$G$14+СВЦЭМ!$D$10+'СЕТ СН'!$G$6-'СЕТ СН'!$G$26</f>
        <v>1014.5937197799999</v>
      </c>
      <c r="X99" s="36">
        <f>SUMIFS(СВЦЭМ!$D$39:$D$782,СВЦЭМ!$A$39:$A$782,$A99,СВЦЭМ!$B$39:$B$782,X$83)+'СЕТ СН'!$G$14+СВЦЭМ!$D$10+'СЕТ СН'!$G$6-'СЕТ СН'!$G$26</f>
        <v>1010.2619156200001</v>
      </c>
      <c r="Y99" s="36">
        <f>SUMIFS(СВЦЭМ!$D$39:$D$782,СВЦЭМ!$A$39:$A$782,$A99,СВЦЭМ!$B$39:$B$782,Y$83)+'СЕТ СН'!$G$14+СВЦЭМ!$D$10+'СЕТ СН'!$G$6-'СЕТ СН'!$G$26</f>
        <v>994.7561443699999</v>
      </c>
    </row>
    <row r="100" spans="1:25" ht="15.75" x14ac:dyDescent="0.2">
      <c r="A100" s="35">
        <f t="shared" si="2"/>
        <v>44333</v>
      </c>
      <c r="B100" s="36">
        <f>SUMIFS(СВЦЭМ!$D$39:$D$782,СВЦЭМ!$A$39:$A$782,$A100,СВЦЭМ!$B$39:$B$782,B$83)+'СЕТ СН'!$G$14+СВЦЭМ!$D$10+'СЕТ СН'!$G$6-'СЕТ СН'!$G$26</f>
        <v>1022.5102589000001</v>
      </c>
      <c r="C100" s="36">
        <f>SUMIFS(СВЦЭМ!$D$39:$D$782,СВЦЭМ!$A$39:$A$782,$A100,СВЦЭМ!$B$39:$B$782,C$83)+'СЕТ СН'!$G$14+СВЦЭМ!$D$10+'СЕТ СН'!$G$6-'СЕТ СН'!$G$26</f>
        <v>1061.3338269400001</v>
      </c>
      <c r="D100" s="36">
        <f>SUMIFS(СВЦЭМ!$D$39:$D$782,СВЦЭМ!$A$39:$A$782,$A100,СВЦЭМ!$B$39:$B$782,D$83)+'СЕТ СН'!$G$14+СВЦЭМ!$D$10+'СЕТ СН'!$G$6-'СЕТ СН'!$G$26</f>
        <v>1091.17587751</v>
      </c>
      <c r="E100" s="36">
        <f>SUMIFS(СВЦЭМ!$D$39:$D$782,СВЦЭМ!$A$39:$A$782,$A100,СВЦЭМ!$B$39:$B$782,E$83)+'СЕТ СН'!$G$14+СВЦЭМ!$D$10+'СЕТ СН'!$G$6-'СЕТ СН'!$G$26</f>
        <v>1105.04501093</v>
      </c>
      <c r="F100" s="36">
        <f>SUMIFS(СВЦЭМ!$D$39:$D$782,СВЦЭМ!$A$39:$A$782,$A100,СВЦЭМ!$B$39:$B$782,F$83)+'СЕТ СН'!$G$14+СВЦЭМ!$D$10+'СЕТ СН'!$G$6-'СЕТ СН'!$G$26</f>
        <v>1132.84209536</v>
      </c>
      <c r="G100" s="36">
        <f>SUMIFS(СВЦЭМ!$D$39:$D$782,СВЦЭМ!$A$39:$A$782,$A100,СВЦЭМ!$B$39:$B$782,G$83)+'СЕТ СН'!$G$14+СВЦЭМ!$D$10+'СЕТ СН'!$G$6-'СЕТ СН'!$G$26</f>
        <v>1114.75077483</v>
      </c>
      <c r="H100" s="36">
        <f>SUMIFS(СВЦЭМ!$D$39:$D$782,СВЦЭМ!$A$39:$A$782,$A100,СВЦЭМ!$B$39:$B$782,H$83)+'СЕТ СН'!$G$14+СВЦЭМ!$D$10+'СЕТ СН'!$G$6-'СЕТ СН'!$G$26</f>
        <v>1070.6056992700001</v>
      </c>
      <c r="I100" s="36">
        <f>SUMIFS(СВЦЭМ!$D$39:$D$782,СВЦЭМ!$A$39:$A$782,$A100,СВЦЭМ!$B$39:$B$782,I$83)+'СЕТ СН'!$G$14+СВЦЭМ!$D$10+'СЕТ СН'!$G$6-'СЕТ СН'!$G$26</f>
        <v>1042.65590916</v>
      </c>
      <c r="J100" s="36">
        <f>SUMIFS(СВЦЭМ!$D$39:$D$782,СВЦЭМ!$A$39:$A$782,$A100,СВЦЭМ!$B$39:$B$782,J$83)+'СЕТ СН'!$G$14+СВЦЭМ!$D$10+'СЕТ СН'!$G$6-'СЕТ СН'!$G$26</f>
        <v>1090.7341449200001</v>
      </c>
      <c r="K100" s="36">
        <f>SUMIFS(СВЦЭМ!$D$39:$D$782,СВЦЭМ!$A$39:$A$782,$A100,СВЦЭМ!$B$39:$B$782,K$83)+'СЕТ СН'!$G$14+СВЦЭМ!$D$10+'СЕТ СН'!$G$6-'СЕТ СН'!$G$26</f>
        <v>1012.11416708</v>
      </c>
      <c r="L100" s="36">
        <f>SUMIFS(СВЦЭМ!$D$39:$D$782,СВЦЭМ!$A$39:$A$782,$A100,СВЦЭМ!$B$39:$B$782,L$83)+'СЕТ СН'!$G$14+СВЦЭМ!$D$10+'СЕТ СН'!$G$6-'СЕТ СН'!$G$26</f>
        <v>1006.2945883499999</v>
      </c>
      <c r="M100" s="36">
        <f>SUMIFS(СВЦЭМ!$D$39:$D$782,СВЦЭМ!$A$39:$A$782,$A100,СВЦЭМ!$B$39:$B$782,M$83)+'СЕТ СН'!$G$14+СВЦЭМ!$D$10+'СЕТ СН'!$G$6-'СЕТ СН'!$G$26</f>
        <v>998.44150156000001</v>
      </c>
      <c r="N100" s="36">
        <f>SUMIFS(СВЦЭМ!$D$39:$D$782,СВЦЭМ!$A$39:$A$782,$A100,СВЦЭМ!$B$39:$B$782,N$83)+'СЕТ СН'!$G$14+СВЦЭМ!$D$10+'СЕТ СН'!$G$6-'СЕТ СН'!$G$26</f>
        <v>990.54987236000011</v>
      </c>
      <c r="O100" s="36">
        <f>SUMIFS(СВЦЭМ!$D$39:$D$782,СВЦЭМ!$A$39:$A$782,$A100,СВЦЭМ!$B$39:$B$782,O$83)+'СЕТ СН'!$G$14+СВЦЭМ!$D$10+'СЕТ СН'!$G$6-'СЕТ СН'!$G$26</f>
        <v>992.16845179000006</v>
      </c>
      <c r="P100" s="36">
        <f>SUMIFS(СВЦЭМ!$D$39:$D$782,СВЦЭМ!$A$39:$A$782,$A100,СВЦЭМ!$B$39:$B$782,P$83)+'СЕТ СН'!$G$14+СВЦЭМ!$D$10+'СЕТ СН'!$G$6-'СЕТ СН'!$G$26</f>
        <v>1008.86299106</v>
      </c>
      <c r="Q100" s="36">
        <f>SUMIFS(СВЦЭМ!$D$39:$D$782,СВЦЭМ!$A$39:$A$782,$A100,СВЦЭМ!$B$39:$B$782,Q$83)+'СЕТ СН'!$G$14+СВЦЭМ!$D$10+'СЕТ СН'!$G$6-'СЕТ СН'!$G$26</f>
        <v>1019.6516399</v>
      </c>
      <c r="R100" s="36">
        <f>SUMIFS(СВЦЭМ!$D$39:$D$782,СВЦЭМ!$A$39:$A$782,$A100,СВЦЭМ!$B$39:$B$782,R$83)+'СЕТ СН'!$G$14+СВЦЭМ!$D$10+'СЕТ СН'!$G$6-'СЕТ СН'!$G$26</f>
        <v>1020.80734381</v>
      </c>
      <c r="S100" s="36">
        <f>SUMIFS(СВЦЭМ!$D$39:$D$782,СВЦЭМ!$A$39:$A$782,$A100,СВЦЭМ!$B$39:$B$782,S$83)+'СЕТ СН'!$G$14+СВЦЭМ!$D$10+'СЕТ СН'!$G$6-'СЕТ СН'!$G$26</f>
        <v>1025.4377012800001</v>
      </c>
      <c r="T100" s="36">
        <f>SUMIFS(СВЦЭМ!$D$39:$D$782,СВЦЭМ!$A$39:$A$782,$A100,СВЦЭМ!$B$39:$B$782,T$83)+'СЕТ СН'!$G$14+СВЦЭМ!$D$10+'СЕТ СН'!$G$6-'СЕТ СН'!$G$26</f>
        <v>1021.45561417</v>
      </c>
      <c r="U100" s="36">
        <f>SUMIFS(СВЦЭМ!$D$39:$D$782,СВЦЭМ!$A$39:$A$782,$A100,СВЦЭМ!$B$39:$B$782,U$83)+'СЕТ СН'!$G$14+СВЦЭМ!$D$10+'СЕТ СН'!$G$6-'СЕТ СН'!$G$26</f>
        <v>1020.1579985799999</v>
      </c>
      <c r="V100" s="36">
        <f>SUMIFS(СВЦЭМ!$D$39:$D$782,СВЦЭМ!$A$39:$A$782,$A100,СВЦЭМ!$B$39:$B$782,V$83)+'СЕТ СН'!$G$14+СВЦЭМ!$D$10+'СЕТ СН'!$G$6-'СЕТ СН'!$G$26</f>
        <v>992.56655320999994</v>
      </c>
      <c r="W100" s="36">
        <f>SUMIFS(СВЦЭМ!$D$39:$D$782,СВЦЭМ!$A$39:$A$782,$A100,СВЦЭМ!$B$39:$B$782,W$83)+'СЕТ СН'!$G$14+СВЦЭМ!$D$10+'СЕТ СН'!$G$6-'СЕТ СН'!$G$26</f>
        <v>994.41694817000007</v>
      </c>
      <c r="X100" s="36">
        <f>SUMIFS(СВЦЭМ!$D$39:$D$782,СВЦЭМ!$A$39:$A$782,$A100,СВЦЭМ!$B$39:$B$782,X$83)+'СЕТ СН'!$G$14+СВЦЭМ!$D$10+'СЕТ СН'!$G$6-'СЕТ СН'!$G$26</f>
        <v>986.54731695999999</v>
      </c>
      <c r="Y100" s="36">
        <f>SUMIFS(СВЦЭМ!$D$39:$D$782,СВЦЭМ!$A$39:$A$782,$A100,СВЦЭМ!$B$39:$B$782,Y$83)+'СЕТ СН'!$G$14+СВЦЭМ!$D$10+'СЕТ СН'!$G$6-'СЕТ СН'!$G$26</f>
        <v>1001.2522579399999</v>
      </c>
    </row>
    <row r="101" spans="1:25" ht="15.75" x14ac:dyDescent="0.2">
      <c r="A101" s="35">
        <f t="shared" si="2"/>
        <v>44334</v>
      </c>
      <c r="B101" s="36">
        <f>SUMIFS(СВЦЭМ!$D$39:$D$782,СВЦЭМ!$A$39:$A$782,$A101,СВЦЭМ!$B$39:$B$782,B$83)+'СЕТ СН'!$G$14+СВЦЭМ!$D$10+'СЕТ СН'!$G$6-'СЕТ СН'!$G$26</f>
        <v>1026.3455762200001</v>
      </c>
      <c r="C101" s="36">
        <f>SUMIFS(СВЦЭМ!$D$39:$D$782,СВЦЭМ!$A$39:$A$782,$A101,СВЦЭМ!$B$39:$B$782,C$83)+'СЕТ СН'!$G$14+СВЦЭМ!$D$10+'СЕТ СН'!$G$6-'СЕТ СН'!$G$26</f>
        <v>1057.28328214</v>
      </c>
      <c r="D101" s="36">
        <f>SUMIFS(СВЦЭМ!$D$39:$D$782,СВЦЭМ!$A$39:$A$782,$A101,СВЦЭМ!$B$39:$B$782,D$83)+'СЕТ СН'!$G$14+СВЦЭМ!$D$10+'СЕТ СН'!$G$6-'СЕТ СН'!$G$26</f>
        <v>1080.6933517699999</v>
      </c>
      <c r="E101" s="36">
        <f>SUMIFS(СВЦЭМ!$D$39:$D$782,СВЦЭМ!$A$39:$A$782,$A101,СВЦЭМ!$B$39:$B$782,E$83)+'СЕТ СН'!$G$14+СВЦЭМ!$D$10+'СЕТ СН'!$G$6-'СЕТ СН'!$G$26</f>
        <v>1093.85230996</v>
      </c>
      <c r="F101" s="36">
        <f>SUMIFS(СВЦЭМ!$D$39:$D$782,СВЦЭМ!$A$39:$A$782,$A101,СВЦЭМ!$B$39:$B$782,F$83)+'СЕТ СН'!$G$14+СВЦЭМ!$D$10+'СЕТ СН'!$G$6-'СЕТ СН'!$G$26</f>
        <v>1093.1897817700001</v>
      </c>
      <c r="G101" s="36">
        <f>SUMIFS(СВЦЭМ!$D$39:$D$782,СВЦЭМ!$A$39:$A$782,$A101,СВЦЭМ!$B$39:$B$782,G$83)+'СЕТ СН'!$G$14+СВЦЭМ!$D$10+'СЕТ СН'!$G$6-'СЕТ СН'!$G$26</f>
        <v>1078.9376281499999</v>
      </c>
      <c r="H101" s="36">
        <f>SUMIFS(СВЦЭМ!$D$39:$D$782,СВЦЭМ!$A$39:$A$782,$A101,СВЦЭМ!$B$39:$B$782,H$83)+'СЕТ СН'!$G$14+СВЦЭМ!$D$10+'СЕТ СН'!$G$6-'СЕТ СН'!$G$26</f>
        <v>1038.49955004</v>
      </c>
      <c r="I101" s="36">
        <f>SUMIFS(СВЦЭМ!$D$39:$D$782,СВЦЭМ!$A$39:$A$782,$A101,СВЦЭМ!$B$39:$B$782,I$83)+'СЕТ СН'!$G$14+СВЦЭМ!$D$10+'СЕТ СН'!$G$6-'СЕТ СН'!$G$26</f>
        <v>1018.0886223299999</v>
      </c>
      <c r="J101" s="36">
        <f>SUMIFS(СВЦЭМ!$D$39:$D$782,СВЦЭМ!$A$39:$A$782,$A101,СВЦЭМ!$B$39:$B$782,J$83)+'СЕТ СН'!$G$14+СВЦЭМ!$D$10+'СЕТ СН'!$G$6-'СЕТ СН'!$G$26</f>
        <v>986.64160125000012</v>
      </c>
      <c r="K101" s="36">
        <f>SUMIFS(СВЦЭМ!$D$39:$D$782,СВЦЭМ!$A$39:$A$782,$A101,СВЦЭМ!$B$39:$B$782,K$83)+'СЕТ СН'!$G$14+СВЦЭМ!$D$10+'СЕТ СН'!$G$6-'СЕТ СН'!$G$26</f>
        <v>974.86185128000011</v>
      </c>
      <c r="L101" s="36">
        <f>SUMIFS(СВЦЭМ!$D$39:$D$782,СВЦЭМ!$A$39:$A$782,$A101,СВЦЭМ!$B$39:$B$782,L$83)+'СЕТ СН'!$G$14+СВЦЭМ!$D$10+'СЕТ СН'!$G$6-'СЕТ СН'!$G$26</f>
        <v>966.8790003900001</v>
      </c>
      <c r="M101" s="36">
        <f>SUMIFS(СВЦЭМ!$D$39:$D$782,СВЦЭМ!$A$39:$A$782,$A101,СВЦЭМ!$B$39:$B$782,M$83)+'СЕТ СН'!$G$14+СВЦЭМ!$D$10+'СЕТ СН'!$G$6-'СЕТ СН'!$G$26</f>
        <v>980.91847555000004</v>
      </c>
      <c r="N101" s="36">
        <f>SUMIFS(СВЦЭМ!$D$39:$D$782,СВЦЭМ!$A$39:$A$782,$A101,СВЦЭМ!$B$39:$B$782,N$83)+'СЕТ СН'!$G$14+СВЦЭМ!$D$10+'СЕТ СН'!$G$6-'СЕТ СН'!$G$26</f>
        <v>989.69203455999991</v>
      </c>
      <c r="O101" s="36">
        <f>SUMIFS(СВЦЭМ!$D$39:$D$782,СВЦЭМ!$A$39:$A$782,$A101,СВЦЭМ!$B$39:$B$782,O$83)+'СЕТ СН'!$G$14+СВЦЭМ!$D$10+'СЕТ СН'!$G$6-'СЕТ СН'!$G$26</f>
        <v>1018.9859654700001</v>
      </c>
      <c r="P101" s="36">
        <f>SUMIFS(СВЦЭМ!$D$39:$D$782,СВЦЭМ!$A$39:$A$782,$A101,СВЦЭМ!$B$39:$B$782,P$83)+'СЕТ СН'!$G$14+СВЦЭМ!$D$10+'СЕТ СН'!$G$6-'СЕТ СН'!$G$26</f>
        <v>1027.6922309900001</v>
      </c>
      <c r="Q101" s="36">
        <f>SUMIFS(СВЦЭМ!$D$39:$D$782,СВЦЭМ!$A$39:$A$782,$A101,СВЦЭМ!$B$39:$B$782,Q$83)+'СЕТ СН'!$G$14+СВЦЭМ!$D$10+'СЕТ СН'!$G$6-'СЕТ СН'!$G$26</f>
        <v>1030.4142443999999</v>
      </c>
      <c r="R101" s="36">
        <f>SUMIFS(СВЦЭМ!$D$39:$D$782,СВЦЭМ!$A$39:$A$782,$A101,СВЦЭМ!$B$39:$B$782,R$83)+'СЕТ СН'!$G$14+СВЦЭМ!$D$10+'СЕТ СН'!$G$6-'СЕТ СН'!$G$26</f>
        <v>1028.5881008199999</v>
      </c>
      <c r="S101" s="36">
        <f>SUMIFS(СВЦЭМ!$D$39:$D$782,СВЦЭМ!$A$39:$A$782,$A101,СВЦЭМ!$B$39:$B$782,S$83)+'СЕТ СН'!$G$14+СВЦЭМ!$D$10+'СЕТ СН'!$G$6-'СЕТ СН'!$G$26</f>
        <v>1023.31845428</v>
      </c>
      <c r="T101" s="36">
        <f>SUMIFS(СВЦЭМ!$D$39:$D$782,СВЦЭМ!$A$39:$A$782,$A101,СВЦЭМ!$B$39:$B$782,T$83)+'СЕТ СН'!$G$14+СВЦЭМ!$D$10+'СЕТ СН'!$G$6-'СЕТ СН'!$G$26</f>
        <v>1018.2217870899999</v>
      </c>
      <c r="U101" s="36">
        <f>SUMIFS(СВЦЭМ!$D$39:$D$782,СВЦЭМ!$A$39:$A$782,$A101,СВЦЭМ!$B$39:$B$782,U$83)+'СЕТ СН'!$G$14+СВЦЭМ!$D$10+'СЕТ СН'!$G$6-'СЕТ СН'!$G$26</f>
        <v>1003.8284450599999</v>
      </c>
      <c r="V101" s="36">
        <f>SUMIFS(СВЦЭМ!$D$39:$D$782,СВЦЭМ!$A$39:$A$782,$A101,СВЦЭМ!$B$39:$B$782,V$83)+'СЕТ СН'!$G$14+СВЦЭМ!$D$10+'СЕТ СН'!$G$6-'СЕТ СН'!$G$26</f>
        <v>979.51326065000012</v>
      </c>
      <c r="W101" s="36">
        <f>SUMIFS(СВЦЭМ!$D$39:$D$782,СВЦЭМ!$A$39:$A$782,$A101,СВЦЭМ!$B$39:$B$782,W$83)+'СЕТ СН'!$G$14+СВЦЭМ!$D$10+'СЕТ СН'!$G$6-'СЕТ СН'!$G$26</f>
        <v>975.28342240000006</v>
      </c>
      <c r="X101" s="36">
        <f>SUMIFS(СВЦЭМ!$D$39:$D$782,СВЦЭМ!$A$39:$A$782,$A101,СВЦЭМ!$B$39:$B$782,X$83)+'СЕТ СН'!$G$14+СВЦЭМ!$D$10+'СЕТ СН'!$G$6-'СЕТ СН'!$G$26</f>
        <v>993.73352053000008</v>
      </c>
      <c r="Y101" s="36">
        <f>SUMIFS(СВЦЭМ!$D$39:$D$782,СВЦЭМ!$A$39:$A$782,$A101,СВЦЭМ!$B$39:$B$782,Y$83)+'СЕТ СН'!$G$14+СВЦЭМ!$D$10+'СЕТ СН'!$G$6-'СЕТ СН'!$G$26</f>
        <v>1033.35649625</v>
      </c>
    </row>
    <row r="102" spans="1:25" ht="15.75" x14ac:dyDescent="0.2">
      <c r="A102" s="35">
        <f t="shared" si="2"/>
        <v>44335</v>
      </c>
      <c r="B102" s="36">
        <f>SUMIFS(СВЦЭМ!$D$39:$D$782,СВЦЭМ!$A$39:$A$782,$A102,СВЦЭМ!$B$39:$B$782,B$83)+'СЕТ СН'!$G$14+СВЦЭМ!$D$10+'СЕТ СН'!$G$6-'СЕТ СН'!$G$26</f>
        <v>1081.4623646499999</v>
      </c>
      <c r="C102" s="36">
        <f>SUMIFS(СВЦЭМ!$D$39:$D$782,СВЦЭМ!$A$39:$A$782,$A102,СВЦЭМ!$B$39:$B$782,C$83)+'СЕТ СН'!$G$14+СВЦЭМ!$D$10+'СЕТ СН'!$G$6-'СЕТ СН'!$G$26</f>
        <v>1093.8202232200001</v>
      </c>
      <c r="D102" s="36">
        <f>SUMIFS(СВЦЭМ!$D$39:$D$782,СВЦЭМ!$A$39:$A$782,$A102,СВЦЭМ!$B$39:$B$782,D$83)+'СЕТ СН'!$G$14+СВЦЭМ!$D$10+'СЕТ СН'!$G$6-'СЕТ СН'!$G$26</f>
        <v>1110.08177813</v>
      </c>
      <c r="E102" s="36">
        <f>SUMIFS(СВЦЭМ!$D$39:$D$782,СВЦЭМ!$A$39:$A$782,$A102,СВЦЭМ!$B$39:$B$782,E$83)+'СЕТ СН'!$G$14+СВЦЭМ!$D$10+'СЕТ СН'!$G$6-'СЕТ СН'!$G$26</f>
        <v>1127.33025378</v>
      </c>
      <c r="F102" s="36">
        <f>SUMIFS(СВЦЭМ!$D$39:$D$782,СВЦЭМ!$A$39:$A$782,$A102,СВЦЭМ!$B$39:$B$782,F$83)+'СЕТ СН'!$G$14+СВЦЭМ!$D$10+'СЕТ СН'!$G$6-'СЕТ СН'!$G$26</f>
        <v>1126.50697201</v>
      </c>
      <c r="G102" s="36">
        <f>SUMIFS(СВЦЭМ!$D$39:$D$782,СВЦЭМ!$A$39:$A$782,$A102,СВЦЭМ!$B$39:$B$782,G$83)+'СЕТ СН'!$G$14+СВЦЭМ!$D$10+'СЕТ СН'!$G$6-'СЕТ СН'!$G$26</f>
        <v>1116.0525994500001</v>
      </c>
      <c r="H102" s="36">
        <f>SUMIFS(СВЦЭМ!$D$39:$D$782,СВЦЭМ!$A$39:$A$782,$A102,СВЦЭМ!$B$39:$B$782,H$83)+'СЕТ СН'!$G$14+СВЦЭМ!$D$10+'СЕТ СН'!$G$6-'СЕТ СН'!$G$26</f>
        <v>1070.7469335400001</v>
      </c>
      <c r="I102" s="36">
        <f>SUMIFS(СВЦЭМ!$D$39:$D$782,СВЦЭМ!$A$39:$A$782,$A102,СВЦЭМ!$B$39:$B$782,I$83)+'СЕТ СН'!$G$14+СВЦЭМ!$D$10+'СЕТ СН'!$G$6-'СЕТ СН'!$G$26</f>
        <v>1032.5039851900001</v>
      </c>
      <c r="J102" s="36">
        <f>SUMIFS(СВЦЭМ!$D$39:$D$782,СВЦЭМ!$A$39:$A$782,$A102,СВЦЭМ!$B$39:$B$782,J$83)+'СЕТ СН'!$G$14+СВЦЭМ!$D$10+'СЕТ СН'!$G$6-'СЕТ СН'!$G$26</f>
        <v>1018.7163119500001</v>
      </c>
      <c r="K102" s="36">
        <f>SUMIFS(СВЦЭМ!$D$39:$D$782,СВЦЭМ!$A$39:$A$782,$A102,СВЦЭМ!$B$39:$B$782,K$83)+'СЕТ СН'!$G$14+СВЦЭМ!$D$10+'СЕТ СН'!$G$6-'СЕТ СН'!$G$26</f>
        <v>1012.4076084799999</v>
      </c>
      <c r="L102" s="36">
        <f>SUMIFS(СВЦЭМ!$D$39:$D$782,СВЦЭМ!$A$39:$A$782,$A102,СВЦЭМ!$B$39:$B$782,L$83)+'СЕТ СН'!$G$14+СВЦЭМ!$D$10+'СЕТ СН'!$G$6-'СЕТ СН'!$G$26</f>
        <v>1017.54323004</v>
      </c>
      <c r="M102" s="36">
        <f>SUMIFS(СВЦЭМ!$D$39:$D$782,СВЦЭМ!$A$39:$A$782,$A102,СВЦЭМ!$B$39:$B$782,M$83)+'СЕТ СН'!$G$14+СВЦЭМ!$D$10+'СЕТ СН'!$G$6-'СЕТ СН'!$G$26</f>
        <v>1043.69188024</v>
      </c>
      <c r="N102" s="36">
        <f>SUMIFS(СВЦЭМ!$D$39:$D$782,СВЦЭМ!$A$39:$A$782,$A102,СВЦЭМ!$B$39:$B$782,N$83)+'СЕТ СН'!$G$14+СВЦЭМ!$D$10+'СЕТ СН'!$G$6-'СЕТ СН'!$G$26</f>
        <v>1082.0560033500001</v>
      </c>
      <c r="O102" s="36">
        <f>SUMIFS(СВЦЭМ!$D$39:$D$782,СВЦЭМ!$A$39:$A$782,$A102,СВЦЭМ!$B$39:$B$782,O$83)+'СЕТ СН'!$G$14+СВЦЭМ!$D$10+'СЕТ СН'!$G$6-'СЕТ СН'!$G$26</f>
        <v>1118.8455886900001</v>
      </c>
      <c r="P102" s="36">
        <f>SUMIFS(СВЦЭМ!$D$39:$D$782,СВЦЭМ!$A$39:$A$782,$A102,СВЦЭМ!$B$39:$B$782,P$83)+'СЕТ СН'!$G$14+СВЦЭМ!$D$10+'СЕТ СН'!$G$6-'СЕТ СН'!$G$26</f>
        <v>1125.0524224799999</v>
      </c>
      <c r="Q102" s="36">
        <f>SUMIFS(СВЦЭМ!$D$39:$D$782,СВЦЭМ!$A$39:$A$782,$A102,СВЦЭМ!$B$39:$B$782,Q$83)+'СЕТ СН'!$G$14+СВЦЭМ!$D$10+'СЕТ СН'!$G$6-'СЕТ СН'!$G$26</f>
        <v>1119.03408494</v>
      </c>
      <c r="R102" s="36">
        <f>SUMIFS(СВЦЭМ!$D$39:$D$782,СВЦЭМ!$A$39:$A$782,$A102,СВЦЭМ!$B$39:$B$782,R$83)+'СЕТ СН'!$G$14+СВЦЭМ!$D$10+'СЕТ СН'!$G$6-'СЕТ СН'!$G$26</f>
        <v>1100.83294181</v>
      </c>
      <c r="S102" s="36">
        <f>SUMIFS(СВЦЭМ!$D$39:$D$782,СВЦЭМ!$A$39:$A$782,$A102,СВЦЭМ!$B$39:$B$782,S$83)+'СЕТ СН'!$G$14+СВЦЭМ!$D$10+'СЕТ СН'!$G$6-'СЕТ СН'!$G$26</f>
        <v>1077.38418781</v>
      </c>
      <c r="T102" s="36">
        <f>SUMIFS(СВЦЭМ!$D$39:$D$782,СВЦЭМ!$A$39:$A$782,$A102,СВЦЭМ!$B$39:$B$782,T$83)+'СЕТ СН'!$G$14+СВЦЭМ!$D$10+'СЕТ СН'!$G$6-'СЕТ СН'!$G$26</f>
        <v>1055.2456508499999</v>
      </c>
      <c r="U102" s="36">
        <f>SUMIFS(СВЦЭМ!$D$39:$D$782,СВЦЭМ!$A$39:$A$782,$A102,СВЦЭМ!$B$39:$B$782,U$83)+'СЕТ СН'!$G$14+СВЦЭМ!$D$10+'СЕТ СН'!$G$6-'СЕТ СН'!$G$26</f>
        <v>1043.3016507899999</v>
      </c>
      <c r="V102" s="36">
        <f>SUMIFS(СВЦЭМ!$D$39:$D$782,СВЦЭМ!$A$39:$A$782,$A102,СВЦЭМ!$B$39:$B$782,V$83)+'СЕТ СН'!$G$14+СВЦЭМ!$D$10+'СЕТ СН'!$G$6-'СЕТ СН'!$G$26</f>
        <v>1018.61093959</v>
      </c>
      <c r="W102" s="36">
        <f>SUMIFS(СВЦЭМ!$D$39:$D$782,СВЦЭМ!$A$39:$A$782,$A102,СВЦЭМ!$B$39:$B$782,W$83)+'СЕТ СН'!$G$14+СВЦЭМ!$D$10+'СЕТ СН'!$G$6-'СЕТ СН'!$G$26</f>
        <v>996.4583720600001</v>
      </c>
      <c r="X102" s="36">
        <f>SUMIFS(СВЦЭМ!$D$39:$D$782,СВЦЭМ!$A$39:$A$782,$A102,СВЦЭМ!$B$39:$B$782,X$83)+'СЕТ СН'!$G$14+СВЦЭМ!$D$10+'СЕТ СН'!$G$6-'СЕТ СН'!$G$26</f>
        <v>967.56743970999992</v>
      </c>
      <c r="Y102" s="36">
        <f>SUMIFS(СВЦЭМ!$D$39:$D$782,СВЦЭМ!$A$39:$A$782,$A102,СВЦЭМ!$B$39:$B$782,Y$83)+'СЕТ СН'!$G$14+СВЦЭМ!$D$10+'СЕТ СН'!$G$6-'СЕТ СН'!$G$26</f>
        <v>1021.1211788000001</v>
      </c>
    </row>
    <row r="103" spans="1:25" ht="15.75" x14ac:dyDescent="0.2">
      <c r="A103" s="35">
        <f t="shared" si="2"/>
        <v>44336</v>
      </c>
      <c r="B103" s="36">
        <f>SUMIFS(СВЦЭМ!$D$39:$D$782,СВЦЭМ!$A$39:$A$782,$A103,СВЦЭМ!$B$39:$B$782,B$83)+'СЕТ СН'!$G$14+СВЦЭМ!$D$10+'СЕТ СН'!$G$6-'СЕТ СН'!$G$26</f>
        <v>1093.2873766499999</v>
      </c>
      <c r="C103" s="36">
        <f>SUMIFS(СВЦЭМ!$D$39:$D$782,СВЦЭМ!$A$39:$A$782,$A103,СВЦЭМ!$B$39:$B$782,C$83)+'СЕТ СН'!$G$14+СВЦЭМ!$D$10+'СЕТ СН'!$G$6-'СЕТ СН'!$G$26</f>
        <v>1125.9726294899999</v>
      </c>
      <c r="D103" s="36">
        <f>SUMIFS(СВЦЭМ!$D$39:$D$782,СВЦЭМ!$A$39:$A$782,$A103,СВЦЭМ!$B$39:$B$782,D$83)+'СЕТ СН'!$G$14+СВЦЭМ!$D$10+'СЕТ СН'!$G$6-'СЕТ СН'!$G$26</f>
        <v>1131.8274771900001</v>
      </c>
      <c r="E103" s="36">
        <f>SUMIFS(СВЦЭМ!$D$39:$D$782,СВЦЭМ!$A$39:$A$782,$A103,СВЦЭМ!$B$39:$B$782,E$83)+'СЕТ СН'!$G$14+СВЦЭМ!$D$10+'СЕТ СН'!$G$6-'СЕТ СН'!$G$26</f>
        <v>1141.8900917599999</v>
      </c>
      <c r="F103" s="36">
        <f>SUMIFS(СВЦЭМ!$D$39:$D$782,СВЦЭМ!$A$39:$A$782,$A103,СВЦЭМ!$B$39:$B$782,F$83)+'СЕТ СН'!$G$14+СВЦЭМ!$D$10+'СЕТ СН'!$G$6-'СЕТ СН'!$G$26</f>
        <v>1153.0623160499999</v>
      </c>
      <c r="G103" s="36">
        <f>SUMIFS(СВЦЭМ!$D$39:$D$782,СВЦЭМ!$A$39:$A$782,$A103,СВЦЭМ!$B$39:$B$782,G$83)+'СЕТ СН'!$G$14+СВЦЭМ!$D$10+'СЕТ СН'!$G$6-'СЕТ СН'!$G$26</f>
        <v>1133.97508851</v>
      </c>
      <c r="H103" s="36">
        <f>SUMIFS(СВЦЭМ!$D$39:$D$782,СВЦЭМ!$A$39:$A$782,$A103,СВЦЭМ!$B$39:$B$782,H$83)+'СЕТ СН'!$G$14+СВЦЭМ!$D$10+'СЕТ СН'!$G$6-'СЕТ СН'!$G$26</f>
        <v>1109.8194537700001</v>
      </c>
      <c r="I103" s="36">
        <f>SUMIFS(СВЦЭМ!$D$39:$D$782,СВЦЭМ!$A$39:$A$782,$A103,СВЦЭМ!$B$39:$B$782,I$83)+'СЕТ СН'!$G$14+СВЦЭМ!$D$10+'СЕТ СН'!$G$6-'СЕТ СН'!$G$26</f>
        <v>1045.02456964</v>
      </c>
      <c r="J103" s="36">
        <f>SUMIFS(СВЦЭМ!$D$39:$D$782,СВЦЭМ!$A$39:$A$782,$A103,СВЦЭМ!$B$39:$B$782,J$83)+'СЕТ СН'!$G$14+СВЦЭМ!$D$10+'СЕТ СН'!$G$6-'СЕТ СН'!$G$26</f>
        <v>984.22059431000002</v>
      </c>
      <c r="K103" s="36">
        <f>SUMIFS(СВЦЭМ!$D$39:$D$782,СВЦЭМ!$A$39:$A$782,$A103,СВЦЭМ!$B$39:$B$782,K$83)+'СЕТ СН'!$G$14+СВЦЭМ!$D$10+'СЕТ СН'!$G$6-'СЕТ СН'!$G$26</f>
        <v>956.25176998999996</v>
      </c>
      <c r="L103" s="36">
        <f>SUMIFS(СВЦЭМ!$D$39:$D$782,СВЦЭМ!$A$39:$A$782,$A103,СВЦЭМ!$B$39:$B$782,L$83)+'СЕТ СН'!$G$14+СВЦЭМ!$D$10+'СЕТ СН'!$G$6-'СЕТ СН'!$G$26</f>
        <v>957.05337000000009</v>
      </c>
      <c r="M103" s="36">
        <f>SUMIFS(СВЦЭМ!$D$39:$D$782,СВЦЭМ!$A$39:$A$782,$A103,СВЦЭМ!$B$39:$B$782,M$83)+'СЕТ СН'!$G$14+СВЦЭМ!$D$10+'СЕТ СН'!$G$6-'СЕТ СН'!$G$26</f>
        <v>951.42366124</v>
      </c>
      <c r="N103" s="36">
        <f>SUMIFS(СВЦЭМ!$D$39:$D$782,СВЦЭМ!$A$39:$A$782,$A103,СВЦЭМ!$B$39:$B$782,N$83)+'СЕТ СН'!$G$14+СВЦЭМ!$D$10+'СЕТ СН'!$G$6-'СЕТ СН'!$G$26</f>
        <v>991.69411949999994</v>
      </c>
      <c r="O103" s="36">
        <f>SUMIFS(СВЦЭМ!$D$39:$D$782,СВЦЭМ!$A$39:$A$782,$A103,СВЦЭМ!$B$39:$B$782,O$83)+'СЕТ СН'!$G$14+СВЦЭМ!$D$10+'СЕТ СН'!$G$6-'СЕТ СН'!$G$26</f>
        <v>1023.2034788799999</v>
      </c>
      <c r="P103" s="36">
        <f>SUMIFS(СВЦЭМ!$D$39:$D$782,СВЦЭМ!$A$39:$A$782,$A103,СВЦЭМ!$B$39:$B$782,P$83)+'СЕТ СН'!$G$14+СВЦЭМ!$D$10+'СЕТ СН'!$G$6-'СЕТ СН'!$G$26</f>
        <v>1038.7367647900001</v>
      </c>
      <c r="Q103" s="36">
        <f>SUMIFS(СВЦЭМ!$D$39:$D$782,СВЦЭМ!$A$39:$A$782,$A103,СВЦЭМ!$B$39:$B$782,Q$83)+'СЕТ СН'!$G$14+СВЦЭМ!$D$10+'СЕТ СН'!$G$6-'СЕТ СН'!$G$26</f>
        <v>1043.0830948800001</v>
      </c>
      <c r="R103" s="36">
        <f>SUMIFS(СВЦЭМ!$D$39:$D$782,СВЦЭМ!$A$39:$A$782,$A103,СВЦЭМ!$B$39:$B$782,R$83)+'СЕТ СН'!$G$14+СВЦЭМ!$D$10+'СЕТ СН'!$G$6-'СЕТ СН'!$G$26</f>
        <v>1035.59113645</v>
      </c>
      <c r="S103" s="36">
        <f>SUMIFS(СВЦЭМ!$D$39:$D$782,СВЦЭМ!$A$39:$A$782,$A103,СВЦЭМ!$B$39:$B$782,S$83)+'СЕТ СН'!$G$14+СВЦЭМ!$D$10+'СЕТ СН'!$G$6-'СЕТ СН'!$G$26</f>
        <v>1020.3119764600001</v>
      </c>
      <c r="T103" s="36">
        <f>SUMIFS(СВЦЭМ!$D$39:$D$782,СВЦЭМ!$A$39:$A$782,$A103,СВЦЭМ!$B$39:$B$782,T$83)+'СЕТ СН'!$G$14+СВЦЭМ!$D$10+'СЕТ СН'!$G$6-'СЕТ СН'!$G$26</f>
        <v>980.37467005999997</v>
      </c>
      <c r="U103" s="36">
        <f>SUMIFS(СВЦЭМ!$D$39:$D$782,СВЦЭМ!$A$39:$A$782,$A103,СВЦЭМ!$B$39:$B$782,U$83)+'СЕТ СН'!$G$14+СВЦЭМ!$D$10+'СЕТ СН'!$G$6-'СЕТ СН'!$G$26</f>
        <v>974.90927441000008</v>
      </c>
      <c r="V103" s="36">
        <f>SUMIFS(СВЦЭМ!$D$39:$D$782,СВЦЭМ!$A$39:$A$782,$A103,СВЦЭМ!$B$39:$B$782,V$83)+'СЕТ СН'!$G$14+СВЦЭМ!$D$10+'СЕТ СН'!$G$6-'СЕТ СН'!$G$26</f>
        <v>985.74427231000004</v>
      </c>
      <c r="W103" s="36">
        <f>SUMIFS(СВЦЭМ!$D$39:$D$782,СВЦЭМ!$A$39:$A$782,$A103,СВЦЭМ!$B$39:$B$782,W$83)+'СЕТ СН'!$G$14+СВЦЭМ!$D$10+'СЕТ СН'!$G$6-'СЕТ СН'!$G$26</f>
        <v>1006.73507711</v>
      </c>
      <c r="X103" s="36">
        <f>SUMIFS(СВЦЭМ!$D$39:$D$782,СВЦЭМ!$A$39:$A$782,$A103,СВЦЭМ!$B$39:$B$782,X$83)+'СЕТ СН'!$G$14+СВЦЭМ!$D$10+'СЕТ СН'!$G$6-'СЕТ СН'!$G$26</f>
        <v>987.78931850000004</v>
      </c>
      <c r="Y103" s="36">
        <f>SUMIFS(СВЦЭМ!$D$39:$D$782,СВЦЭМ!$A$39:$A$782,$A103,СВЦЭМ!$B$39:$B$782,Y$83)+'СЕТ СН'!$G$14+СВЦЭМ!$D$10+'СЕТ СН'!$G$6-'СЕТ СН'!$G$26</f>
        <v>960.24676210999996</v>
      </c>
    </row>
    <row r="104" spans="1:25" ht="15.75" x14ac:dyDescent="0.2">
      <c r="A104" s="35">
        <f t="shared" si="2"/>
        <v>44337</v>
      </c>
      <c r="B104" s="36">
        <f>SUMIFS(СВЦЭМ!$D$39:$D$782,СВЦЭМ!$A$39:$A$782,$A104,СВЦЭМ!$B$39:$B$782,B$83)+'СЕТ СН'!$G$14+СВЦЭМ!$D$10+'СЕТ СН'!$G$6-'СЕТ СН'!$G$26</f>
        <v>983.14326066000012</v>
      </c>
      <c r="C104" s="36">
        <f>SUMIFS(СВЦЭМ!$D$39:$D$782,СВЦЭМ!$A$39:$A$782,$A104,СВЦЭМ!$B$39:$B$782,C$83)+'СЕТ СН'!$G$14+СВЦЭМ!$D$10+'СЕТ СН'!$G$6-'СЕТ СН'!$G$26</f>
        <v>1044.5212117200001</v>
      </c>
      <c r="D104" s="36">
        <f>SUMIFS(СВЦЭМ!$D$39:$D$782,СВЦЭМ!$A$39:$A$782,$A104,СВЦЭМ!$B$39:$B$782,D$83)+'СЕТ СН'!$G$14+СВЦЭМ!$D$10+'СЕТ СН'!$G$6-'СЕТ СН'!$G$26</f>
        <v>1081.4844736</v>
      </c>
      <c r="E104" s="36">
        <f>SUMIFS(СВЦЭМ!$D$39:$D$782,СВЦЭМ!$A$39:$A$782,$A104,СВЦЭМ!$B$39:$B$782,E$83)+'СЕТ СН'!$G$14+СВЦЭМ!$D$10+'СЕТ СН'!$G$6-'СЕТ СН'!$G$26</f>
        <v>1073.9155152799999</v>
      </c>
      <c r="F104" s="36">
        <f>SUMIFS(СВЦЭМ!$D$39:$D$782,СВЦЭМ!$A$39:$A$782,$A104,СВЦЭМ!$B$39:$B$782,F$83)+'СЕТ СН'!$G$14+СВЦЭМ!$D$10+'СЕТ СН'!$G$6-'СЕТ СН'!$G$26</f>
        <v>1095.9675854100001</v>
      </c>
      <c r="G104" s="36">
        <f>SUMIFS(СВЦЭМ!$D$39:$D$782,СВЦЭМ!$A$39:$A$782,$A104,СВЦЭМ!$B$39:$B$782,G$83)+'СЕТ СН'!$G$14+СВЦЭМ!$D$10+'СЕТ СН'!$G$6-'СЕТ СН'!$G$26</f>
        <v>1098.90788073</v>
      </c>
      <c r="H104" s="36">
        <f>SUMIFS(СВЦЭМ!$D$39:$D$782,СВЦЭМ!$A$39:$A$782,$A104,СВЦЭМ!$B$39:$B$782,H$83)+'СЕТ СН'!$G$14+СВЦЭМ!$D$10+'СЕТ СН'!$G$6-'СЕТ СН'!$G$26</f>
        <v>1071.9793148199999</v>
      </c>
      <c r="I104" s="36">
        <f>SUMIFS(СВЦЭМ!$D$39:$D$782,СВЦЭМ!$A$39:$A$782,$A104,СВЦЭМ!$B$39:$B$782,I$83)+'СЕТ СН'!$G$14+СВЦЭМ!$D$10+'СЕТ СН'!$G$6-'СЕТ СН'!$G$26</f>
        <v>1027.3022696</v>
      </c>
      <c r="J104" s="36">
        <f>SUMIFS(СВЦЭМ!$D$39:$D$782,СВЦЭМ!$A$39:$A$782,$A104,СВЦЭМ!$B$39:$B$782,J$83)+'СЕТ СН'!$G$14+СВЦЭМ!$D$10+'СЕТ СН'!$G$6-'СЕТ СН'!$G$26</f>
        <v>982.05635594</v>
      </c>
      <c r="K104" s="36">
        <f>SUMIFS(СВЦЭМ!$D$39:$D$782,СВЦЭМ!$A$39:$A$782,$A104,СВЦЭМ!$B$39:$B$782,K$83)+'СЕТ СН'!$G$14+СВЦЭМ!$D$10+'СЕТ СН'!$G$6-'СЕТ СН'!$G$26</f>
        <v>936.46510271000011</v>
      </c>
      <c r="L104" s="36">
        <f>SUMIFS(СВЦЭМ!$D$39:$D$782,СВЦЭМ!$A$39:$A$782,$A104,СВЦЭМ!$B$39:$B$782,L$83)+'СЕТ СН'!$G$14+СВЦЭМ!$D$10+'СЕТ СН'!$G$6-'СЕТ СН'!$G$26</f>
        <v>932.93323650000002</v>
      </c>
      <c r="M104" s="36">
        <f>SUMIFS(СВЦЭМ!$D$39:$D$782,СВЦЭМ!$A$39:$A$782,$A104,СВЦЭМ!$B$39:$B$782,M$83)+'СЕТ СН'!$G$14+СВЦЭМ!$D$10+'СЕТ СН'!$G$6-'СЕТ СН'!$G$26</f>
        <v>956.74962466000011</v>
      </c>
      <c r="N104" s="36">
        <f>SUMIFS(СВЦЭМ!$D$39:$D$782,СВЦЭМ!$A$39:$A$782,$A104,СВЦЭМ!$B$39:$B$782,N$83)+'СЕТ СН'!$G$14+СВЦЭМ!$D$10+'СЕТ СН'!$G$6-'СЕТ СН'!$G$26</f>
        <v>1015.6216183500001</v>
      </c>
      <c r="O104" s="36">
        <f>SUMIFS(СВЦЭМ!$D$39:$D$782,СВЦЭМ!$A$39:$A$782,$A104,СВЦЭМ!$B$39:$B$782,O$83)+'СЕТ СН'!$G$14+СВЦЭМ!$D$10+'СЕТ СН'!$G$6-'СЕТ СН'!$G$26</f>
        <v>1052.1526614100001</v>
      </c>
      <c r="P104" s="36">
        <f>SUMIFS(СВЦЭМ!$D$39:$D$782,СВЦЭМ!$A$39:$A$782,$A104,СВЦЭМ!$B$39:$B$782,P$83)+'СЕТ СН'!$G$14+СВЦЭМ!$D$10+'СЕТ СН'!$G$6-'СЕТ СН'!$G$26</f>
        <v>1058.3367496400001</v>
      </c>
      <c r="Q104" s="36">
        <f>SUMIFS(СВЦЭМ!$D$39:$D$782,СВЦЭМ!$A$39:$A$782,$A104,СВЦЭМ!$B$39:$B$782,Q$83)+'СЕТ СН'!$G$14+СВЦЭМ!$D$10+'СЕТ СН'!$G$6-'СЕТ СН'!$G$26</f>
        <v>1053.9985745199999</v>
      </c>
      <c r="R104" s="36">
        <f>SUMIFS(СВЦЭМ!$D$39:$D$782,СВЦЭМ!$A$39:$A$782,$A104,СВЦЭМ!$B$39:$B$782,R$83)+'СЕТ СН'!$G$14+СВЦЭМ!$D$10+'СЕТ СН'!$G$6-'СЕТ СН'!$G$26</f>
        <v>1043.5423968699999</v>
      </c>
      <c r="S104" s="36">
        <f>SUMIFS(СВЦЭМ!$D$39:$D$782,СВЦЭМ!$A$39:$A$782,$A104,СВЦЭМ!$B$39:$B$782,S$83)+'СЕТ СН'!$G$14+СВЦЭМ!$D$10+'СЕТ СН'!$G$6-'СЕТ СН'!$G$26</f>
        <v>1034.04588504</v>
      </c>
      <c r="T104" s="36">
        <f>SUMIFS(СВЦЭМ!$D$39:$D$782,СВЦЭМ!$A$39:$A$782,$A104,СВЦЭМ!$B$39:$B$782,T$83)+'СЕТ СН'!$G$14+СВЦЭМ!$D$10+'СЕТ СН'!$G$6-'СЕТ СН'!$G$26</f>
        <v>995.21190935000004</v>
      </c>
      <c r="U104" s="36">
        <f>SUMIFS(СВЦЭМ!$D$39:$D$782,СВЦЭМ!$A$39:$A$782,$A104,СВЦЭМ!$B$39:$B$782,U$83)+'СЕТ СН'!$G$14+СВЦЭМ!$D$10+'СЕТ СН'!$G$6-'СЕТ СН'!$G$26</f>
        <v>947.20729322000011</v>
      </c>
      <c r="V104" s="36">
        <f>SUMIFS(СВЦЭМ!$D$39:$D$782,СВЦЭМ!$A$39:$A$782,$A104,СВЦЭМ!$B$39:$B$782,V$83)+'СЕТ СН'!$G$14+СВЦЭМ!$D$10+'СЕТ СН'!$G$6-'СЕТ СН'!$G$26</f>
        <v>963.30699484000002</v>
      </c>
      <c r="W104" s="36">
        <f>SUMIFS(СВЦЭМ!$D$39:$D$782,СВЦЭМ!$A$39:$A$782,$A104,СВЦЭМ!$B$39:$B$782,W$83)+'СЕТ СН'!$G$14+СВЦЭМ!$D$10+'СЕТ СН'!$G$6-'СЕТ СН'!$G$26</f>
        <v>979.22105688000011</v>
      </c>
      <c r="X104" s="36">
        <f>SUMIFS(СВЦЭМ!$D$39:$D$782,СВЦЭМ!$A$39:$A$782,$A104,СВЦЭМ!$B$39:$B$782,X$83)+'СЕТ СН'!$G$14+СВЦЭМ!$D$10+'СЕТ СН'!$G$6-'СЕТ СН'!$G$26</f>
        <v>996.08239077999997</v>
      </c>
      <c r="Y104" s="36">
        <f>SUMIFS(СВЦЭМ!$D$39:$D$782,СВЦЭМ!$A$39:$A$782,$A104,СВЦЭМ!$B$39:$B$782,Y$83)+'СЕТ СН'!$G$14+СВЦЭМ!$D$10+'СЕТ СН'!$G$6-'СЕТ СН'!$G$26</f>
        <v>966.25728529000003</v>
      </c>
    </row>
    <row r="105" spans="1:25" ht="15.75" x14ac:dyDescent="0.2">
      <c r="A105" s="35">
        <f t="shared" si="2"/>
        <v>44338</v>
      </c>
      <c r="B105" s="36">
        <f>SUMIFS(СВЦЭМ!$D$39:$D$782,СВЦЭМ!$A$39:$A$782,$A105,СВЦЭМ!$B$39:$B$782,B$83)+'СЕТ СН'!$G$14+СВЦЭМ!$D$10+'СЕТ СН'!$G$6-'СЕТ СН'!$G$26</f>
        <v>1007.8091583</v>
      </c>
      <c r="C105" s="36">
        <f>SUMIFS(СВЦЭМ!$D$39:$D$782,СВЦЭМ!$A$39:$A$782,$A105,СВЦЭМ!$B$39:$B$782,C$83)+'СЕТ СН'!$G$14+СВЦЭМ!$D$10+'СЕТ СН'!$G$6-'СЕТ СН'!$G$26</f>
        <v>1011.8426175699999</v>
      </c>
      <c r="D105" s="36">
        <f>SUMIFS(СВЦЭМ!$D$39:$D$782,СВЦЭМ!$A$39:$A$782,$A105,СВЦЭМ!$B$39:$B$782,D$83)+'СЕТ СН'!$G$14+СВЦЭМ!$D$10+'СЕТ СН'!$G$6-'СЕТ СН'!$G$26</f>
        <v>1042.03699454</v>
      </c>
      <c r="E105" s="36">
        <f>SUMIFS(СВЦЭМ!$D$39:$D$782,СВЦЭМ!$A$39:$A$782,$A105,СВЦЭМ!$B$39:$B$782,E$83)+'СЕТ СН'!$G$14+СВЦЭМ!$D$10+'СЕТ СН'!$G$6-'СЕТ СН'!$G$26</f>
        <v>1063.84381624</v>
      </c>
      <c r="F105" s="36">
        <f>SUMIFS(СВЦЭМ!$D$39:$D$782,СВЦЭМ!$A$39:$A$782,$A105,СВЦЭМ!$B$39:$B$782,F$83)+'СЕТ СН'!$G$14+СВЦЭМ!$D$10+'СЕТ СН'!$G$6-'СЕТ СН'!$G$26</f>
        <v>1067.7841970500001</v>
      </c>
      <c r="G105" s="36">
        <f>SUMIFS(СВЦЭМ!$D$39:$D$782,СВЦЭМ!$A$39:$A$782,$A105,СВЦЭМ!$B$39:$B$782,G$83)+'СЕТ СН'!$G$14+СВЦЭМ!$D$10+'СЕТ СН'!$G$6-'СЕТ СН'!$G$26</f>
        <v>1063.3059728200001</v>
      </c>
      <c r="H105" s="36">
        <f>SUMIFS(СВЦЭМ!$D$39:$D$782,СВЦЭМ!$A$39:$A$782,$A105,СВЦЭМ!$B$39:$B$782,H$83)+'СЕТ СН'!$G$14+СВЦЭМ!$D$10+'СЕТ СН'!$G$6-'СЕТ СН'!$G$26</f>
        <v>1049.22456947</v>
      </c>
      <c r="I105" s="36">
        <f>SUMIFS(СВЦЭМ!$D$39:$D$782,СВЦЭМ!$A$39:$A$782,$A105,СВЦЭМ!$B$39:$B$782,I$83)+'СЕТ СН'!$G$14+СВЦЭМ!$D$10+'СЕТ СН'!$G$6-'СЕТ СН'!$G$26</f>
        <v>975.9162183200001</v>
      </c>
      <c r="J105" s="36">
        <f>SUMIFS(СВЦЭМ!$D$39:$D$782,СВЦЭМ!$A$39:$A$782,$A105,СВЦЭМ!$B$39:$B$782,J$83)+'СЕТ СН'!$G$14+СВЦЭМ!$D$10+'СЕТ СН'!$G$6-'СЕТ СН'!$G$26</f>
        <v>939.29744124000013</v>
      </c>
      <c r="K105" s="36">
        <f>SUMIFS(СВЦЭМ!$D$39:$D$782,СВЦЭМ!$A$39:$A$782,$A105,СВЦЭМ!$B$39:$B$782,K$83)+'СЕТ СН'!$G$14+СВЦЭМ!$D$10+'СЕТ СН'!$G$6-'СЕТ СН'!$G$26</f>
        <v>889.67479703999993</v>
      </c>
      <c r="L105" s="36">
        <f>SUMIFS(СВЦЭМ!$D$39:$D$782,СВЦЭМ!$A$39:$A$782,$A105,СВЦЭМ!$B$39:$B$782,L$83)+'СЕТ СН'!$G$14+СВЦЭМ!$D$10+'СЕТ СН'!$G$6-'СЕТ СН'!$G$26</f>
        <v>885.70656129000008</v>
      </c>
      <c r="M105" s="36">
        <f>SUMIFS(СВЦЭМ!$D$39:$D$782,СВЦЭМ!$A$39:$A$782,$A105,СВЦЭМ!$B$39:$B$782,M$83)+'СЕТ СН'!$G$14+СВЦЭМ!$D$10+'СЕТ СН'!$G$6-'СЕТ СН'!$G$26</f>
        <v>903.10228830999995</v>
      </c>
      <c r="N105" s="36">
        <f>SUMIFS(СВЦЭМ!$D$39:$D$782,СВЦЭМ!$A$39:$A$782,$A105,СВЦЭМ!$B$39:$B$782,N$83)+'СЕТ СН'!$G$14+СВЦЭМ!$D$10+'СЕТ СН'!$G$6-'СЕТ СН'!$G$26</f>
        <v>957.78146427999991</v>
      </c>
      <c r="O105" s="36">
        <f>SUMIFS(СВЦЭМ!$D$39:$D$782,СВЦЭМ!$A$39:$A$782,$A105,СВЦЭМ!$B$39:$B$782,O$83)+'СЕТ СН'!$G$14+СВЦЭМ!$D$10+'СЕТ СН'!$G$6-'СЕТ СН'!$G$26</f>
        <v>1003.01090834</v>
      </c>
      <c r="P105" s="36">
        <f>SUMIFS(СВЦЭМ!$D$39:$D$782,СВЦЭМ!$A$39:$A$782,$A105,СВЦЭМ!$B$39:$B$782,P$83)+'СЕТ СН'!$G$14+СВЦЭМ!$D$10+'СЕТ СН'!$G$6-'СЕТ СН'!$G$26</f>
        <v>1023.8834992699999</v>
      </c>
      <c r="Q105" s="36">
        <f>SUMIFS(СВЦЭМ!$D$39:$D$782,СВЦЭМ!$A$39:$A$782,$A105,СВЦЭМ!$B$39:$B$782,Q$83)+'СЕТ СН'!$G$14+СВЦЭМ!$D$10+'СЕТ СН'!$G$6-'СЕТ СН'!$G$26</f>
        <v>1021.8663433199999</v>
      </c>
      <c r="R105" s="36">
        <f>SUMIFS(СВЦЭМ!$D$39:$D$782,СВЦЭМ!$A$39:$A$782,$A105,СВЦЭМ!$B$39:$B$782,R$83)+'СЕТ СН'!$G$14+СВЦЭМ!$D$10+'СЕТ СН'!$G$6-'СЕТ СН'!$G$26</f>
        <v>1009.91685315</v>
      </c>
      <c r="S105" s="36">
        <f>SUMIFS(СВЦЭМ!$D$39:$D$782,СВЦЭМ!$A$39:$A$782,$A105,СВЦЭМ!$B$39:$B$782,S$83)+'СЕТ СН'!$G$14+СВЦЭМ!$D$10+'СЕТ СН'!$G$6-'СЕТ СН'!$G$26</f>
        <v>983.25996310999994</v>
      </c>
      <c r="T105" s="36">
        <f>SUMIFS(СВЦЭМ!$D$39:$D$782,СВЦЭМ!$A$39:$A$782,$A105,СВЦЭМ!$B$39:$B$782,T$83)+'СЕТ СН'!$G$14+СВЦЭМ!$D$10+'СЕТ СН'!$G$6-'СЕТ СН'!$G$26</f>
        <v>933.10029903999998</v>
      </c>
      <c r="U105" s="36">
        <f>SUMIFS(СВЦЭМ!$D$39:$D$782,СВЦЭМ!$A$39:$A$782,$A105,СВЦЭМ!$B$39:$B$782,U$83)+'СЕТ СН'!$G$14+СВЦЭМ!$D$10+'СЕТ СН'!$G$6-'СЕТ СН'!$G$26</f>
        <v>907.05796110999995</v>
      </c>
      <c r="V105" s="36">
        <f>SUMIFS(СВЦЭМ!$D$39:$D$782,СВЦЭМ!$A$39:$A$782,$A105,СВЦЭМ!$B$39:$B$782,V$83)+'СЕТ СН'!$G$14+СВЦЭМ!$D$10+'СЕТ СН'!$G$6-'СЕТ СН'!$G$26</f>
        <v>907.96528018999993</v>
      </c>
      <c r="W105" s="36">
        <f>SUMIFS(СВЦЭМ!$D$39:$D$782,СВЦЭМ!$A$39:$A$782,$A105,СВЦЭМ!$B$39:$B$782,W$83)+'СЕТ СН'!$G$14+СВЦЭМ!$D$10+'СЕТ СН'!$G$6-'СЕТ СН'!$G$26</f>
        <v>939.55750379999995</v>
      </c>
      <c r="X105" s="36">
        <f>SUMIFS(СВЦЭМ!$D$39:$D$782,СВЦЭМ!$A$39:$A$782,$A105,СВЦЭМ!$B$39:$B$782,X$83)+'СЕТ СН'!$G$14+СВЦЭМ!$D$10+'СЕТ СН'!$G$6-'СЕТ СН'!$G$26</f>
        <v>912.94635618999996</v>
      </c>
      <c r="Y105" s="36">
        <f>SUMIFS(СВЦЭМ!$D$39:$D$782,СВЦЭМ!$A$39:$A$782,$A105,СВЦЭМ!$B$39:$B$782,Y$83)+'СЕТ СН'!$G$14+СВЦЭМ!$D$10+'СЕТ СН'!$G$6-'СЕТ СН'!$G$26</f>
        <v>907.48180206999996</v>
      </c>
    </row>
    <row r="106" spans="1:25" ht="15.75" x14ac:dyDescent="0.2">
      <c r="A106" s="35">
        <f t="shared" si="2"/>
        <v>44339</v>
      </c>
      <c r="B106" s="36">
        <f>SUMIFS(СВЦЭМ!$D$39:$D$782,СВЦЭМ!$A$39:$A$782,$A106,СВЦЭМ!$B$39:$B$782,B$83)+'СЕТ СН'!$G$14+СВЦЭМ!$D$10+'СЕТ СН'!$G$6-'СЕТ СН'!$G$26</f>
        <v>987.28210917000001</v>
      </c>
      <c r="C106" s="36">
        <f>SUMIFS(СВЦЭМ!$D$39:$D$782,СВЦЭМ!$A$39:$A$782,$A106,СВЦЭМ!$B$39:$B$782,C$83)+'СЕТ СН'!$G$14+СВЦЭМ!$D$10+'СЕТ СН'!$G$6-'СЕТ СН'!$G$26</f>
        <v>1045.5985606500001</v>
      </c>
      <c r="D106" s="36">
        <f>SUMIFS(СВЦЭМ!$D$39:$D$782,СВЦЭМ!$A$39:$A$782,$A106,СВЦЭМ!$B$39:$B$782,D$83)+'СЕТ СН'!$G$14+СВЦЭМ!$D$10+'СЕТ СН'!$G$6-'СЕТ СН'!$G$26</f>
        <v>1068.5712642000001</v>
      </c>
      <c r="E106" s="36">
        <f>SUMIFS(СВЦЭМ!$D$39:$D$782,СВЦЭМ!$A$39:$A$782,$A106,СВЦЭМ!$B$39:$B$782,E$83)+'СЕТ СН'!$G$14+СВЦЭМ!$D$10+'СЕТ СН'!$G$6-'СЕТ СН'!$G$26</f>
        <v>1078.36252681</v>
      </c>
      <c r="F106" s="36">
        <f>SUMIFS(СВЦЭМ!$D$39:$D$782,СВЦЭМ!$A$39:$A$782,$A106,СВЦЭМ!$B$39:$B$782,F$83)+'СЕТ СН'!$G$14+СВЦЭМ!$D$10+'СЕТ СН'!$G$6-'СЕТ СН'!$G$26</f>
        <v>1099.38784943</v>
      </c>
      <c r="G106" s="36">
        <f>SUMIFS(СВЦЭМ!$D$39:$D$782,СВЦЭМ!$A$39:$A$782,$A106,СВЦЭМ!$B$39:$B$782,G$83)+'СЕТ СН'!$G$14+СВЦЭМ!$D$10+'СЕТ СН'!$G$6-'СЕТ СН'!$G$26</f>
        <v>1100.1672014600001</v>
      </c>
      <c r="H106" s="36">
        <f>SUMIFS(СВЦЭМ!$D$39:$D$782,СВЦЭМ!$A$39:$A$782,$A106,СВЦЭМ!$B$39:$B$782,H$83)+'СЕТ СН'!$G$14+СВЦЭМ!$D$10+'СЕТ СН'!$G$6-'СЕТ СН'!$G$26</f>
        <v>1101.02674082</v>
      </c>
      <c r="I106" s="36">
        <f>SUMIFS(СВЦЭМ!$D$39:$D$782,СВЦЭМ!$A$39:$A$782,$A106,СВЦЭМ!$B$39:$B$782,I$83)+'СЕТ СН'!$G$14+СВЦЭМ!$D$10+'СЕТ СН'!$G$6-'СЕТ СН'!$G$26</f>
        <v>1024.6858069899999</v>
      </c>
      <c r="J106" s="36">
        <f>SUMIFS(СВЦЭМ!$D$39:$D$782,СВЦЭМ!$A$39:$A$782,$A106,СВЦЭМ!$B$39:$B$782,J$83)+'СЕТ СН'!$G$14+СВЦЭМ!$D$10+'СЕТ СН'!$G$6-'СЕТ СН'!$G$26</f>
        <v>990.43507653999995</v>
      </c>
      <c r="K106" s="36">
        <f>SUMIFS(СВЦЭМ!$D$39:$D$782,СВЦЭМ!$A$39:$A$782,$A106,СВЦЭМ!$B$39:$B$782,K$83)+'СЕТ СН'!$G$14+СВЦЭМ!$D$10+'СЕТ СН'!$G$6-'СЕТ СН'!$G$26</f>
        <v>932.93655435000005</v>
      </c>
      <c r="L106" s="36">
        <f>SUMIFS(СВЦЭМ!$D$39:$D$782,СВЦЭМ!$A$39:$A$782,$A106,СВЦЭМ!$B$39:$B$782,L$83)+'СЕТ СН'!$G$14+СВЦЭМ!$D$10+'СЕТ СН'!$G$6-'СЕТ СН'!$G$26</f>
        <v>917.63291544000003</v>
      </c>
      <c r="M106" s="36">
        <f>SUMIFS(СВЦЭМ!$D$39:$D$782,СВЦЭМ!$A$39:$A$782,$A106,СВЦЭМ!$B$39:$B$782,M$83)+'СЕТ СН'!$G$14+СВЦЭМ!$D$10+'СЕТ СН'!$G$6-'СЕТ СН'!$G$26</f>
        <v>925.00932517000001</v>
      </c>
      <c r="N106" s="36">
        <f>SUMIFS(СВЦЭМ!$D$39:$D$782,СВЦЭМ!$A$39:$A$782,$A106,СВЦЭМ!$B$39:$B$782,N$83)+'СЕТ СН'!$G$14+СВЦЭМ!$D$10+'СЕТ СН'!$G$6-'СЕТ СН'!$G$26</f>
        <v>963.28310931999999</v>
      </c>
      <c r="O106" s="36">
        <f>SUMIFS(СВЦЭМ!$D$39:$D$782,СВЦЭМ!$A$39:$A$782,$A106,СВЦЭМ!$B$39:$B$782,O$83)+'СЕТ СН'!$G$14+СВЦЭМ!$D$10+'СЕТ СН'!$G$6-'СЕТ СН'!$G$26</f>
        <v>1006.3989240799999</v>
      </c>
      <c r="P106" s="36">
        <f>SUMIFS(СВЦЭМ!$D$39:$D$782,СВЦЭМ!$A$39:$A$782,$A106,СВЦЭМ!$B$39:$B$782,P$83)+'СЕТ СН'!$G$14+СВЦЭМ!$D$10+'СЕТ СН'!$G$6-'СЕТ СН'!$G$26</f>
        <v>1034.1594126</v>
      </c>
      <c r="Q106" s="36">
        <f>SUMIFS(СВЦЭМ!$D$39:$D$782,СВЦЭМ!$A$39:$A$782,$A106,СВЦЭМ!$B$39:$B$782,Q$83)+'СЕТ СН'!$G$14+СВЦЭМ!$D$10+'СЕТ СН'!$G$6-'СЕТ СН'!$G$26</f>
        <v>1046.4792250200001</v>
      </c>
      <c r="R106" s="36">
        <f>SUMIFS(СВЦЭМ!$D$39:$D$782,СВЦЭМ!$A$39:$A$782,$A106,СВЦЭМ!$B$39:$B$782,R$83)+'СЕТ СН'!$G$14+СВЦЭМ!$D$10+'СЕТ СН'!$G$6-'СЕТ СН'!$G$26</f>
        <v>1035.07867715</v>
      </c>
      <c r="S106" s="36">
        <f>SUMIFS(СВЦЭМ!$D$39:$D$782,СВЦЭМ!$A$39:$A$782,$A106,СВЦЭМ!$B$39:$B$782,S$83)+'СЕТ СН'!$G$14+СВЦЭМ!$D$10+'СЕТ СН'!$G$6-'СЕТ СН'!$G$26</f>
        <v>1013.6863432499999</v>
      </c>
      <c r="T106" s="36">
        <f>SUMIFS(СВЦЭМ!$D$39:$D$782,СВЦЭМ!$A$39:$A$782,$A106,СВЦЭМ!$B$39:$B$782,T$83)+'СЕТ СН'!$G$14+СВЦЭМ!$D$10+'СЕТ СН'!$G$6-'СЕТ СН'!$G$26</f>
        <v>972.01657384000009</v>
      </c>
      <c r="U106" s="36">
        <f>SUMIFS(СВЦЭМ!$D$39:$D$782,СВЦЭМ!$A$39:$A$782,$A106,СВЦЭМ!$B$39:$B$782,U$83)+'СЕТ СН'!$G$14+СВЦЭМ!$D$10+'СЕТ СН'!$G$6-'СЕТ СН'!$G$26</f>
        <v>925.81293998000001</v>
      </c>
      <c r="V106" s="36">
        <f>SUMIFS(СВЦЭМ!$D$39:$D$782,СВЦЭМ!$A$39:$A$782,$A106,СВЦЭМ!$B$39:$B$782,V$83)+'СЕТ СН'!$G$14+СВЦЭМ!$D$10+'СЕТ СН'!$G$6-'СЕТ СН'!$G$26</f>
        <v>910.39561948999994</v>
      </c>
      <c r="W106" s="36">
        <f>SUMIFS(СВЦЭМ!$D$39:$D$782,СВЦЭМ!$A$39:$A$782,$A106,СВЦЭМ!$B$39:$B$782,W$83)+'СЕТ СН'!$G$14+СВЦЭМ!$D$10+'СЕТ СН'!$G$6-'СЕТ СН'!$G$26</f>
        <v>886.44051007000007</v>
      </c>
      <c r="X106" s="36">
        <f>SUMIFS(СВЦЭМ!$D$39:$D$782,СВЦЭМ!$A$39:$A$782,$A106,СВЦЭМ!$B$39:$B$782,X$83)+'СЕТ СН'!$G$14+СВЦЭМ!$D$10+'СЕТ СН'!$G$6-'СЕТ СН'!$G$26</f>
        <v>975.59579548000011</v>
      </c>
      <c r="Y106" s="36">
        <f>SUMIFS(СВЦЭМ!$D$39:$D$782,СВЦЭМ!$A$39:$A$782,$A106,СВЦЭМ!$B$39:$B$782,Y$83)+'СЕТ СН'!$G$14+СВЦЭМ!$D$10+'СЕТ СН'!$G$6-'СЕТ СН'!$G$26</f>
        <v>966.73202291999996</v>
      </c>
    </row>
    <row r="107" spans="1:25" ht="15.75" x14ac:dyDescent="0.2">
      <c r="A107" s="35">
        <f t="shared" si="2"/>
        <v>44340</v>
      </c>
      <c r="B107" s="36">
        <f>SUMIFS(СВЦЭМ!$D$39:$D$782,СВЦЭМ!$A$39:$A$782,$A107,СВЦЭМ!$B$39:$B$782,B$83)+'СЕТ СН'!$G$14+СВЦЭМ!$D$10+'СЕТ СН'!$G$6-'СЕТ СН'!$G$26</f>
        <v>1050.3910205699999</v>
      </c>
      <c r="C107" s="36">
        <f>SUMIFS(СВЦЭМ!$D$39:$D$782,СВЦЭМ!$A$39:$A$782,$A107,СВЦЭМ!$B$39:$B$782,C$83)+'СЕТ СН'!$G$14+СВЦЭМ!$D$10+'СЕТ СН'!$G$6-'СЕТ СН'!$G$26</f>
        <v>1119.0780102399999</v>
      </c>
      <c r="D107" s="36">
        <f>SUMIFS(СВЦЭМ!$D$39:$D$782,СВЦЭМ!$A$39:$A$782,$A107,СВЦЭМ!$B$39:$B$782,D$83)+'СЕТ СН'!$G$14+СВЦЭМ!$D$10+'СЕТ СН'!$G$6-'СЕТ СН'!$G$26</f>
        <v>1166.82721285</v>
      </c>
      <c r="E107" s="36">
        <f>SUMIFS(СВЦЭМ!$D$39:$D$782,СВЦЭМ!$A$39:$A$782,$A107,СВЦЭМ!$B$39:$B$782,E$83)+'СЕТ СН'!$G$14+СВЦЭМ!$D$10+'СЕТ СН'!$G$6-'СЕТ СН'!$G$26</f>
        <v>1184.62452581</v>
      </c>
      <c r="F107" s="36">
        <f>SUMIFS(СВЦЭМ!$D$39:$D$782,СВЦЭМ!$A$39:$A$782,$A107,СВЦЭМ!$B$39:$B$782,F$83)+'СЕТ СН'!$G$14+СВЦЭМ!$D$10+'СЕТ СН'!$G$6-'СЕТ СН'!$G$26</f>
        <v>1203.6668984200001</v>
      </c>
      <c r="G107" s="36">
        <f>SUMIFS(СВЦЭМ!$D$39:$D$782,СВЦЭМ!$A$39:$A$782,$A107,СВЦЭМ!$B$39:$B$782,G$83)+'СЕТ СН'!$G$14+СВЦЭМ!$D$10+'СЕТ СН'!$G$6-'СЕТ СН'!$G$26</f>
        <v>1165.19280957</v>
      </c>
      <c r="H107" s="36">
        <f>SUMIFS(СВЦЭМ!$D$39:$D$782,СВЦЭМ!$A$39:$A$782,$A107,СВЦЭМ!$B$39:$B$782,H$83)+'СЕТ СН'!$G$14+СВЦЭМ!$D$10+'СЕТ СН'!$G$6-'СЕТ СН'!$G$26</f>
        <v>1106.0669658300001</v>
      </c>
      <c r="I107" s="36">
        <f>SUMIFS(СВЦЭМ!$D$39:$D$782,СВЦЭМ!$A$39:$A$782,$A107,СВЦЭМ!$B$39:$B$782,I$83)+'СЕТ СН'!$G$14+СВЦЭМ!$D$10+'СЕТ СН'!$G$6-'СЕТ СН'!$G$26</f>
        <v>1028.0057567900001</v>
      </c>
      <c r="J107" s="36">
        <f>SUMIFS(СВЦЭМ!$D$39:$D$782,СВЦЭМ!$A$39:$A$782,$A107,СВЦЭМ!$B$39:$B$782,J$83)+'СЕТ СН'!$G$14+СВЦЭМ!$D$10+'СЕТ СН'!$G$6-'СЕТ СН'!$G$26</f>
        <v>984.13539757000012</v>
      </c>
      <c r="K107" s="36">
        <f>SUMIFS(СВЦЭМ!$D$39:$D$782,СВЦЭМ!$A$39:$A$782,$A107,СВЦЭМ!$B$39:$B$782,K$83)+'СЕТ СН'!$G$14+СВЦЭМ!$D$10+'СЕТ СН'!$G$6-'СЕТ СН'!$G$26</f>
        <v>932.07128112999999</v>
      </c>
      <c r="L107" s="36">
        <f>SUMIFS(СВЦЭМ!$D$39:$D$782,СВЦЭМ!$A$39:$A$782,$A107,СВЦЭМ!$B$39:$B$782,L$83)+'СЕТ СН'!$G$14+СВЦЭМ!$D$10+'СЕТ СН'!$G$6-'СЕТ СН'!$G$26</f>
        <v>922.71382160999997</v>
      </c>
      <c r="M107" s="36">
        <f>SUMIFS(СВЦЭМ!$D$39:$D$782,СВЦЭМ!$A$39:$A$782,$A107,СВЦЭМ!$B$39:$B$782,M$83)+'СЕТ СН'!$G$14+СВЦЭМ!$D$10+'СЕТ СН'!$G$6-'СЕТ СН'!$G$26</f>
        <v>922.37283872000012</v>
      </c>
      <c r="N107" s="36">
        <f>SUMIFS(СВЦЭМ!$D$39:$D$782,СВЦЭМ!$A$39:$A$782,$A107,СВЦЭМ!$B$39:$B$782,N$83)+'СЕТ СН'!$G$14+СВЦЭМ!$D$10+'СЕТ СН'!$G$6-'СЕТ СН'!$G$26</f>
        <v>962.11951386999999</v>
      </c>
      <c r="O107" s="36">
        <f>SUMIFS(СВЦЭМ!$D$39:$D$782,СВЦЭМ!$A$39:$A$782,$A107,СВЦЭМ!$B$39:$B$782,O$83)+'СЕТ СН'!$G$14+СВЦЭМ!$D$10+'СЕТ СН'!$G$6-'СЕТ СН'!$G$26</f>
        <v>992.74462362999998</v>
      </c>
      <c r="P107" s="36">
        <f>SUMIFS(СВЦЭМ!$D$39:$D$782,СВЦЭМ!$A$39:$A$782,$A107,СВЦЭМ!$B$39:$B$782,P$83)+'СЕТ СН'!$G$14+СВЦЭМ!$D$10+'СЕТ СН'!$G$6-'СЕТ СН'!$G$26</f>
        <v>1007.9628244</v>
      </c>
      <c r="Q107" s="36">
        <f>SUMIFS(СВЦЭМ!$D$39:$D$782,СВЦЭМ!$A$39:$A$782,$A107,СВЦЭМ!$B$39:$B$782,Q$83)+'СЕТ СН'!$G$14+СВЦЭМ!$D$10+'СЕТ СН'!$G$6-'СЕТ СН'!$G$26</f>
        <v>1005.81596687</v>
      </c>
      <c r="R107" s="36">
        <f>SUMIFS(СВЦЭМ!$D$39:$D$782,СВЦЭМ!$A$39:$A$782,$A107,СВЦЭМ!$B$39:$B$782,R$83)+'СЕТ СН'!$G$14+СВЦЭМ!$D$10+'СЕТ СН'!$G$6-'СЕТ СН'!$G$26</f>
        <v>986.4139587300001</v>
      </c>
      <c r="S107" s="36">
        <f>SUMIFS(СВЦЭМ!$D$39:$D$782,СВЦЭМ!$A$39:$A$782,$A107,СВЦЭМ!$B$39:$B$782,S$83)+'СЕТ СН'!$G$14+СВЦЭМ!$D$10+'СЕТ СН'!$G$6-'СЕТ СН'!$G$26</f>
        <v>959.03984549999996</v>
      </c>
      <c r="T107" s="36">
        <f>SUMIFS(СВЦЭМ!$D$39:$D$782,СВЦЭМ!$A$39:$A$782,$A107,СВЦЭМ!$B$39:$B$782,T$83)+'СЕТ СН'!$G$14+СВЦЭМ!$D$10+'СЕТ СН'!$G$6-'СЕТ СН'!$G$26</f>
        <v>936.67195712000012</v>
      </c>
      <c r="U107" s="36">
        <f>SUMIFS(СВЦЭМ!$D$39:$D$782,СВЦЭМ!$A$39:$A$782,$A107,СВЦЭМ!$B$39:$B$782,U$83)+'СЕТ СН'!$G$14+СВЦЭМ!$D$10+'СЕТ СН'!$G$6-'СЕТ СН'!$G$26</f>
        <v>909.05705087999991</v>
      </c>
      <c r="V107" s="36">
        <f>SUMIFS(СВЦЭМ!$D$39:$D$782,СВЦЭМ!$A$39:$A$782,$A107,СВЦЭМ!$B$39:$B$782,V$83)+'СЕТ СН'!$G$14+СВЦЭМ!$D$10+'СЕТ СН'!$G$6-'СЕТ СН'!$G$26</f>
        <v>918.68343937000009</v>
      </c>
      <c r="W107" s="36">
        <f>SUMIFS(СВЦЭМ!$D$39:$D$782,СВЦЭМ!$A$39:$A$782,$A107,СВЦЭМ!$B$39:$B$782,W$83)+'СЕТ СН'!$G$14+СВЦЭМ!$D$10+'СЕТ СН'!$G$6-'СЕТ СН'!$G$26</f>
        <v>939.41878532999999</v>
      </c>
      <c r="X107" s="36">
        <f>SUMIFS(СВЦЭМ!$D$39:$D$782,СВЦЭМ!$A$39:$A$782,$A107,СВЦЭМ!$B$39:$B$782,X$83)+'СЕТ СН'!$G$14+СВЦЭМ!$D$10+'СЕТ СН'!$G$6-'СЕТ СН'!$G$26</f>
        <v>920.65216194999994</v>
      </c>
      <c r="Y107" s="36">
        <f>SUMIFS(СВЦЭМ!$D$39:$D$782,СВЦЭМ!$A$39:$A$782,$A107,СВЦЭМ!$B$39:$B$782,Y$83)+'СЕТ СН'!$G$14+СВЦЭМ!$D$10+'СЕТ СН'!$G$6-'СЕТ СН'!$G$26</f>
        <v>933.92607642999997</v>
      </c>
    </row>
    <row r="108" spans="1:25" ht="15.75" x14ac:dyDescent="0.2">
      <c r="A108" s="35">
        <f t="shared" si="2"/>
        <v>44341</v>
      </c>
      <c r="B108" s="36">
        <f>SUMIFS(СВЦЭМ!$D$39:$D$782,СВЦЭМ!$A$39:$A$782,$A108,СВЦЭМ!$B$39:$B$782,B$83)+'СЕТ СН'!$G$14+СВЦЭМ!$D$10+'СЕТ СН'!$G$6-'СЕТ СН'!$G$26</f>
        <v>1044.6176517399999</v>
      </c>
      <c r="C108" s="36">
        <f>SUMIFS(СВЦЭМ!$D$39:$D$782,СВЦЭМ!$A$39:$A$782,$A108,СВЦЭМ!$B$39:$B$782,C$83)+'СЕТ СН'!$G$14+СВЦЭМ!$D$10+'СЕТ СН'!$G$6-'СЕТ СН'!$G$26</f>
        <v>1093.0663027600001</v>
      </c>
      <c r="D108" s="36">
        <f>SUMIFS(СВЦЭМ!$D$39:$D$782,СВЦЭМ!$A$39:$A$782,$A108,СВЦЭМ!$B$39:$B$782,D$83)+'СЕТ СН'!$G$14+СВЦЭМ!$D$10+'СЕТ СН'!$G$6-'СЕТ СН'!$G$26</f>
        <v>1118.1498142099999</v>
      </c>
      <c r="E108" s="36">
        <f>SUMIFS(СВЦЭМ!$D$39:$D$782,СВЦЭМ!$A$39:$A$782,$A108,СВЦЭМ!$B$39:$B$782,E$83)+'СЕТ СН'!$G$14+СВЦЭМ!$D$10+'СЕТ СН'!$G$6-'СЕТ СН'!$G$26</f>
        <v>1113.3764865000001</v>
      </c>
      <c r="F108" s="36">
        <f>SUMIFS(СВЦЭМ!$D$39:$D$782,СВЦЭМ!$A$39:$A$782,$A108,СВЦЭМ!$B$39:$B$782,F$83)+'СЕТ СН'!$G$14+СВЦЭМ!$D$10+'СЕТ СН'!$G$6-'СЕТ СН'!$G$26</f>
        <v>1122.32338359</v>
      </c>
      <c r="G108" s="36">
        <f>SUMIFS(СВЦЭМ!$D$39:$D$782,СВЦЭМ!$A$39:$A$782,$A108,СВЦЭМ!$B$39:$B$782,G$83)+'СЕТ СН'!$G$14+СВЦЭМ!$D$10+'СЕТ СН'!$G$6-'СЕТ СН'!$G$26</f>
        <v>1115.24994416</v>
      </c>
      <c r="H108" s="36">
        <f>SUMIFS(СВЦЭМ!$D$39:$D$782,СВЦЭМ!$A$39:$A$782,$A108,СВЦЭМ!$B$39:$B$782,H$83)+'СЕТ СН'!$G$14+СВЦЭМ!$D$10+'СЕТ СН'!$G$6-'СЕТ СН'!$G$26</f>
        <v>1069.72452535</v>
      </c>
      <c r="I108" s="36">
        <f>SUMIFS(СВЦЭМ!$D$39:$D$782,СВЦЭМ!$A$39:$A$782,$A108,СВЦЭМ!$B$39:$B$782,I$83)+'СЕТ СН'!$G$14+СВЦЭМ!$D$10+'СЕТ СН'!$G$6-'СЕТ СН'!$G$26</f>
        <v>986.46093941000004</v>
      </c>
      <c r="J108" s="36">
        <f>SUMIFS(СВЦЭМ!$D$39:$D$782,СВЦЭМ!$A$39:$A$782,$A108,СВЦЭМ!$B$39:$B$782,J$83)+'СЕТ СН'!$G$14+СВЦЭМ!$D$10+'СЕТ СН'!$G$6-'СЕТ СН'!$G$26</f>
        <v>903.44018404999997</v>
      </c>
      <c r="K108" s="36">
        <f>SUMIFS(СВЦЭМ!$D$39:$D$782,СВЦЭМ!$A$39:$A$782,$A108,СВЦЭМ!$B$39:$B$782,K$83)+'СЕТ СН'!$G$14+СВЦЭМ!$D$10+'СЕТ СН'!$G$6-'СЕТ СН'!$G$26</f>
        <v>867.32651955000006</v>
      </c>
      <c r="L108" s="36">
        <f>SUMIFS(СВЦЭМ!$D$39:$D$782,СВЦЭМ!$A$39:$A$782,$A108,СВЦЭМ!$B$39:$B$782,L$83)+'СЕТ СН'!$G$14+СВЦЭМ!$D$10+'СЕТ СН'!$G$6-'СЕТ СН'!$G$26</f>
        <v>874.68246576000001</v>
      </c>
      <c r="M108" s="36">
        <f>SUMIFS(СВЦЭМ!$D$39:$D$782,СВЦЭМ!$A$39:$A$782,$A108,СВЦЭМ!$B$39:$B$782,M$83)+'СЕТ СН'!$G$14+СВЦЭМ!$D$10+'СЕТ СН'!$G$6-'СЕТ СН'!$G$26</f>
        <v>867.99168153999995</v>
      </c>
      <c r="N108" s="36">
        <f>SUMIFS(СВЦЭМ!$D$39:$D$782,СВЦЭМ!$A$39:$A$782,$A108,СВЦЭМ!$B$39:$B$782,N$83)+'СЕТ СН'!$G$14+СВЦЭМ!$D$10+'СЕТ СН'!$G$6-'СЕТ СН'!$G$26</f>
        <v>918.93059682000012</v>
      </c>
      <c r="O108" s="36">
        <f>SUMIFS(СВЦЭМ!$D$39:$D$782,СВЦЭМ!$A$39:$A$782,$A108,СВЦЭМ!$B$39:$B$782,O$83)+'СЕТ СН'!$G$14+СВЦЭМ!$D$10+'СЕТ СН'!$G$6-'СЕТ СН'!$G$26</f>
        <v>971.67401136000012</v>
      </c>
      <c r="P108" s="36">
        <f>SUMIFS(СВЦЭМ!$D$39:$D$782,СВЦЭМ!$A$39:$A$782,$A108,СВЦЭМ!$B$39:$B$782,P$83)+'СЕТ СН'!$G$14+СВЦЭМ!$D$10+'СЕТ СН'!$G$6-'СЕТ СН'!$G$26</f>
        <v>995.11075013000004</v>
      </c>
      <c r="Q108" s="36">
        <f>SUMIFS(СВЦЭМ!$D$39:$D$782,СВЦЭМ!$A$39:$A$782,$A108,СВЦЭМ!$B$39:$B$782,Q$83)+'СЕТ СН'!$G$14+СВЦЭМ!$D$10+'СЕТ СН'!$G$6-'СЕТ СН'!$G$26</f>
        <v>994.89373550999994</v>
      </c>
      <c r="R108" s="36">
        <f>SUMIFS(СВЦЭМ!$D$39:$D$782,СВЦЭМ!$A$39:$A$782,$A108,СВЦЭМ!$B$39:$B$782,R$83)+'СЕТ СН'!$G$14+СВЦЭМ!$D$10+'СЕТ СН'!$G$6-'СЕТ СН'!$G$26</f>
        <v>980.87866148000012</v>
      </c>
      <c r="S108" s="36">
        <f>SUMIFS(СВЦЭМ!$D$39:$D$782,СВЦЭМ!$A$39:$A$782,$A108,СВЦЭМ!$B$39:$B$782,S$83)+'СЕТ СН'!$G$14+СВЦЭМ!$D$10+'СЕТ СН'!$G$6-'СЕТ СН'!$G$26</f>
        <v>954.94243172000006</v>
      </c>
      <c r="T108" s="36">
        <f>SUMIFS(СВЦЭМ!$D$39:$D$782,СВЦЭМ!$A$39:$A$782,$A108,СВЦЭМ!$B$39:$B$782,T$83)+'СЕТ СН'!$G$14+СВЦЭМ!$D$10+'СЕТ СН'!$G$6-'СЕТ СН'!$G$26</f>
        <v>906.15723651000008</v>
      </c>
      <c r="U108" s="36">
        <f>SUMIFS(СВЦЭМ!$D$39:$D$782,СВЦЭМ!$A$39:$A$782,$A108,СВЦЭМ!$B$39:$B$782,U$83)+'СЕТ СН'!$G$14+СВЦЭМ!$D$10+'СЕТ СН'!$G$6-'СЕТ СН'!$G$26</f>
        <v>887.76379199999997</v>
      </c>
      <c r="V108" s="36">
        <f>SUMIFS(СВЦЭМ!$D$39:$D$782,СВЦЭМ!$A$39:$A$782,$A108,СВЦЭМ!$B$39:$B$782,V$83)+'СЕТ СН'!$G$14+СВЦЭМ!$D$10+'СЕТ СН'!$G$6-'СЕТ СН'!$G$26</f>
        <v>900.1651946500001</v>
      </c>
      <c r="W108" s="36">
        <f>SUMIFS(СВЦЭМ!$D$39:$D$782,СВЦЭМ!$A$39:$A$782,$A108,СВЦЭМ!$B$39:$B$782,W$83)+'СЕТ СН'!$G$14+СВЦЭМ!$D$10+'СЕТ СН'!$G$6-'СЕТ СН'!$G$26</f>
        <v>929.31892775000006</v>
      </c>
      <c r="X108" s="36">
        <f>SUMIFS(СВЦЭМ!$D$39:$D$782,СВЦЭМ!$A$39:$A$782,$A108,СВЦЭМ!$B$39:$B$782,X$83)+'СЕТ СН'!$G$14+СВЦЭМ!$D$10+'СЕТ СН'!$G$6-'СЕТ СН'!$G$26</f>
        <v>902.2192937100001</v>
      </c>
      <c r="Y108" s="36">
        <f>SUMIFS(СВЦЭМ!$D$39:$D$782,СВЦЭМ!$A$39:$A$782,$A108,СВЦЭМ!$B$39:$B$782,Y$83)+'СЕТ СН'!$G$14+СВЦЭМ!$D$10+'СЕТ СН'!$G$6-'СЕТ СН'!$G$26</f>
        <v>920.20828181000002</v>
      </c>
    </row>
    <row r="109" spans="1:25" ht="15.75" x14ac:dyDescent="0.2">
      <c r="A109" s="35">
        <f t="shared" si="2"/>
        <v>44342</v>
      </c>
      <c r="B109" s="36">
        <f>SUMIFS(СВЦЭМ!$D$39:$D$782,СВЦЭМ!$A$39:$A$782,$A109,СВЦЭМ!$B$39:$B$782,B$83)+'СЕТ СН'!$G$14+СВЦЭМ!$D$10+'СЕТ СН'!$G$6-'СЕТ СН'!$G$26</f>
        <v>1037.3577738700001</v>
      </c>
      <c r="C109" s="36">
        <f>SUMIFS(СВЦЭМ!$D$39:$D$782,СВЦЭМ!$A$39:$A$782,$A109,СВЦЭМ!$B$39:$B$782,C$83)+'СЕТ СН'!$G$14+СВЦЭМ!$D$10+'СЕТ СН'!$G$6-'СЕТ СН'!$G$26</f>
        <v>1100.43221485</v>
      </c>
      <c r="D109" s="36">
        <f>SUMIFS(СВЦЭМ!$D$39:$D$782,СВЦЭМ!$A$39:$A$782,$A109,СВЦЭМ!$B$39:$B$782,D$83)+'СЕТ СН'!$G$14+СВЦЭМ!$D$10+'СЕТ СН'!$G$6-'СЕТ СН'!$G$26</f>
        <v>1147.4217912199999</v>
      </c>
      <c r="E109" s="36">
        <f>SUMIFS(СВЦЭМ!$D$39:$D$782,СВЦЭМ!$A$39:$A$782,$A109,СВЦЭМ!$B$39:$B$782,E$83)+'СЕТ СН'!$G$14+СВЦЭМ!$D$10+'СЕТ СН'!$G$6-'СЕТ СН'!$G$26</f>
        <v>1166.60624766</v>
      </c>
      <c r="F109" s="36">
        <f>SUMIFS(СВЦЭМ!$D$39:$D$782,СВЦЭМ!$A$39:$A$782,$A109,СВЦЭМ!$B$39:$B$782,F$83)+'СЕТ СН'!$G$14+СВЦЭМ!$D$10+'СЕТ СН'!$G$6-'СЕТ СН'!$G$26</f>
        <v>1179.3561850599999</v>
      </c>
      <c r="G109" s="36">
        <f>SUMIFS(СВЦЭМ!$D$39:$D$782,СВЦЭМ!$A$39:$A$782,$A109,СВЦЭМ!$B$39:$B$782,G$83)+'СЕТ СН'!$G$14+СВЦЭМ!$D$10+'СЕТ СН'!$G$6-'СЕТ СН'!$G$26</f>
        <v>1156.02063275</v>
      </c>
      <c r="H109" s="36">
        <f>SUMIFS(СВЦЭМ!$D$39:$D$782,СВЦЭМ!$A$39:$A$782,$A109,СВЦЭМ!$B$39:$B$782,H$83)+'СЕТ СН'!$G$14+СВЦЭМ!$D$10+'СЕТ СН'!$G$6-'СЕТ СН'!$G$26</f>
        <v>1099.44489241</v>
      </c>
      <c r="I109" s="36">
        <f>SUMIFS(СВЦЭМ!$D$39:$D$782,СВЦЭМ!$A$39:$A$782,$A109,СВЦЭМ!$B$39:$B$782,I$83)+'СЕТ СН'!$G$14+СВЦЭМ!$D$10+'СЕТ СН'!$G$6-'СЕТ СН'!$G$26</f>
        <v>1006.3991368899999</v>
      </c>
      <c r="J109" s="36">
        <f>SUMIFS(СВЦЭМ!$D$39:$D$782,СВЦЭМ!$A$39:$A$782,$A109,СВЦЭМ!$B$39:$B$782,J$83)+'СЕТ СН'!$G$14+СВЦЭМ!$D$10+'СЕТ СН'!$G$6-'СЕТ СН'!$G$26</f>
        <v>954.86649067000008</v>
      </c>
      <c r="K109" s="36">
        <f>SUMIFS(СВЦЭМ!$D$39:$D$782,СВЦЭМ!$A$39:$A$782,$A109,СВЦЭМ!$B$39:$B$782,K$83)+'СЕТ СН'!$G$14+СВЦЭМ!$D$10+'СЕТ СН'!$G$6-'СЕТ СН'!$G$26</f>
        <v>905.80983682999999</v>
      </c>
      <c r="L109" s="36">
        <f>SUMIFS(СВЦЭМ!$D$39:$D$782,СВЦЭМ!$A$39:$A$782,$A109,СВЦЭМ!$B$39:$B$782,L$83)+'СЕТ СН'!$G$14+СВЦЭМ!$D$10+'СЕТ СН'!$G$6-'СЕТ СН'!$G$26</f>
        <v>903.87599302000012</v>
      </c>
      <c r="M109" s="36">
        <f>SUMIFS(СВЦЭМ!$D$39:$D$782,СВЦЭМ!$A$39:$A$782,$A109,СВЦЭМ!$B$39:$B$782,M$83)+'СЕТ СН'!$G$14+СВЦЭМ!$D$10+'СЕТ СН'!$G$6-'СЕТ СН'!$G$26</f>
        <v>911.55372110000008</v>
      </c>
      <c r="N109" s="36">
        <f>SUMIFS(СВЦЭМ!$D$39:$D$782,СВЦЭМ!$A$39:$A$782,$A109,СВЦЭМ!$B$39:$B$782,N$83)+'СЕТ СН'!$G$14+СВЦЭМ!$D$10+'СЕТ СН'!$G$6-'СЕТ СН'!$G$26</f>
        <v>956.96309964000011</v>
      </c>
      <c r="O109" s="36">
        <f>SUMIFS(СВЦЭМ!$D$39:$D$782,СВЦЭМ!$A$39:$A$782,$A109,СВЦЭМ!$B$39:$B$782,O$83)+'СЕТ СН'!$G$14+СВЦЭМ!$D$10+'СЕТ СН'!$G$6-'СЕТ СН'!$G$26</f>
        <v>996.02462856000011</v>
      </c>
      <c r="P109" s="36">
        <f>SUMIFS(СВЦЭМ!$D$39:$D$782,СВЦЭМ!$A$39:$A$782,$A109,СВЦЭМ!$B$39:$B$782,P$83)+'СЕТ СН'!$G$14+СВЦЭМ!$D$10+'СЕТ СН'!$G$6-'СЕТ СН'!$G$26</f>
        <v>1005.1981634199999</v>
      </c>
      <c r="Q109" s="36">
        <f>SUMIFS(СВЦЭМ!$D$39:$D$782,СВЦЭМ!$A$39:$A$782,$A109,СВЦЭМ!$B$39:$B$782,Q$83)+'СЕТ СН'!$G$14+СВЦЭМ!$D$10+'СЕТ СН'!$G$6-'СЕТ СН'!$G$26</f>
        <v>1003.1266000600001</v>
      </c>
      <c r="R109" s="36">
        <f>SUMIFS(СВЦЭМ!$D$39:$D$782,СВЦЭМ!$A$39:$A$782,$A109,СВЦЭМ!$B$39:$B$782,R$83)+'СЕТ СН'!$G$14+СВЦЭМ!$D$10+'СЕТ СН'!$G$6-'СЕТ СН'!$G$26</f>
        <v>987.72982113000012</v>
      </c>
      <c r="S109" s="36">
        <f>SUMIFS(СВЦЭМ!$D$39:$D$782,СВЦЭМ!$A$39:$A$782,$A109,СВЦЭМ!$B$39:$B$782,S$83)+'СЕТ СН'!$G$14+СВЦЭМ!$D$10+'СЕТ СН'!$G$6-'СЕТ СН'!$G$26</f>
        <v>967.04974597</v>
      </c>
      <c r="T109" s="36">
        <f>SUMIFS(СВЦЭМ!$D$39:$D$782,СВЦЭМ!$A$39:$A$782,$A109,СВЦЭМ!$B$39:$B$782,T$83)+'СЕТ СН'!$G$14+СВЦЭМ!$D$10+'СЕТ СН'!$G$6-'СЕТ СН'!$G$26</f>
        <v>916.15058582999995</v>
      </c>
      <c r="U109" s="36">
        <f>SUMIFS(СВЦЭМ!$D$39:$D$782,СВЦЭМ!$A$39:$A$782,$A109,СВЦЭМ!$B$39:$B$782,U$83)+'СЕТ СН'!$G$14+СВЦЭМ!$D$10+'СЕТ СН'!$G$6-'СЕТ СН'!$G$26</f>
        <v>886.58155342999999</v>
      </c>
      <c r="V109" s="36">
        <f>SUMIFS(СВЦЭМ!$D$39:$D$782,СВЦЭМ!$A$39:$A$782,$A109,СВЦЭМ!$B$39:$B$782,V$83)+'СЕТ СН'!$G$14+СВЦЭМ!$D$10+'СЕТ СН'!$G$6-'СЕТ СН'!$G$26</f>
        <v>889.48978196999997</v>
      </c>
      <c r="W109" s="36">
        <f>SUMIFS(СВЦЭМ!$D$39:$D$782,СВЦЭМ!$A$39:$A$782,$A109,СВЦЭМ!$B$39:$B$782,W$83)+'СЕТ СН'!$G$14+СВЦЭМ!$D$10+'СЕТ СН'!$G$6-'СЕТ СН'!$G$26</f>
        <v>902.90885120999997</v>
      </c>
      <c r="X109" s="36">
        <f>SUMIFS(СВЦЭМ!$D$39:$D$782,СВЦЭМ!$A$39:$A$782,$A109,СВЦЭМ!$B$39:$B$782,X$83)+'СЕТ СН'!$G$14+СВЦЭМ!$D$10+'СЕТ СН'!$G$6-'СЕТ СН'!$G$26</f>
        <v>899.28555282000002</v>
      </c>
      <c r="Y109" s="36">
        <f>SUMIFS(СВЦЭМ!$D$39:$D$782,СВЦЭМ!$A$39:$A$782,$A109,СВЦЭМ!$B$39:$B$782,Y$83)+'СЕТ СН'!$G$14+СВЦЭМ!$D$10+'СЕТ СН'!$G$6-'СЕТ СН'!$G$26</f>
        <v>929.59501752999995</v>
      </c>
    </row>
    <row r="110" spans="1:25" ht="15.75" x14ac:dyDescent="0.2">
      <c r="A110" s="35">
        <f t="shared" si="2"/>
        <v>44343</v>
      </c>
      <c r="B110" s="36">
        <f>SUMIFS(СВЦЭМ!$D$39:$D$782,СВЦЭМ!$A$39:$A$782,$A110,СВЦЭМ!$B$39:$B$782,B$83)+'СЕТ СН'!$G$14+СВЦЭМ!$D$10+'СЕТ СН'!$G$6-'СЕТ СН'!$G$26</f>
        <v>942.47622356000011</v>
      </c>
      <c r="C110" s="36">
        <f>SUMIFS(СВЦЭМ!$D$39:$D$782,СВЦЭМ!$A$39:$A$782,$A110,СВЦЭМ!$B$39:$B$782,C$83)+'СЕТ СН'!$G$14+СВЦЭМ!$D$10+'СЕТ СН'!$G$6-'СЕТ СН'!$G$26</f>
        <v>1005.9334924899999</v>
      </c>
      <c r="D110" s="36">
        <f>SUMIFS(СВЦЭМ!$D$39:$D$782,СВЦЭМ!$A$39:$A$782,$A110,СВЦЭМ!$B$39:$B$782,D$83)+'СЕТ СН'!$G$14+СВЦЭМ!$D$10+'СЕТ СН'!$G$6-'СЕТ СН'!$G$26</f>
        <v>1049.8432648099999</v>
      </c>
      <c r="E110" s="36">
        <f>SUMIFS(СВЦЭМ!$D$39:$D$782,СВЦЭМ!$A$39:$A$782,$A110,СВЦЭМ!$B$39:$B$782,E$83)+'СЕТ СН'!$G$14+СВЦЭМ!$D$10+'СЕТ СН'!$G$6-'СЕТ СН'!$G$26</f>
        <v>1068.77575989</v>
      </c>
      <c r="F110" s="36">
        <f>SUMIFS(СВЦЭМ!$D$39:$D$782,СВЦЭМ!$A$39:$A$782,$A110,СВЦЭМ!$B$39:$B$782,F$83)+'СЕТ СН'!$G$14+СВЦЭМ!$D$10+'СЕТ СН'!$G$6-'СЕТ СН'!$G$26</f>
        <v>1072.2563261299999</v>
      </c>
      <c r="G110" s="36">
        <f>SUMIFS(СВЦЭМ!$D$39:$D$782,СВЦЭМ!$A$39:$A$782,$A110,СВЦЭМ!$B$39:$B$782,G$83)+'СЕТ СН'!$G$14+СВЦЭМ!$D$10+'СЕТ СН'!$G$6-'СЕТ СН'!$G$26</f>
        <v>1051.7808700999999</v>
      </c>
      <c r="H110" s="36">
        <f>SUMIFS(СВЦЭМ!$D$39:$D$782,СВЦЭМ!$A$39:$A$782,$A110,СВЦЭМ!$B$39:$B$782,H$83)+'СЕТ СН'!$G$14+СВЦЭМ!$D$10+'СЕТ СН'!$G$6-'СЕТ СН'!$G$26</f>
        <v>1011.6663985299999</v>
      </c>
      <c r="I110" s="36">
        <f>SUMIFS(СВЦЭМ!$D$39:$D$782,СВЦЭМ!$A$39:$A$782,$A110,СВЦЭМ!$B$39:$B$782,I$83)+'СЕТ СН'!$G$14+СВЦЭМ!$D$10+'СЕТ СН'!$G$6-'СЕТ СН'!$G$26</f>
        <v>952.53889445000004</v>
      </c>
      <c r="J110" s="36">
        <f>SUMIFS(СВЦЭМ!$D$39:$D$782,СВЦЭМ!$A$39:$A$782,$A110,СВЦЭМ!$B$39:$B$782,J$83)+'СЕТ СН'!$G$14+СВЦЭМ!$D$10+'СЕТ СН'!$G$6-'СЕТ СН'!$G$26</f>
        <v>920.49532010000007</v>
      </c>
      <c r="K110" s="36">
        <f>SUMIFS(СВЦЭМ!$D$39:$D$782,СВЦЭМ!$A$39:$A$782,$A110,СВЦЭМ!$B$39:$B$782,K$83)+'СЕТ СН'!$G$14+СВЦЭМ!$D$10+'СЕТ СН'!$G$6-'СЕТ СН'!$G$26</f>
        <v>911.19086618000006</v>
      </c>
      <c r="L110" s="36">
        <f>SUMIFS(СВЦЭМ!$D$39:$D$782,СВЦЭМ!$A$39:$A$782,$A110,СВЦЭМ!$B$39:$B$782,L$83)+'СЕТ СН'!$G$14+СВЦЭМ!$D$10+'СЕТ СН'!$G$6-'СЕТ СН'!$G$26</f>
        <v>918.61286883999992</v>
      </c>
      <c r="M110" s="36">
        <f>SUMIFS(СВЦЭМ!$D$39:$D$782,СВЦЭМ!$A$39:$A$782,$A110,СВЦЭМ!$B$39:$B$782,M$83)+'СЕТ СН'!$G$14+СВЦЭМ!$D$10+'СЕТ СН'!$G$6-'СЕТ СН'!$G$26</f>
        <v>926.69063052000001</v>
      </c>
      <c r="N110" s="36">
        <f>SUMIFS(СВЦЭМ!$D$39:$D$782,СВЦЭМ!$A$39:$A$782,$A110,СВЦЭМ!$B$39:$B$782,N$83)+'СЕТ СН'!$G$14+СВЦЭМ!$D$10+'СЕТ СН'!$G$6-'СЕТ СН'!$G$26</f>
        <v>975.24509177000004</v>
      </c>
      <c r="O110" s="36">
        <f>SUMIFS(СВЦЭМ!$D$39:$D$782,СВЦЭМ!$A$39:$A$782,$A110,СВЦЭМ!$B$39:$B$782,O$83)+'СЕТ СН'!$G$14+СВЦЭМ!$D$10+'СЕТ СН'!$G$6-'СЕТ СН'!$G$26</f>
        <v>1016.9987799600001</v>
      </c>
      <c r="P110" s="36">
        <f>SUMIFS(СВЦЭМ!$D$39:$D$782,СВЦЭМ!$A$39:$A$782,$A110,СВЦЭМ!$B$39:$B$782,P$83)+'СЕТ СН'!$G$14+СВЦЭМ!$D$10+'СЕТ СН'!$G$6-'СЕТ СН'!$G$26</f>
        <v>1033.51910193</v>
      </c>
      <c r="Q110" s="36">
        <f>SUMIFS(СВЦЭМ!$D$39:$D$782,СВЦЭМ!$A$39:$A$782,$A110,СВЦЭМ!$B$39:$B$782,Q$83)+'СЕТ СН'!$G$14+СВЦЭМ!$D$10+'СЕТ СН'!$G$6-'СЕТ СН'!$G$26</f>
        <v>1032.58914179</v>
      </c>
      <c r="R110" s="36">
        <f>SUMIFS(СВЦЭМ!$D$39:$D$782,СВЦЭМ!$A$39:$A$782,$A110,СВЦЭМ!$B$39:$B$782,R$83)+'СЕТ СН'!$G$14+СВЦЭМ!$D$10+'СЕТ СН'!$G$6-'СЕТ СН'!$G$26</f>
        <v>1024.7435067900001</v>
      </c>
      <c r="S110" s="36">
        <f>SUMIFS(СВЦЭМ!$D$39:$D$782,СВЦЭМ!$A$39:$A$782,$A110,СВЦЭМ!$B$39:$B$782,S$83)+'СЕТ СН'!$G$14+СВЦЭМ!$D$10+'СЕТ СН'!$G$6-'СЕТ СН'!$G$26</f>
        <v>998.23968276999994</v>
      </c>
      <c r="T110" s="36">
        <f>SUMIFS(СВЦЭМ!$D$39:$D$782,СВЦЭМ!$A$39:$A$782,$A110,СВЦЭМ!$B$39:$B$782,T$83)+'СЕТ СН'!$G$14+СВЦЭМ!$D$10+'СЕТ СН'!$G$6-'СЕТ СН'!$G$26</f>
        <v>945.87715692999996</v>
      </c>
      <c r="U110" s="36">
        <f>SUMIFS(СВЦЭМ!$D$39:$D$782,СВЦЭМ!$A$39:$A$782,$A110,СВЦЭМ!$B$39:$B$782,U$83)+'СЕТ СН'!$G$14+СВЦЭМ!$D$10+'СЕТ СН'!$G$6-'СЕТ СН'!$G$26</f>
        <v>907.10497280000004</v>
      </c>
      <c r="V110" s="36">
        <f>SUMIFS(СВЦЭМ!$D$39:$D$782,СВЦЭМ!$A$39:$A$782,$A110,СВЦЭМ!$B$39:$B$782,V$83)+'СЕТ СН'!$G$14+СВЦЭМ!$D$10+'СЕТ СН'!$G$6-'СЕТ СН'!$G$26</f>
        <v>927.89267519999999</v>
      </c>
      <c r="W110" s="36">
        <f>SUMIFS(СВЦЭМ!$D$39:$D$782,СВЦЭМ!$A$39:$A$782,$A110,СВЦЭМ!$B$39:$B$782,W$83)+'СЕТ СН'!$G$14+СВЦЭМ!$D$10+'СЕТ СН'!$G$6-'СЕТ СН'!$G$26</f>
        <v>953.70235090999995</v>
      </c>
      <c r="X110" s="36">
        <f>SUMIFS(СВЦЭМ!$D$39:$D$782,СВЦЭМ!$A$39:$A$782,$A110,СВЦЭМ!$B$39:$B$782,X$83)+'СЕТ СН'!$G$14+СВЦЭМ!$D$10+'СЕТ СН'!$G$6-'СЕТ СН'!$G$26</f>
        <v>943.5664274799999</v>
      </c>
      <c r="Y110" s="36">
        <f>SUMIFS(СВЦЭМ!$D$39:$D$782,СВЦЭМ!$A$39:$A$782,$A110,СВЦЭМ!$B$39:$B$782,Y$83)+'СЕТ СН'!$G$14+СВЦЭМ!$D$10+'СЕТ СН'!$G$6-'СЕТ СН'!$G$26</f>
        <v>952.06304599000009</v>
      </c>
    </row>
    <row r="111" spans="1:25" ht="15.75" x14ac:dyDescent="0.2">
      <c r="A111" s="35">
        <f t="shared" si="2"/>
        <v>44344</v>
      </c>
      <c r="B111" s="36">
        <f>SUMIFS(СВЦЭМ!$D$39:$D$782,СВЦЭМ!$A$39:$A$782,$A111,СВЦЭМ!$B$39:$B$782,B$83)+'СЕТ СН'!$G$14+СВЦЭМ!$D$10+'СЕТ СН'!$G$6-'СЕТ СН'!$G$26</f>
        <v>930.76579540000012</v>
      </c>
      <c r="C111" s="36">
        <f>SUMIFS(СВЦЭМ!$D$39:$D$782,СВЦЭМ!$A$39:$A$782,$A111,СВЦЭМ!$B$39:$B$782,C$83)+'СЕТ СН'!$G$14+СВЦЭМ!$D$10+'СЕТ СН'!$G$6-'СЕТ СН'!$G$26</f>
        <v>987.74461242000007</v>
      </c>
      <c r="D111" s="36">
        <f>SUMIFS(СВЦЭМ!$D$39:$D$782,СВЦЭМ!$A$39:$A$782,$A111,СВЦЭМ!$B$39:$B$782,D$83)+'СЕТ СН'!$G$14+СВЦЭМ!$D$10+'СЕТ СН'!$G$6-'СЕТ СН'!$G$26</f>
        <v>1024.6066092000001</v>
      </c>
      <c r="E111" s="36">
        <f>SUMIFS(СВЦЭМ!$D$39:$D$782,СВЦЭМ!$A$39:$A$782,$A111,СВЦЭМ!$B$39:$B$782,E$83)+'СЕТ СН'!$G$14+СВЦЭМ!$D$10+'СЕТ СН'!$G$6-'СЕТ СН'!$G$26</f>
        <v>1038.71321296</v>
      </c>
      <c r="F111" s="36">
        <f>SUMIFS(СВЦЭМ!$D$39:$D$782,СВЦЭМ!$A$39:$A$782,$A111,СВЦЭМ!$B$39:$B$782,F$83)+'СЕТ СН'!$G$14+СВЦЭМ!$D$10+'СЕТ СН'!$G$6-'СЕТ СН'!$G$26</f>
        <v>1044.6488068799999</v>
      </c>
      <c r="G111" s="36">
        <f>SUMIFS(СВЦЭМ!$D$39:$D$782,СВЦЭМ!$A$39:$A$782,$A111,СВЦЭМ!$B$39:$B$782,G$83)+'СЕТ СН'!$G$14+СВЦЭМ!$D$10+'СЕТ СН'!$G$6-'СЕТ СН'!$G$26</f>
        <v>1025.37740887</v>
      </c>
      <c r="H111" s="36">
        <f>SUMIFS(СВЦЭМ!$D$39:$D$782,СВЦЭМ!$A$39:$A$782,$A111,СВЦЭМ!$B$39:$B$782,H$83)+'СЕТ СН'!$G$14+СВЦЭМ!$D$10+'СЕТ СН'!$G$6-'СЕТ СН'!$G$26</f>
        <v>993.93910890000006</v>
      </c>
      <c r="I111" s="36">
        <f>SUMIFS(СВЦЭМ!$D$39:$D$782,СВЦЭМ!$A$39:$A$782,$A111,СВЦЭМ!$B$39:$B$782,I$83)+'СЕТ СН'!$G$14+СВЦЭМ!$D$10+'СЕТ СН'!$G$6-'СЕТ СН'!$G$26</f>
        <v>917.07053450000012</v>
      </c>
      <c r="J111" s="36">
        <f>SUMIFS(СВЦЭМ!$D$39:$D$782,СВЦЭМ!$A$39:$A$782,$A111,СВЦЭМ!$B$39:$B$782,J$83)+'СЕТ СН'!$G$14+СВЦЭМ!$D$10+'СЕТ СН'!$G$6-'СЕТ СН'!$G$26</f>
        <v>868.74406477000002</v>
      </c>
      <c r="K111" s="36">
        <f>SUMIFS(СВЦЭМ!$D$39:$D$782,СВЦЭМ!$A$39:$A$782,$A111,СВЦЭМ!$B$39:$B$782,K$83)+'СЕТ СН'!$G$14+СВЦЭМ!$D$10+'СЕТ СН'!$G$6-'СЕТ СН'!$G$26</f>
        <v>899.01569855999992</v>
      </c>
      <c r="L111" s="36">
        <f>SUMIFS(СВЦЭМ!$D$39:$D$782,СВЦЭМ!$A$39:$A$782,$A111,СВЦЭМ!$B$39:$B$782,L$83)+'СЕТ СН'!$G$14+СВЦЭМ!$D$10+'СЕТ СН'!$G$6-'СЕТ СН'!$G$26</f>
        <v>887.60484921000011</v>
      </c>
      <c r="M111" s="36">
        <f>SUMIFS(СВЦЭМ!$D$39:$D$782,СВЦЭМ!$A$39:$A$782,$A111,СВЦЭМ!$B$39:$B$782,M$83)+'СЕТ СН'!$G$14+СВЦЭМ!$D$10+'СЕТ СН'!$G$6-'СЕТ СН'!$G$26</f>
        <v>882.89038860000005</v>
      </c>
      <c r="N111" s="36">
        <f>SUMIFS(СВЦЭМ!$D$39:$D$782,СВЦЭМ!$A$39:$A$782,$A111,СВЦЭМ!$B$39:$B$782,N$83)+'СЕТ СН'!$G$14+СВЦЭМ!$D$10+'СЕТ СН'!$G$6-'СЕТ СН'!$G$26</f>
        <v>901.83234493999998</v>
      </c>
      <c r="O111" s="36">
        <f>SUMIFS(СВЦЭМ!$D$39:$D$782,СВЦЭМ!$A$39:$A$782,$A111,СВЦЭМ!$B$39:$B$782,O$83)+'СЕТ СН'!$G$14+СВЦЭМ!$D$10+'СЕТ СН'!$G$6-'СЕТ СН'!$G$26</f>
        <v>948.26817153999991</v>
      </c>
      <c r="P111" s="36">
        <f>SUMIFS(СВЦЭМ!$D$39:$D$782,СВЦЭМ!$A$39:$A$782,$A111,СВЦЭМ!$B$39:$B$782,P$83)+'СЕТ СН'!$G$14+СВЦЭМ!$D$10+'СЕТ СН'!$G$6-'СЕТ СН'!$G$26</f>
        <v>963.10937629</v>
      </c>
      <c r="Q111" s="36">
        <f>SUMIFS(СВЦЭМ!$D$39:$D$782,СВЦЭМ!$A$39:$A$782,$A111,СВЦЭМ!$B$39:$B$782,Q$83)+'СЕТ СН'!$G$14+СВЦЭМ!$D$10+'СЕТ СН'!$G$6-'СЕТ СН'!$G$26</f>
        <v>966.45375901000011</v>
      </c>
      <c r="R111" s="36">
        <f>SUMIFS(СВЦЭМ!$D$39:$D$782,СВЦЭМ!$A$39:$A$782,$A111,СВЦЭМ!$B$39:$B$782,R$83)+'СЕТ СН'!$G$14+СВЦЭМ!$D$10+'СЕТ СН'!$G$6-'СЕТ СН'!$G$26</f>
        <v>971.17766505999998</v>
      </c>
      <c r="S111" s="36">
        <f>SUMIFS(СВЦЭМ!$D$39:$D$782,СВЦЭМ!$A$39:$A$782,$A111,СВЦЭМ!$B$39:$B$782,S$83)+'СЕТ СН'!$G$14+СВЦЭМ!$D$10+'СЕТ СН'!$G$6-'СЕТ СН'!$G$26</f>
        <v>958.59595635000005</v>
      </c>
      <c r="T111" s="36">
        <f>SUMIFS(СВЦЭМ!$D$39:$D$782,СВЦЭМ!$A$39:$A$782,$A111,СВЦЭМ!$B$39:$B$782,T$83)+'СЕТ СН'!$G$14+СВЦЭМ!$D$10+'СЕТ СН'!$G$6-'СЕТ СН'!$G$26</f>
        <v>895.58907279000005</v>
      </c>
      <c r="U111" s="36">
        <f>SUMIFS(СВЦЭМ!$D$39:$D$782,СВЦЭМ!$A$39:$A$782,$A111,СВЦЭМ!$B$39:$B$782,U$83)+'СЕТ СН'!$G$14+СВЦЭМ!$D$10+'СЕТ СН'!$G$6-'СЕТ СН'!$G$26</f>
        <v>903.97212764000005</v>
      </c>
      <c r="V111" s="36">
        <f>SUMIFS(СВЦЭМ!$D$39:$D$782,СВЦЭМ!$A$39:$A$782,$A111,СВЦЭМ!$B$39:$B$782,V$83)+'СЕТ СН'!$G$14+СВЦЭМ!$D$10+'СЕТ СН'!$G$6-'СЕТ СН'!$G$26</f>
        <v>912.8665765799999</v>
      </c>
      <c r="W111" s="36">
        <f>SUMIFS(СВЦЭМ!$D$39:$D$782,СВЦЭМ!$A$39:$A$782,$A111,СВЦЭМ!$B$39:$B$782,W$83)+'СЕТ СН'!$G$14+СВЦЭМ!$D$10+'СЕТ СН'!$G$6-'СЕТ СН'!$G$26</f>
        <v>937.9307038899999</v>
      </c>
      <c r="X111" s="36">
        <f>SUMIFS(СВЦЭМ!$D$39:$D$782,СВЦЭМ!$A$39:$A$782,$A111,СВЦЭМ!$B$39:$B$782,X$83)+'СЕТ СН'!$G$14+СВЦЭМ!$D$10+'СЕТ СН'!$G$6-'СЕТ СН'!$G$26</f>
        <v>930.59093039999993</v>
      </c>
      <c r="Y111" s="36">
        <f>SUMIFS(СВЦЭМ!$D$39:$D$782,СВЦЭМ!$A$39:$A$782,$A111,СВЦЭМ!$B$39:$B$782,Y$83)+'СЕТ СН'!$G$14+СВЦЭМ!$D$10+'СЕТ СН'!$G$6-'СЕТ СН'!$G$26</f>
        <v>883.79613788000006</v>
      </c>
    </row>
    <row r="112" spans="1:25" ht="15.75" x14ac:dyDescent="0.2">
      <c r="A112" s="35">
        <f t="shared" si="2"/>
        <v>44345</v>
      </c>
      <c r="B112" s="36">
        <f>SUMIFS(СВЦЭМ!$D$39:$D$782,СВЦЭМ!$A$39:$A$782,$A112,СВЦЭМ!$B$39:$B$782,B$83)+'СЕТ СН'!$G$14+СВЦЭМ!$D$10+'СЕТ СН'!$G$6-'СЕТ СН'!$G$26</f>
        <v>932.40328851999993</v>
      </c>
      <c r="C112" s="36">
        <f>SUMIFS(СВЦЭМ!$D$39:$D$782,СВЦЭМ!$A$39:$A$782,$A112,СВЦЭМ!$B$39:$B$782,C$83)+'СЕТ СН'!$G$14+СВЦЭМ!$D$10+'СЕТ СН'!$G$6-'СЕТ СН'!$G$26</f>
        <v>935.32739721000007</v>
      </c>
      <c r="D112" s="36">
        <f>SUMIFS(СВЦЭМ!$D$39:$D$782,СВЦЭМ!$A$39:$A$782,$A112,СВЦЭМ!$B$39:$B$782,D$83)+'СЕТ СН'!$G$14+СВЦЭМ!$D$10+'СЕТ СН'!$G$6-'СЕТ СН'!$G$26</f>
        <v>982.69178856999997</v>
      </c>
      <c r="E112" s="36">
        <f>SUMIFS(СВЦЭМ!$D$39:$D$782,СВЦЭМ!$A$39:$A$782,$A112,СВЦЭМ!$B$39:$B$782,E$83)+'СЕТ СН'!$G$14+СВЦЭМ!$D$10+'СЕТ СН'!$G$6-'СЕТ СН'!$G$26</f>
        <v>981.0748010100001</v>
      </c>
      <c r="F112" s="36">
        <f>SUMIFS(СВЦЭМ!$D$39:$D$782,СВЦЭМ!$A$39:$A$782,$A112,СВЦЭМ!$B$39:$B$782,F$83)+'СЕТ СН'!$G$14+СВЦЭМ!$D$10+'СЕТ СН'!$G$6-'СЕТ СН'!$G$26</f>
        <v>976.04188885000008</v>
      </c>
      <c r="G112" s="36">
        <f>SUMIFS(СВЦЭМ!$D$39:$D$782,СВЦЭМ!$A$39:$A$782,$A112,СВЦЭМ!$B$39:$B$782,G$83)+'СЕТ СН'!$G$14+СВЦЭМ!$D$10+'СЕТ СН'!$G$6-'СЕТ СН'!$G$26</f>
        <v>983.69864359999997</v>
      </c>
      <c r="H112" s="36">
        <f>SUMIFS(СВЦЭМ!$D$39:$D$782,СВЦЭМ!$A$39:$A$782,$A112,СВЦЭМ!$B$39:$B$782,H$83)+'СЕТ СН'!$G$14+СВЦЭМ!$D$10+'СЕТ СН'!$G$6-'СЕТ СН'!$G$26</f>
        <v>979.49105654999994</v>
      </c>
      <c r="I112" s="36">
        <f>SUMIFS(СВЦЭМ!$D$39:$D$782,СВЦЭМ!$A$39:$A$782,$A112,СВЦЭМ!$B$39:$B$782,I$83)+'СЕТ СН'!$G$14+СВЦЭМ!$D$10+'СЕТ СН'!$G$6-'СЕТ СН'!$G$26</f>
        <v>922.65472629999999</v>
      </c>
      <c r="J112" s="36">
        <f>SUMIFS(СВЦЭМ!$D$39:$D$782,СВЦЭМ!$A$39:$A$782,$A112,СВЦЭМ!$B$39:$B$782,J$83)+'СЕТ СН'!$G$14+СВЦЭМ!$D$10+'СЕТ СН'!$G$6-'СЕТ СН'!$G$26</f>
        <v>857.64217596999993</v>
      </c>
      <c r="K112" s="36">
        <f>SUMIFS(СВЦЭМ!$D$39:$D$782,СВЦЭМ!$A$39:$A$782,$A112,СВЦЭМ!$B$39:$B$782,K$83)+'СЕТ СН'!$G$14+СВЦЭМ!$D$10+'СЕТ СН'!$G$6-'СЕТ СН'!$G$26</f>
        <v>817.51804749000007</v>
      </c>
      <c r="L112" s="36">
        <f>SUMIFS(СВЦЭМ!$D$39:$D$782,СВЦЭМ!$A$39:$A$782,$A112,СВЦЭМ!$B$39:$B$782,L$83)+'СЕТ СН'!$G$14+СВЦЭМ!$D$10+'СЕТ СН'!$G$6-'СЕТ СН'!$G$26</f>
        <v>809.22736576000011</v>
      </c>
      <c r="M112" s="36">
        <f>SUMIFS(СВЦЭМ!$D$39:$D$782,СВЦЭМ!$A$39:$A$782,$A112,СВЦЭМ!$B$39:$B$782,M$83)+'СЕТ СН'!$G$14+СВЦЭМ!$D$10+'СЕТ СН'!$G$6-'СЕТ СН'!$G$26</f>
        <v>809.04051397000012</v>
      </c>
      <c r="N112" s="36">
        <f>SUMIFS(СВЦЭМ!$D$39:$D$782,СВЦЭМ!$A$39:$A$782,$A112,СВЦЭМ!$B$39:$B$782,N$83)+'СЕТ СН'!$G$14+СВЦЭМ!$D$10+'СЕТ СН'!$G$6-'СЕТ СН'!$G$26</f>
        <v>862.25339254999994</v>
      </c>
      <c r="O112" s="36">
        <f>SUMIFS(СВЦЭМ!$D$39:$D$782,СВЦЭМ!$A$39:$A$782,$A112,СВЦЭМ!$B$39:$B$782,O$83)+'СЕТ СН'!$G$14+СВЦЭМ!$D$10+'СЕТ СН'!$G$6-'СЕТ СН'!$G$26</f>
        <v>883.13007285999993</v>
      </c>
      <c r="P112" s="36">
        <f>SUMIFS(СВЦЭМ!$D$39:$D$782,СВЦЭМ!$A$39:$A$782,$A112,СВЦЭМ!$B$39:$B$782,P$83)+'СЕТ СН'!$G$14+СВЦЭМ!$D$10+'СЕТ СН'!$G$6-'СЕТ СН'!$G$26</f>
        <v>907.48068768000007</v>
      </c>
      <c r="Q112" s="36">
        <f>SUMIFS(СВЦЭМ!$D$39:$D$782,СВЦЭМ!$A$39:$A$782,$A112,СВЦЭМ!$B$39:$B$782,Q$83)+'СЕТ СН'!$G$14+СВЦЭМ!$D$10+'СЕТ СН'!$G$6-'СЕТ СН'!$G$26</f>
        <v>905.39947572000005</v>
      </c>
      <c r="R112" s="36">
        <f>SUMIFS(СВЦЭМ!$D$39:$D$782,СВЦЭМ!$A$39:$A$782,$A112,СВЦЭМ!$B$39:$B$782,R$83)+'СЕТ СН'!$G$14+СВЦЭМ!$D$10+'СЕТ СН'!$G$6-'СЕТ СН'!$G$26</f>
        <v>901.91838155999994</v>
      </c>
      <c r="S112" s="36">
        <f>SUMIFS(СВЦЭМ!$D$39:$D$782,СВЦЭМ!$A$39:$A$782,$A112,СВЦЭМ!$B$39:$B$782,S$83)+'СЕТ СН'!$G$14+СВЦЭМ!$D$10+'СЕТ СН'!$G$6-'СЕТ СН'!$G$26</f>
        <v>930.60680335999996</v>
      </c>
      <c r="T112" s="36">
        <f>SUMIFS(СВЦЭМ!$D$39:$D$782,СВЦЭМ!$A$39:$A$782,$A112,СВЦЭМ!$B$39:$B$782,T$83)+'СЕТ СН'!$G$14+СВЦЭМ!$D$10+'СЕТ СН'!$G$6-'СЕТ СН'!$G$26</f>
        <v>887.96994790999997</v>
      </c>
      <c r="U112" s="36">
        <f>SUMIFS(СВЦЭМ!$D$39:$D$782,СВЦЭМ!$A$39:$A$782,$A112,СВЦЭМ!$B$39:$B$782,U$83)+'СЕТ СН'!$G$14+СВЦЭМ!$D$10+'СЕТ СН'!$G$6-'СЕТ СН'!$G$26</f>
        <v>836.97485720999998</v>
      </c>
      <c r="V112" s="36">
        <f>SUMIFS(СВЦЭМ!$D$39:$D$782,СВЦЭМ!$A$39:$A$782,$A112,СВЦЭМ!$B$39:$B$782,V$83)+'СЕТ СН'!$G$14+СВЦЭМ!$D$10+'СЕТ СН'!$G$6-'СЕТ СН'!$G$26</f>
        <v>810.56817195999997</v>
      </c>
      <c r="W112" s="36">
        <f>SUMIFS(СВЦЭМ!$D$39:$D$782,СВЦЭМ!$A$39:$A$782,$A112,СВЦЭМ!$B$39:$B$782,W$83)+'СЕТ СН'!$G$14+СВЦЭМ!$D$10+'СЕТ СН'!$G$6-'СЕТ СН'!$G$26</f>
        <v>833.50874509000005</v>
      </c>
      <c r="X112" s="36">
        <f>SUMIFS(СВЦЭМ!$D$39:$D$782,СВЦЭМ!$A$39:$A$782,$A112,СВЦЭМ!$B$39:$B$782,X$83)+'СЕТ СН'!$G$14+СВЦЭМ!$D$10+'СЕТ СН'!$G$6-'СЕТ СН'!$G$26</f>
        <v>820.97483039999997</v>
      </c>
      <c r="Y112" s="36">
        <f>SUMIFS(СВЦЭМ!$D$39:$D$782,СВЦЭМ!$A$39:$A$782,$A112,СВЦЭМ!$B$39:$B$782,Y$83)+'СЕТ СН'!$G$14+СВЦЭМ!$D$10+'СЕТ СН'!$G$6-'СЕТ СН'!$G$26</f>
        <v>814.74588384000003</v>
      </c>
    </row>
    <row r="113" spans="1:27" ht="15.75" x14ac:dyDescent="0.2">
      <c r="A113" s="35">
        <f t="shared" si="2"/>
        <v>44346</v>
      </c>
      <c r="B113" s="36">
        <f>SUMIFS(СВЦЭМ!$D$39:$D$782,СВЦЭМ!$A$39:$A$782,$A113,СВЦЭМ!$B$39:$B$782,B$83)+'СЕТ СН'!$G$14+СВЦЭМ!$D$10+'СЕТ СН'!$G$6-'СЕТ СН'!$G$26</f>
        <v>860.35337742999991</v>
      </c>
      <c r="C113" s="36">
        <f>SUMIFS(СВЦЭМ!$D$39:$D$782,СВЦЭМ!$A$39:$A$782,$A113,СВЦЭМ!$B$39:$B$782,C$83)+'СЕТ СН'!$G$14+СВЦЭМ!$D$10+'СЕТ СН'!$G$6-'СЕТ СН'!$G$26</f>
        <v>927.72922956999992</v>
      </c>
      <c r="D113" s="36">
        <f>SUMIFS(СВЦЭМ!$D$39:$D$782,СВЦЭМ!$A$39:$A$782,$A113,СВЦЭМ!$B$39:$B$782,D$83)+'СЕТ СН'!$G$14+СВЦЭМ!$D$10+'СЕТ СН'!$G$6-'СЕТ СН'!$G$26</f>
        <v>969.10602194000012</v>
      </c>
      <c r="E113" s="36">
        <f>SUMIFS(СВЦЭМ!$D$39:$D$782,СВЦЭМ!$A$39:$A$782,$A113,СВЦЭМ!$B$39:$B$782,E$83)+'СЕТ СН'!$G$14+СВЦЭМ!$D$10+'СЕТ СН'!$G$6-'СЕТ СН'!$G$26</f>
        <v>983.69047922999994</v>
      </c>
      <c r="F113" s="36">
        <f>SUMIFS(СВЦЭМ!$D$39:$D$782,СВЦЭМ!$A$39:$A$782,$A113,СВЦЭМ!$B$39:$B$782,F$83)+'СЕТ СН'!$G$14+СВЦЭМ!$D$10+'СЕТ СН'!$G$6-'СЕТ СН'!$G$26</f>
        <v>1006.69020989</v>
      </c>
      <c r="G113" s="36">
        <f>SUMIFS(СВЦЭМ!$D$39:$D$782,СВЦЭМ!$A$39:$A$782,$A113,СВЦЭМ!$B$39:$B$782,G$83)+'СЕТ СН'!$G$14+СВЦЭМ!$D$10+'СЕТ СН'!$G$6-'СЕТ СН'!$G$26</f>
        <v>1008.2538856200001</v>
      </c>
      <c r="H113" s="36">
        <f>SUMIFS(СВЦЭМ!$D$39:$D$782,СВЦЭМ!$A$39:$A$782,$A113,СВЦЭМ!$B$39:$B$782,H$83)+'СЕТ СН'!$G$14+СВЦЭМ!$D$10+'СЕТ СН'!$G$6-'СЕТ СН'!$G$26</f>
        <v>982.68294586000002</v>
      </c>
      <c r="I113" s="36">
        <f>SUMIFS(СВЦЭМ!$D$39:$D$782,СВЦЭМ!$A$39:$A$782,$A113,СВЦЭМ!$B$39:$B$782,I$83)+'СЕТ СН'!$G$14+СВЦЭМ!$D$10+'СЕТ СН'!$G$6-'СЕТ СН'!$G$26</f>
        <v>910.23795423999991</v>
      </c>
      <c r="J113" s="36">
        <f>SUMIFS(СВЦЭМ!$D$39:$D$782,СВЦЭМ!$A$39:$A$782,$A113,СВЦЭМ!$B$39:$B$782,J$83)+'СЕТ СН'!$G$14+СВЦЭМ!$D$10+'СЕТ СН'!$G$6-'СЕТ СН'!$G$26</f>
        <v>843.52121465999994</v>
      </c>
      <c r="K113" s="36">
        <f>SUMIFS(СВЦЭМ!$D$39:$D$782,СВЦЭМ!$A$39:$A$782,$A113,СВЦЭМ!$B$39:$B$782,K$83)+'СЕТ СН'!$G$14+СВЦЭМ!$D$10+'СЕТ СН'!$G$6-'СЕТ СН'!$G$26</f>
        <v>795.67582915999992</v>
      </c>
      <c r="L113" s="36">
        <f>SUMIFS(СВЦЭМ!$D$39:$D$782,СВЦЭМ!$A$39:$A$782,$A113,СВЦЭМ!$B$39:$B$782,L$83)+'СЕТ СН'!$G$14+СВЦЭМ!$D$10+'СЕТ СН'!$G$6-'СЕТ СН'!$G$26</f>
        <v>783.35941522000007</v>
      </c>
      <c r="M113" s="36">
        <f>SUMIFS(СВЦЭМ!$D$39:$D$782,СВЦЭМ!$A$39:$A$782,$A113,СВЦЭМ!$B$39:$B$782,M$83)+'СЕТ СН'!$G$14+СВЦЭМ!$D$10+'СЕТ СН'!$G$6-'СЕТ СН'!$G$26</f>
        <v>795.67982340000003</v>
      </c>
      <c r="N113" s="36">
        <f>SUMIFS(СВЦЭМ!$D$39:$D$782,СВЦЭМ!$A$39:$A$782,$A113,СВЦЭМ!$B$39:$B$782,N$83)+'СЕТ СН'!$G$14+СВЦЭМ!$D$10+'СЕТ СН'!$G$6-'СЕТ СН'!$G$26</f>
        <v>855.80751751999992</v>
      </c>
      <c r="O113" s="36">
        <f>SUMIFS(СВЦЭМ!$D$39:$D$782,СВЦЭМ!$A$39:$A$782,$A113,СВЦЭМ!$B$39:$B$782,O$83)+'СЕТ СН'!$G$14+СВЦЭМ!$D$10+'СЕТ СН'!$G$6-'СЕТ СН'!$G$26</f>
        <v>890.2831744099999</v>
      </c>
      <c r="P113" s="36">
        <f>SUMIFS(СВЦЭМ!$D$39:$D$782,СВЦЭМ!$A$39:$A$782,$A113,СВЦЭМ!$B$39:$B$782,P$83)+'СЕТ СН'!$G$14+СВЦЭМ!$D$10+'СЕТ СН'!$G$6-'СЕТ СН'!$G$26</f>
        <v>908.76107331000003</v>
      </c>
      <c r="Q113" s="36">
        <f>SUMIFS(СВЦЭМ!$D$39:$D$782,СВЦЭМ!$A$39:$A$782,$A113,СВЦЭМ!$B$39:$B$782,Q$83)+'СЕТ СН'!$G$14+СВЦЭМ!$D$10+'СЕТ СН'!$G$6-'СЕТ СН'!$G$26</f>
        <v>901.52924017000009</v>
      </c>
      <c r="R113" s="36">
        <f>SUMIFS(СВЦЭМ!$D$39:$D$782,СВЦЭМ!$A$39:$A$782,$A113,СВЦЭМ!$B$39:$B$782,R$83)+'СЕТ СН'!$G$14+СВЦЭМ!$D$10+'СЕТ СН'!$G$6-'СЕТ СН'!$G$26</f>
        <v>881.70838039</v>
      </c>
      <c r="S113" s="36">
        <f>SUMIFS(СВЦЭМ!$D$39:$D$782,СВЦЭМ!$A$39:$A$782,$A113,СВЦЭМ!$B$39:$B$782,S$83)+'СЕТ СН'!$G$14+СВЦЭМ!$D$10+'СЕТ СН'!$G$6-'СЕТ СН'!$G$26</f>
        <v>857.78536206000012</v>
      </c>
      <c r="T113" s="36">
        <f>SUMIFS(СВЦЭМ!$D$39:$D$782,СВЦЭМ!$A$39:$A$782,$A113,СВЦЭМ!$B$39:$B$782,T$83)+'СЕТ СН'!$G$14+СВЦЭМ!$D$10+'СЕТ СН'!$G$6-'СЕТ СН'!$G$26</f>
        <v>809.15074425000012</v>
      </c>
      <c r="U113" s="36">
        <f>SUMIFS(СВЦЭМ!$D$39:$D$782,СВЦЭМ!$A$39:$A$782,$A113,СВЦЭМ!$B$39:$B$782,U$83)+'СЕТ СН'!$G$14+СВЦЭМ!$D$10+'СЕТ СН'!$G$6-'СЕТ СН'!$G$26</f>
        <v>786.55889397999999</v>
      </c>
      <c r="V113" s="36">
        <f>SUMIFS(СВЦЭМ!$D$39:$D$782,СВЦЭМ!$A$39:$A$782,$A113,СВЦЭМ!$B$39:$B$782,V$83)+'СЕТ СН'!$G$14+СВЦЭМ!$D$10+'СЕТ СН'!$G$6-'СЕТ СН'!$G$26</f>
        <v>800.20295905000012</v>
      </c>
      <c r="W113" s="36">
        <f>SUMIFS(СВЦЭМ!$D$39:$D$782,СВЦЭМ!$A$39:$A$782,$A113,СВЦЭМ!$B$39:$B$782,W$83)+'СЕТ СН'!$G$14+СВЦЭМ!$D$10+'СЕТ СН'!$G$6-'СЕТ СН'!$G$26</f>
        <v>840.74536601</v>
      </c>
      <c r="X113" s="36">
        <f>SUMIFS(СВЦЭМ!$D$39:$D$782,СВЦЭМ!$A$39:$A$782,$A113,СВЦЭМ!$B$39:$B$782,X$83)+'СЕТ СН'!$G$14+СВЦЭМ!$D$10+'СЕТ СН'!$G$6-'СЕТ СН'!$G$26</f>
        <v>802.1487107800001</v>
      </c>
      <c r="Y113" s="36">
        <f>SUMIFS(СВЦЭМ!$D$39:$D$782,СВЦЭМ!$A$39:$A$782,$A113,СВЦЭМ!$B$39:$B$782,Y$83)+'СЕТ СН'!$G$14+СВЦЭМ!$D$10+'СЕТ СН'!$G$6-'СЕТ СН'!$G$26</f>
        <v>786.59004675000006</v>
      </c>
    </row>
    <row r="114" spans="1:27" ht="15.75" x14ac:dyDescent="0.2">
      <c r="A114" s="35">
        <f t="shared" si="2"/>
        <v>44347</v>
      </c>
      <c r="B114" s="36">
        <f>SUMIFS(СВЦЭМ!$D$39:$D$782,СВЦЭМ!$A$39:$A$782,$A114,СВЦЭМ!$B$39:$B$782,B$83)+'СЕТ СН'!$G$14+СВЦЭМ!$D$10+'СЕТ СН'!$G$6-'СЕТ СН'!$G$26</f>
        <v>844.69385319000003</v>
      </c>
      <c r="C114" s="36">
        <f>SUMIFS(СВЦЭМ!$D$39:$D$782,СВЦЭМ!$A$39:$A$782,$A114,СВЦЭМ!$B$39:$B$782,C$83)+'СЕТ СН'!$G$14+СВЦЭМ!$D$10+'СЕТ СН'!$G$6-'СЕТ СН'!$G$26</f>
        <v>920.41691820000005</v>
      </c>
      <c r="D114" s="36">
        <f>SUMIFS(СВЦЭМ!$D$39:$D$782,СВЦЭМ!$A$39:$A$782,$A114,СВЦЭМ!$B$39:$B$782,D$83)+'СЕТ СН'!$G$14+СВЦЭМ!$D$10+'СЕТ СН'!$G$6-'СЕТ СН'!$G$26</f>
        <v>960.38344314000005</v>
      </c>
      <c r="E114" s="36">
        <f>SUMIFS(СВЦЭМ!$D$39:$D$782,СВЦЭМ!$A$39:$A$782,$A114,СВЦЭМ!$B$39:$B$782,E$83)+'СЕТ СН'!$G$14+СВЦЭМ!$D$10+'СЕТ СН'!$G$6-'СЕТ СН'!$G$26</f>
        <v>970.69598919999999</v>
      </c>
      <c r="F114" s="36">
        <f>SUMIFS(СВЦЭМ!$D$39:$D$782,СВЦЭМ!$A$39:$A$782,$A114,СВЦЭМ!$B$39:$B$782,F$83)+'СЕТ СН'!$G$14+СВЦЭМ!$D$10+'СЕТ СН'!$G$6-'СЕТ СН'!$G$26</f>
        <v>989.04841289000001</v>
      </c>
      <c r="G114" s="36">
        <f>SUMIFS(СВЦЭМ!$D$39:$D$782,СВЦЭМ!$A$39:$A$782,$A114,СВЦЭМ!$B$39:$B$782,G$83)+'СЕТ СН'!$G$14+СВЦЭМ!$D$10+'СЕТ СН'!$G$6-'СЕТ СН'!$G$26</f>
        <v>984.05473970000003</v>
      </c>
      <c r="H114" s="36">
        <f>SUMIFS(СВЦЭМ!$D$39:$D$782,СВЦЭМ!$A$39:$A$782,$A114,СВЦЭМ!$B$39:$B$782,H$83)+'СЕТ СН'!$G$14+СВЦЭМ!$D$10+'СЕТ СН'!$G$6-'СЕТ СН'!$G$26</f>
        <v>969.81875381000009</v>
      </c>
      <c r="I114" s="36">
        <f>SUMIFS(СВЦЭМ!$D$39:$D$782,СВЦЭМ!$A$39:$A$782,$A114,СВЦЭМ!$B$39:$B$782,I$83)+'СЕТ СН'!$G$14+СВЦЭМ!$D$10+'СЕТ СН'!$G$6-'СЕТ СН'!$G$26</f>
        <v>982.51115398999991</v>
      </c>
      <c r="J114" s="36">
        <f>SUMIFS(СВЦЭМ!$D$39:$D$782,СВЦЭМ!$A$39:$A$782,$A114,СВЦЭМ!$B$39:$B$782,J$83)+'СЕТ СН'!$G$14+СВЦЭМ!$D$10+'СЕТ СН'!$G$6-'СЕТ СН'!$G$26</f>
        <v>979.51915955999993</v>
      </c>
      <c r="K114" s="36">
        <f>SUMIFS(СВЦЭМ!$D$39:$D$782,СВЦЭМ!$A$39:$A$782,$A114,СВЦЭМ!$B$39:$B$782,K$83)+'СЕТ СН'!$G$14+СВЦЭМ!$D$10+'СЕТ СН'!$G$6-'СЕТ СН'!$G$26</f>
        <v>981.25002489999997</v>
      </c>
      <c r="L114" s="36">
        <f>SUMIFS(СВЦЭМ!$D$39:$D$782,СВЦЭМ!$A$39:$A$782,$A114,СВЦЭМ!$B$39:$B$782,L$83)+'СЕТ СН'!$G$14+СВЦЭМ!$D$10+'СЕТ СН'!$G$6-'СЕТ СН'!$G$26</f>
        <v>981.6097691299999</v>
      </c>
      <c r="M114" s="36">
        <f>SUMIFS(СВЦЭМ!$D$39:$D$782,СВЦЭМ!$A$39:$A$782,$A114,СВЦЭМ!$B$39:$B$782,M$83)+'СЕТ СН'!$G$14+СВЦЭМ!$D$10+'СЕТ СН'!$G$6-'СЕТ СН'!$G$26</f>
        <v>962.12168562000011</v>
      </c>
      <c r="N114" s="36">
        <f>SUMIFS(СВЦЭМ!$D$39:$D$782,СВЦЭМ!$A$39:$A$782,$A114,СВЦЭМ!$B$39:$B$782,N$83)+'СЕТ СН'!$G$14+СВЦЭМ!$D$10+'СЕТ СН'!$G$6-'СЕТ СН'!$G$26</f>
        <v>982.71060536999994</v>
      </c>
      <c r="O114" s="36">
        <f>SUMIFS(СВЦЭМ!$D$39:$D$782,СВЦЭМ!$A$39:$A$782,$A114,СВЦЭМ!$B$39:$B$782,O$83)+'СЕТ СН'!$G$14+СВЦЭМ!$D$10+'СЕТ СН'!$G$6-'СЕТ СН'!$G$26</f>
        <v>1021.0563283700001</v>
      </c>
      <c r="P114" s="36">
        <f>SUMIFS(СВЦЭМ!$D$39:$D$782,СВЦЭМ!$A$39:$A$782,$A114,СВЦЭМ!$B$39:$B$782,P$83)+'СЕТ СН'!$G$14+СВЦЭМ!$D$10+'СЕТ СН'!$G$6-'СЕТ СН'!$G$26</f>
        <v>1031.98462606</v>
      </c>
      <c r="Q114" s="36">
        <f>SUMIFS(СВЦЭМ!$D$39:$D$782,СВЦЭМ!$A$39:$A$782,$A114,СВЦЭМ!$B$39:$B$782,Q$83)+'СЕТ СН'!$G$14+СВЦЭМ!$D$10+'СЕТ СН'!$G$6-'СЕТ СН'!$G$26</f>
        <v>1027.6929762499999</v>
      </c>
      <c r="R114" s="36">
        <f>SUMIFS(СВЦЭМ!$D$39:$D$782,СВЦЭМ!$A$39:$A$782,$A114,СВЦЭМ!$B$39:$B$782,R$83)+'СЕТ СН'!$G$14+СВЦЭМ!$D$10+'СЕТ СН'!$G$6-'СЕТ СН'!$G$26</f>
        <v>1018.02164214</v>
      </c>
      <c r="S114" s="36">
        <f>SUMIFS(СВЦЭМ!$D$39:$D$782,СВЦЭМ!$A$39:$A$782,$A114,СВЦЭМ!$B$39:$B$782,S$83)+'СЕТ СН'!$G$14+СВЦЭМ!$D$10+'СЕТ СН'!$G$6-'СЕТ СН'!$G$26</f>
        <v>991.74604378999993</v>
      </c>
      <c r="T114" s="36">
        <f>SUMIFS(СВЦЭМ!$D$39:$D$782,СВЦЭМ!$A$39:$A$782,$A114,СВЦЭМ!$B$39:$B$782,T$83)+'СЕТ СН'!$G$14+СВЦЭМ!$D$10+'СЕТ СН'!$G$6-'СЕТ СН'!$G$26</f>
        <v>948.40179007999996</v>
      </c>
      <c r="U114" s="36">
        <f>SUMIFS(СВЦЭМ!$D$39:$D$782,СВЦЭМ!$A$39:$A$782,$A114,СВЦЭМ!$B$39:$B$782,U$83)+'СЕТ СН'!$G$14+СВЦЭМ!$D$10+'СЕТ СН'!$G$6-'СЕТ СН'!$G$26</f>
        <v>918.16902213000003</v>
      </c>
      <c r="V114" s="36">
        <f>SUMIFS(СВЦЭМ!$D$39:$D$782,СВЦЭМ!$A$39:$A$782,$A114,СВЦЭМ!$B$39:$B$782,V$83)+'СЕТ СН'!$G$14+СВЦЭМ!$D$10+'СЕТ СН'!$G$6-'СЕТ СН'!$G$26</f>
        <v>922.88871425000002</v>
      </c>
      <c r="W114" s="36">
        <f>SUMIFS(СВЦЭМ!$D$39:$D$782,СВЦЭМ!$A$39:$A$782,$A114,СВЦЭМ!$B$39:$B$782,W$83)+'СЕТ СН'!$G$14+СВЦЭМ!$D$10+'СЕТ СН'!$G$6-'СЕТ СН'!$G$26</f>
        <v>949.79656047999993</v>
      </c>
      <c r="X114" s="36">
        <f>SUMIFS(СВЦЭМ!$D$39:$D$782,СВЦЭМ!$A$39:$A$782,$A114,СВЦЭМ!$B$39:$B$782,X$83)+'СЕТ СН'!$G$14+СВЦЭМ!$D$10+'СЕТ СН'!$G$6-'СЕТ СН'!$G$26</f>
        <v>928.79079552000007</v>
      </c>
      <c r="Y114" s="36">
        <f>SUMIFS(СВЦЭМ!$D$39:$D$782,СВЦЭМ!$A$39:$A$782,$A114,СВЦЭМ!$B$39:$B$782,Y$83)+'СЕТ СН'!$G$14+СВЦЭМ!$D$10+'СЕТ СН'!$G$6-'СЕТ СН'!$G$26</f>
        <v>887.61679589999994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01.05.2021</v>
      </c>
      <c r="B120" s="36">
        <f>SUMIFS(СВЦЭМ!$D$39:$D$782,СВЦЭМ!$A$39:$A$782,$A120,СВЦЭМ!$B$39:$B$782,B$119)+'СЕТ СН'!$H$14+СВЦЭМ!$D$10+'СЕТ СН'!$H$6-'СЕТ СН'!$H$26</f>
        <v>1300.16765145</v>
      </c>
      <c r="C120" s="36">
        <f>SUMIFS(СВЦЭМ!$D$39:$D$782,СВЦЭМ!$A$39:$A$782,$A120,СВЦЭМ!$B$39:$B$782,C$119)+'СЕТ СН'!$H$14+СВЦЭМ!$D$10+'СЕТ СН'!$H$6-'СЕТ СН'!$H$26</f>
        <v>1348.3872187500001</v>
      </c>
      <c r="D120" s="36">
        <f>SUMIFS(СВЦЭМ!$D$39:$D$782,СВЦЭМ!$A$39:$A$782,$A120,СВЦЭМ!$B$39:$B$782,D$119)+'СЕТ СН'!$H$14+СВЦЭМ!$D$10+'СЕТ СН'!$H$6-'СЕТ СН'!$H$26</f>
        <v>1389.0882156</v>
      </c>
      <c r="E120" s="36">
        <f>SUMIFS(СВЦЭМ!$D$39:$D$782,СВЦЭМ!$A$39:$A$782,$A120,СВЦЭМ!$B$39:$B$782,E$119)+'СЕТ СН'!$H$14+СВЦЭМ!$D$10+'СЕТ СН'!$H$6-'СЕТ СН'!$H$26</f>
        <v>1392.1244637299999</v>
      </c>
      <c r="F120" s="36">
        <f>SUMIFS(СВЦЭМ!$D$39:$D$782,СВЦЭМ!$A$39:$A$782,$A120,СВЦЭМ!$B$39:$B$782,F$119)+'СЕТ СН'!$H$14+СВЦЭМ!$D$10+'СЕТ СН'!$H$6-'СЕТ СН'!$H$26</f>
        <v>1399.9541680699999</v>
      </c>
      <c r="G120" s="36">
        <f>SUMIFS(СВЦЭМ!$D$39:$D$782,СВЦЭМ!$A$39:$A$782,$A120,СВЦЭМ!$B$39:$B$782,G$119)+'СЕТ СН'!$H$14+СВЦЭМ!$D$10+'СЕТ СН'!$H$6-'СЕТ СН'!$H$26</f>
        <v>1397.2149328099999</v>
      </c>
      <c r="H120" s="36">
        <f>SUMIFS(СВЦЭМ!$D$39:$D$782,СВЦЭМ!$A$39:$A$782,$A120,СВЦЭМ!$B$39:$B$782,H$119)+'СЕТ СН'!$H$14+СВЦЭМ!$D$10+'СЕТ СН'!$H$6-'СЕТ СН'!$H$26</f>
        <v>1392.0228452399999</v>
      </c>
      <c r="I120" s="36">
        <f>SUMIFS(СВЦЭМ!$D$39:$D$782,СВЦЭМ!$A$39:$A$782,$A120,СВЦЭМ!$B$39:$B$782,I$119)+'СЕТ СН'!$H$14+СВЦЭМ!$D$10+'СЕТ СН'!$H$6-'СЕТ СН'!$H$26</f>
        <v>1353.85262407</v>
      </c>
      <c r="J120" s="36">
        <f>SUMIFS(СВЦЭМ!$D$39:$D$782,СВЦЭМ!$A$39:$A$782,$A120,СВЦЭМ!$B$39:$B$782,J$119)+'СЕТ СН'!$H$14+СВЦЭМ!$D$10+'СЕТ СН'!$H$6-'СЕТ СН'!$H$26</f>
        <v>1315.81887394</v>
      </c>
      <c r="K120" s="36">
        <f>SUMIFS(СВЦЭМ!$D$39:$D$782,СВЦЭМ!$A$39:$A$782,$A120,СВЦЭМ!$B$39:$B$782,K$119)+'СЕТ СН'!$H$14+СВЦЭМ!$D$10+'СЕТ СН'!$H$6-'СЕТ СН'!$H$26</f>
        <v>1257.0289766200001</v>
      </c>
      <c r="L120" s="36">
        <f>SUMIFS(СВЦЭМ!$D$39:$D$782,СВЦЭМ!$A$39:$A$782,$A120,СВЦЭМ!$B$39:$B$782,L$119)+'СЕТ СН'!$H$14+СВЦЭМ!$D$10+'СЕТ СН'!$H$6-'СЕТ СН'!$H$26</f>
        <v>1217.89329402</v>
      </c>
      <c r="M120" s="36">
        <f>SUMIFS(СВЦЭМ!$D$39:$D$782,СВЦЭМ!$A$39:$A$782,$A120,СВЦЭМ!$B$39:$B$782,M$119)+'СЕТ СН'!$H$14+СВЦЭМ!$D$10+'СЕТ СН'!$H$6-'СЕТ СН'!$H$26</f>
        <v>1223.1816788000001</v>
      </c>
      <c r="N120" s="36">
        <f>SUMIFS(СВЦЭМ!$D$39:$D$782,СВЦЭМ!$A$39:$A$782,$A120,СВЦЭМ!$B$39:$B$782,N$119)+'СЕТ СН'!$H$14+СВЦЭМ!$D$10+'СЕТ СН'!$H$6-'СЕТ СН'!$H$26</f>
        <v>1280.6785077900001</v>
      </c>
      <c r="O120" s="36">
        <f>SUMIFS(СВЦЭМ!$D$39:$D$782,СВЦЭМ!$A$39:$A$782,$A120,СВЦЭМ!$B$39:$B$782,O$119)+'СЕТ СН'!$H$14+СВЦЭМ!$D$10+'СЕТ СН'!$H$6-'СЕТ СН'!$H$26</f>
        <v>1300.33842837</v>
      </c>
      <c r="P120" s="36">
        <f>SUMIFS(СВЦЭМ!$D$39:$D$782,СВЦЭМ!$A$39:$A$782,$A120,СВЦЭМ!$B$39:$B$782,P$119)+'СЕТ СН'!$H$14+СВЦЭМ!$D$10+'СЕТ СН'!$H$6-'СЕТ СН'!$H$26</f>
        <v>1317.3105919</v>
      </c>
      <c r="Q120" s="36">
        <f>SUMIFS(СВЦЭМ!$D$39:$D$782,СВЦЭМ!$A$39:$A$782,$A120,СВЦЭМ!$B$39:$B$782,Q$119)+'СЕТ СН'!$H$14+СВЦЭМ!$D$10+'СЕТ СН'!$H$6-'СЕТ СН'!$H$26</f>
        <v>1325.86017922</v>
      </c>
      <c r="R120" s="36">
        <f>SUMIFS(СВЦЭМ!$D$39:$D$782,СВЦЭМ!$A$39:$A$782,$A120,СВЦЭМ!$B$39:$B$782,R$119)+'СЕТ СН'!$H$14+СВЦЭМ!$D$10+'СЕТ СН'!$H$6-'СЕТ СН'!$H$26</f>
        <v>1318.0245758899998</v>
      </c>
      <c r="S120" s="36">
        <f>SUMIFS(СВЦЭМ!$D$39:$D$782,СВЦЭМ!$A$39:$A$782,$A120,СВЦЭМ!$B$39:$B$782,S$119)+'СЕТ СН'!$H$14+СВЦЭМ!$D$10+'СЕТ СН'!$H$6-'СЕТ СН'!$H$26</f>
        <v>1308.6541217000001</v>
      </c>
      <c r="T120" s="36">
        <f>SUMIFS(СВЦЭМ!$D$39:$D$782,СВЦЭМ!$A$39:$A$782,$A120,СВЦЭМ!$B$39:$B$782,T$119)+'СЕТ СН'!$H$14+СВЦЭМ!$D$10+'СЕТ СН'!$H$6-'СЕТ СН'!$H$26</f>
        <v>1258.0291924200001</v>
      </c>
      <c r="U120" s="36">
        <f>SUMIFS(СВЦЭМ!$D$39:$D$782,СВЦЭМ!$A$39:$A$782,$A120,СВЦЭМ!$B$39:$B$782,U$119)+'СЕТ СН'!$H$14+СВЦЭМ!$D$10+'СЕТ СН'!$H$6-'СЕТ СН'!$H$26</f>
        <v>1236.05964546</v>
      </c>
      <c r="V120" s="36">
        <f>SUMIFS(СВЦЭМ!$D$39:$D$782,СВЦЭМ!$A$39:$A$782,$A120,СВЦЭМ!$B$39:$B$782,V$119)+'СЕТ СН'!$H$14+СВЦЭМ!$D$10+'СЕТ СН'!$H$6-'СЕТ СН'!$H$26</f>
        <v>1218.70904733</v>
      </c>
      <c r="W120" s="36">
        <f>SUMIFS(СВЦЭМ!$D$39:$D$782,СВЦЭМ!$A$39:$A$782,$A120,СВЦЭМ!$B$39:$B$782,W$119)+'СЕТ СН'!$H$14+СВЦЭМ!$D$10+'СЕТ СН'!$H$6-'СЕТ СН'!$H$26</f>
        <v>1204.84507966</v>
      </c>
      <c r="X120" s="36">
        <f>SUMIFS(СВЦЭМ!$D$39:$D$782,СВЦЭМ!$A$39:$A$782,$A120,СВЦЭМ!$B$39:$B$782,X$119)+'СЕТ СН'!$H$14+СВЦЭМ!$D$10+'СЕТ СН'!$H$6-'СЕТ СН'!$H$26</f>
        <v>1218.15041436</v>
      </c>
      <c r="Y120" s="36">
        <f>SUMIFS(СВЦЭМ!$D$39:$D$782,СВЦЭМ!$A$39:$A$782,$A120,СВЦЭМ!$B$39:$B$782,Y$119)+'СЕТ СН'!$H$14+СВЦЭМ!$D$10+'СЕТ СН'!$H$6-'СЕТ СН'!$H$26</f>
        <v>1291.64217798</v>
      </c>
      <c r="AA120" s="45"/>
    </row>
    <row r="121" spans="1:27" ht="15.75" x14ac:dyDescent="0.2">
      <c r="A121" s="35">
        <f>A120+1</f>
        <v>44318</v>
      </c>
      <c r="B121" s="36">
        <f>SUMIFS(СВЦЭМ!$D$39:$D$782,СВЦЭМ!$A$39:$A$782,$A121,СВЦЭМ!$B$39:$B$782,B$119)+'СЕТ СН'!$H$14+СВЦЭМ!$D$10+'СЕТ СН'!$H$6-'СЕТ СН'!$H$26</f>
        <v>1269.67142377</v>
      </c>
      <c r="C121" s="36">
        <f>SUMIFS(СВЦЭМ!$D$39:$D$782,СВЦЭМ!$A$39:$A$782,$A121,СВЦЭМ!$B$39:$B$782,C$119)+'СЕТ СН'!$H$14+СВЦЭМ!$D$10+'СЕТ СН'!$H$6-'СЕТ СН'!$H$26</f>
        <v>1310.3159163799999</v>
      </c>
      <c r="D121" s="36">
        <f>SUMIFS(СВЦЭМ!$D$39:$D$782,СВЦЭМ!$A$39:$A$782,$A121,СВЦЭМ!$B$39:$B$782,D$119)+'СЕТ СН'!$H$14+СВЦЭМ!$D$10+'СЕТ СН'!$H$6-'СЕТ СН'!$H$26</f>
        <v>1362.2032794899999</v>
      </c>
      <c r="E121" s="36">
        <f>SUMIFS(СВЦЭМ!$D$39:$D$782,СВЦЭМ!$A$39:$A$782,$A121,СВЦЭМ!$B$39:$B$782,E$119)+'СЕТ СН'!$H$14+СВЦЭМ!$D$10+'СЕТ СН'!$H$6-'СЕТ СН'!$H$26</f>
        <v>1381.2456047799999</v>
      </c>
      <c r="F121" s="36">
        <f>SUMIFS(СВЦЭМ!$D$39:$D$782,СВЦЭМ!$A$39:$A$782,$A121,СВЦЭМ!$B$39:$B$782,F$119)+'СЕТ СН'!$H$14+СВЦЭМ!$D$10+'СЕТ СН'!$H$6-'СЕТ СН'!$H$26</f>
        <v>1392.5959601899999</v>
      </c>
      <c r="G121" s="36">
        <f>SUMIFS(СВЦЭМ!$D$39:$D$782,СВЦЭМ!$A$39:$A$782,$A121,СВЦЭМ!$B$39:$B$782,G$119)+'СЕТ СН'!$H$14+СВЦЭМ!$D$10+'СЕТ СН'!$H$6-'СЕТ СН'!$H$26</f>
        <v>1390.21496063</v>
      </c>
      <c r="H121" s="36">
        <f>SUMIFS(СВЦЭМ!$D$39:$D$782,СВЦЭМ!$A$39:$A$782,$A121,СВЦЭМ!$B$39:$B$782,H$119)+'СЕТ СН'!$H$14+СВЦЭМ!$D$10+'СЕТ СН'!$H$6-'СЕТ СН'!$H$26</f>
        <v>1395.49808386</v>
      </c>
      <c r="I121" s="36">
        <f>SUMIFS(СВЦЭМ!$D$39:$D$782,СВЦЭМ!$A$39:$A$782,$A121,СВЦЭМ!$B$39:$B$782,I$119)+'СЕТ СН'!$H$14+СВЦЭМ!$D$10+'СЕТ СН'!$H$6-'СЕТ СН'!$H$26</f>
        <v>1364.9488636199999</v>
      </c>
      <c r="J121" s="36">
        <f>SUMIFS(СВЦЭМ!$D$39:$D$782,СВЦЭМ!$A$39:$A$782,$A121,СВЦЭМ!$B$39:$B$782,J$119)+'СЕТ СН'!$H$14+СВЦЭМ!$D$10+'СЕТ СН'!$H$6-'СЕТ СН'!$H$26</f>
        <v>1294.5147513499999</v>
      </c>
      <c r="K121" s="36">
        <f>SUMIFS(СВЦЭМ!$D$39:$D$782,СВЦЭМ!$A$39:$A$782,$A121,СВЦЭМ!$B$39:$B$782,K$119)+'СЕТ СН'!$H$14+СВЦЭМ!$D$10+'СЕТ СН'!$H$6-'СЕТ СН'!$H$26</f>
        <v>1253.29585189</v>
      </c>
      <c r="L121" s="36">
        <f>SUMIFS(СВЦЭМ!$D$39:$D$782,СВЦЭМ!$A$39:$A$782,$A121,СВЦЭМ!$B$39:$B$782,L$119)+'СЕТ СН'!$H$14+СВЦЭМ!$D$10+'СЕТ СН'!$H$6-'СЕТ СН'!$H$26</f>
        <v>1205.5839885</v>
      </c>
      <c r="M121" s="36">
        <f>SUMIFS(СВЦЭМ!$D$39:$D$782,СВЦЭМ!$A$39:$A$782,$A121,СВЦЭМ!$B$39:$B$782,M$119)+'СЕТ СН'!$H$14+СВЦЭМ!$D$10+'СЕТ СН'!$H$6-'СЕТ СН'!$H$26</f>
        <v>1205.0923778900001</v>
      </c>
      <c r="N121" s="36">
        <f>SUMIFS(СВЦЭМ!$D$39:$D$782,СВЦЭМ!$A$39:$A$782,$A121,СВЦЭМ!$B$39:$B$782,N$119)+'СЕТ СН'!$H$14+СВЦЭМ!$D$10+'СЕТ СН'!$H$6-'СЕТ СН'!$H$26</f>
        <v>1277.7480699300002</v>
      </c>
      <c r="O121" s="36">
        <f>SUMIFS(СВЦЭМ!$D$39:$D$782,СВЦЭМ!$A$39:$A$782,$A121,СВЦЭМ!$B$39:$B$782,O$119)+'СЕТ СН'!$H$14+СВЦЭМ!$D$10+'СЕТ СН'!$H$6-'СЕТ СН'!$H$26</f>
        <v>1291.87053324</v>
      </c>
      <c r="P121" s="36">
        <f>SUMIFS(СВЦЭМ!$D$39:$D$782,СВЦЭМ!$A$39:$A$782,$A121,СВЦЭМ!$B$39:$B$782,P$119)+'СЕТ СН'!$H$14+СВЦЭМ!$D$10+'СЕТ СН'!$H$6-'СЕТ СН'!$H$26</f>
        <v>1310.5378280799998</v>
      </c>
      <c r="Q121" s="36">
        <f>SUMIFS(СВЦЭМ!$D$39:$D$782,СВЦЭМ!$A$39:$A$782,$A121,СВЦЭМ!$B$39:$B$782,Q$119)+'СЕТ СН'!$H$14+СВЦЭМ!$D$10+'СЕТ СН'!$H$6-'СЕТ СН'!$H$26</f>
        <v>1310.25983976</v>
      </c>
      <c r="R121" s="36">
        <f>SUMIFS(СВЦЭМ!$D$39:$D$782,СВЦЭМ!$A$39:$A$782,$A121,СВЦЭМ!$B$39:$B$782,R$119)+'СЕТ СН'!$H$14+СВЦЭМ!$D$10+'СЕТ СН'!$H$6-'СЕТ СН'!$H$26</f>
        <v>1298.76781491</v>
      </c>
      <c r="S121" s="36">
        <f>SUMIFS(СВЦЭМ!$D$39:$D$782,СВЦЭМ!$A$39:$A$782,$A121,СВЦЭМ!$B$39:$B$782,S$119)+'СЕТ СН'!$H$14+СВЦЭМ!$D$10+'СЕТ СН'!$H$6-'СЕТ СН'!$H$26</f>
        <v>1289.02507152</v>
      </c>
      <c r="T121" s="36">
        <f>SUMIFS(СВЦЭМ!$D$39:$D$782,СВЦЭМ!$A$39:$A$782,$A121,СВЦЭМ!$B$39:$B$782,T$119)+'СЕТ СН'!$H$14+СВЦЭМ!$D$10+'СЕТ СН'!$H$6-'СЕТ СН'!$H$26</f>
        <v>1240.0559842100001</v>
      </c>
      <c r="U121" s="36">
        <f>SUMIFS(СВЦЭМ!$D$39:$D$782,СВЦЭМ!$A$39:$A$782,$A121,СВЦЭМ!$B$39:$B$782,U$119)+'СЕТ СН'!$H$14+СВЦЭМ!$D$10+'СЕТ СН'!$H$6-'СЕТ СН'!$H$26</f>
        <v>1215.7245684900001</v>
      </c>
      <c r="V121" s="36">
        <f>SUMIFS(СВЦЭМ!$D$39:$D$782,СВЦЭМ!$A$39:$A$782,$A121,СВЦЭМ!$B$39:$B$782,V$119)+'СЕТ СН'!$H$14+СВЦЭМ!$D$10+'СЕТ СН'!$H$6-'СЕТ СН'!$H$26</f>
        <v>1184.43697683</v>
      </c>
      <c r="W121" s="36">
        <f>SUMIFS(СВЦЭМ!$D$39:$D$782,СВЦЭМ!$A$39:$A$782,$A121,СВЦЭМ!$B$39:$B$782,W$119)+'СЕТ СН'!$H$14+СВЦЭМ!$D$10+'СЕТ СН'!$H$6-'СЕТ СН'!$H$26</f>
        <v>1181.5199942300001</v>
      </c>
      <c r="X121" s="36">
        <f>SUMIFS(СВЦЭМ!$D$39:$D$782,СВЦЭМ!$A$39:$A$782,$A121,СВЦЭМ!$B$39:$B$782,X$119)+'СЕТ СН'!$H$14+СВЦЭМ!$D$10+'СЕТ СН'!$H$6-'СЕТ СН'!$H$26</f>
        <v>1217.78808822</v>
      </c>
      <c r="Y121" s="36">
        <f>SUMIFS(СВЦЭМ!$D$39:$D$782,СВЦЭМ!$A$39:$A$782,$A121,СВЦЭМ!$B$39:$B$782,Y$119)+'СЕТ СН'!$H$14+СВЦЭМ!$D$10+'СЕТ СН'!$H$6-'СЕТ СН'!$H$26</f>
        <v>1278.3349801900001</v>
      </c>
    </row>
    <row r="122" spans="1:27" ht="15.75" x14ac:dyDescent="0.2">
      <c r="A122" s="35">
        <f t="shared" ref="A122:A150" si="3">A121+1</f>
        <v>44319</v>
      </c>
      <c r="B122" s="36">
        <f>SUMIFS(СВЦЭМ!$D$39:$D$782,СВЦЭМ!$A$39:$A$782,$A122,СВЦЭМ!$B$39:$B$782,B$119)+'СЕТ СН'!$H$14+СВЦЭМ!$D$10+'СЕТ СН'!$H$6-'СЕТ СН'!$H$26</f>
        <v>1263.0996109100001</v>
      </c>
      <c r="C122" s="36">
        <f>SUMIFS(СВЦЭМ!$D$39:$D$782,СВЦЭМ!$A$39:$A$782,$A122,СВЦЭМ!$B$39:$B$782,C$119)+'СЕТ СН'!$H$14+СВЦЭМ!$D$10+'СЕТ СН'!$H$6-'СЕТ СН'!$H$26</f>
        <v>1330.2666755400001</v>
      </c>
      <c r="D122" s="36">
        <f>SUMIFS(СВЦЭМ!$D$39:$D$782,СВЦЭМ!$A$39:$A$782,$A122,СВЦЭМ!$B$39:$B$782,D$119)+'СЕТ СН'!$H$14+СВЦЭМ!$D$10+'СЕТ СН'!$H$6-'СЕТ СН'!$H$26</f>
        <v>1369.4577497299999</v>
      </c>
      <c r="E122" s="36">
        <f>SUMIFS(СВЦЭМ!$D$39:$D$782,СВЦЭМ!$A$39:$A$782,$A122,СВЦЭМ!$B$39:$B$782,E$119)+'СЕТ СН'!$H$14+СВЦЭМ!$D$10+'СЕТ СН'!$H$6-'СЕТ СН'!$H$26</f>
        <v>1384.3724273099999</v>
      </c>
      <c r="F122" s="36">
        <f>SUMIFS(СВЦЭМ!$D$39:$D$782,СВЦЭМ!$A$39:$A$782,$A122,СВЦЭМ!$B$39:$B$782,F$119)+'СЕТ СН'!$H$14+СВЦЭМ!$D$10+'СЕТ СН'!$H$6-'СЕТ СН'!$H$26</f>
        <v>1396.3624104200001</v>
      </c>
      <c r="G122" s="36">
        <f>SUMIFS(СВЦЭМ!$D$39:$D$782,СВЦЭМ!$A$39:$A$782,$A122,СВЦЭМ!$B$39:$B$782,G$119)+'СЕТ СН'!$H$14+СВЦЭМ!$D$10+'СЕТ СН'!$H$6-'СЕТ СН'!$H$26</f>
        <v>1399.8529103599999</v>
      </c>
      <c r="H122" s="36">
        <f>SUMIFS(СВЦЭМ!$D$39:$D$782,СВЦЭМ!$A$39:$A$782,$A122,СВЦЭМ!$B$39:$B$782,H$119)+'СЕТ СН'!$H$14+СВЦЭМ!$D$10+'СЕТ СН'!$H$6-'СЕТ СН'!$H$26</f>
        <v>1401.6307236099999</v>
      </c>
      <c r="I122" s="36">
        <f>SUMIFS(СВЦЭМ!$D$39:$D$782,СВЦЭМ!$A$39:$A$782,$A122,СВЦЭМ!$B$39:$B$782,I$119)+'СЕТ СН'!$H$14+СВЦЭМ!$D$10+'СЕТ СН'!$H$6-'СЕТ СН'!$H$26</f>
        <v>1363.4933840900001</v>
      </c>
      <c r="J122" s="36">
        <f>SUMIFS(СВЦЭМ!$D$39:$D$782,СВЦЭМ!$A$39:$A$782,$A122,СВЦЭМ!$B$39:$B$782,J$119)+'СЕТ СН'!$H$14+СВЦЭМ!$D$10+'СЕТ СН'!$H$6-'СЕТ СН'!$H$26</f>
        <v>1302.13562802</v>
      </c>
      <c r="K122" s="36">
        <f>SUMIFS(СВЦЭМ!$D$39:$D$782,СВЦЭМ!$A$39:$A$782,$A122,СВЦЭМ!$B$39:$B$782,K$119)+'СЕТ СН'!$H$14+СВЦЭМ!$D$10+'СЕТ СН'!$H$6-'СЕТ СН'!$H$26</f>
        <v>1262.27339179</v>
      </c>
      <c r="L122" s="36">
        <f>SUMIFS(СВЦЭМ!$D$39:$D$782,СВЦЭМ!$A$39:$A$782,$A122,СВЦЭМ!$B$39:$B$782,L$119)+'СЕТ СН'!$H$14+СВЦЭМ!$D$10+'СЕТ СН'!$H$6-'СЕТ СН'!$H$26</f>
        <v>1239.44233196</v>
      </c>
      <c r="M122" s="36">
        <f>SUMIFS(СВЦЭМ!$D$39:$D$782,СВЦЭМ!$A$39:$A$782,$A122,СВЦЭМ!$B$39:$B$782,M$119)+'СЕТ СН'!$H$14+СВЦЭМ!$D$10+'СЕТ СН'!$H$6-'СЕТ СН'!$H$26</f>
        <v>1224.26465478</v>
      </c>
      <c r="N122" s="36">
        <f>SUMIFS(СВЦЭМ!$D$39:$D$782,СВЦЭМ!$A$39:$A$782,$A122,СВЦЭМ!$B$39:$B$782,N$119)+'СЕТ СН'!$H$14+СВЦЭМ!$D$10+'СЕТ СН'!$H$6-'СЕТ СН'!$H$26</f>
        <v>1257.26547661</v>
      </c>
      <c r="O122" s="36">
        <f>SUMIFS(СВЦЭМ!$D$39:$D$782,СВЦЭМ!$A$39:$A$782,$A122,СВЦЭМ!$B$39:$B$782,O$119)+'СЕТ СН'!$H$14+СВЦЭМ!$D$10+'СЕТ СН'!$H$6-'СЕТ СН'!$H$26</f>
        <v>1291.79746183</v>
      </c>
      <c r="P122" s="36">
        <f>SUMIFS(СВЦЭМ!$D$39:$D$782,СВЦЭМ!$A$39:$A$782,$A122,СВЦЭМ!$B$39:$B$782,P$119)+'СЕТ СН'!$H$14+СВЦЭМ!$D$10+'СЕТ СН'!$H$6-'СЕТ СН'!$H$26</f>
        <v>1310.7902692300001</v>
      </c>
      <c r="Q122" s="36">
        <f>SUMIFS(СВЦЭМ!$D$39:$D$782,СВЦЭМ!$A$39:$A$782,$A122,СВЦЭМ!$B$39:$B$782,Q$119)+'СЕТ СН'!$H$14+СВЦЭМ!$D$10+'СЕТ СН'!$H$6-'СЕТ СН'!$H$26</f>
        <v>1319.62359287</v>
      </c>
      <c r="R122" s="36">
        <f>SUMIFS(СВЦЭМ!$D$39:$D$782,СВЦЭМ!$A$39:$A$782,$A122,СВЦЭМ!$B$39:$B$782,R$119)+'СЕТ СН'!$H$14+СВЦЭМ!$D$10+'СЕТ СН'!$H$6-'СЕТ СН'!$H$26</f>
        <v>1308.8369826599999</v>
      </c>
      <c r="S122" s="36">
        <f>SUMIFS(СВЦЭМ!$D$39:$D$782,СВЦЭМ!$A$39:$A$782,$A122,СВЦЭМ!$B$39:$B$782,S$119)+'СЕТ СН'!$H$14+СВЦЭМ!$D$10+'СЕТ СН'!$H$6-'СЕТ СН'!$H$26</f>
        <v>1288.51567471</v>
      </c>
      <c r="T122" s="36">
        <f>SUMIFS(СВЦЭМ!$D$39:$D$782,СВЦЭМ!$A$39:$A$782,$A122,СВЦЭМ!$B$39:$B$782,T$119)+'СЕТ СН'!$H$14+СВЦЭМ!$D$10+'СЕТ СН'!$H$6-'СЕТ СН'!$H$26</f>
        <v>1240.9589596000001</v>
      </c>
      <c r="U122" s="36">
        <f>SUMIFS(СВЦЭМ!$D$39:$D$782,СВЦЭМ!$A$39:$A$782,$A122,СВЦЭМ!$B$39:$B$782,U$119)+'СЕТ СН'!$H$14+СВЦЭМ!$D$10+'СЕТ СН'!$H$6-'СЕТ СН'!$H$26</f>
        <v>1220.4444819100001</v>
      </c>
      <c r="V122" s="36">
        <f>SUMIFS(СВЦЭМ!$D$39:$D$782,СВЦЭМ!$A$39:$A$782,$A122,СВЦЭМ!$B$39:$B$782,V$119)+'СЕТ СН'!$H$14+СВЦЭМ!$D$10+'СЕТ СН'!$H$6-'СЕТ СН'!$H$26</f>
        <v>1209.9248684700001</v>
      </c>
      <c r="W122" s="36">
        <f>SUMIFS(СВЦЭМ!$D$39:$D$782,СВЦЭМ!$A$39:$A$782,$A122,СВЦЭМ!$B$39:$B$782,W$119)+'СЕТ СН'!$H$14+СВЦЭМ!$D$10+'СЕТ СН'!$H$6-'СЕТ СН'!$H$26</f>
        <v>1216.3823625300001</v>
      </c>
      <c r="X122" s="36">
        <f>SUMIFS(СВЦЭМ!$D$39:$D$782,СВЦЭМ!$A$39:$A$782,$A122,СВЦЭМ!$B$39:$B$782,X$119)+'СЕТ СН'!$H$14+СВЦЭМ!$D$10+'СЕТ СН'!$H$6-'СЕТ СН'!$H$26</f>
        <v>1204.95050732</v>
      </c>
      <c r="Y122" s="36">
        <f>SUMIFS(СВЦЭМ!$D$39:$D$782,СВЦЭМ!$A$39:$A$782,$A122,СВЦЭМ!$B$39:$B$782,Y$119)+'СЕТ СН'!$H$14+СВЦЭМ!$D$10+'СЕТ СН'!$H$6-'СЕТ СН'!$H$26</f>
        <v>1211.70060713</v>
      </c>
    </row>
    <row r="123" spans="1:27" ht="15.75" x14ac:dyDescent="0.2">
      <c r="A123" s="35">
        <f t="shared" si="3"/>
        <v>44320</v>
      </c>
      <c r="B123" s="36">
        <f>SUMIFS(СВЦЭМ!$D$39:$D$782,СВЦЭМ!$A$39:$A$782,$A123,СВЦЭМ!$B$39:$B$782,B$119)+'СЕТ СН'!$H$14+СВЦЭМ!$D$10+'СЕТ СН'!$H$6-'СЕТ СН'!$H$26</f>
        <v>1225.4157494999999</v>
      </c>
      <c r="C123" s="36">
        <f>SUMIFS(СВЦЭМ!$D$39:$D$782,СВЦЭМ!$A$39:$A$782,$A123,СВЦЭМ!$B$39:$B$782,C$119)+'СЕТ СН'!$H$14+СВЦЭМ!$D$10+'СЕТ СН'!$H$6-'СЕТ СН'!$H$26</f>
        <v>1281.53987517</v>
      </c>
      <c r="D123" s="36">
        <f>SUMIFS(СВЦЭМ!$D$39:$D$782,СВЦЭМ!$A$39:$A$782,$A123,СВЦЭМ!$B$39:$B$782,D$119)+'СЕТ СН'!$H$14+СВЦЭМ!$D$10+'СЕТ СН'!$H$6-'СЕТ СН'!$H$26</f>
        <v>1303.82808398</v>
      </c>
      <c r="E123" s="36">
        <f>SUMIFS(СВЦЭМ!$D$39:$D$782,СВЦЭМ!$A$39:$A$782,$A123,СВЦЭМ!$B$39:$B$782,E$119)+'СЕТ СН'!$H$14+СВЦЭМ!$D$10+'СЕТ СН'!$H$6-'СЕТ СН'!$H$26</f>
        <v>1315.7338619700001</v>
      </c>
      <c r="F123" s="36">
        <f>SUMIFS(СВЦЭМ!$D$39:$D$782,СВЦЭМ!$A$39:$A$782,$A123,СВЦЭМ!$B$39:$B$782,F$119)+'СЕТ СН'!$H$14+СВЦЭМ!$D$10+'СЕТ СН'!$H$6-'СЕТ СН'!$H$26</f>
        <v>1328.7577440099999</v>
      </c>
      <c r="G123" s="36">
        <f>SUMIFS(СВЦЭМ!$D$39:$D$782,СВЦЭМ!$A$39:$A$782,$A123,СВЦЭМ!$B$39:$B$782,G$119)+'СЕТ СН'!$H$14+СВЦЭМ!$D$10+'СЕТ СН'!$H$6-'СЕТ СН'!$H$26</f>
        <v>1323.3131474899999</v>
      </c>
      <c r="H123" s="36">
        <f>SUMIFS(СВЦЭМ!$D$39:$D$782,СВЦЭМ!$A$39:$A$782,$A123,СВЦЭМ!$B$39:$B$782,H$119)+'СЕТ СН'!$H$14+СВЦЭМ!$D$10+'СЕТ СН'!$H$6-'СЕТ СН'!$H$26</f>
        <v>1291.92324067</v>
      </c>
      <c r="I123" s="36">
        <f>SUMIFS(СВЦЭМ!$D$39:$D$782,СВЦЭМ!$A$39:$A$782,$A123,СВЦЭМ!$B$39:$B$782,I$119)+'СЕТ СН'!$H$14+СВЦЭМ!$D$10+'СЕТ СН'!$H$6-'СЕТ СН'!$H$26</f>
        <v>1270.2312430300001</v>
      </c>
      <c r="J123" s="36">
        <f>SUMIFS(СВЦЭМ!$D$39:$D$782,СВЦЭМ!$A$39:$A$782,$A123,СВЦЭМ!$B$39:$B$782,J$119)+'СЕТ СН'!$H$14+СВЦЭМ!$D$10+'СЕТ СН'!$H$6-'СЕТ СН'!$H$26</f>
        <v>1239.7081354900001</v>
      </c>
      <c r="K123" s="36">
        <f>SUMIFS(СВЦЭМ!$D$39:$D$782,СВЦЭМ!$A$39:$A$782,$A123,СВЦЭМ!$B$39:$B$782,K$119)+'СЕТ СН'!$H$14+СВЦЭМ!$D$10+'СЕТ СН'!$H$6-'СЕТ СН'!$H$26</f>
        <v>1216.37175026</v>
      </c>
      <c r="L123" s="36">
        <f>SUMIFS(СВЦЭМ!$D$39:$D$782,СВЦЭМ!$A$39:$A$782,$A123,СВЦЭМ!$B$39:$B$782,L$119)+'СЕТ СН'!$H$14+СВЦЭМ!$D$10+'СЕТ СН'!$H$6-'СЕТ СН'!$H$26</f>
        <v>1209.66600096</v>
      </c>
      <c r="M123" s="36">
        <f>SUMIFS(СВЦЭМ!$D$39:$D$782,СВЦЭМ!$A$39:$A$782,$A123,СВЦЭМ!$B$39:$B$782,M$119)+'СЕТ СН'!$H$14+СВЦЭМ!$D$10+'СЕТ СН'!$H$6-'СЕТ СН'!$H$26</f>
        <v>1207.2376772</v>
      </c>
      <c r="N123" s="36">
        <f>SUMIFS(СВЦЭМ!$D$39:$D$782,СВЦЭМ!$A$39:$A$782,$A123,СВЦЭМ!$B$39:$B$782,N$119)+'СЕТ СН'!$H$14+СВЦЭМ!$D$10+'СЕТ СН'!$H$6-'СЕТ СН'!$H$26</f>
        <v>1217.0780409500001</v>
      </c>
      <c r="O123" s="36">
        <f>SUMIFS(СВЦЭМ!$D$39:$D$782,СВЦЭМ!$A$39:$A$782,$A123,СВЦЭМ!$B$39:$B$782,O$119)+'СЕТ СН'!$H$14+СВЦЭМ!$D$10+'СЕТ СН'!$H$6-'СЕТ СН'!$H$26</f>
        <v>1218.91541127</v>
      </c>
      <c r="P123" s="36">
        <f>SUMIFS(СВЦЭМ!$D$39:$D$782,СВЦЭМ!$A$39:$A$782,$A123,СВЦЭМ!$B$39:$B$782,P$119)+'СЕТ СН'!$H$14+СВЦЭМ!$D$10+'СЕТ СН'!$H$6-'СЕТ СН'!$H$26</f>
        <v>1226.26440961</v>
      </c>
      <c r="Q123" s="36">
        <f>SUMIFS(СВЦЭМ!$D$39:$D$782,СВЦЭМ!$A$39:$A$782,$A123,СВЦЭМ!$B$39:$B$782,Q$119)+'СЕТ СН'!$H$14+СВЦЭМ!$D$10+'СЕТ СН'!$H$6-'СЕТ СН'!$H$26</f>
        <v>1228.6976703800001</v>
      </c>
      <c r="R123" s="36">
        <f>SUMIFS(СВЦЭМ!$D$39:$D$782,СВЦЭМ!$A$39:$A$782,$A123,СВЦЭМ!$B$39:$B$782,R$119)+'СЕТ СН'!$H$14+СВЦЭМ!$D$10+'СЕТ СН'!$H$6-'СЕТ СН'!$H$26</f>
        <v>1232.6542680300001</v>
      </c>
      <c r="S123" s="36">
        <f>SUMIFS(СВЦЭМ!$D$39:$D$782,СВЦЭМ!$A$39:$A$782,$A123,СВЦЭМ!$B$39:$B$782,S$119)+'СЕТ СН'!$H$14+СВЦЭМ!$D$10+'СЕТ СН'!$H$6-'СЕТ СН'!$H$26</f>
        <v>1247.5248107700002</v>
      </c>
      <c r="T123" s="36">
        <f>SUMIFS(СВЦЭМ!$D$39:$D$782,СВЦЭМ!$A$39:$A$782,$A123,СВЦЭМ!$B$39:$B$782,T$119)+'СЕТ СН'!$H$14+СВЦЭМ!$D$10+'СЕТ СН'!$H$6-'СЕТ СН'!$H$26</f>
        <v>1220.4405696400001</v>
      </c>
      <c r="U123" s="36">
        <f>SUMIFS(СВЦЭМ!$D$39:$D$782,СВЦЭМ!$A$39:$A$782,$A123,СВЦЭМ!$B$39:$B$782,U$119)+'СЕТ СН'!$H$14+СВЦЭМ!$D$10+'СЕТ СН'!$H$6-'СЕТ СН'!$H$26</f>
        <v>1189.27501938</v>
      </c>
      <c r="V123" s="36">
        <f>SUMIFS(СВЦЭМ!$D$39:$D$782,СВЦЭМ!$A$39:$A$782,$A123,СВЦЭМ!$B$39:$B$782,V$119)+'СЕТ СН'!$H$14+СВЦЭМ!$D$10+'СЕТ СН'!$H$6-'СЕТ СН'!$H$26</f>
        <v>1172.4379553400001</v>
      </c>
      <c r="W123" s="36">
        <f>SUMIFS(СВЦЭМ!$D$39:$D$782,СВЦЭМ!$A$39:$A$782,$A123,СВЦЭМ!$B$39:$B$782,W$119)+'СЕТ СН'!$H$14+СВЦЭМ!$D$10+'СЕТ СН'!$H$6-'СЕТ СН'!$H$26</f>
        <v>1178.3602037400001</v>
      </c>
      <c r="X123" s="36">
        <f>SUMIFS(СВЦЭМ!$D$39:$D$782,СВЦЭМ!$A$39:$A$782,$A123,СВЦЭМ!$B$39:$B$782,X$119)+'СЕТ СН'!$H$14+СВЦЭМ!$D$10+'СЕТ СН'!$H$6-'СЕТ СН'!$H$26</f>
        <v>1198.5220050800001</v>
      </c>
      <c r="Y123" s="36">
        <f>SUMIFS(СВЦЭМ!$D$39:$D$782,СВЦЭМ!$A$39:$A$782,$A123,СВЦЭМ!$B$39:$B$782,Y$119)+'СЕТ СН'!$H$14+СВЦЭМ!$D$10+'СЕТ СН'!$H$6-'СЕТ СН'!$H$26</f>
        <v>1219.87362581</v>
      </c>
    </row>
    <row r="124" spans="1:27" ht="15.75" x14ac:dyDescent="0.2">
      <c r="A124" s="35">
        <f t="shared" si="3"/>
        <v>44321</v>
      </c>
      <c r="B124" s="36">
        <f>SUMIFS(СВЦЭМ!$D$39:$D$782,СВЦЭМ!$A$39:$A$782,$A124,СВЦЭМ!$B$39:$B$782,B$119)+'СЕТ СН'!$H$14+СВЦЭМ!$D$10+'СЕТ СН'!$H$6-'СЕТ СН'!$H$26</f>
        <v>1244.92406418</v>
      </c>
      <c r="C124" s="36">
        <f>SUMIFS(СВЦЭМ!$D$39:$D$782,СВЦЭМ!$A$39:$A$782,$A124,СВЦЭМ!$B$39:$B$782,C$119)+'СЕТ СН'!$H$14+СВЦЭМ!$D$10+'СЕТ СН'!$H$6-'СЕТ СН'!$H$26</f>
        <v>1291.1668787199999</v>
      </c>
      <c r="D124" s="36">
        <f>SUMIFS(СВЦЭМ!$D$39:$D$782,СВЦЭМ!$A$39:$A$782,$A124,СВЦЭМ!$B$39:$B$782,D$119)+'СЕТ СН'!$H$14+СВЦЭМ!$D$10+'СЕТ СН'!$H$6-'СЕТ СН'!$H$26</f>
        <v>1311.6704128899999</v>
      </c>
      <c r="E124" s="36">
        <f>SUMIFS(СВЦЭМ!$D$39:$D$782,СВЦЭМ!$A$39:$A$782,$A124,СВЦЭМ!$B$39:$B$782,E$119)+'СЕТ СН'!$H$14+СВЦЭМ!$D$10+'СЕТ СН'!$H$6-'СЕТ СН'!$H$26</f>
        <v>1325.5191116399999</v>
      </c>
      <c r="F124" s="36">
        <f>SUMIFS(СВЦЭМ!$D$39:$D$782,СВЦЭМ!$A$39:$A$782,$A124,СВЦЭМ!$B$39:$B$782,F$119)+'СЕТ СН'!$H$14+СВЦЭМ!$D$10+'СЕТ СН'!$H$6-'СЕТ СН'!$H$26</f>
        <v>1338.5857483100001</v>
      </c>
      <c r="G124" s="36">
        <f>SUMIFS(СВЦЭМ!$D$39:$D$782,СВЦЭМ!$A$39:$A$782,$A124,СВЦЭМ!$B$39:$B$782,G$119)+'СЕТ СН'!$H$14+СВЦЭМ!$D$10+'СЕТ СН'!$H$6-'СЕТ СН'!$H$26</f>
        <v>1329.94831707</v>
      </c>
      <c r="H124" s="36">
        <f>SUMIFS(СВЦЭМ!$D$39:$D$782,СВЦЭМ!$A$39:$A$782,$A124,СВЦЭМ!$B$39:$B$782,H$119)+'СЕТ СН'!$H$14+СВЦЭМ!$D$10+'СЕТ СН'!$H$6-'СЕТ СН'!$H$26</f>
        <v>1300.97130229</v>
      </c>
      <c r="I124" s="36">
        <f>SUMIFS(СВЦЭМ!$D$39:$D$782,СВЦЭМ!$A$39:$A$782,$A124,СВЦЭМ!$B$39:$B$782,I$119)+'СЕТ СН'!$H$14+СВЦЭМ!$D$10+'СЕТ СН'!$H$6-'СЕТ СН'!$H$26</f>
        <v>1264.7706338600001</v>
      </c>
      <c r="J124" s="36">
        <f>SUMIFS(СВЦЭМ!$D$39:$D$782,СВЦЭМ!$A$39:$A$782,$A124,СВЦЭМ!$B$39:$B$782,J$119)+'СЕТ СН'!$H$14+СВЦЭМ!$D$10+'СЕТ СН'!$H$6-'СЕТ СН'!$H$26</f>
        <v>1228.4076986600001</v>
      </c>
      <c r="K124" s="36">
        <f>SUMIFS(СВЦЭМ!$D$39:$D$782,СВЦЭМ!$A$39:$A$782,$A124,СВЦЭМ!$B$39:$B$782,K$119)+'СЕТ СН'!$H$14+СВЦЭМ!$D$10+'СЕТ СН'!$H$6-'СЕТ СН'!$H$26</f>
        <v>1214.95187736</v>
      </c>
      <c r="L124" s="36">
        <f>SUMIFS(СВЦЭМ!$D$39:$D$782,СВЦЭМ!$A$39:$A$782,$A124,СВЦЭМ!$B$39:$B$782,L$119)+'СЕТ СН'!$H$14+СВЦЭМ!$D$10+'СЕТ СН'!$H$6-'СЕТ СН'!$H$26</f>
        <v>1193.31740739</v>
      </c>
      <c r="M124" s="36">
        <f>SUMIFS(СВЦЭМ!$D$39:$D$782,СВЦЭМ!$A$39:$A$782,$A124,СВЦЭМ!$B$39:$B$782,M$119)+'СЕТ СН'!$H$14+СВЦЭМ!$D$10+'СЕТ СН'!$H$6-'СЕТ СН'!$H$26</f>
        <v>1182.24823025</v>
      </c>
      <c r="N124" s="36">
        <f>SUMIFS(СВЦЭМ!$D$39:$D$782,СВЦЭМ!$A$39:$A$782,$A124,СВЦЭМ!$B$39:$B$782,N$119)+'СЕТ СН'!$H$14+СВЦЭМ!$D$10+'СЕТ СН'!$H$6-'СЕТ СН'!$H$26</f>
        <v>1203.4402548099999</v>
      </c>
      <c r="O124" s="36">
        <f>SUMIFS(СВЦЭМ!$D$39:$D$782,СВЦЭМ!$A$39:$A$782,$A124,СВЦЭМ!$B$39:$B$782,O$119)+'СЕТ СН'!$H$14+СВЦЭМ!$D$10+'СЕТ СН'!$H$6-'СЕТ СН'!$H$26</f>
        <v>1204.5183993400001</v>
      </c>
      <c r="P124" s="36">
        <f>SUMIFS(СВЦЭМ!$D$39:$D$782,СВЦЭМ!$A$39:$A$782,$A124,СВЦЭМ!$B$39:$B$782,P$119)+'СЕТ СН'!$H$14+СВЦЭМ!$D$10+'СЕТ СН'!$H$6-'СЕТ СН'!$H$26</f>
        <v>1207.58147777</v>
      </c>
      <c r="Q124" s="36">
        <f>SUMIFS(СВЦЭМ!$D$39:$D$782,СВЦЭМ!$A$39:$A$782,$A124,СВЦЭМ!$B$39:$B$782,Q$119)+'СЕТ СН'!$H$14+СВЦЭМ!$D$10+'СЕТ СН'!$H$6-'СЕТ СН'!$H$26</f>
        <v>1212.37477304</v>
      </c>
      <c r="R124" s="36">
        <f>SUMIFS(СВЦЭМ!$D$39:$D$782,СВЦЭМ!$A$39:$A$782,$A124,СВЦЭМ!$B$39:$B$782,R$119)+'СЕТ СН'!$H$14+СВЦЭМ!$D$10+'СЕТ СН'!$H$6-'СЕТ СН'!$H$26</f>
        <v>1210.42730624</v>
      </c>
      <c r="S124" s="36">
        <f>SUMIFS(СВЦЭМ!$D$39:$D$782,СВЦЭМ!$A$39:$A$782,$A124,СВЦЭМ!$B$39:$B$782,S$119)+'СЕТ СН'!$H$14+СВЦЭМ!$D$10+'СЕТ СН'!$H$6-'СЕТ СН'!$H$26</f>
        <v>1219.90757745</v>
      </c>
      <c r="T124" s="36">
        <f>SUMIFS(СВЦЭМ!$D$39:$D$782,СВЦЭМ!$A$39:$A$782,$A124,СВЦЭМ!$B$39:$B$782,T$119)+'СЕТ СН'!$H$14+СВЦЭМ!$D$10+'СЕТ СН'!$H$6-'СЕТ СН'!$H$26</f>
        <v>1217.34774242</v>
      </c>
      <c r="U124" s="36">
        <f>SUMIFS(СВЦЭМ!$D$39:$D$782,СВЦЭМ!$A$39:$A$782,$A124,СВЦЭМ!$B$39:$B$782,U$119)+'СЕТ СН'!$H$14+СВЦЭМ!$D$10+'СЕТ СН'!$H$6-'СЕТ СН'!$H$26</f>
        <v>1200.90256133</v>
      </c>
      <c r="V124" s="36">
        <f>SUMIFS(СВЦЭМ!$D$39:$D$782,СВЦЭМ!$A$39:$A$782,$A124,СВЦЭМ!$B$39:$B$782,V$119)+'СЕТ СН'!$H$14+СВЦЭМ!$D$10+'СЕТ СН'!$H$6-'СЕТ СН'!$H$26</f>
        <v>1192.5180890000001</v>
      </c>
      <c r="W124" s="36">
        <f>SUMIFS(СВЦЭМ!$D$39:$D$782,СВЦЭМ!$A$39:$A$782,$A124,СВЦЭМ!$B$39:$B$782,W$119)+'СЕТ СН'!$H$14+СВЦЭМ!$D$10+'СЕТ СН'!$H$6-'СЕТ СН'!$H$26</f>
        <v>1197.3148355800001</v>
      </c>
      <c r="X124" s="36">
        <f>SUMIFS(СВЦЭМ!$D$39:$D$782,СВЦЭМ!$A$39:$A$782,$A124,СВЦЭМ!$B$39:$B$782,X$119)+'СЕТ СН'!$H$14+СВЦЭМ!$D$10+'СЕТ СН'!$H$6-'СЕТ СН'!$H$26</f>
        <v>1208.54741283</v>
      </c>
      <c r="Y124" s="36">
        <f>SUMIFS(СВЦЭМ!$D$39:$D$782,СВЦЭМ!$A$39:$A$782,$A124,СВЦЭМ!$B$39:$B$782,Y$119)+'СЕТ СН'!$H$14+СВЦЭМ!$D$10+'СЕТ СН'!$H$6-'СЕТ СН'!$H$26</f>
        <v>1247.9834257800001</v>
      </c>
    </row>
    <row r="125" spans="1:27" ht="15.75" x14ac:dyDescent="0.2">
      <c r="A125" s="35">
        <f t="shared" si="3"/>
        <v>44322</v>
      </c>
      <c r="B125" s="36">
        <f>SUMIFS(СВЦЭМ!$D$39:$D$782,СВЦЭМ!$A$39:$A$782,$A125,СВЦЭМ!$B$39:$B$782,B$119)+'СЕТ СН'!$H$14+СВЦЭМ!$D$10+'СЕТ СН'!$H$6-'СЕТ СН'!$H$26</f>
        <v>1237.11512608</v>
      </c>
      <c r="C125" s="36">
        <f>SUMIFS(СВЦЭМ!$D$39:$D$782,СВЦЭМ!$A$39:$A$782,$A125,СВЦЭМ!$B$39:$B$782,C$119)+'СЕТ СН'!$H$14+СВЦЭМ!$D$10+'СЕТ СН'!$H$6-'СЕТ СН'!$H$26</f>
        <v>1269.8254377600001</v>
      </c>
      <c r="D125" s="36">
        <f>SUMIFS(СВЦЭМ!$D$39:$D$782,СВЦЭМ!$A$39:$A$782,$A125,СВЦЭМ!$B$39:$B$782,D$119)+'СЕТ СН'!$H$14+СВЦЭМ!$D$10+'СЕТ СН'!$H$6-'СЕТ СН'!$H$26</f>
        <v>1301.6003028500002</v>
      </c>
      <c r="E125" s="36">
        <f>SUMIFS(СВЦЭМ!$D$39:$D$782,СВЦЭМ!$A$39:$A$782,$A125,СВЦЭМ!$B$39:$B$782,E$119)+'СЕТ СН'!$H$14+СВЦЭМ!$D$10+'СЕТ СН'!$H$6-'СЕТ СН'!$H$26</f>
        <v>1315.1528237</v>
      </c>
      <c r="F125" s="36">
        <f>SUMIFS(СВЦЭМ!$D$39:$D$782,СВЦЭМ!$A$39:$A$782,$A125,СВЦЭМ!$B$39:$B$782,F$119)+'СЕТ СН'!$H$14+СВЦЭМ!$D$10+'СЕТ СН'!$H$6-'СЕТ СН'!$H$26</f>
        <v>1324.13423373</v>
      </c>
      <c r="G125" s="36">
        <f>SUMIFS(СВЦЭМ!$D$39:$D$782,СВЦЭМ!$A$39:$A$782,$A125,СВЦЭМ!$B$39:$B$782,G$119)+'СЕТ СН'!$H$14+СВЦЭМ!$D$10+'СЕТ СН'!$H$6-'СЕТ СН'!$H$26</f>
        <v>1318.7322161899999</v>
      </c>
      <c r="H125" s="36">
        <f>SUMIFS(СВЦЭМ!$D$39:$D$782,СВЦЭМ!$A$39:$A$782,$A125,СВЦЭМ!$B$39:$B$782,H$119)+'СЕТ СН'!$H$14+СВЦЭМ!$D$10+'СЕТ СН'!$H$6-'СЕТ СН'!$H$26</f>
        <v>1284.8383126699998</v>
      </c>
      <c r="I125" s="36">
        <f>SUMIFS(СВЦЭМ!$D$39:$D$782,СВЦЭМ!$A$39:$A$782,$A125,СВЦЭМ!$B$39:$B$782,I$119)+'СЕТ СН'!$H$14+СВЦЭМ!$D$10+'СЕТ СН'!$H$6-'СЕТ СН'!$H$26</f>
        <v>1249.8815635200001</v>
      </c>
      <c r="J125" s="36">
        <f>SUMIFS(СВЦЭМ!$D$39:$D$782,СВЦЭМ!$A$39:$A$782,$A125,СВЦЭМ!$B$39:$B$782,J$119)+'СЕТ СН'!$H$14+СВЦЭМ!$D$10+'СЕТ СН'!$H$6-'СЕТ СН'!$H$26</f>
        <v>1218.33205774</v>
      </c>
      <c r="K125" s="36">
        <f>SUMIFS(СВЦЭМ!$D$39:$D$782,СВЦЭМ!$A$39:$A$782,$A125,СВЦЭМ!$B$39:$B$782,K$119)+'СЕТ СН'!$H$14+СВЦЭМ!$D$10+'СЕТ СН'!$H$6-'СЕТ СН'!$H$26</f>
        <v>1168.4935274100001</v>
      </c>
      <c r="L125" s="36">
        <f>SUMIFS(СВЦЭМ!$D$39:$D$782,СВЦЭМ!$A$39:$A$782,$A125,СВЦЭМ!$B$39:$B$782,L$119)+'СЕТ СН'!$H$14+СВЦЭМ!$D$10+'СЕТ СН'!$H$6-'СЕТ СН'!$H$26</f>
        <v>1145.57082601</v>
      </c>
      <c r="M125" s="36">
        <f>SUMIFS(СВЦЭМ!$D$39:$D$782,СВЦЭМ!$A$39:$A$782,$A125,СВЦЭМ!$B$39:$B$782,M$119)+'СЕТ СН'!$H$14+СВЦЭМ!$D$10+'СЕТ СН'!$H$6-'СЕТ СН'!$H$26</f>
        <v>1149.7127623700001</v>
      </c>
      <c r="N125" s="36">
        <f>SUMIFS(СВЦЭМ!$D$39:$D$782,СВЦЭМ!$A$39:$A$782,$A125,СВЦЭМ!$B$39:$B$782,N$119)+'СЕТ СН'!$H$14+СВЦЭМ!$D$10+'СЕТ СН'!$H$6-'СЕТ СН'!$H$26</f>
        <v>1183.24265077</v>
      </c>
      <c r="O125" s="36">
        <f>SUMIFS(СВЦЭМ!$D$39:$D$782,СВЦЭМ!$A$39:$A$782,$A125,СВЦЭМ!$B$39:$B$782,O$119)+'СЕТ СН'!$H$14+СВЦЭМ!$D$10+'СЕТ СН'!$H$6-'СЕТ СН'!$H$26</f>
        <v>1200.32340694</v>
      </c>
      <c r="P125" s="36">
        <f>SUMIFS(СВЦЭМ!$D$39:$D$782,СВЦЭМ!$A$39:$A$782,$A125,СВЦЭМ!$B$39:$B$782,P$119)+'СЕТ СН'!$H$14+СВЦЭМ!$D$10+'СЕТ СН'!$H$6-'СЕТ СН'!$H$26</f>
        <v>1218.94998199</v>
      </c>
      <c r="Q125" s="36">
        <f>SUMIFS(СВЦЭМ!$D$39:$D$782,СВЦЭМ!$A$39:$A$782,$A125,СВЦЭМ!$B$39:$B$782,Q$119)+'СЕТ СН'!$H$14+СВЦЭМ!$D$10+'СЕТ СН'!$H$6-'СЕТ СН'!$H$26</f>
        <v>1227.5729576400001</v>
      </c>
      <c r="R125" s="36">
        <f>SUMIFS(СВЦЭМ!$D$39:$D$782,СВЦЭМ!$A$39:$A$782,$A125,СВЦЭМ!$B$39:$B$782,R$119)+'СЕТ СН'!$H$14+СВЦЭМ!$D$10+'СЕТ СН'!$H$6-'СЕТ СН'!$H$26</f>
        <v>1218.1558558900001</v>
      </c>
      <c r="S125" s="36">
        <f>SUMIFS(СВЦЭМ!$D$39:$D$782,СВЦЭМ!$A$39:$A$782,$A125,СВЦЭМ!$B$39:$B$782,S$119)+'СЕТ СН'!$H$14+СВЦЭМ!$D$10+'СЕТ СН'!$H$6-'СЕТ СН'!$H$26</f>
        <v>1224.94785841</v>
      </c>
      <c r="T125" s="36">
        <f>SUMIFS(СВЦЭМ!$D$39:$D$782,СВЦЭМ!$A$39:$A$782,$A125,СВЦЭМ!$B$39:$B$782,T$119)+'СЕТ СН'!$H$14+СВЦЭМ!$D$10+'СЕТ СН'!$H$6-'СЕТ СН'!$H$26</f>
        <v>1202.08759878</v>
      </c>
      <c r="U125" s="36">
        <f>SUMIFS(СВЦЭМ!$D$39:$D$782,СВЦЭМ!$A$39:$A$782,$A125,СВЦЭМ!$B$39:$B$782,U$119)+'СЕТ СН'!$H$14+СВЦЭМ!$D$10+'СЕТ СН'!$H$6-'СЕТ СН'!$H$26</f>
        <v>1164.20306555</v>
      </c>
      <c r="V125" s="36">
        <f>SUMIFS(СВЦЭМ!$D$39:$D$782,СВЦЭМ!$A$39:$A$782,$A125,СВЦЭМ!$B$39:$B$782,V$119)+'СЕТ СН'!$H$14+СВЦЭМ!$D$10+'СЕТ СН'!$H$6-'СЕТ СН'!$H$26</f>
        <v>1127.3874990100001</v>
      </c>
      <c r="W125" s="36">
        <f>SUMIFS(СВЦЭМ!$D$39:$D$782,СВЦЭМ!$A$39:$A$782,$A125,СВЦЭМ!$B$39:$B$782,W$119)+'СЕТ СН'!$H$14+СВЦЭМ!$D$10+'СЕТ СН'!$H$6-'СЕТ СН'!$H$26</f>
        <v>1145.0479134900002</v>
      </c>
      <c r="X125" s="36">
        <f>SUMIFS(СВЦЭМ!$D$39:$D$782,СВЦЭМ!$A$39:$A$782,$A125,СВЦЭМ!$B$39:$B$782,X$119)+'СЕТ СН'!$H$14+СВЦЭМ!$D$10+'СЕТ СН'!$H$6-'СЕТ СН'!$H$26</f>
        <v>1175.7968574399999</v>
      </c>
      <c r="Y125" s="36">
        <f>SUMIFS(СВЦЭМ!$D$39:$D$782,СВЦЭМ!$A$39:$A$782,$A125,СВЦЭМ!$B$39:$B$782,Y$119)+'СЕТ СН'!$H$14+СВЦЭМ!$D$10+'СЕТ СН'!$H$6-'СЕТ СН'!$H$26</f>
        <v>1227.2896163800001</v>
      </c>
    </row>
    <row r="126" spans="1:27" ht="15.75" x14ac:dyDescent="0.2">
      <c r="A126" s="35">
        <f t="shared" si="3"/>
        <v>44323</v>
      </c>
      <c r="B126" s="36">
        <f>SUMIFS(СВЦЭМ!$D$39:$D$782,СВЦЭМ!$A$39:$A$782,$A126,СВЦЭМ!$B$39:$B$782,B$119)+'СЕТ СН'!$H$14+СВЦЭМ!$D$10+'СЕТ СН'!$H$6-'СЕТ СН'!$H$26</f>
        <v>1232.13457608</v>
      </c>
      <c r="C126" s="36">
        <f>SUMIFS(СВЦЭМ!$D$39:$D$782,СВЦЭМ!$A$39:$A$782,$A126,СВЦЭМ!$B$39:$B$782,C$119)+'СЕТ СН'!$H$14+СВЦЭМ!$D$10+'СЕТ СН'!$H$6-'СЕТ СН'!$H$26</f>
        <v>1235.66567556</v>
      </c>
      <c r="D126" s="36">
        <f>SUMIFS(СВЦЭМ!$D$39:$D$782,СВЦЭМ!$A$39:$A$782,$A126,СВЦЭМ!$B$39:$B$782,D$119)+'СЕТ СН'!$H$14+СВЦЭМ!$D$10+'СЕТ СН'!$H$6-'СЕТ СН'!$H$26</f>
        <v>1298.3966629700001</v>
      </c>
      <c r="E126" s="36">
        <f>SUMIFS(СВЦЭМ!$D$39:$D$782,СВЦЭМ!$A$39:$A$782,$A126,СВЦЭМ!$B$39:$B$782,E$119)+'СЕТ СН'!$H$14+СВЦЭМ!$D$10+'СЕТ СН'!$H$6-'СЕТ СН'!$H$26</f>
        <v>1313.59687816</v>
      </c>
      <c r="F126" s="36">
        <f>SUMIFS(СВЦЭМ!$D$39:$D$782,СВЦЭМ!$A$39:$A$782,$A126,СВЦЭМ!$B$39:$B$782,F$119)+'СЕТ СН'!$H$14+СВЦЭМ!$D$10+'СЕТ СН'!$H$6-'СЕТ СН'!$H$26</f>
        <v>1325.65416381</v>
      </c>
      <c r="G126" s="36">
        <f>SUMIFS(СВЦЭМ!$D$39:$D$782,СВЦЭМ!$A$39:$A$782,$A126,СВЦЭМ!$B$39:$B$782,G$119)+'СЕТ СН'!$H$14+СВЦЭМ!$D$10+'СЕТ СН'!$H$6-'СЕТ СН'!$H$26</f>
        <v>1307.3647748800001</v>
      </c>
      <c r="H126" s="36">
        <f>SUMIFS(СВЦЭМ!$D$39:$D$782,СВЦЭМ!$A$39:$A$782,$A126,СВЦЭМ!$B$39:$B$782,H$119)+'СЕТ СН'!$H$14+СВЦЭМ!$D$10+'СЕТ СН'!$H$6-'СЕТ СН'!$H$26</f>
        <v>1253.8520669300001</v>
      </c>
      <c r="I126" s="36">
        <f>SUMIFS(СВЦЭМ!$D$39:$D$782,СВЦЭМ!$A$39:$A$782,$A126,СВЦЭМ!$B$39:$B$782,I$119)+'СЕТ СН'!$H$14+СВЦЭМ!$D$10+'СЕТ СН'!$H$6-'СЕТ СН'!$H$26</f>
        <v>1224.30284846</v>
      </c>
      <c r="J126" s="36">
        <f>SUMIFS(СВЦЭМ!$D$39:$D$782,СВЦЭМ!$A$39:$A$782,$A126,СВЦЭМ!$B$39:$B$782,J$119)+'СЕТ СН'!$H$14+СВЦЭМ!$D$10+'СЕТ СН'!$H$6-'СЕТ СН'!$H$26</f>
        <v>1201.9419647900002</v>
      </c>
      <c r="K126" s="36">
        <f>SUMIFS(СВЦЭМ!$D$39:$D$782,СВЦЭМ!$A$39:$A$782,$A126,СВЦЭМ!$B$39:$B$782,K$119)+'СЕТ СН'!$H$14+СВЦЭМ!$D$10+'СЕТ СН'!$H$6-'СЕТ СН'!$H$26</f>
        <v>1210.89335418</v>
      </c>
      <c r="L126" s="36">
        <f>SUMIFS(СВЦЭМ!$D$39:$D$782,СВЦЭМ!$A$39:$A$782,$A126,СВЦЭМ!$B$39:$B$782,L$119)+'СЕТ СН'!$H$14+СВЦЭМ!$D$10+'СЕТ СН'!$H$6-'СЕТ СН'!$H$26</f>
        <v>1200.3782531700001</v>
      </c>
      <c r="M126" s="36">
        <f>SUMIFS(СВЦЭМ!$D$39:$D$782,СВЦЭМ!$A$39:$A$782,$A126,СВЦЭМ!$B$39:$B$782,M$119)+'СЕТ СН'!$H$14+СВЦЭМ!$D$10+'СЕТ СН'!$H$6-'СЕТ СН'!$H$26</f>
        <v>1190.1392130000002</v>
      </c>
      <c r="N126" s="36">
        <f>SUMIFS(СВЦЭМ!$D$39:$D$782,СВЦЭМ!$A$39:$A$782,$A126,СВЦЭМ!$B$39:$B$782,N$119)+'СЕТ СН'!$H$14+СВЦЭМ!$D$10+'СЕТ СН'!$H$6-'СЕТ СН'!$H$26</f>
        <v>1184.3121197100002</v>
      </c>
      <c r="O126" s="36">
        <f>SUMIFS(СВЦЭМ!$D$39:$D$782,СВЦЭМ!$A$39:$A$782,$A126,СВЦЭМ!$B$39:$B$782,O$119)+'СЕТ СН'!$H$14+СВЦЭМ!$D$10+'СЕТ СН'!$H$6-'СЕТ СН'!$H$26</f>
        <v>1185.4336646700001</v>
      </c>
      <c r="P126" s="36">
        <f>SUMIFS(СВЦЭМ!$D$39:$D$782,СВЦЭМ!$A$39:$A$782,$A126,СВЦЭМ!$B$39:$B$782,P$119)+'СЕТ СН'!$H$14+СВЦЭМ!$D$10+'СЕТ СН'!$H$6-'СЕТ СН'!$H$26</f>
        <v>1188.8460593300001</v>
      </c>
      <c r="Q126" s="36">
        <f>SUMIFS(СВЦЭМ!$D$39:$D$782,СВЦЭМ!$A$39:$A$782,$A126,СВЦЭМ!$B$39:$B$782,Q$119)+'СЕТ СН'!$H$14+СВЦЭМ!$D$10+'СЕТ СН'!$H$6-'СЕТ СН'!$H$26</f>
        <v>1194.1711647500001</v>
      </c>
      <c r="R126" s="36">
        <f>SUMIFS(СВЦЭМ!$D$39:$D$782,СВЦЭМ!$A$39:$A$782,$A126,СВЦЭМ!$B$39:$B$782,R$119)+'СЕТ СН'!$H$14+СВЦЭМ!$D$10+'СЕТ СН'!$H$6-'СЕТ СН'!$H$26</f>
        <v>1182.9078208400001</v>
      </c>
      <c r="S126" s="36">
        <f>SUMIFS(СВЦЭМ!$D$39:$D$782,СВЦЭМ!$A$39:$A$782,$A126,СВЦЭМ!$B$39:$B$782,S$119)+'СЕТ СН'!$H$14+СВЦЭМ!$D$10+'СЕТ СН'!$H$6-'СЕТ СН'!$H$26</f>
        <v>1196.3813264600001</v>
      </c>
      <c r="T126" s="36">
        <f>SUMIFS(СВЦЭМ!$D$39:$D$782,СВЦЭМ!$A$39:$A$782,$A126,СВЦЭМ!$B$39:$B$782,T$119)+'СЕТ СН'!$H$14+СВЦЭМ!$D$10+'СЕТ СН'!$H$6-'СЕТ СН'!$H$26</f>
        <v>1203.3800600700001</v>
      </c>
      <c r="U126" s="36">
        <f>SUMIFS(СВЦЭМ!$D$39:$D$782,СВЦЭМ!$A$39:$A$782,$A126,СВЦЭМ!$B$39:$B$782,U$119)+'СЕТ СН'!$H$14+СВЦЭМ!$D$10+'СЕТ СН'!$H$6-'СЕТ СН'!$H$26</f>
        <v>1201.03135215</v>
      </c>
      <c r="V126" s="36">
        <f>SUMIFS(СВЦЭМ!$D$39:$D$782,СВЦЭМ!$A$39:$A$782,$A126,СВЦЭМ!$B$39:$B$782,V$119)+'СЕТ СН'!$H$14+СВЦЭМ!$D$10+'СЕТ СН'!$H$6-'СЕТ СН'!$H$26</f>
        <v>1187.3955455100001</v>
      </c>
      <c r="W126" s="36">
        <f>SUMIFS(СВЦЭМ!$D$39:$D$782,СВЦЭМ!$A$39:$A$782,$A126,СВЦЭМ!$B$39:$B$782,W$119)+'СЕТ СН'!$H$14+СВЦЭМ!$D$10+'СЕТ СН'!$H$6-'СЕТ СН'!$H$26</f>
        <v>1187.0740601300001</v>
      </c>
      <c r="X126" s="36">
        <f>SUMIFS(СВЦЭМ!$D$39:$D$782,СВЦЭМ!$A$39:$A$782,$A126,СВЦЭМ!$B$39:$B$782,X$119)+'СЕТ СН'!$H$14+СВЦЭМ!$D$10+'СЕТ СН'!$H$6-'СЕТ СН'!$H$26</f>
        <v>1173.7633892599999</v>
      </c>
      <c r="Y126" s="36">
        <f>SUMIFS(СВЦЭМ!$D$39:$D$782,СВЦЭМ!$A$39:$A$782,$A126,СВЦЭМ!$B$39:$B$782,Y$119)+'СЕТ СН'!$H$14+СВЦЭМ!$D$10+'СЕТ СН'!$H$6-'СЕТ СН'!$H$26</f>
        <v>1169.40232001</v>
      </c>
    </row>
    <row r="127" spans="1:27" ht="15.75" x14ac:dyDescent="0.2">
      <c r="A127" s="35">
        <f t="shared" si="3"/>
        <v>44324</v>
      </c>
      <c r="B127" s="36">
        <f>SUMIFS(СВЦЭМ!$D$39:$D$782,СВЦЭМ!$A$39:$A$782,$A127,СВЦЭМ!$B$39:$B$782,B$119)+'СЕТ СН'!$H$14+СВЦЭМ!$D$10+'СЕТ СН'!$H$6-'СЕТ СН'!$H$26</f>
        <v>1207.7025343800001</v>
      </c>
      <c r="C127" s="36">
        <f>SUMIFS(СВЦЭМ!$D$39:$D$782,СВЦЭМ!$A$39:$A$782,$A127,СВЦЭМ!$B$39:$B$782,C$119)+'СЕТ СН'!$H$14+СВЦЭМ!$D$10+'СЕТ СН'!$H$6-'СЕТ СН'!$H$26</f>
        <v>1258.4990447100001</v>
      </c>
      <c r="D127" s="36">
        <f>SUMIFS(СВЦЭМ!$D$39:$D$782,СВЦЭМ!$A$39:$A$782,$A127,СВЦЭМ!$B$39:$B$782,D$119)+'СЕТ СН'!$H$14+СВЦЭМ!$D$10+'СЕТ СН'!$H$6-'СЕТ СН'!$H$26</f>
        <v>1261.3787116000001</v>
      </c>
      <c r="E127" s="36">
        <f>SUMIFS(СВЦЭМ!$D$39:$D$782,СВЦЭМ!$A$39:$A$782,$A127,СВЦЭМ!$B$39:$B$782,E$119)+'СЕТ СН'!$H$14+СВЦЭМ!$D$10+'СЕТ СН'!$H$6-'СЕТ СН'!$H$26</f>
        <v>1268.4542251100002</v>
      </c>
      <c r="F127" s="36">
        <f>SUMIFS(СВЦЭМ!$D$39:$D$782,СВЦЭМ!$A$39:$A$782,$A127,СВЦЭМ!$B$39:$B$782,F$119)+'СЕТ СН'!$H$14+СВЦЭМ!$D$10+'СЕТ СН'!$H$6-'СЕТ СН'!$H$26</f>
        <v>1286.0495847499999</v>
      </c>
      <c r="G127" s="36">
        <f>SUMIFS(СВЦЭМ!$D$39:$D$782,СВЦЭМ!$A$39:$A$782,$A127,СВЦЭМ!$B$39:$B$782,G$119)+'СЕТ СН'!$H$14+СВЦЭМ!$D$10+'СЕТ СН'!$H$6-'СЕТ СН'!$H$26</f>
        <v>1274.4729168000001</v>
      </c>
      <c r="H127" s="36">
        <f>SUMIFS(СВЦЭМ!$D$39:$D$782,СВЦЭМ!$A$39:$A$782,$A127,СВЦЭМ!$B$39:$B$782,H$119)+'СЕТ СН'!$H$14+СВЦЭМ!$D$10+'СЕТ СН'!$H$6-'СЕТ СН'!$H$26</f>
        <v>1240.48740324</v>
      </c>
      <c r="I127" s="36">
        <f>SUMIFS(СВЦЭМ!$D$39:$D$782,СВЦЭМ!$A$39:$A$782,$A127,СВЦЭМ!$B$39:$B$782,I$119)+'СЕТ СН'!$H$14+СВЦЭМ!$D$10+'СЕТ СН'!$H$6-'СЕТ СН'!$H$26</f>
        <v>1228.2580329300001</v>
      </c>
      <c r="J127" s="36">
        <f>SUMIFS(СВЦЭМ!$D$39:$D$782,СВЦЭМ!$A$39:$A$782,$A127,СВЦЭМ!$B$39:$B$782,J$119)+'СЕТ СН'!$H$14+СВЦЭМ!$D$10+'СЕТ СН'!$H$6-'СЕТ СН'!$H$26</f>
        <v>1200.4739943500001</v>
      </c>
      <c r="K127" s="36">
        <f>SUMIFS(СВЦЭМ!$D$39:$D$782,СВЦЭМ!$A$39:$A$782,$A127,СВЦЭМ!$B$39:$B$782,K$119)+'СЕТ СН'!$H$14+СВЦЭМ!$D$10+'СЕТ СН'!$H$6-'СЕТ СН'!$H$26</f>
        <v>1173.4977166799999</v>
      </c>
      <c r="L127" s="36">
        <f>SUMIFS(СВЦЭМ!$D$39:$D$782,СВЦЭМ!$A$39:$A$782,$A127,СВЦЭМ!$B$39:$B$782,L$119)+'СЕТ СН'!$H$14+СВЦЭМ!$D$10+'СЕТ СН'!$H$6-'СЕТ СН'!$H$26</f>
        <v>1144.20498853</v>
      </c>
      <c r="M127" s="36">
        <f>SUMIFS(СВЦЭМ!$D$39:$D$782,СВЦЭМ!$A$39:$A$782,$A127,СВЦЭМ!$B$39:$B$782,M$119)+'СЕТ СН'!$H$14+СВЦЭМ!$D$10+'СЕТ СН'!$H$6-'СЕТ СН'!$H$26</f>
        <v>1145.0651431400001</v>
      </c>
      <c r="N127" s="36">
        <f>SUMIFS(СВЦЭМ!$D$39:$D$782,СВЦЭМ!$A$39:$A$782,$A127,СВЦЭМ!$B$39:$B$782,N$119)+'СЕТ СН'!$H$14+СВЦЭМ!$D$10+'СЕТ СН'!$H$6-'СЕТ СН'!$H$26</f>
        <v>1169.1663578800001</v>
      </c>
      <c r="O127" s="36">
        <f>SUMIFS(СВЦЭМ!$D$39:$D$782,СВЦЭМ!$A$39:$A$782,$A127,СВЦЭМ!$B$39:$B$782,O$119)+'СЕТ СН'!$H$14+СВЦЭМ!$D$10+'СЕТ СН'!$H$6-'СЕТ СН'!$H$26</f>
        <v>1164.6960761</v>
      </c>
      <c r="P127" s="36">
        <f>SUMIFS(СВЦЭМ!$D$39:$D$782,СВЦЭМ!$A$39:$A$782,$A127,СВЦЭМ!$B$39:$B$782,P$119)+'СЕТ СН'!$H$14+СВЦЭМ!$D$10+'СЕТ СН'!$H$6-'СЕТ СН'!$H$26</f>
        <v>1185.52659206</v>
      </c>
      <c r="Q127" s="36">
        <f>SUMIFS(СВЦЭМ!$D$39:$D$782,СВЦЭМ!$A$39:$A$782,$A127,СВЦЭМ!$B$39:$B$782,Q$119)+'СЕТ СН'!$H$14+СВЦЭМ!$D$10+'СЕТ СН'!$H$6-'СЕТ СН'!$H$26</f>
        <v>1189.47971585</v>
      </c>
      <c r="R127" s="36">
        <f>SUMIFS(СВЦЭМ!$D$39:$D$782,СВЦЭМ!$A$39:$A$782,$A127,СВЦЭМ!$B$39:$B$782,R$119)+'СЕТ СН'!$H$14+СВЦЭМ!$D$10+'СЕТ СН'!$H$6-'СЕТ СН'!$H$26</f>
        <v>1180.66976529</v>
      </c>
      <c r="S127" s="36">
        <f>SUMIFS(СВЦЭМ!$D$39:$D$782,СВЦЭМ!$A$39:$A$782,$A127,СВЦЭМ!$B$39:$B$782,S$119)+'СЕТ СН'!$H$14+СВЦЭМ!$D$10+'СЕТ СН'!$H$6-'СЕТ СН'!$H$26</f>
        <v>1190.17004219</v>
      </c>
      <c r="T127" s="36">
        <f>SUMIFS(СВЦЭМ!$D$39:$D$782,СВЦЭМ!$A$39:$A$782,$A127,СВЦЭМ!$B$39:$B$782,T$119)+'СЕТ СН'!$H$14+СВЦЭМ!$D$10+'СЕТ СН'!$H$6-'СЕТ СН'!$H$26</f>
        <v>1179.1551663</v>
      </c>
      <c r="U127" s="36">
        <f>SUMIFS(СВЦЭМ!$D$39:$D$782,СВЦЭМ!$A$39:$A$782,$A127,СВЦЭМ!$B$39:$B$782,U$119)+'СЕТ СН'!$H$14+СВЦЭМ!$D$10+'СЕТ СН'!$H$6-'СЕТ СН'!$H$26</f>
        <v>1153.5767840000001</v>
      </c>
      <c r="V127" s="36">
        <f>SUMIFS(СВЦЭМ!$D$39:$D$782,СВЦЭМ!$A$39:$A$782,$A127,СВЦЭМ!$B$39:$B$782,V$119)+'СЕТ СН'!$H$14+СВЦЭМ!$D$10+'СЕТ СН'!$H$6-'СЕТ СН'!$H$26</f>
        <v>1139.4342885000001</v>
      </c>
      <c r="W127" s="36">
        <f>SUMIFS(СВЦЭМ!$D$39:$D$782,СВЦЭМ!$A$39:$A$782,$A127,СВЦЭМ!$B$39:$B$782,W$119)+'СЕТ СН'!$H$14+СВЦЭМ!$D$10+'СЕТ СН'!$H$6-'СЕТ СН'!$H$26</f>
        <v>1132.6938923</v>
      </c>
      <c r="X127" s="36">
        <f>SUMIFS(СВЦЭМ!$D$39:$D$782,СВЦЭМ!$A$39:$A$782,$A127,СВЦЭМ!$B$39:$B$782,X$119)+'СЕТ СН'!$H$14+СВЦЭМ!$D$10+'СЕТ СН'!$H$6-'СЕТ СН'!$H$26</f>
        <v>1144.6302479600001</v>
      </c>
      <c r="Y127" s="36">
        <f>SUMIFS(СВЦЭМ!$D$39:$D$782,СВЦЭМ!$A$39:$A$782,$A127,СВЦЭМ!$B$39:$B$782,Y$119)+'СЕТ СН'!$H$14+СВЦЭМ!$D$10+'СЕТ СН'!$H$6-'СЕТ СН'!$H$26</f>
        <v>1164.2102664900001</v>
      </c>
    </row>
    <row r="128" spans="1:27" ht="15.75" x14ac:dyDescent="0.2">
      <c r="A128" s="35">
        <f t="shared" si="3"/>
        <v>44325</v>
      </c>
      <c r="B128" s="36">
        <f>SUMIFS(СВЦЭМ!$D$39:$D$782,СВЦЭМ!$A$39:$A$782,$A128,СВЦЭМ!$B$39:$B$782,B$119)+'СЕТ СН'!$H$14+СВЦЭМ!$D$10+'СЕТ СН'!$H$6-'СЕТ СН'!$H$26</f>
        <v>1143.5710370199999</v>
      </c>
      <c r="C128" s="36">
        <f>SUMIFS(СВЦЭМ!$D$39:$D$782,СВЦЭМ!$A$39:$A$782,$A128,СВЦЭМ!$B$39:$B$782,C$119)+'СЕТ СН'!$H$14+СВЦЭМ!$D$10+'СЕТ СН'!$H$6-'СЕТ СН'!$H$26</f>
        <v>1180.7226939100001</v>
      </c>
      <c r="D128" s="36">
        <f>SUMIFS(СВЦЭМ!$D$39:$D$782,СВЦЭМ!$A$39:$A$782,$A128,СВЦЭМ!$B$39:$B$782,D$119)+'СЕТ СН'!$H$14+СВЦЭМ!$D$10+'СЕТ СН'!$H$6-'СЕТ СН'!$H$26</f>
        <v>1198.9324499500001</v>
      </c>
      <c r="E128" s="36">
        <f>SUMIFS(СВЦЭМ!$D$39:$D$782,СВЦЭМ!$A$39:$A$782,$A128,СВЦЭМ!$B$39:$B$782,E$119)+'СЕТ СН'!$H$14+СВЦЭМ!$D$10+'СЕТ СН'!$H$6-'СЕТ СН'!$H$26</f>
        <v>1227.43907272</v>
      </c>
      <c r="F128" s="36">
        <f>SUMIFS(СВЦЭМ!$D$39:$D$782,СВЦЭМ!$A$39:$A$782,$A128,СВЦЭМ!$B$39:$B$782,F$119)+'СЕТ СН'!$H$14+СВЦЭМ!$D$10+'СЕТ СН'!$H$6-'СЕТ СН'!$H$26</f>
        <v>1230.2924368399999</v>
      </c>
      <c r="G128" s="36">
        <f>SUMIFS(СВЦЭМ!$D$39:$D$782,СВЦЭМ!$A$39:$A$782,$A128,СВЦЭМ!$B$39:$B$782,G$119)+'СЕТ СН'!$H$14+СВЦЭМ!$D$10+'СЕТ СН'!$H$6-'СЕТ СН'!$H$26</f>
        <v>1232.90642525</v>
      </c>
      <c r="H128" s="36">
        <f>SUMIFS(СВЦЭМ!$D$39:$D$782,СВЦЭМ!$A$39:$A$782,$A128,СВЦЭМ!$B$39:$B$782,H$119)+'СЕТ СН'!$H$14+СВЦЭМ!$D$10+'СЕТ СН'!$H$6-'СЕТ СН'!$H$26</f>
        <v>1216.4149204</v>
      </c>
      <c r="I128" s="36">
        <f>SUMIFS(СВЦЭМ!$D$39:$D$782,СВЦЭМ!$A$39:$A$782,$A128,СВЦЭМ!$B$39:$B$782,I$119)+'СЕТ СН'!$H$14+СВЦЭМ!$D$10+'СЕТ СН'!$H$6-'СЕТ СН'!$H$26</f>
        <v>1193.9673242000001</v>
      </c>
      <c r="J128" s="36">
        <f>SUMIFS(СВЦЭМ!$D$39:$D$782,СВЦЭМ!$A$39:$A$782,$A128,СВЦЭМ!$B$39:$B$782,J$119)+'СЕТ СН'!$H$14+СВЦЭМ!$D$10+'СЕТ СН'!$H$6-'СЕТ СН'!$H$26</f>
        <v>1170.8703587300001</v>
      </c>
      <c r="K128" s="36">
        <f>SUMIFS(СВЦЭМ!$D$39:$D$782,СВЦЭМ!$A$39:$A$782,$A128,СВЦЭМ!$B$39:$B$782,K$119)+'СЕТ СН'!$H$14+СВЦЭМ!$D$10+'СЕТ СН'!$H$6-'СЕТ СН'!$H$26</f>
        <v>1141.12243253</v>
      </c>
      <c r="L128" s="36">
        <f>SUMIFS(СВЦЭМ!$D$39:$D$782,СВЦЭМ!$A$39:$A$782,$A128,СВЦЭМ!$B$39:$B$782,L$119)+'СЕТ СН'!$H$14+СВЦЭМ!$D$10+'СЕТ СН'!$H$6-'СЕТ СН'!$H$26</f>
        <v>1133.5948817999999</v>
      </c>
      <c r="M128" s="36">
        <f>SUMIFS(СВЦЭМ!$D$39:$D$782,СВЦЭМ!$A$39:$A$782,$A128,СВЦЭМ!$B$39:$B$782,M$119)+'СЕТ СН'!$H$14+СВЦЭМ!$D$10+'СЕТ СН'!$H$6-'СЕТ СН'!$H$26</f>
        <v>1132.17705993</v>
      </c>
      <c r="N128" s="36">
        <f>SUMIFS(СВЦЭМ!$D$39:$D$782,СВЦЭМ!$A$39:$A$782,$A128,СВЦЭМ!$B$39:$B$782,N$119)+'СЕТ СН'!$H$14+СВЦЭМ!$D$10+'СЕТ СН'!$H$6-'СЕТ СН'!$H$26</f>
        <v>1145.6855971800001</v>
      </c>
      <c r="O128" s="36">
        <f>SUMIFS(СВЦЭМ!$D$39:$D$782,СВЦЭМ!$A$39:$A$782,$A128,СВЦЭМ!$B$39:$B$782,O$119)+'СЕТ СН'!$H$14+СВЦЭМ!$D$10+'СЕТ СН'!$H$6-'СЕТ СН'!$H$26</f>
        <v>1160.0265755400001</v>
      </c>
      <c r="P128" s="36">
        <f>SUMIFS(СВЦЭМ!$D$39:$D$782,СВЦЭМ!$A$39:$A$782,$A128,СВЦЭМ!$B$39:$B$782,P$119)+'СЕТ СН'!$H$14+СВЦЭМ!$D$10+'СЕТ СН'!$H$6-'СЕТ СН'!$H$26</f>
        <v>1174.24468931</v>
      </c>
      <c r="Q128" s="36">
        <f>SUMIFS(СВЦЭМ!$D$39:$D$782,СВЦЭМ!$A$39:$A$782,$A128,СВЦЭМ!$B$39:$B$782,Q$119)+'СЕТ СН'!$H$14+СВЦЭМ!$D$10+'СЕТ СН'!$H$6-'СЕТ СН'!$H$26</f>
        <v>1177.9837727700001</v>
      </c>
      <c r="R128" s="36">
        <f>SUMIFS(СВЦЭМ!$D$39:$D$782,СВЦЭМ!$A$39:$A$782,$A128,СВЦЭМ!$B$39:$B$782,R$119)+'СЕТ СН'!$H$14+СВЦЭМ!$D$10+'СЕТ СН'!$H$6-'СЕТ СН'!$H$26</f>
        <v>1171.0863511300001</v>
      </c>
      <c r="S128" s="36">
        <f>SUMIFS(СВЦЭМ!$D$39:$D$782,СВЦЭМ!$A$39:$A$782,$A128,СВЦЭМ!$B$39:$B$782,S$119)+'СЕТ СН'!$H$14+СВЦЭМ!$D$10+'СЕТ СН'!$H$6-'СЕТ СН'!$H$26</f>
        <v>1169.8499793999999</v>
      </c>
      <c r="T128" s="36">
        <f>SUMIFS(СВЦЭМ!$D$39:$D$782,СВЦЭМ!$A$39:$A$782,$A128,СВЦЭМ!$B$39:$B$782,T$119)+'СЕТ СН'!$H$14+СВЦЭМ!$D$10+'СЕТ СН'!$H$6-'СЕТ СН'!$H$26</f>
        <v>1160.57564073</v>
      </c>
      <c r="U128" s="36">
        <f>SUMIFS(СВЦЭМ!$D$39:$D$782,СВЦЭМ!$A$39:$A$782,$A128,СВЦЭМ!$B$39:$B$782,U$119)+'СЕТ СН'!$H$14+СВЦЭМ!$D$10+'СЕТ СН'!$H$6-'СЕТ СН'!$H$26</f>
        <v>1144.6465197100001</v>
      </c>
      <c r="V128" s="36">
        <f>SUMIFS(СВЦЭМ!$D$39:$D$782,СВЦЭМ!$A$39:$A$782,$A128,СВЦЭМ!$B$39:$B$782,V$119)+'СЕТ СН'!$H$14+СВЦЭМ!$D$10+'СЕТ СН'!$H$6-'СЕТ СН'!$H$26</f>
        <v>1119.3844845200001</v>
      </c>
      <c r="W128" s="36">
        <f>SUMIFS(СВЦЭМ!$D$39:$D$782,СВЦЭМ!$A$39:$A$782,$A128,СВЦЭМ!$B$39:$B$782,W$119)+'СЕТ СН'!$H$14+СВЦЭМ!$D$10+'СЕТ СН'!$H$6-'СЕТ СН'!$H$26</f>
        <v>1120.8511234300001</v>
      </c>
      <c r="X128" s="36">
        <f>SUMIFS(СВЦЭМ!$D$39:$D$782,СВЦЭМ!$A$39:$A$782,$A128,СВЦЭМ!$B$39:$B$782,X$119)+'СЕТ СН'!$H$14+СВЦЭМ!$D$10+'СЕТ СН'!$H$6-'СЕТ СН'!$H$26</f>
        <v>1134.48194506</v>
      </c>
      <c r="Y128" s="36">
        <f>SUMIFS(СВЦЭМ!$D$39:$D$782,СВЦЭМ!$A$39:$A$782,$A128,СВЦЭМ!$B$39:$B$782,Y$119)+'СЕТ СН'!$H$14+СВЦЭМ!$D$10+'СЕТ СН'!$H$6-'СЕТ СН'!$H$26</f>
        <v>1152.94663653</v>
      </c>
    </row>
    <row r="129" spans="1:25" ht="15.75" x14ac:dyDescent="0.2">
      <c r="A129" s="35">
        <f t="shared" si="3"/>
        <v>44326</v>
      </c>
      <c r="B129" s="36">
        <f>SUMIFS(СВЦЭМ!$D$39:$D$782,СВЦЭМ!$A$39:$A$782,$A129,СВЦЭМ!$B$39:$B$782,B$119)+'СЕТ СН'!$H$14+СВЦЭМ!$D$10+'СЕТ СН'!$H$6-'СЕТ СН'!$H$26</f>
        <v>1183.06168396</v>
      </c>
      <c r="C129" s="36">
        <f>SUMIFS(СВЦЭМ!$D$39:$D$782,СВЦЭМ!$A$39:$A$782,$A129,СВЦЭМ!$B$39:$B$782,C$119)+'СЕТ СН'!$H$14+СВЦЭМ!$D$10+'СЕТ СН'!$H$6-'СЕТ СН'!$H$26</f>
        <v>1231.510849</v>
      </c>
      <c r="D129" s="36">
        <f>SUMIFS(СВЦЭМ!$D$39:$D$782,СВЦЭМ!$A$39:$A$782,$A129,СВЦЭМ!$B$39:$B$782,D$119)+'СЕТ СН'!$H$14+СВЦЭМ!$D$10+'СЕТ СН'!$H$6-'СЕТ СН'!$H$26</f>
        <v>1255.98921376</v>
      </c>
      <c r="E129" s="36">
        <f>SUMIFS(СВЦЭМ!$D$39:$D$782,СВЦЭМ!$A$39:$A$782,$A129,СВЦЭМ!$B$39:$B$782,E$119)+'СЕТ СН'!$H$14+СВЦЭМ!$D$10+'СЕТ СН'!$H$6-'СЕТ СН'!$H$26</f>
        <v>1271.7895721500001</v>
      </c>
      <c r="F129" s="36">
        <f>SUMIFS(СВЦЭМ!$D$39:$D$782,СВЦЭМ!$A$39:$A$782,$A129,СВЦЭМ!$B$39:$B$782,F$119)+'СЕТ СН'!$H$14+СВЦЭМ!$D$10+'СЕТ СН'!$H$6-'СЕТ СН'!$H$26</f>
        <v>1280.57407599</v>
      </c>
      <c r="G129" s="36">
        <f>SUMIFS(СВЦЭМ!$D$39:$D$782,СВЦЭМ!$A$39:$A$782,$A129,СВЦЭМ!$B$39:$B$782,G$119)+'СЕТ СН'!$H$14+СВЦЭМ!$D$10+'СЕТ СН'!$H$6-'СЕТ СН'!$H$26</f>
        <v>1279.4555537399999</v>
      </c>
      <c r="H129" s="36">
        <f>SUMIFS(СВЦЭМ!$D$39:$D$782,СВЦЭМ!$A$39:$A$782,$A129,СВЦЭМ!$B$39:$B$782,H$119)+'СЕТ СН'!$H$14+СВЦЭМ!$D$10+'СЕТ СН'!$H$6-'СЕТ СН'!$H$26</f>
        <v>1267.5782326400001</v>
      </c>
      <c r="I129" s="36">
        <f>SUMIFS(СВЦЭМ!$D$39:$D$782,СВЦЭМ!$A$39:$A$782,$A129,СВЦЭМ!$B$39:$B$782,I$119)+'СЕТ СН'!$H$14+СВЦЭМ!$D$10+'СЕТ СН'!$H$6-'СЕТ СН'!$H$26</f>
        <v>1232.1158424100001</v>
      </c>
      <c r="J129" s="36">
        <f>SUMIFS(СВЦЭМ!$D$39:$D$782,СВЦЭМ!$A$39:$A$782,$A129,СВЦЭМ!$B$39:$B$782,J$119)+'СЕТ СН'!$H$14+СВЦЭМ!$D$10+'СЕТ СН'!$H$6-'СЕТ СН'!$H$26</f>
        <v>1192.8379350300002</v>
      </c>
      <c r="K129" s="36">
        <f>SUMIFS(СВЦЭМ!$D$39:$D$782,СВЦЭМ!$A$39:$A$782,$A129,СВЦЭМ!$B$39:$B$782,K$119)+'СЕТ СН'!$H$14+СВЦЭМ!$D$10+'СЕТ СН'!$H$6-'СЕТ СН'!$H$26</f>
        <v>1151.01447222</v>
      </c>
      <c r="L129" s="36">
        <f>SUMIFS(СВЦЭМ!$D$39:$D$782,СВЦЭМ!$A$39:$A$782,$A129,СВЦЭМ!$B$39:$B$782,L$119)+'СЕТ СН'!$H$14+СВЦЭМ!$D$10+'СЕТ СН'!$H$6-'СЕТ СН'!$H$26</f>
        <v>1124.93198252</v>
      </c>
      <c r="M129" s="36">
        <f>SUMIFS(СВЦЭМ!$D$39:$D$782,СВЦЭМ!$A$39:$A$782,$A129,СВЦЭМ!$B$39:$B$782,M$119)+'СЕТ СН'!$H$14+СВЦЭМ!$D$10+'СЕТ СН'!$H$6-'СЕТ СН'!$H$26</f>
        <v>1114.0725245799999</v>
      </c>
      <c r="N129" s="36">
        <f>SUMIFS(СВЦЭМ!$D$39:$D$782,СВЦЭМ!$A$39:$A$782,$A129,СВЦЭМ!$B$39:$B$782,N$119)+'СЕТ СН'!$H$14+СВЦЭМ!$D$10+'СЕТ СН'!$H$6-'СЕТ СН'!$H$26</f>
        <v>1124.4115865799999</v>
      </c>
      <c r="O129" s="36">
        <f>SUMIFS(СВЦЭМ!$D$39:$D$782,СВЦЭМ!$A$39:$A$782,$A129,СВЦЭМ!$B$39:$B$782,O$119)+'СЕТ СН'!$H$14+СВЦЭМ!$D$10+'СЕТ СН'!$H$6-'СЕТ СН'!$H$26</f>
        <v>1137.1112274100001</v>
      </c>
      <c r="P129" s="36">
        <f>SUMIFS(СВЦЭМ!$D$39:$D$782,СВЦЭМ!$A$39:$A$782,$A129,СВЦЭМ!$B$39:$B$782,P$119)+'СЕТ СН'!$H$14+СВЦЭМ!$D$10+'СЕТ СН'!$H$6-'СЕТ СН'!$H$26</f>
        <v>1152.5402031000001</v>
      </c>
      <c r="Q129" s="36">
        <f>SUMIFS(СВЦЭМ!$D$39:$D$782,СВЦЭМ!$A$39:$A$782,$A129,СВЦЭМ!$B$39:$B$782,Q$119)+'СЕТ СН'!$H$14+СВЦЭМ!$D$10+'СЕТ СН'!$H$6-'СЕТ СН'!$H$26</f>
        <v>1156.55943598</v>
      </c>
      <c r="R129" s="36">
        <f>SUMIFS(СВЦЭМ!$D$39:$D$782,СВЦЭМ!$A$39:$A$782,$A129,СВЦЭМ!$B$39:$B$782,R$119)+'СЕТ СН'!$H$14+СВЦЭМ!$D$10+'СЕТ СН'!$H$6-'СЕТ СН'!$H$26</f>
        <v>1148.73998727</v>
      </c>
      <c r="S129" s="36">
        <f>SUMIFS(СВЦЭМ!$D$39:$D$782,СВЦЭМ!$A$39:$A$782,$A129,СВЦЭМ!$B$39:$B$782,S$119)+'СЕТ СН'!$H$14+СВЦЭМ!$D$10+'СЕТ СН'!$H$6-'СЕТ СН'!$H$26</f>
        <v>1143.6506353500001</v>
      </c>
      <c r="T129" s="36">
        <f>SUMIFS(СВЦЭМ!$D$39:$D$782,СВЦЭМ!$A$39:$A$782,$A129,СВЦЭМ!$B$39:$B$782,T$119)+'СЕТ СН'!$H$14+СВЦЭМ!$D$10+'СЕТ СН'!$H$6-'СЕТ СН'!$H$26</f>
        <v>1137.2514283800001</v>
      </c>
      <c r="U129" s="36">
        <f>SUMIFS(СВЦЭМ!$D$39:$D$782,СВЦЭМ!$A$39:$A$782,$A129,СВЦЭМ!$B$39:$B$782,U$119)+'СЕТ СН'!$H$14+СВЦЭМ!$D$10+'СЕТ СН'!$H$6-'СЕТ СН'!$H$26</f>
        <v>1117.76340364</v>
      </c>
      <c r="V129" s="36">
        <f>SUMIFS(СВЦЭМ!$D$39:$D$782,СВЦЭМ!$A$39:$A$782,$A129,СВЦЭМ!$B$39:$B$782,V$119)+'СЕТ СН'!$H$14+СВЦЭМ!$D$10+'СЕТ СН'!$H$6-'СЕТ СН'!$H$26</f>
        <v>1090.8067095200001</v>
      </c>
      <c r="W129" s="36">
        <f>SUMIFS(СВЦЭМ!$D$39:$D$782,СВЦЭМ!$A$39:$A$782,$A129,СВЦЭМ!$B$39:$B$782,W$119)+'СЕТ СН'!$H$14+СВЦЭМ!$D$10+'СЕТ СН'!$H$6-'СЕТ СН'!$H$26</f>
        <v>1086.7152137099999</v>
      </c>
      <c r="X129" s="36">
        <f>SUMIFS(СВЦЭМ!$D$39:$D$782,СВЦЭМ!$A$39:$A$782,$A129,СВЦЭМ!$B$39:$B$782,X$119)+'СЕТ СН'!$H$14+СВЦЭМ!$D$10+'СЕТ СН'!$H$6-'СЕТ СН'!$H$26</f>
        <v>1102.40926115</v>
      </c>
      <c r="Y129" s="36">
        <f>SUMIFS(СВЦЭМ!$D$39:$D$782,СВЦЭМ!$A$39:$A$782,$A129,СВЦЭМ!$B$39:$B$782,Y$119)+'СЕТ СН'!$H$14+СВЦЭМ!$D$10+'СЕТ СН'!$H$6-'СЕТ СН'!$H$26</f>
        <v>1139.7128017100001</v>
      </c>
    </row>
    <row r="130" spans="1:25" ht="15.75" x14ac:dyDescent="0.2">
      <c r="A130" s="35">
        <f t="shared" si="3"/>
        <v>44327</v>
      </c>
      <c r="B130" s="36">
        <f>SUMIFS(СВЦЭМ!$D$39:$D$782,СВЦЭМ!$A$39:$A$782,$A130,СВЦЭМ!$B$39:$B$782,B$119)+'СЕТ СН'!$H$14+СВЦЭМ!$D$10+'СЕТ СН'!$H$6-'СЕТ СН'!$H$26</f>
        <v>1213.8342095600001</v>
      </c>
      <c r="C130" s="36">
        <f>SUMIFS(СВЦЭМ!$D$39:$D$782,СВЦЭМ!$A$39:$A$782,$A130,СВЦЭМ!$B$39:$B$782,C$119)+'СЕТ СН'!$H$14+СВЦЭМ!$D$10+'СЕТ СН'!$H$6-'СЕТ СН'!$H$26</f>
        <v>1214.17755861</v>
      </c>
      <c r="D130" s="36">
        <f>SUMIFS(СВЦЭМ!$D$39:$D$782,СВЦЭМ!$A$39:$A$782,$A130,СВЦЭМ!$B$39:$B$782,D$119)+'СЕТ СН'!$H$14+СВЦЭМ!$D$10+'СЕТ СН'!$H$6-'СЕТ СН'!$H$26</f>
        <v>1217.9506892900001</v>
      </c>
      <c r="E130" s="36">
        <f>SUMIFS(СВЦЭМ!$D$39:$D$782,СВЦЭМ!$A$39:$A$782,$A130,СВЦЭМ!$B$39:$B$782,E$119)+'СЕТ СН'!$H$14+СВЦЭМ!$D$10+'СЕТ СН'!$H$6-'СЕТ СН'!$H$26</f>
        <v>1241.9183700800002</v>
      </c>
      <c r="F130" s="36">
        <f>SUMIFS(СВЦЭМ!$D$39:$D$782,СВЦЭМ!$A$39:$A$782,$A130,СВЦЭМ!$B$39:$B$782,F$119)+'СЕТ СН'!$H$14+СВЦЭМ!$D$10+'СЕТ СН'!$H$6-'СЕТ СН'!$H$26</f>
        <v>1251.8366205100001</v>
      </c>
      <c r="G130" s="36">
        <f>SUMIFS(СВЦЭМ!$D$39:$D$782,СВЦЭМ!$A$39:$A$782,$A130,СВЦЭМ!$B$39:$B$782,G$119)+'СЕТ СН'!$H$14+СВЦЭМ!$D$10+'СЕТ СН'!$H$6-'СЕТ СН'!$H$26</f>
        <v>1237.8945708200001</v>
      </c>
      <c r="H130" s="36">
        <f>SUMIFS(СВЦЭМ!$D$39:$D$782,СВЦЭМ!$A$39:$A$782,$A130,СВЦЭМ!$B$39:$B$782,H$119)+'СЕТ СН'!$H$14+СВЦЭМ!$D$10+'СЕТ СН'!$H$6-'СЕТ СН'!$H$26</f>
        <v>1213.87094809</v>
      </c>
      <c r="I130" s="36">
        <f>SUMIFS(СВЦЭМ!$D$39:$D$782,СВЦЭМ!$A$39:$A$782,$A130,СВЦЭМ!$B$39:$B$782,I$119)+'СЕТ СН'!$H$14+СВЦЭМ!$D$10+'СЕТ СН'!$H$6-'СЕТ СН'!$H$26</f>
        <v>1179.49901671</v>
      </c>
      <c r="J130" s="36">
        <f>SUMIFS(СВЦЭМ!$D$39:$D$782,СВЦЭМ!$A$39:$A$782,$A130,СВЦЭМ!$B$39:$B$782,J$119)+'СЕТ СН'!$H$14+СВЦЭМ!$D$10+'СЕТ СН'!$H$6-'СЕТ СН'!$H$26</f>
        <v>1156.2944716100001</v>
      </c>
      <c r="K130" s="36">
        <f>SUMIFS(СВЦЭМ!$D$39:$D$782,СВЦЭМ!$A$39:$A$782,$A130,СВЦЭМ!$B$39:$B$782,K$119)+'СЕТ СН'!$H$14+СВЦЭМ!$D$10+'СЕТ СН'!$H$6-'СЕТ СН'!$H$26</f>
        <v>1130.51993999</v>
      </c>
      <c r="L130" s="36">
        <f>SUMIFS(СВЦЭМ!$D$39:$D$782,СВЦЭМ!$A$39:$A$782,$A130,СВЦЭМ!$B$39:$B$782,L$119)+'СЕТ СН'!$H$14+СВЦЭМ!$D$10+'СЕТ СН'!$H$6-'СЕТ СН'!$H$26</f>
        <v>1140.4701379200001</v>
      </c>
      <c r="M130" s="36">
        <f>SUMIFS(СВЦЭМ!$D$39:$D$782,СВЦЭМ!$A$39:$A$782,$A130,СВЦЭМ!$B$39:$B$782,M$119)+'СЕТ СН'!$H$14+СВЦЭМ!$D$10+'СЕТ СН'!$H$6-'СЕТ СН'!$H$26</f>
        <v>1171.1707870600001</v>
      </c>
      <c r="N130" s="36">
        <f>SUMIFS(СВЦЭМ!$D$39:$D$782,СВЦЭМ!$A$39:$A$782,$A130,СВЦЭМ!$B$39:$B$782,N$119)+'СЕТ СН'!$H$14+СВЦЭМ!$D$10+'СЕТ СН'!$H$6-'СЕТ СН'!$H$26</f>
        <v>1200.4923972200002</v>
      </c>
      <c r="O130" s="36">
        <f>SUMIFS(СВЦЭМ!$D$39:$D$782,СВЦЭМ!$A$39:$A$782,$A130,СВЦЭМ!$B$39:$B$782,O$119)+'СЕТ СН'!$H$14+СВЦЭМ!$D$10+'СЕТ СН'!$H$6-'СЕТ СН'!$H$26</f>
        <v>1190.30703126</v>
      </c>
      <c r="P130" s="36">
        <f>SUMIFS(СВЦЭМ!$D$39:$D$782,СВЦЭМ!$A$39:$A$782,$A130,СВЦЭМ!$B$39:$B$782,P$119)+'СЕТ СН'!$H$14+СВЦЭМ!$D$10+'СЕТ СН'!$H$6-'СЕТ СН'!$H$26</f>
        <v>1202.54394321</v>
      </c>
      <c r="Q130" s="36">
        <f>SUMIFS(СВЦЭМ!$D$39:$D$782,СВЦЭМ!$A$39:$A$782,$A130,СВЦЭМ!$B$39:$B$782,Q$119)+'СЕТ СН'!$H$14+СВЦЭМ!$D$10+'СЕТ СН'!$H$6-'СЕТ СН'!$H$26</f>
        <v>1215.9607163600001</v>
      </c>
      <c r="R130" s="36">
        <f>SUMIFS(СВЦЭМ!$D$39:$D$782,СВЦЭМ!$A$39:$A$782,$A130,СВЦЭМ!$B$39:$B$782,R$119)+'СЕТ СН'!$H$14+СВЦЭМ!$D$10+'СЕТ СН'!$H$6-'СЕТ СН'!$H$26</f>
        <v>1209.84567199</v>
      </c>
      <c r="S130" s="36">
        <f>SUMIFS(СВЦЭМ!$D$39:$D$782,СВЦЭМ!$A$39:$A$782,$A130,СВЦЭМ!$B$39:$B$782,S$119)+'СЕТ СН'!$H$14+СВЦЭМ!$D$10+'СЕТ СН'!$H$6-'СЕТ СН'!$H$26</f>
        <v>1222.6146694900001</v>
      </c>
      <c r="T130" s="36">
        <f>SUMIFS(СВЦЭМ!$D$39:$D$782,СВЦЭМ!$A$39:$A$782,$A130,СВЦЭМ!$B$39:$B$782,T$119)+'СЕТ СН'!$H$14+СВЦЭМ!$D$10+'СЕТ СН'!$H$6-'СЕТ СН'!$H$26</f>
        <v>1201.28049483</v>
      </c>
      <c r="U130" s="36">
        <f>SUMIFS(СВЦЭМ!$D$39:$D$782,СВЦЭМ!$A$39:$A$782,$A130,СВЦЭМ!$B$39:$B$782,U$119)+'СЕТ СН'!$H$14+СВЦЭМ!$D$10+'СЕТ СН'!$H$6-'СЕТ СН'!$H$26</f>
        <v>1186.9856492500001</v>
      </c>
      <c r="V130" s="36">
        <f>SUMIFS(СВЦЭМ!$D$39:$D$782,СВЦЭМ!$A$39:$A$782,$A130,СВЦЭМ!$B$39:$B$782,V$119)+'СЕТ СН'!$H$14+СВЦЭМ!$D$10+'СЕТ СН'!$H$6-'СЕТ СН'!$H$26</f>
        <v>1171.5512087900001</v>
      </c>
      <c r="W130" s="36">
        <f>SUMIFS(СВЦЭМ!$D$39:$D$782,СВЦЭМ!$A$39:$A$782,$A130,СВЦЭМ!$B$39:$B$782,W$119)+'СЕТ СН'!$H$14+СВЦЭМ!$D$10+'СЕТ СН'!$H$6-'СЕТ СН'!$H$26</f>
        <v>1177.08976368</v>
      </c>
      <c r="X130" s="36">
        <f>SUMIFS(СВЦЭМ!$D$39:$D$782,СВЦЭМ!$A$39:$A$782,$A130,СВЦЭМ!$B$39:$B$782,X$119)+'СЕТ СН'!$H$14+СВЦЭМ!$D$10+'СЕТ СН'!$H$6-'СЕТ СН'!$H$26</f>
        <v>1197.22963486</v>
      </c>
      <c r="Y130" s="36">
        <f>SUMIFS(СВЦЭМ!$D$39:$D$782,СВЦЭМ!$A$39:$A$782,$A130,СВЦЭМ!$B$39:$B$782,Y$119)+'СЕТ СН'!$H$14+СВЦЭМ!$D$10+'СЕТ СН'!$H$6-'СЕТ СН'!$H$26</f>
        <v>1240.47548867</v>
      </c>
    </row>
    <row r="131" spans="1:25" ht="15.75" x14ac:dyDescent="0.2">
      <c r="A131" s="35">
        <f t="shared" si="3"/>
        <v>44328</v>
      </c>
      <c r="B131" s="36">
        <f>SUMIFS(СВЦЭМ!$D$39:$D$782,СВЦЭМ!$A$39:$A$782,$A131,СВЦЭМ!$B$39:$B$782,B$119)+'СЕТ СН'!$H$14+СВЦЭМ!$D$10+'СЕТ СН'!$H$6-'СЕТ СН'!$H$26</f>
        <v>1247.8556027900001</v>
      </c>
      <c r="C131" s="36">
        <f>SUMIFS(СВЦЭМ!$D$39:$D$782,СВЦЭМ!$A$39:$A$782,$A131,СВЦЭМ!$B$39:$B$782,C$119)+'СЕТ СН'!$H$14+СВЦЭМ!$D$10+'СЕТ СН'!$H$6-'СЕТ СН'!$H$26</f>
        <v>1277.5725313</v>
      </c>
      <c r="D131" s="36">
        <f>SUMIFS(СВЦЭМ!$D$39:$D$782,СВЦЭМ!$A$39:$A$782,$A131,СВЦЭМ!$B$39:$B$782,D$119)+'СЕТ СН'!$H$14+СВЦЭМ!$D$10+'СЕТ СН'!$H$6-'СЕТ СН'!$H$26</f>
        <v>1265.20013382</v>
      </c>
      <c r="E131" s="36">
        <f>SUMIFS(СВЦЭМ!$D$39:$D$782,СВЦЭМ!$A$39:$A$782,$A131,СВЦЭМ!$B$39:$B$782,E$119)+'СЕТ СН'!$H$14+СВЦЭМ!$D$10+'СЕТ СН'!$H$6-'СЕТ СН'!$H$26</f>
        <v>1259.2132148800001</v>
      </c>
      <c r="F131" s="36">
        <f>SUMIFS(СВЦЭМ!$D$39:$D$782,СВЦЭМ!$A$39:$A$782,$A131,СВЦЭМ!$B$39:$B$782,F$119)+'СЕТ СН'!$H$14+СВЦЭМ!$D$10+'СЕТ СН'!$H$6-'СЕТ СН'!$H$26</f>
        <v>1254.64985084</v>
      </c>
      <c r="G131" s="36">
        <f>SUMIFS(СВЦЭМ!$D$39:$D$782,СВЦЭМ!$A$39:$A$782,$A131,СВЦЭМ!$B$39:$B$782,G$119)+'СЕТ СН'!$H$14+СВЦЭМ!$D$10+'СЕТ СН'!$H$6-'СЕТ СН'!$H$26</f>
        <v>1262.7297005400001</v>
      </c>
      <c r="H131" s="36">
        <f>SUMIFS(СВЦЭМ!$D$39:$D$782,СВЦЭМ!$A$39:$A$782,$A131,СВЦЭМ!$B$39:$B$782,H$119)+'СЕТ СН'!$H$14+СВЦЭМ!$D$10+'СЕТ СН'!$H$6-'СЕТ СН'!$H$26</f>
        <v>1252.1580807600001</v>
      </c>
      <c r="I131" s="36">
        <f>SUMIFS(СВЦЭМ!$D$39:$D$782,СВЦЭМ!$A$39:$A$782,$A131,СВЦЭМ!$B$39:$B$782,I$119)+'СЕТ СН'!$H$14+СВЦЭМ!$D$10+'СЕТ СН'!$H$6-'СЕТ СН'!$H$26</f>
        <v>1204.0178732500001</v>
      </c>
      <c r="J131" s="36">
        <f>SUMIFS(СВЦЭМ!$D$39:$D$782,СВЦЭМ!$A$39:$A$782,$A131,СВЦЭМ!$B$39:$B$782,J$119)+'СЕТ СН'!$H$14+СВЦЭМ!$D$10+'СЕТ СН'!$H$6-'СЕТ СН'!$H$26</f>
        <v>1176.0698865700001</v>
      </c>
      <c r="K131" s="36">
        <f>SUMIFS(СВЦЭМ!$D$39:$D$782,СВЦЭМ!$A$39:$A$782,$A131,СВЦЭМ!$B$39:$B$782,K$119)+'СЕТ СН'!$H$14+СВЦЭМ!$D$10+'СЕТ СН'!$H$6-'СЕТ СН'!$H$26</f>
        <v>1158.0140456300001</v>
      </c>
      <c r="L131" s="36">
        <f>SUMIFS(СВЦЭМ!$D$39:$D$782,СВЦЭМ!$A$39:$A$782,$A131,СВЦЭМ!$B$39:$B$782,L$119)+'СЕТ СН'!$H$14+СВЦЭМ!$D$10+'СЕТ СН'!$H$6-'СЕТ СН'!$H$26</f>
        <v>1133.6441688100001</v>
      </c>
      <c r="M131" s="36">
        <f>SUMIFS(СВЦЭМ!$D$39:$D$782,СВЦЭМ!$A$39:$A$782,$A131,СВЦЭМ!$B$39:$B$782,M$119)+'СЕТ СН'!$H$14+СВЦЭМ!$D$10+'СЕТ СН'!$H$6-'СЕТ СН'!$H$26</f>
        <v>1142.9937955600001</v>
      </c>
      <c r="N131" s="36">
        <f>SUMIFS(СВЦЭМ!$D$39:$D$782,СВЦЭМ!$A$39:$A$782,$A131,СВЦЭМ!$B$39:$B$782,N$119)+'СЕТ СН'!$H$14+СВЦЭМ!$D$10+'СЕТ СН'!$H$6-'СЕТ СН'!$H$26</f>
        <v>1147.57476447</v>
      </c>
      <c r="O131" s="36">
        <f>SUMIFS(СВЦЭМ!$D$39:$D$782,СВЦЭМ!$A$39:$A$782,$A131,СВЦЭМ!$B$39:$B$782,O$119)+'СЕТ СН'!$H$14+СВЦЭМ!$D$10+'СЕТ СН'!$H$6-'СЕТ СН'!$H$26</f>
        <v>1153.9630559900002</v>
      </c>
      <c r="P131" s="36">
        <f>SUMIFS(СВЦЭМ!$D$39:$D$782,СВЦЭМ!$A$39:$A$782,$A131,СВЦЭМ!$B$39:$B$782,P$119)+'СЕТ СН'!$H$14+СВЦЭМ!$D$10+'СЕТ СН'!$H$6-'СЕТ СН'!$H$26</f>
        <v>1159.45121051</v>
      </c>
      <c r="Q131" s="36">
        <f>SUMIFS(СВЦЭМ!$D$39:$D$782,СВЦЭМ!$A$39:$A$782,$A131,СВЦЭМ!$B$39:$B$782,Q$119)+'СЕТ СН'!$H$14+СВЦЭМ!$D$10+'СЕТ СН'!$H$6-'СЕТ СН'!$H$26</f>
        <v>1169.9012478500001</v>
      </c>
      <c r="R131" s="36">
        <f>SUMIFS(СВЦЭМ!$D$39:$D$782,СВЦЭМ!$A$39:$A$782,$A131,СВЦЭМ!$B$39:$B$782,R$119)+'СЕТ СН'!$H$14+СВЦЭМ!$D$10+'СЕТ СН'!$H$6-'СЕТ СН'!$H$26</f>
        <v>1161.93478942</v>
      </c>
      <c r="S131" s="36">
        <f>SUMIFS(СВЦЭМ!$D$39:$D$782,СВЦЭМ!$A$39:$A$782,$A131,СВЦЭМ!$B$39:$B$782,S$119)+'СЕТ СН'!$H$14+СВЦЭМ!$D$10+'СЕТ СН'!$H$6-'СЕТ СН'!$H$26</f>
        <v>1165.2327724900001</v>
      </c>
      <c r="T131" s="36">
        <f>SUMIFS(СВЦЭМ!$D$39:$D$782,СВЦЭМ!$A$39:$A$782,$A131,СВЦЭМ!$B$39:$B$782,T$119)+'СЕТ СН'!$H$14+СВЦЭМ!$D$10+'СЕТ СН'!$H$6-'СЕТ СН'!$H$26</f>
        <v>1153.3514897100001</v>
      </c>
      <c r="U131" s="36">
        <f>SUMIFS(СВЦЭМ!$D$39:$D$782,СВЦЭМ!$A$39:$A$782,$A131,СВЦЭМ!$B$39:$B$782,U$119)+'СЕТ СН'!$H$14+СВЦЭМ!$D$10+'СЕТ СН'!$H$6-'СЕТ СН'!$H$26</f>
        <v>1146.0617144400001</v>
      </c>
      <c r="V131" s="36">
        <f>SUMIFS(СВЦЭМ!$D$39:$D$782,СВЦЭМ!$A$39:$A$782,$A131,СВЦЭМ!$B$39:$B$782,V$119)+'СЕТ СН'!$H$14+СВЦЭМ!$D$10+'СЕТ СН'!$H$6-'СЕТ СН'!$H$26</f>
        <v>1137.40373942</v>
      </c>
      <c r="W131" s="36">
        <f>SUMIFS(СВЦЭМ!$D$39:$D$782,СВЦЭМ!$A$39:$A$782,$A131,СВЦЭМ!$B$39:$B$782,W$119)+'СЕТ СН'!$H$14+СВЦЭМ!$D$10+'СЕТ СН'!$H$6-'СЕТ СН'!$H$26</f>
        <v>1147.6550922900001</v>
      </c>
      <c r="X131" s="36">
        <f>SUMIFS(СВЦЭМ!$D$39:$D$782,СВЦЭМ!$A$39:$A$782,$A131,СВЦЭМ!$B$39:$B$782,X$119)+'СЕТ СН'!$H$14+СВЦЭМ!$D$10+'СЕТ СН'!$H$6-'СЕТ СН'!$H$26</f>
        <v>1151.9358224600001</v>
      </c>
      <c r="Y131" s="36">
        <f>SUMIFS(СВЦЭМ!$D$39:$D$782,СВЦЭМ!$A$39:$A$782,$A131,СВЦЭМ!$B$39:$B$782,Y$119)+'СЕТ СН'!$H$14+СВЦЭМ!$D$10+'СЕТ СН'!$H$6-'СЕТ СН'!$H$26</f>
        <v>1172.56130295</v>
      </c>
    </row>
    <row r="132" spans="1:25" ht="15.75" x14ac:dyDescent="0.2">
      <c r="A132" s="35">
        <f t="shared" si="3"/>
        <v>44329</v>
      </c>
      <c r="B132" s="36">
        <f>SUMIFS(СВЦЭМ!$D$39:$D$782,СВЦЭМ!$A$39:$A$782,$A132,СВЦЭМ!$B$39:$B$782,B$119)+'СЕТ СН'!$H$14+СВЦЭМ!$D$10+'СЕТ СН'!$H$6-'СЕТ СН'!$H$26</f>
        <v>1249.79515902</v>
      </c>
      <c r="C132" s="36">
        <f>SUMIFS(СВЦЭМ!$D$39:$D$782,СВЦЭМ!$A$39:$A$782,$A132,СВЦЭМ!$B$39:$B$782,C$119)+'СЕТ СН'!$H$14+СВЦЭМ!$D$10+'СЕТ СН'!$H$6-'СЕТ СН'!$H$26</f>
        <v>1294.9674110600001</v>
      </c>
      <c r="D132" s="36">
        <f>SUMIFS(СВЦЭМ!$D$39:$D$782,СВЦЭМ!$A$39:$A$782,$A132,СВЦЭМ!$B$39:$B$782,D$119)+'СЕТ СН'!$H$14+СВЦЭМ!$D$10+'СЕТ СН'!$H$6-'СЕТ СН'!$H$26</f>
        <v>1311.02692222</v>
      </c>
      <c r="E132" s="36">
        <f>SUMIFS(СВЦЭМ!$D$39:$D$782,СВЦЭМ!$A$39:$A$782,$A132,СВЦЭМ!$B$39:$B$782,E$119)+'СЕТ СН'!$H$14+СВЦЭМ!$D$10+'СЕТ СН'!$H$6-'СЕТ СН'!$H$26</f>
        <v>1301.1510709500001</v>
      </c>
      <c r="F132" s="36">
        <f>SUMIFS(СВЦЭМ!$D$39:$D$782,СВЦЭМ!$A$39:$A$782,$A132,СВЦЭМ!$B$39:$B$782,F$119)+'СЕТ СН'!$H$14+СВЦЭМ!$D$10+'СЕТ СН'!$H$6-'СЕТ СН'!$H$26</f>
        <v>1297.0720647099999</v>
      </c>
      <c r="G132" s="36">
        <f>SUMIFS(СВЦЭМ!$D$39:$D$782,СВЦЭМ!$A$39:$A$782,$A132,СВЦЭМ!$B$39:$B$782,G$119)+'СЕТ СН'!$H$14+СВЦЭМ!$D$10+'СЕТ СН'!$H$6-'СЕТ СН'!$H$26</f>
        <v>1301.4111775700001</v>
      </c>
      <c r="H132" s="36">
        <f>SUMIFS(СВЦЭМ!$D$39:$D$782,СВЦЭМ!$A$39:$A$782,$A132,СВЦЭМ!$B$39:$B$782,H$119)+'СЕТ СН'!$H$14+СВЦЭМ!$D$10+'СЕТ СН'!$H$6-'СЕТ СН'!$H$26</f>
        <v>1262.01258024</v>
      </c>
      <c r="I132" s="36">
        <f>SUMIFS(СВЦЭМ!$D$39:$D$782,СВЦЭМ!$A$39:$A$782,$A132,СВЦЭМ!$B$39:$B$782,I$119)+'СЕТ СН'!$H$14+СВЦЭМ!$D$10+'СЕТ СН'!$H$6-'СЕТ СН'!$H$26</f>
        <v>1203.2292694</v>
      </c>
      <c r="J132" s="36">
        <f>SUMIFS(СВЦЭМ!$D$39:$D$782,СВЦЭМ!$A$39:$A$782,$A132,СВЦЭМ!$B$39:$B$782,J$119)+'СЕТ СН'!$H$14+СВЦЭМ!$D$10+'СЕТ СН'!$H$6-'СЕТ СН'!$H$26</f>
        <v>1178.51098574</v>
      </c>
      <c r="K132" s="36">
        <f>SUMIFS(СВЦЭМ!$D$39:$D$782,СВЦЭМ!$A$39:$A$782,$A132,СВЦЭМ!$B$39:$B$782,K$119)+'СЕТ СН'!$H$14+СВЦЭМ!$D$10+'СЕТ СН'!$H$6-'СЕТ СН'!$H$26</f>
        <v>1156.5591765500001</v>
      </c>
      <c r="L132" s="36">
        <f>SUMIFS(СВЦЭМ!$D$39:$D$782,СВЦЭМ!$A$39:$A$782,$A132,СВЦЭМ!$B$39:$B$782,L$119)+'СЕТ СН'!$H$14+СВЦЭМ!$D$10+'СЕТ СН'!$H$6-'СЕТ СН'!$H$26</f>
        <v>1120.4301108500001</v>
      </c>
      <c r="M132" s="36">
        <f>SUMIFS(СВЦЭМ!$D$39:$D$782,СВЦЭМ!$A$39:$A$782,$A132,СВЦЭМ!$B$39:$B$782,M$119)+'СЕТ СН'!$H$14+СВЦЭМ!$D$10+'СЕТ СН'!$H$6-'СЕТ СН'!$H$26</f>
        <v>1134.83376933</v>
      </c>
      <c r="N132" s="36">
        <f>SUMIFS(СВЦЭМ!$D$39:$D$782,СВЦЭМ!$A$39:$A$782,$A132,СВЦЭМ!$B$39:$B$782,N$119)+'СЕТ СН'!$H$14+СВЦЭМ!$D$10+'СЕТ СН'!$H$6-'СЕТ СН'!$H$26</f>
        <v>1163.38669882</v>
      </c>
      <c r="O132" s="36">
        <f>SUMIFS(СВЦЭМ!$D$39:$D$782,СВЦЭМ!$A$39:$A$782,$A132,СВЦЭМ!$B$39:$B$782,O$119)+'СЕТ СН'!$H$14+СВЦЭМ!$D$10+'СЕТ СН'!$H$6-'СЕТ СН'!$H$26</f>
        <v>1174.09482667</v>
      </c>
      <c r="P132" s="36">
        <f>SUMIFS(СВЦЭМ!$D$39:$D$782,СВЦЭМ!$A$39:$A$782,$A132,СВЦЭМ!$B$39:$B$782,P$119)+'СЕТ СН'!$H$14+СВЦЭМ!$D$10+'СЕТ СН'!$H$6-'СЕТ СН'!$H$26</f>
        <v>1189.5676609900001</v>
      </c>
      <c r="Q132" s="36">
        <f>SUMIFS(СВЦЭМ!$D$39:$D$782,СВЦЭМ!$A$39:$A$782,$A132,СВЦЭМ!$B$39:$B$782,Q$119)+'СЕТ СН'!$H$14+СВЦЭМ!$D$10+'СЕТ СН'!$H$6-'СЕТ СН'!$H$26</f>
        <v>1199.76756548</v>
      </c>
      <c r="R132" s="36">
        <f>SUMIFS(СВЦЭМ!$D$39:$D$782,СВЦЭМ!$A$39:$A$782,$A132,СВЦЭМ!$B$39:$B$782,R$119)+'СЕТ СН'!$H$14+СВЦЭМ!$D$10+'СЕТ СН'!$H$6-'СЕТ СН'!$H$26</f>
        <v>1199.81980957</v>
      </c>
      <c r="S132" s="36">
        <f>SUMIFS(СВЦЭМ!$D$39:$D$782,СВЦЭМ!$A$39:$A$782,$A132,СВЦЭМ!$B$39:$B$782,S$119)+'СЕТ СН'!$H$14+СВЦЭМ!$D$10+'СЕТ СН'!$H$6-'СЕТ СН'!$H$26</f>
        <v>1216.2709204800001</v>
      </c>
      <c r="T132" s="36">
        <f>SUMIFS(СВЦЭМ!$D$39:$D$782,СВЦЭМ!$A$39:$A$782,$A132,СВЦЭМ!$B$39:$B$782,T$119)+'СЕТ СН'!$H$14+СВЦЭМ!$D$10+'СЕТ СН'!$H$6-'СЕТ СН'!$H$26</f>
        <v>1199.32103624</v>
      </c>
      <c r="U132" s="36">
        <f>SUMIFS(СВЦЭМ!$D$39:$D$782,СВЦЭМ!$A$39:$A$782,$A132,СВЦЭМ!$B$39:$B$782,U$119)+'СЕТ СН'!$H$14+СВЦЭМ!$D$10+'СЕТ СН'!$H$6-'СЕТ СН'!$H$26</f>
        <v>1175.10073665</v>
      </c>
      <c r="V132" s="36">
        <f>SUMIFS(СВЦЭМ!$D$39:$D$782,СВЦЭМ!$A$39:$A$782,$A132,СВЦЭМ!$B$39:$B$782,V$119)+'СЕТ СН'!$H$14+СВЦЭМ!$D$10+'СЕТ СН'!$H$6-'СЕТ СН'!$H$26</f>
        <v>1160.9136022499999</v>
      </c>
      <c r="W132" s="36">
        <f>SUMIFS(СВЦЭМ!$D$39:$D$782,СВЦЭМ!$A$39:$A$782,$A132,СВЦЭМ!$B$39:$B$782,W$119)+'СЕТ СН'!$H$14+СВЦЭМ!$D$10+'СЕТ СН'!$H$6-'СЕТ СН'!$H$26</f>
        <v>1161.8727633600001</v>
      </c>
      <c r="X132" s="36">
        <f>SUMIFS(СВЦЭМ!$D$39:$D$782,СВЦЭМ!$A$39:$A$782,$A132,СВЦЭМ!$B$39:$B$782,X$119)+'СЕТ СН'!$H$14+СВЦЭМ!$D$10+'СЕТ СН'!$H$6-'СЕТ СН'!$H$26</f>
        <v>1177.94080061</v>
      </c>
      <c r="Y132" s="36">
        <f>SUMIFS(СВЦЭМ!$D$39:$D$782,СВЦЭМ!$A$39:$A$782,$A132,СВЦЭМ!$B$39:$B$782,Y$119)+'СЕТ СН'!$H$14+СВЦЭМ!$D$10+'СЕТ СН'!$H$6-'СЕТ СН'!$H$26</f>
        <v>1216.52125475</v>
      </c>
    </row>
    <row r="133" spans="1:25" ht="15.75" x14ac:dyDescent="0.2">
      <c r="A133" s="35">
        <f t="shared" si="3"/>
        <v>44330</v>
      </c>
      <c r="B133" s="36">
        <f>SUMIFS(СВЦЭМ!$D$39:$D$782,СВЦЭМ!$A$39:$A$782,$A133,СВЦЭМ!$B$39:$B$782,B$119)+'СЕТ СН'!$H$14+СВЦЭМ!$D$10+'СЕТ СН'!$H$6-'СЕТ СН'!$H$26</f>
        <v>1245.86798942</v>
      </c>
      <c r="C133" s="36">
        <f>SUMIFS(СВЦЭМ!$D$39:$D$782,СВЦЭМ!$A$39:$A$782,$A133,СВЦЭМ!$B$39:$B$782,C$119)+'СЕТ СН'!$H$14+СВЦЭМ!$D$10+'СЕТ СН'!$H$6-'СЕТ СН'!$H$26</f>
        <v>1263.7356210100002</v>
      </c>
      <c r="D133" s="36">
        <f>SUMIFS(СВЦЭМ!$D$39:$D$782,СВЦЭМ!$A$39:$A$782,$A133,СВЦЭМ!$B$39:$B$782,D$119)+'СЕТ СН'!$H$14+СВЦЭМ!$D$10+'СЕТ СН'!$H$6-'СЕТ СН'!$H$26</f>
        <v>1284.8547284200001</v>
      </c>
      <c r="E133" s="36">
        <f>SUMIFS(СВЦЭМ!$D$39:$D$782,СВЦЭМ!$A$39:$A$782,$A133,СВЦЭМ!$B$39:$B$782,E$119)+'СЕТ СН'!$H$14+СВЦЭМ!$D$10+'СЕТ СН'!$H$6-'СЕТ СН'!$H$26</f>
        <v>1294.24424443</v>
      </c>
      <c r="F133" s="36">
        <f>SUMIFS(СВЦЭМ!$D$39:$D$782,СВЦЭМ!$A$39:$A$782,$A133,СВЦЭМ!$B$39:$B$782,F$119)+'СЕТ СН'!$H$14+СВЦЭМ!$D$10+'СЕТ СН'!$H$6-'СЕТ СН'!$H$26</f>
        <v>1307.98813941</v>
      </c>
      <c r="G133" s="36">
        <f>SUMIFS(СВЦЭМ!$D$39:$D$782,СВЦЭМ!$A$39:$A$782,$A133,СВЦЭМ!$B$39:$B$782,G$119)+'СЕТ СН'!$H$14+СВЦЭМ!$D$10+'СЕТ СН'!$H$6-'СЕТ СН'!$H$26</f>
        <v>1286.9971487099999</v>
      </c>
      <c r="H133" s="36">
        <f>SUMIFS(СВЦЭМ!$D$39:$D$782,СВЦЭМ!$A$39:$A$782,$A133,СВЦЭМ!$B$39:$B$782,H$119)+'СЕТ СН'!$H$14+СВЦЭМ!$D$10+'СЕТ СН'!$H$6-'СЕТ СН'!$H$26</f>
        <v>1236.0097863999999</v>
      </c>
      <c r="I133" s="36">
        <f>SUMIFS(СВЦЭМ!$D$39:$D$782,СВЦЭМ!$A$39:$A$782,$A133,СВЦЭМ!$B$39:$B$782,I$119)+'СЕТ СН'!$H$14+СВЦЭМ!$D$10+'СЕТ СН'!$H$6-'СЕТ СН'!$H$26</f>
        <v>1175.0012334200001</v>
      </c>
      <c r="J133" s="36">
        <f>SUMIFS(СВЦЭМ!$D$39:$D$782,СВЦЭМ!$A$39:$A$782,$A133,СВЦЭМ!$B$39:$B$782,J$119)+'СЕТ СН'!$H$14+СВЦЭМ!$D$10+'СЕТ СН'!$H$6-'СЕТ СН'!$H$26</f>
        <v>1138.8135665500001</v>
      </c>
      <c r="K133" s="36">
        <f>SUMIFS(СВЦЭМ!$D$39:$D$782,СВЦЭМ!$A$39:$A$782,$A133,СВЦЭМ!$B$39:$B$782,K$119)+'СЕТ СН'!$H$14+СВЦЭМ!$D$10+'СЕТ СН'!$H$6-'СЕТ СН'!$H$26</f>
        <v>1114.9795574900002</v>
      </c>
      <c r="L133" s="36">
        <f>SUMIFS(СВЦЭМ!$D$39:$D$782,СВЦЭМ!$A$39:$A$782,$A133,СВЦЭМ!$B$39:$B$782,L$119)+'СЕТ СН'!$H$14+СВЦЭМ!$D$10+'СЕТ СН'!$H$6-'СЕТ СН'!$H$26</f>
        <v>1100.60344431</v>
      </c>
      <c r="M133" s="36">
        <f>SUMIFS(СВЦЭМ!$D$39:$D$782,СВЦЭМ!$A$39:$A$782,$A133,СВЦЭМ!$B$39:$B$782,M$119)+'СЕТ СН'!$H$14+СВЦЭМ!$D$10+'СЕТ СН'!$H$6-'СЕТ СН'!$H$26</f>
        <v>1114.1237262100001</v>
      </c>
      <c r="N133" s="36">
        <f>SUMIFS(СВЦЭМ!$D$39:$D$782,СВЦЭМ!$A$39:$A$782,$A133,СВЦЭМ!$B$39:$B$782,N$119)+'СЕТ СН'!$H$14+СВЦЭМ!$D$10+'СЕТ СН'!$H$6-'СЕТ СН'!$H$26</f>
        <v>1144.6537795500001</v>
      </c>
      <c r="O133" s="36">
        <f>SUMIFS(СВЦЭМ!$D$39:$D$782,СВЦЭМ!$A$39:$A$782,$A133,СВЦЭМ!$B$39:$B$782,O$119)+'СЕТ СН'!$H$14+СВЦЭМ!$D$10+'СЕТ СН'!$H$6-'СЕТ СН'!$H$26</f>
        <v>1150.8999055900001</v>
      </c>
      <c r="P133" s="36">
        <f>SUMIFS(СВЦЭМ!$D$39:$D$782,СВЦЭМ!$A$39:$A$782,$A133,СВЦЭМ!$B$39:$B$782,P$119)+'СЕТ СН'!$H$14+СВЦЭМ!$D$10+'СЕТ СН'!$H$6-'СЕТ СН'!$H$26</f>
        <v>1162.3379876399999</v>
      </c>
      <c r="Q133" s="36">
        <f>SUMIFS(СВЦЭМ!$D$39:$D$782,СВЦЭМ!$A$39:$A$782,$A133,СВЦЭМ!$B$39:$B$782,Q$119)+'СЕТ СН'!$H$14+СВЦЭМ!$D$10+'СЕТ СН'!$H$6-'СЕТ СН'!$H$26</f>
        <v>1177.48409066</v>
      </c>
      <c r="R133" s="36">
        <f>SUMIFS(СВЦЭМ!$D$39:$D$782,СВЦЭМ!$A$39:$A$782,$A133,СВЦЭМ!$B$39:$B$782,R$119)+'СЕТ СН'!$H$14+СВЦЭМ!$D$10+'СЕТ СН'!$H$6-'СЕТ СН'!$H$26</f>
        <v>1176.1724367700001</v>
      </c>
      <c r="S133" s="36">
        <f>SUMIFS(СВЦЭМ!$D$39:$D$782,СВЦЭМ!$A$39:$A$782,$A133,СВЦЭМ!$B$39:$B$782,S$119)+'СЕТ СН'!$H$14+СВЦЭМ!$D$10+'СЕТ СН'!$H$6-'СЕТ СН'!$H$26</f>
        <v>1186.2025345</v>
      </c>
      <c r="T133" s="36">
        <f>SUMIFS(СВЦЭМ!$D$39:$D$782,СВЦЭМ!$A$39:$A$782,$A133,СВЦЭМ!$B$39:$B$782,T$119)+'СЕТ СН'!$H$14+СВЦЭМ!$D$10+'СЕТ СН'!$H$6-'СЕТ СН'!$H$26</f>
        <v>1171.28185203</v>
      </c>
      <c r="U133" s="36">
        <f>SUMIFS(СВЦЭМ!$D$39:$D$782,СВЦЭМ!$A$39:$A$782,$A133,СВЦЭМ!$B$39:$B$782,U$119)+'СЕТ СН'!$H$14+СВЦЭМ!$D$10+'СЕТ СН'!$H$6-'СЕТ СН'!$H$26</f>
        <v>1162.2587049000001</v>
      </c>
      <c r="V133" s="36">
        <f>SUMIFS(СВЦЭМ!$D$39:$D$782,СВЦЭМ!$A$39:$A$782,$A133,СВЦЭМ!$B$39:$B$782,V$119)+'СЕТ СН'!$H$14+СВЦЭМ!$D$10+'СЕТ СН'!$H$6-'СЕТ СН'!$H$26</f>
        <v>1178.7719649000001</v>
      </c>
      <c r="W133" s="36">
        <f>SUMIFS(СВЦЭМ!$D$39:$D$782,СВЦЭМ!$A$39:$A$782,$A133,СВЦЭМ!$B$39:$B$782,W$119)+'СЕТ СН'!$H$14+СВЦЭМ!$D$10+'СЕТ СН'!$H$6-'СЕТ СН'!$H$26</f>
        <v>1180.15713119</v>
      </c>
      <c r="X133" s="36">
        <f>SUMIFS(СВЦЭМ!$D$39:$D$782,СВЦЭМ!$A$39:$A$782,$A133,СВЦЭМ!$B$39:$B$782,X$119)+'СЕТ СН'!$H$14+СВЦЭМ!$D$10+'СЕТ СН'!$H$6-'СЕТ СН'!$H$26</f>
        <v>1184.6168646900001</v>
      </c>
      <c r="Y133" s="36">
        <f>SUMIFS(СВЦЭМ!$D$39:$D$782,СВЦЭМ!$A$39:$A$782,$A133,СВЦЭМ!$B$39:$B$782,Y$119)+'СЕТ СН'!$H$14+СВЦЭМ!$D$10+'СЕТ СН'!$H$6-'СЕТ СН'!$H$26</f>
        <v>1197.15978763</v>
      </c>
    </row>
    <row r="134" spans="1:25" ht="15.75" x14ac:dyDescent="0.2">
      <c r="A134" s="35">
        <f t="shared" si="3"/>
        <v>44331</v>
      </c>
      <c r="B134" s="36">
        <f>SUMIFS(СВЦЭМ!$D$39:$D$782,СВЦЭМ!$A$39:$A$782,$A134,СВЦЭМ!$B$39:$B$782,B$119)+'СЕТ СН'!$H$14+СВЦЭМ!$D$10+'СЕТ СН'!$H$6-'СЕТ СН'!$H$26</f>
        <v>1202.88425179</v>
      </c>
      <c r="C134" s="36">
        <f>SUMIFS(СВЦЭМ!$D$39:$D$782,СВЦЭМ!$A$39:$A$782,$A134,СВЦЭМ!$B$39:$B$782,C$119)+'СЕТ СН'!$H$14+СВЦЭМ!$D$10+'СЕТ СН'!$H$6-'СЕТ СН'!$H$26</f>
        <v>1218.6637832400002</v>
      </c>
      <c r="D134" s="36">
        <f>SUMIFS(СВЦЭМ!$D$39:$D$782,СВЦЭМ!$A$39:$A$782,$A134,СВЦЭМ!$B$39:$B$782,D$119)+'СЕТ СН'!$H$14+СВЦЭМ!$D$10+'СЕТ СН'!$H$6-'СЕТ СН'!$H$26</f>
        <v>1248.0111349599999</v>
      </c>
      <c r="E134" s="36">
        <f>SUMIFS(СВЦЭМ!$D$39:$D$782,СВЦЭМ!$A$39:$A$782,$A134,СВЦЭМ!$B$39:$B$782,E$119)+'СЕТ СН'!$H$14+СВЦЭМ!$D$10+'СЕТ СН'!$H$6-'СЕТ СН'!$H$26</f>
        <v>1268.0401833400001</v>
      </c>
      <c r="F134" s="36">
        <f>SUMIFS(СВЦЭМ!$D$39:$D$782,СВЦЭМ!$A$39:$A$782,$A134,СВЦЭМ!$B$39:$B$782,F$119)+'СЕТ СН'!$H$14+СВЦЭМ!$D$10+'СЕТ СН'!$H$6-'СЕТ СН'!$H$26</f>
        <v>1272.18087689</v>
      </c>
      <c r="G134" s="36">
        <f>SUMIFS(СВЦЭМ!$D$39:$D$782,СВЦЭМ!$A$39:$A$782,$A134,СВЦЭМ!$B$39:$B$782,G$119)+'СЕТ СН'!$H$14+СВЦЭМ!$D$10+'СЕТ СН'!$H$6-'СЕТ СН'!$H$26</f>
        <v>1256.60254179</v>
      </c>
      <c r="H134" s="36">
        <f>SUMIFS(СВЦЭМ!$D$39:$D$782,СВЦЭМ!$A$39:$A$782,$A134,СВЦЭМ!$B$39:$B$782,H$119)+'СЕТ СН'!$H$14+СВЦЭМ!$D$10+'СЕТ СН'!$H$6-'СЕТ СН'!$H$26</f>
        <v>1209.43972809</v>
      </c>
      <c r="I134" s="36">
        <f>SUMIFS(СВЦЭМ!$D$39:$D$782,СВЦЭМ!$A$39:$A$782,$A134,СВЦЭМ!$B$39:$B$782,I$119)+'СЕТ СН'!$H$14+СВЦЭМ!$D$10+'СЕТ СН'!$H$6-'СЕТ СН'!$H$26</f>
        <v>1156.08280472</v>
      </c>
      <c r="J134" s="36">
        <f>SUMIFS(СВЦЭМ!$D$39:$D$782,СВЦЭМ!$A$39:$A$782,$A134,СВЦЭМ!$B$39:$B$782,J$119)+'СЕТ СН'!$H$14+СВЦЭМ!$D$10+'СЕТ СН'!$H$6-'СЕТ СН'!$H$26</f>
        <v>1167.94353312</v>
      </c>
      <c r="K134" s="36">
        <f>SUMIFS(СВЦЭМ!$D$39:$D$782,СВЦЭМ!$A$39:$A$782,$A134,СВЦЭМ!$B$39:$B$782,K$119)+'СЕТ СН'!$H$14+СВЦЭМ!$D$10+'СЕТ СН'!$H$6-'СЕТ СН'!$H$26</f>
        <v>1153.05583948</v>
      </c>
      <c r="L134" s="36">
        <f>SUMIFS(СВЦЭМ!$D$39:$D$782,СВЦЭМ!$A$39:$A$782,$A134,СВЦЭМ!$B$39:$B$782,L$119)+'СЕТ СН'!$H$14+СВЦЭМ!$D$10+'СЕТ СН'!$H$6-'СЕТ СН'!$H$26</f>
        <v>1136.2602375700001</v>
      </c>
      <c r="M134" s="36">
        <f>SUMIFS(СВЦЭМ!$D$39:$D$782,СВЦЭМ!$A$39:$A$782,$A134,СВЦЭМ!$B$39:$B$782,M$119)+'СЕТ СН'!$H$14+СВЦЭМ!$D$10+'СЕТ СН'!$H$6-'СЕТ СН'!$H$26</f>
        <v>1144.1269873400001</v>
      </c>
      <c r="N134" s="36">
        <f>SUMIFS(СВЦЭМ!$D$39:$D$782,СВЦЭМ!$A$39:$A$782,$A134,СВЦЭМ!$B$39:$B$782,N$119)+'СЕТ СН'!$H$14+СВЦЭМ!$D$10+'СЕТ СН'!$H$6-'СЕТ СН'!$H$26</f>
        <v>1156.69720573</v>
      </c>
      <c r="O134" s="36">
        <f>SUMIFS(СВЦЭМ!$D$39:$D$782,СВЦЭМ!$A$39:$A$782,$A134,СВЦЭМ!$B$39:$B$782,O$119)+'СЕТ СН'!$H$14+СВЦЭМ!$D$10+'СЕТ СН'!$H$6-'СЕТ СН'!$H$26</f>
        <v>1165.2025098399999</v>
      </c>
      <c r="P134" s="36">
        <f>SUMIFS(СВЦЭМ!$D$39:$D$782,СВЦЭМ!$A$39:$A$782,$A134,СВЦЭМ!$B$39:$B$782,P$119)+'СЕТ СН'!$H$14+СВЦЭМ!$D$10+'СЕТ СН'!$H$6-'СЕТ СН'!$H$26</f>
        <v>1191.8630424100002</v>
      </c>
      <c r="Q134" s="36">
        <f>SUMIFS(СВЦЭМ!$D$39:$D$782,СВЦЭМ!$A$39:$A$782,$A134,СВЦЭМ!$B$39:$B$782,Q$119)+'СЕТ СН'!$H$14+СВЦЭМ!$D$10+'СЕТ СН'!$H$6-'СЕТ СН'!$H$26</f>
        <v>1187.398293</v>
      </c>
      <c r="R134" s="36">
        <f>SUMIFS(СВЦЭМ!$D$39:$D$782,СВЦЭМ!$A$39:$A$782,$A134,СВЦЭМ!$B$39:$B$782,R$119)+'СЕТ СН'!$H$14+СВЦЭМ!$D$10+'СЕТ СН'!$H$6-'СЕТ СН'!$H$26</f>
        <v>1172.0197901000001</v>
      </c>
      <c r="S134" s="36">
        <f>SUMIFS(СВЦЭМ!$D$39:$D$782,СВЦЭМ!$A$39:$A$782,$A134,СВЦЭМ!$B$39:$B$782,S$119)+'СЕТ СН'!$H$14+СВЦЭМ!$D$10+'СЕТ СН'!$H$6-'СЕТ СН'!$H$26</f>
        <v>1165.55128881</v>
      </c>
      <c r="T134" s="36">
        <f>SUMIFS(СВЦЭМ!$D$39:$D$782,СВЦЭМ!$A$39:$A$782,$A134,СВЦЭМ!$B$39:$B$782,T$119)+'СЕТ СН'!$H$14+СВЦЭМ!$D$10+'СЕТ СН'!$H$6-'СЕТ СН'!$H$26</f>
        <v>1141.86880131</v>
      </c>
      <c r="U134" s="36">
        <f>SUMIFS(СВЦЭМ!$D$39:$D$782,СВЦЭМ!$A$39:$A$782,$A134,СВЦЭМ!$B$39:$B$782,U$119)+'СЕТ СН'!$H$14+СВЦЭМ!$D$10+'СЕТ СН'!$H$6-'СЕТ СН'!$H$26</f>
        <v>1114.2437636100001</v>
      </c>
      <c r="V134" s="36">
        <f>SUMIFS(СВЦЭМ!$D$39:$D$782,СВЦЭМ!$A$39:$A$782,$A134,СВЦЭМ!$B$39:$B$782,V$119)+'СЕТ СН'!$H$14+СВЦЭМ!$D$10+'СЕТ СН'!$H$6-'СЕТ СН'!$H$26</f>
        <v>1090.8856560199999</v>
      </c>
      <c r="W134" s="36">
        <f>SUMIFS(СВЦЭМ!$D$39:$D$782,СВЦЭМ!$A$39:$A$782,$A134,СВЦЭМ!$B$39:$B$782,W$119)+'СЕТ СН'!$H$14+СВЦЭМ!$D$10+'СЕТ СН'!$H$6-'СЕТ СН'!$H$26</f>
        <v>1088.1898169400001</v>
      </c>
      <c r="X134" s="36">
        <f>SUMIFS(СВЦЭМ!$D$39:$D$782,СВЦЭМ!$A$39:$A$782,$A134,СВЦЭМ!$B$39:$B$782,X$119)+'СЕТ СН'!$H$14+СВЦЭМ!$D$10+'СЕТ СН'!$H$6-'СЕТ СН'!$H$26</f>
        <v>1091.7458419900001</v>
      </c>
      <c r="Y134" s="36">
        <f>SUMIFS(СВЦЭМ!$D$39:$D$782,СВЦЭМ!$A$39:$A$782,$A134,СВЦЭМ!$B$39:$B$782,Y$119)+'СЕТ СН'!$H$14+СВЦЭМ!$D$10+'СЕТ СН'!$H$6-'СЕТ СН'!$H$26</f>
        <v>1117.75819929</v>
      </c>
    </row>
    <row r="135" spans="1:25" ht="15.75" x14ac:dyDescent="0.2">
      <c r="A135" s="35">
        <f t="shared" si="3"/>
        <v>44332</v>
      </c>
      <c r="B135" s="36">
        <f>SUMIFS(СВЦЭМ!$D$39:$D$782,СВЦЭМ!$A$39:$A$782,$A135,СВЦЭМ!$B$39:$B$782,B$119)+'СЕТ СН'!$H$14+СВЦЭМ!$D$10+'СЕТ СН'!$H$6-'СЕТ СН'!$H$26</f>
        <v>1120.47410036</v>
      </c>
      <c r="C135" s="36">
        <f>SUMIFS(СВЦЭМ!$D$39:$D$782,СВЦЭМ!$A$39:$A$782,$A135,СВЦЭМ!$B$39:$B$782,C$119)+'СЕТ СН'!$H$14+СВЦЭМ!$D$10+'СЕТ СН'!$H$6-'СЕТ СН'!$H$26</f>
        <v>1118.3032963800001</v>
      </c>
      <c r="D135" s="36">
        <f>SUMIFS(СВЦЭМ!$D$39:$D$782,СВЦЭМ!$A$39:$A$782,$A135,СВЦЭМ!$B$39:$B$782,D$119)+'СЕТ СН'!$H$14+СВЦЭМ!$D$10+'СЕТ СН'!$H$6-'СЕТ СН'!$H$26</f>
        <v>1103.6080310100001</v>
      </c>
      <c r="E135" s="36">
        <f>SUMIFS(СВЦЭМ!$D$39:$D$782,СВЦЭМ!$A$39:$A$782,$A135,СВЦЭМ!$B$39:$B$782,E$119)+'СЕТ СН'!$H$14+СВЦЭМ!$D$10+'СЕТ СН'!$H$6-'СЕТ СН'!$H$26</f>
        <v>1100.4058021000001</v>
      </c>
      <c r="F135" s="36">
        <f>SUMIFS(СВЦЭМ!$D$39:$D$782,СВЦЭМ!$A$39:$A$782,$A135,СВЦЭМ!$B$39:$B$782,F$119)+'СЕТ СН'!$H$14+СВЦЭМ!$D$10+'СЕТ СН'!$H$6-'СЕТ СН'!$H$26</f>
        <v>1095.93598881</v>
      </c>
      <c r="G135" s="36">
        <f>SUMIFS(СВЦЭМ!$D$39:$D$782,СВЦЭМ!$A$39:$A$782,$A135,СВЦЭМ!$B$39:$B$782,G$119)+'СЕТ СН'!$H$14+СВЦЭМ!$D$10+'СЕТ СН'!$H$6-'СЕТ СН'!$H$26</f>
        <v>1096.0102704600001</v>
      </c>
      <c r="H135" s="36">
        <f>SUMIFS(СВЦЭМ!$D$39:$D$782,СВЦЭМ!$A$39:$A$782,$A135,СВЦЭМ!$B$39:$B$782,H$119)+'СЕТ СН'!$H$14+СВЦЭМ!$D$10+'СЕТ СН'!$H$6-'СЕТ СН'!$H$26</f>
        <v>1105.94978423</v>
      </c>
      <c r="I135" s="36">
        <f>SUMIFS(СВЦЭМ!$D$39:$D$782,СВЦЭМ!$A$39:$A$782,$A135,СВЦЭМ!$B$39:$B$782,I$119)+'СЕТ СН'!$H$14+СВЦЭМ!$D$10+'СЕТ СН'!$H$6-'СЕТ СН'!$H$26</f>
        <v>1087.9173591200001</v>
      </c>
      <c r="J135" s="36">
        <f>SUMIFS(СВЦЭМ!$D$39:$D$782,СВЦЭМ!$A$39:$A$782,$A135,СВЦЭМ!$B$39:$B$782,J$119)+'СЕТ СН'!$H$14+СВЦЭМ!$D$10+'СЕТ СН'!$H$6-'СЕТ СН'!$H$26</f>
        <v>1058.5602201300001</v>
      </c>
      <c r="K135" s="36">
        <f>SUMIFS(СВЦЭМ!$D$39:$D$782,СВЦЭМ!$A$39:$A$782,$A135,СВЦЭМ!$B$39:$B$782,K$119)+'СЕТ СН'!$H$14+СВЦЭМ!$D$10+'СЕТ СН'!$H$6-'СЕТ СН'!$H$26</f>
        <v>1094.4199523100001</v>
      </c>
      <c r="L135" s="36">
        <f>SUMIFS(СВЦЭМ!$D$39:$D$782,СВЦЭМ!$A$39:$A$782,$A135,СВЦЭМ!$B$39:$B$782,L$119)+'СЕТ СН'!$H$14+СВЦЭМ!$D$10+'СЕТ СН'!$H$6-'СЕТ СН'!$H$26</f>
        <v>1108.95502055</v>
      </c>
      <c r="M135" s="36">
        <f>SUMIFS(СВЦЭМ!$D$39:$D$782,СВЦЭМ!$A$39:$A$782,$A135,СВЦЭМ!$B$39:$B$782,M$119)+'СЕТ СН'!$H$14+СВЦЭМ!$D$10+'СЕТ СН'!$H$6-'СЕТ СН'!$H$26</f>
        <v>1109.542246</v>
      </c>
      <c r="N135" s="36">
        <f>SUMIFS(СВЦЭМ!$D$39:$D$782,СВЦЭМ!$A$39:$A$782,$A135,СВЦЭМ!$B$39:$B$782,N$119)+'СЕТ СН'!$H$14+СВЦЭМ!$D$10+'СЕТ СН'!$H$6-'СЕТ СН'!$H$26</f>
        <v>1099.1186009200001</v>
      </c>
      <c r="O135" s="36">
        <f>SUMIFS(СВЦЭМ!$D$39:$D$782,СВЦЭМ!$A$39:$A$782,$A135,СВЦЭМ!$B$39:$B$782,O$119)+'СЕТ СН'!$H$14+СВЦЭМ!$D$10+'СЕТ СН'!$H$6-'СЕТ СН'!$H$26</f>
        <v>1083.6569525</v>
      </c>
      <c r="P135" s="36">
        <f>SUMIFS(СВЦЭМ!$D$39:$D$782,СВЦЭМ!$A$39:$A$782,$A135,СВЦЭМ!$B$39:$B$782,P$119)+'СЕТ СН'!$H$14+СВЦЭМ!$D$10+'СЕТ СН'!$H$6-'СЕТ СН'!$H$26</f>
        <v>1085.8107459600001</v>
      </c>
      <c r="Q135" s="36">
        <f>SUMIFS(СВЦЭМ!$D$39:$D$782,СВЦЭМ!$A$39:$A$782,$A135,СВЦЭМ!$B$39:$B$782,Q$119)+'СЕТ СН'!$H$14+СВЦЭМ!$D$10+'СЕТ СН'!$H$6-'СЕТ СН'!$H$26</f>
        <v>1078.6776054900001</v>
      </c>
      <c r="R135" s="36">
        <f>SUMIFS(СВЦЭМ!$D$39:$D$782,СВЦЭМ!$A$39:$A$782,$A135,СВЦЭМ!$B$39:$B$782,R$119)+'СЕТ СН'!$H$14+СВЦЭМ!$D$10+'СЕТ СН'!$H$6-'СЕТ СН'!$H$26</f>
        <v>1069.63783698</v>
      </c>
      <c r="S135" s="36">
        <f>SUMIFS(СВЦЭМ!$D$39:$D$782,СВЦЭМ!$A$39:$A$782,$A135,СВЦЭМ!$B$39:$B$782,S$119)+'СЕТ СН'!$H$14+СВЦЭМ!$D$10+'СЕТ СН'!$H$6-'СЕТ СН'!$H$26</f>
        <v>1081.93589823</v>
      </c>
      <c r="T135" s="36">
        <f>SUMIFS(СВЦЭМ!$D$39:$D$782,СВЦЭМ!$A$39:$A$782,$A135,СВЦЭМ!$B$39:$B$782,T$119)+'СЕТ СН'!$H$14+СВЦЭМ!$D$10+'СЕТ СН'!$H$6-'СЕТ СН'!$H$26</f>
        <v>1097.56424655</v>
      </c>
      <c r="U135" s="36">
        <f>SUMIFS(СВЦЭМ!$D$39:$D$782,СВЦЭМ!$A$39:$A$782,$A135,СВЦЭМ!$B$39:$B$782,U$119)+'СЕТ СН'!$H$14+СВЦЭМ!$D$10+'СЕТ СН'!$H$6-'СЕТ СН'!$H$26</f>
        <v>1101.20955626</v>
      </c>
      <c r="V135" s="36">
        <f>SUMIFS(СВЦЭМ!$D$39:$D$782,СВЦЭМ!$A$39:$A$782,$A135,СВЦЭМ!$B$39:$B$782,V$119)+'СЕТ СН'!$H$14+СВЦЭМ!$D$10+'СЕТ СН'!$H$6-'СЕТ СН'!$H$26</f>
        <v>1063.95880197</v>
      </c>
      <c r="W135" s="36">
        <f>SUMIFS(СВЦЭМ!$D$39:$D$782,СВЦЭМ!$A$39:$A$782,$A135,СВЦЭМ!$B$39:$B$782,W$119)+'СЕТ СН'!$H$14+СВЦЭМ!$D$10+'СЕТ СН'!$H$6-'СЕТ СН'!$H$26</f>
        <v>1061.3037197799999</v>
      </c>
      <c r="X135" s="36">
        <f>SUMIFS(СВЦЭМ!$D$39:$D$782,СВЦЭМ!$A$39:$A$782,$A135,СВЦЭМ!$B$39:$B$782,X$119)+'СЕТ СН'!$H$14+СВЦЭМ!$D$10+'СЕТ СН'!$H$6-'СЕТ СН'!$H$26</f>
        <v>1056.9719156200001</v>
      </c>
      <c r="Y135" s="36">
        <f>SUMIFS(СВЦЭМ!$D$39:$D$782,СВЦЭМ!$A$39:$A$782,$A135,СВЦЭМ!$B$39:$B$782,Y$119)+'СЕТ СН'!$H$14+СВЦЭМ!$D$10+'СЕТ СН'!$H$6-'СЕТ СН'!$H$26</f>
        <v>1041.4661443699999</v>
      </c>
    </row>
    <row r="136" spans="1:25" ht="15.75" x14ac:dyDescent="0.2">
      <c r="A136" s="35">
        <f t="shared" si="3"/>
        <v>44333</v>
      </c>
      <c r="B136" s="36">
        <f>SUMIFS(СВЦЭМ!$D$39:$D$782,СВЦЭМ!$A$39:$A$782,$A136,СВЦЭМ!$B$39:$B$782,B$119)+'СЕТ СН'!$H$14+СВЦЭМ!$D$10+'СЕТ СН'!$H$6-'СЕТ СН'!$H$26</f>
        <v>1069.2202589000001</v>
      </c>
      <c r="C136" s="36">
        <f>SUMIFS(СВЦЭМ!$D$39:$D$782,СВЦЭМ!$A$39:$A$782,$A136,СВЦЭМ!$B$39:$B$782,C$119)+'СЕТ СН'!$H$14+СВЦЭМ!$D$10+'СЕТ СН'!$H$6-'СЕТ СН'!$H$26</f>
        <v>1108.0438269400001</v>
      </c>
      <c r="D136" s="36">
        <f>SUMIFS(СВЦЭМ!$D$39:$D$782,СВЦЭМ!$A$39:$A$782,$A136,СВЦЭМ!$B$39:$B$782,D$119)+'СЕТ СН'!$H$14+СВЦЭМ!$D$10+'СЕТ СН'!$H$6-'СЕТ СН'!$H$26</f>
        <v>1137.88587751</v>
      </c>
      <c r="E136" s="36">
        <f>SUMIFS(СВЦЭМ!$D$39:$D$782,СВЦЭМ!$A$39:$A$782,$A136,СВЦЭМ!$B$39:$B$782,E$119)+'СЕТ СН'!$H$14+СВЦЭМ!$D$10+'СЕТ СН'!$H$6-'СЕТ СН'!$H$26</f>
        <v>1151.75501093</v>
      </c>
      <c r="F136" s="36">
        <f>SUMIFS(СВЦЭМ!$D$39:$D$782,СВЦЭМ!$A$39:$A$782,$A136,СВЦЭМ!$B$39:$B$782,F$119)+'СЕТ СН'!$H$14+СВЦЭМ!$D$10+'СЕТ СН'!$H$6-'СЕТ СН'!$H$26</f>
        <v>1179.5520953600001</v>
      </c>
      <c r="G136" s="36">
        <f>SUMIFS(СВЦЭМ!$D$39:$D$782,СВЦЭМ!$A$39:$A$782,$A136,СВЦЭМ!$B$39:$B$782,G$119)+'СЕТ СН'!$H$14+СВЦЭМ!$D$10+'СЕТ СН'!$H$6-'СЕТ СН'!$H$26</f>
        <v>1161.46077483</v>
      </c>
      <c r="H136" s="36">
        <f>SUMIFS(СВЦЭМ!$D$39:$D$782,СВЦЭМ!$A$39:$A$782,$A136,СВЦЭМ!$B$39:$B$782,H$119)+'СЕТ СН'!$H$14+СВЦЭМ!$D$10+'СЕТ СН'!$H$6-'СЕТ СН'!$H$26</f>
        <v>1117.3156992700001</v>
      </c>
      <c r="I136" s="36">
        <f>SUMIFS(СВЦЭМ!$D$39:$D$782,СВЦЭМ!$A$39:$A$782,$A136,СВЦЭМ!$B$39:$B$782,I$119)+'СЕТ СН'!$H$14+СВЦЭМ!$D$10+'СЕТ СН'!$H$6-'СЕТ СН'!$H$26</f>
        <v>1089.36590916</v>
      </c>
      <c r="J136" s="36">
        <f>SUMIFS(СВЦЭМ!$D$39:$D$782,СВЦЭМ!$A$39:$A$782,$A136,СВЦЭМ!$B$39:$B$782,J$119)+'СЕТ СН'!$H$14+СВЦЭМ!$D$10+'СЕТ СН'!$H$6-'СЕТ СН'!$H$26</f>
        <v>1137.4441449200001</v>
      </c>
      <c r="K136" s="36">
        <f>SUMIFS(СВЦЭМ!$D$39:$D$782,СВЦЭМ!$A$39:$A$782,$A136,СВЦЭМ!$B$39:$B$782,K$119)+'СЕТ СН'!$H$14+СВЦЭМ!$D$10+'СЕТ СН'!$H$6-'СЕТ СН'!$H$26</f>
        <v>1058.8241670800001</v>
      </c>
      <c r="L136" s="36">
        <f>SUMIFS(СВЦЭМ!$D$39:$D$782,СВЦЭМ!$A$39:$A$782,$A136,СВЦЭМ!$B$39:$B$782,L$119)+'СЕТ СН'!$H$14+СВЦЭМ!$D$10+'СЕТ СН'!$H$6-'СЕТ СН'!$H$26</f>
        <v>1053.0045883499999</v>
      </c>
      <c r="M136" s="36">
        <f>SUMIFS(СВЦЭМ!$D$39:$D$782,СВЦЭМ!$A$39:$A$782,$A136,СВЦЭМ!$B$39:$B$782,M$119)+'СЕТ СН'!$H$14+СВЦЭМ!$D$10+'СЕТ СН'!$H$6-'СЕТ СН'!$H$26</f>
        <v>1045.15150156</v>
      </c>
      <c r="N136" s="36">
        <f>SUMIFS(СВЦЭМ!$D$39:$D$782,СВЦЭМ!$A$39:$A$782,$A136,СВЦЭМ!$B$39:$B$782,N$119)+'СЕТ СН'!$H$14+СВЦЭМ!$D$10+'СЕТ СН'!$H$6-'СЕТ СН'!$H$26</f>
        <v>1037.2598723600001</v>
      </c>
      <c r="O136" s="36">
        <f>SUMIFS(СВЦЭМ!$D$39:$D$782,СВЦЭМ!$A$39:$A$782,$A136,СВЦЭМ!$B$39:$B$782,O$119)+'СЕТ СН'!$H$14+СВЦЭМ!$D$10+'СЕТ СН'!$H$6-'СЕТ СН'!$H$26</f>
        <v>1038.8784517900001</v>
      </c>
      <c r="P136" s="36">
        <f>SUMIFS(СВЦЭМ!$D$39:$D$782,СВЦЭМ!$A$39:$A$782,$A136,СВЦЭМ!$B$39:$B$782,P$119)+'СЕТ СН'!$H$14+СВЦЭМ!$D$10+'СЕТ СН'!$H$6-'СЕТ СН'!$H$26</f>
        <v>1055.57299106</v>
      </c>
      <c r="Q136" s="36">
        <f>SUMIFS(СВЦЭМ!$D$39:$D$782,СВЦЭМ!$A$39:$A$782,$A136,СВЦЭМ!$B$39:$B$782,Q$119)+'СЕТ СН'!$H$14+СВЦЭМ!$D$10+'СЕТ СН'!$H$6-'СЕТ СН'!$H$26</f>
        <v>1066.3616399</v>
      </c>
      <c r="R136" s="36">
        <f>SUMIFS(СВЦЭМ!$D$39:$D$782,СВЦЭМ!$A$39:$A$782,$A136,СВЦЭМ!$B$39:$B$782,R$119)+'СЕТ СН'!$H$14+СВЦЭМ!$D$10+'СЕТ СН'!$H$6-'СЕТ СН'!$H$26</f>
        <v>1067.5173438100001</v>
      </c>
      <c r="S136" s="36">
        <f>SUMIFS(СВЦЭМ!$D$39:$D$782,СВЦЭМ!$A$39:$A$782,$A136,СВЦЭМ!$B$39:$B$782,S$119)+'СЕТ СН'!$H$14+СВЦЭМ!$D$10+'СЕТ СН'!$H$6-'СЕТ СН'!$H$26</f>
        <v>1072.1477012800001</v>
      </c>
      <c r="T136" s="36">
        <f>SUMIFS(СВЦЭМ!$D$39:$D$782,СВЦЭМ!$A$39:$A$782,$A136,СВЦЭМ!$B$39:$B$782,T$119)+'СЕТ СН'!$H$14+СВЦЭМ!$D$10+'СЕТ СН'!$H$6-'СЕТ СН'!$H$26</f>
        <v>1068.16561417</v>
      </c>
      <c r="U136" s="36">
        <f>SUMIFS(СВЦЭМ!$D$39:$D$782,СВЦЭМ!$A$39:$A$782,$A136,СВЦЭМ!$B$39:$B$782,U$119)+'СЕТ СН'!$H$14+СВЦЭМ!$D$10+'СЕТ СН'!$H$6-'СЕТ СН'!$H$26</f>
        <v>1066.8679985799999</v>
      </c>
      <c r="V136" s="36">
        <f>SUMIFS(СВЦЭМ!$D$39:$D$782,СВЦЭМ!$A$39:$A$782,$A136,СВЦЭМ!$B$39:$B$782,V$119)+'СЕТ СН'!$H$14+СВЦЭМ!$D$10+'СЕТ СН'!$H$6-'СЕТ СН'!$H$26</f>
        <v>1039.27655321</v>
      </c>
      <c r="W136" s="36">
        <f>SUMIFS(СВЦЭМ!$D$39:$D$782,СВЦЭМ!$A$39:$A$782,$A136,СВЦЭМ!$B$39:$B$782,W$119)+'СЕТ СН'!$H$14+СВЦЭМ!$D$10+'СЕТ СН'!$H$6-'СЕТ СН'!$H$26</f>
        <v>1041.1269481700001</v>
      </c>
      <c r="X136" s="36">
        <f>SUMIFS(СВЦЭМ!$D$39:$D$782,СВЦЭМ!$A$39:$A$782,$A136,СВЦЭМ!$B$39:$B$782,X$119)+'СЕТ СН'!$H$14+СВЦЭМ!$D$10+'СЕТ СН'!$H$6-'СЕТ СН'!$H$26</f>
        <v>1033.25731696</v>
      </c>
      <c r="Y136" s="36">
        <f>SUMIFS(СВЦЭМ!$D$39:$D$782,СВЦЭМ!$A$39:$A$782,$A136,СВЦЭМ!$B$39:$B$782,Y$119)+'СЕТ СН'!$H$14+СВЦЭМ!$D$10+'СЕТ СН'!$H$6-'СЕТ СН'!$H$26</f>
        <v>1047.96225794</v>
      </c>
    </row>
    <row r="137" spans="1:25" ht="15.75" x14ac:dyDescent="0.2">
      <c r="A137" s="35">
        <f t="shared" si="3"/>
        <v>44334</v>
      </c>
      <c r="B137" s="36">
        <f>SUMIFS(СВЦЭМ!$D$39:$D$782,СВЦЭМ!$A$39:$A$782,$A137,СВЦЭМ!$B$39:$B$782,B$119)+'СЕТ СН'!$H$14+СВЦЭМ!$D$10+'СЕТ СН'!$H$6-'СЕТ СН'!$H$26</f>
        <v>1073.0555762200001</v>
      </c>
      <c r="C137" s="36">
        <f>SUMIFS(СВЦЭМ!$D$39:$D$782,СВЦЭМ!$A$39:$A$782,$A137,СВЦЭМ!$B$39:$B$782,C$119)+'СЕТ СН'!$H$14+СВЦЭМ!$D$10+'СЕТ СН'!$H$6-'СЕТ СН'!$H$26</f>
        <v>1103.99328214</v>
      </c>
      <c r="D137" s="36">
        <f>SUMIFS(СВЦЭМ!$D$39:$D$782,СВЦЭМ!$A$39:$A$782,$A137,СВЦЭМ!$B$39:$B$782,D$119)+'СЕТ СН'!$H$14+СВЦЭМ!$D$10+'СЕТ СН'!$H$6-'СЕТ СН'!$H$26</f>
        <v>1127.40335177</v>
      </c>
      <c r="E137" s="36">
        <f>SUMIFS(СВЦЭМ!$D$39:$D$782,СВЦЭМ!$A$39:$A$782,$A137,СВЦЭМ!$B$39:$B$782,E$119)+'СЕТ СН'!$H$14+СВЦЭМ!$D$10+'СЕТ СН'!$H$6-'СЕТ СН'!$H$26</f>
        <v>1140.56230996</v>
      </c>
      <c r="F137" s="36">
        <f>SUMIFS(СВЦЭМ!$D$39:$D$782,СВЦЭМ!$A$39:$A$782,$A137,СВЦЭМ!$B$39:$B$782,F$119)+'СЕТ СН'!$H$14+СВЦЭМ!$D$10+'СЕТ СН'!$H$6-'СЕТ СН'!$H$26</f>
        <v>1139.8997817700001</v>
      </c>
      <c r="G137" s="36">
        <f>SUMIFS(СВЦЭМ!$D$39:$D$782,СВЦЭМ!$A$39:$A$782,$A137,СВЦЭМ!$B$39:$B$782,G$119)+'СЕТ СН'!$H$14+СВЦЭМ!$D$10+'СЕТ СН'!$H$6-'СЕТ СН'!$H$26</f>
        <v>1125.6476281499999</v>
      </c>
      <c r="H137" s="36">
        <f>SUMIFS(СВЦЭМ!$D$39:$D$782,СВЦЭМ!$A$39:$A$782,$A137,СВЦЭМ!$B$39:$B$782,H$119)+'СЕТ СН'!$H$14+СВЦЭМ!$D$10+'СЕТ СН'!$H$6-'СЕТ СН'!$H$26</f>
        <v>1085.2095500400001</v>
      </c>
      <c r="I137" s="36">
        <f>SUMIFS(СВЦЭМ!$D$39:$D$782,СВЦЭМ!$A$39:$A$782,$A137,СВЦЭМ!$B$39:$B$782,I$119)+'СЕТ СН'!$H$14+СВЦЭМ!$D$10+'СЕТ СН'!$H$6-'СЕТ СН'!$H$26</f>
        <v>1064.7986223299999</v>
      </c>
      <c r="J137" s="36">
        <f>SUMIFS(СВЦЭМ!$D$39:$D$782,СВЦЭМ!$A$39:$A$782,$A137,СВЦЭМ!$B$39:$B$782,J$119)+'СЕТ СН'!$H$14+СВЦЭМ!$D$10+'СЕТ СН'!$H$6-'СЕТ СН'!$H$26</f>
        <v>1033.3516012500002</v>
      </c>
      <c r="K137" s="36">
        <f>SUMIFS(СВЦЭМ!$D$39:$D$782,СВЦЭМ!$A$39:$A$782,$A137,СВЦЭМ!$B$39:$B$782,K$119)+'СЕТ СН'!$H$14+СВЦЭМ!$D$10+'СЕТ СН'!$H$6-'СЕТ СН'!$H$26</f>
        <v>1021.57185128</v>
      </c>
      <c r="L137" s="36">
        <f>SUMIFS(СВЦЭМ!$D$39:$D$782,СВЦЭМ!$A$39:$A$782,$A137,СВЦЭМ!$B$39:$B$782,L$119)+'СЕТ СН'!$H$14+СВЦЭМ!$D$10+'СЕТ СН'!$H$6-'СЕТ СН'!$H$26</f>
        <v>1013.58900039</v>
      </c>
      <c r="M137" s="36">
        <f>SUMIFS(СВЦЭМ!$D$39:$D$782,СВЦЭМ!$A$39:$A$782,$A137,СВЦЭМ!$B$39:$B$782,M$119)+'СЕТ СН'!$H$14+СВЦЭМ!$D$10+'СЕТ СН'!$H$6-'СЕТ СН'!$H$26</f>
        <v>1027.6284755500001</v>
      </c>
      <c r="N137" s="36">
        <f>SUMIFS(СВЦЭМ!$D$39:$D$782,СВЦЭМ!$A$39:$A$782,$A137,СВЦЭМ!$B$39:$B$782,N$119)+'СЕТ СН'!$H$14+СВЦЭМ!$D$10+'СЕТ СН'!$H$6-'СЕТ СН'!$H$26</f>
        <v>1036.4020345599999</v>
      </c>
      <c r="O137" s="36">
        <f>SUMIFS(СВЦЭМ!$D$39:$D$782,СВЦЭМ!$A$39:$A$782,$A137,СВЦЭМ!$B$39:$B$782,O$119)+'СЕТ СН'!$H$14+СВЦЭМ!$D$10+'СЕТ СН'!$H$6-'СЕТ СН'!$H$26</f>
        <v>1065.6959654700001</v>
      </c>
      <c r="P137" s="36">
        <f>SUMIFS(СВЦЭМ!$D$39:$D$782,СВЦЭМ!$A$39:$A$782,$A137,СВЦЭМ!$B$39:$B$782,P$119)+'СЕТ СН'!$H$14+СВЦЭМ!$D$10+'СЕТ СН'!$H$6-'СЕТ СН'!$H$26</f>
        <v>1074.4022309900001</v>
      </c>
      <c r="Q137" s="36">
        <f>SUMIFS(СВЦЭМ!$D$39:$D$782,СВЦЭМ!$A$39:$A$782,$A137,СВЦЭМ!$B$39:$B$782,Q$119)+'СЕТ СН'!$H$14+СВЦЭМ!$D$10+'СЕТ СН'!$H$6-'СЕТ СН'!$H$26</f>
        <v>1077.1242444</v>
      </c>
      <c r="R137" s="36">
        <f>SUMIFS(СВЦЭМ!$D$39:$D$782,СВЦЭМ!$A$39:$A$782,$A137,СВЦЭМ!$B$39:$B$782,R$119)+'СЕТ СН'!$H$14+СВЦЭМ!$D$10+'СЕТ СН'!$H$6-'СЕТ СН'!$H$26</f>
        <v>1075.2981008199999</v>
      </c>
      <c r="S137" s="36">
        <f>SUMIFS(СВЦЭМ!$D$39:$D$782,СВЦЭМ!$A$39:$A$782,$A137,СВЦЭМ!$B$39:$B$782,S$119)+'СЕТ СН'!$H$14+СВЦЭМ!$D$10+'СЕТ СН'!$H$6-'СЕТ СН'!$H$26</f>
        <v>1070.02845428</v>
      </c>
      <c r="T137" s="36">
        <f>SUMIFS(СВЦЭМ!$D$39:$D$782,СВЦЭМ!$A$39:$A$782,$A137,СВЦЭМ!$B$39:$B$782,T$119)+'СЕТ СН'!$H$14+СВЦЭМ!$D$10+'СЕТ СН'!$H$6-'СЕТ СН'!$H$26</f>
        <v>1064.9317870899999</v>
      </c>
      <c r="U137" s="36">
        <f>SUMIFS(СВЦЭМ!$D$39:$D$782,СВЦЭМ!$A$39:$A$782,$A137,СВЦЭМ!$B$39:$B$782,U$119)+'СЕТ СН'!$H$14+СВЦЭМ!$D$10+'СЕТ СН'!$H$6-'СЕТ СН'!$H$26</f>
        <v>1050.53844506</v>
      </c>
      <c r="V137" s="36">
        <f>SUMIFS(СВЦЭМ!$D$39:$D$782,СВЦЭМ!$A$39:$A$782,$A137,СВЦЭМ!$B$39:$B$782,V$119)+'СЕТ СН'!$H$14+СВЦЭМ!$D$10+'СЕТ СН'!$H$6-'СЕТ СН'!$H$26</f>
        <v>1026.2232606500002</v>
      </c>
      <c r="W137" s="36">
        <f>SUMIFS(СВЦЭМ!$D$39:$D$782,СВЦЭМ!$A$39:$A$782,$A137,СВЦЭМ!$B$39:$B$782,W$119)+'СЕТ СН'!$H$14+СВЦЭМ!$D$10+'СЕТ СН'!$H$6-'СЕТ СН'!$H$26</f>
        <v>1021.9934224</v>
      </c>
      <c r="X137" s="36">
        <f>SUMIFS(СВЦЭМ!$D$39:$D$782,СВЦЭМ!$A$39:$A$782,$A137,СВЦЭМ!$B$39:$B$782,X$119)+'СЕТ СН'!$H$14+СВЦЭМ!$D$10+'СЕТ СН'!$H$6-'СЕТ СН'!$H$26</f>
        <v>1040.4435205300001</v>
      </c>
      <c r="Y137" s="36">
        <f>SUMIFS(СВЦЭМ!$D$39:$D$782,СВЦЭМ!$A$39:$A$782,$A137,СВЦЭМ!$B$39:$B$782,Y$119)+'СЕТ СН'!$H$14+СВЦЭМ!$D$10+'СЕТ СН'!$H$6-'СЕТ СН'!$H$26</f>
        <v>1080.06649625</v>
      </c>
    </row>
    <row r="138" spans="1:25" ht="15.75" x14ac:dyDescent="0.2">
      <c r="A138" s="35">
        <f t="shared" si="3"/>
        <v>44335</v>
      </c>
      <c r="B138" s="36">
        <f>SUMIFS(СВЦЭМ!$D$39:$D$782,СВЦЭМ!$A$39:$A$782,$A138,СВЦЭМ!$B$39:$B$782,B$119)+'СЕТ СН'!$H$14+СВЦЭМ!$D$10+'СЕТ СН'!$H$6-'СЕТ СН'!$H$26</f>
        <v>1128.17236465</v>
      </c>
      <c r="C138" s="36">
        <f>SUMIFS(СВЦЭМ!$D$39:$D$782,СВЦЭМ!$A$39:$A$782,$A138,СВЦЭМ!$B$39:$B$782,C$119)+'СЕТ СН'!$H$14+СВЦЭМ!$D$10+'СЕТ СН'!$H$6-'СЕТ СН'!$H$26</f>
        <v>1140.5302232200002</v>
      </c>
      <c r="D138" s="36">
        <f>SUMIFS(СВЦЭМ!$D$39:$D$782,СВЦЭМ!$A$39:$A$782,$A138,СВЦЭМ!$B$39:$B$782,D$119)+'СЕТ СН'!$H$14+СВЦЭМ!$D$10+'СЕТ СН'!$H$6-'СЕТ СН'!$H$26</f>
        <v>1156.79177813</v>
      </c>
      <c r="E138" s="36">
        <f>SUMIFS(СВЦЭМ!$D$39:$D$782,СВЦЭМ!$A$39:$A$782,$A138,СВЦЭМ!$B$39:$B$782,E$119)+'СЕТ СН'!$H$14+СВЦЭМ!$D$10+'СЕТ СН'!$H$6-'СЕТ СН'!$H$26</f>
        <v>1174.0402537800001</v>
      </c>
      <c r="F138" s="36">
        <f>SUMIFS(СВЦЭМ!$D$39:$D$782,СВЦЭМ!$A$39:$A$782,$A138,СВЦЭМ!$B$39:$B$782,F$119)+'СЕТ СН'!$H$14+СВЦЭМ!$D$10+'СЕТ СН'!$H$6-'СЕТ СН'!$H$26</f>
        <v>1173.2169720100001</v>
      </c>
      <c r="G138" s="36">
        <f>SUMIFS(СВЦЭМ!$D$39:$D$782,СВЦЭМ!$A$39:$A$782,$A138,СВЦЭМ!$B$39:$B$782,G$119)+'СЕТ СН'!$H$14+СВЦЭМ!$D$10+'СЕТ СН'!$H$6-'СЕТ СН'!$H$26</f>
        <v>1162.7625994500002</v>
      </c>
      <c r="H138" s="36">
        <f>SUMIFS(СВЦЭМ!$D$39:$D$782,СВЦЭМ!$A$39:$A$782,$A138,СВЦЭМ!$B$39:$B$782,H$119)+'СЕТ СН'!$H$14+СВЦЭМ!$D$10+'СЕТ СН'!$H$6-'СЕТ СН'!$H$26</f>
        <v>1117.4569335400001</v>
      </c>
      <c r="I138" s="36">
        <f>SUMIFS(СВЦЭМ!$D$39:$D$782,СВЦЭМ!$A$39:$A$782,$A138,СВЦЭМ!$B$39:$B$782,I$119)+'СЕТ СН'!$H$14+СВЦЭМ!$D$10+'СЕТ СН'!$H$6-'СЕТ СН'!$H$26</f>
        <v>1079.2139851900001</v>
      </c>
      <c r="J138" s="36">
        <f>SUMIFS(СВЦЭМ!$D$39:$D$782,СВЦЭМ!$A$39:$A$782,$A138,СВЦЭМ!$B$39:$B$782,J$119)+'СЕТ СН'!$H$14+СВЦЭМ!$D$10+'СЕТ СН'!$H$6-'СЕТ СН'!$H$26</f>
        <v>1065.4263119500001</v>
      </c>
      <c r="K138" s="36">
        <f>SUMIFS(СВЦЭМ!$D$39:$D$782,СВЦЭМ!$A$39:$A$782,$A138,СВЦЭМ!$B$39:$B$782,K$119)+'СЕТ СН'!$H$14+СВЦЭМ!$D$10+'СЕТ СН'!$H$6-'СЕТ СН'!$H$26</f>
        <v>1059.1176084799999</v>
      </c>
      <c r="L138" s="36">
        <f>SUMIFS(СВЦЭМ!$D$39:$D$782,СВЦЭМ!$A$39:$A$782,$A138,СВЦЭМ!$B$39:$B$782,L$119)+'СЕТ СН'!$H$14+СВЦЭМ!$D$10+'СЕТ СН'!$H$6-'СЕТ СН'!$H$26</f>
        <v>1064.2532300400001</v>
      </c>
      <c r="M138" s="36">
        <f>SUMIFS(СВЦЭМ!$D$39:$D$782,СВЦЭМ!$A$39:$A$782,$A138,СВЦЭМ!$B$39:$B$782,M$119)+'СЕТ СН'!$H$14+СВЦЭМ!$D$10+'СЕТ СН'!$H$6-'СЕТ СН'!$H$26</f>
        <v>1090.4018802400001</v>
      </c>
      <c r="N138" s="36">
        <f>SUMIFS(СВЦЭМ!$D$39:$D$782,СВЦЭМ!$A$39:$A$782,$A138,СВЦЭМ!$B$39:$B$782,N$119)+'СЕТ СН'!$H$14+СВЦЭМ!$D$10+'СЕТ СН'!$H$6-'СЕТ СН'!$H$26</f>
        <v>1128.7660033500001</v>
      </c>
      <c r="O138" s="36">
        <f>SUMIFS(СВЦЭМ!$D$39:$D$782,СВЦЭМ!$A$39:$A$782,$A138,СВЦЭМ!$B$39:$B$782,O$119)+'СЕТ СН'!$H$14+СВЦЭМ!$D$10+'СЕТ СН'!$H$6-'СЕТ СН'!$H$26</f>
        <v>1165.5555886900001</v>
      </c>
      <c r="P138" s="36">
        <f>SUMIFS(СВЦЭМ!$D$39:$D$782,СВЦЭМ!$A$39:$A$782,$A138,СВЦЭМ!$B$39:$B$782,P$119)+'СЕТ СН'!$H$14+СВЦЭМ!$D$10+'СЕТ СН'!$H$6-'СЕТ СН'!$H$26</f>
        <v>1171.7624224799999</v>
      </c>
      <c r="Q138" s="36">
        <f>SUMIFS(СВЦЭМ!$D$39:$D$782,СВЦЭМ!$A$39:$A$782,$A138,СВЦЭМ!$B$39:$B$782,Q$119)+'СЕТ СН'!$H$14+СВЦЭМ!$D$10+'СЕТ СН'!$H$6-'СЕТ СН'!$H$26</f>
        <v>1165.74408494</v>
      </c>
      <c r="R138" s="36">
        <f>SUMIFS(СВЦЭМ!$D$39:$D$782,СВЦЭМ!$A$39:$A$782,$A138,СВЦЭМ!$B$39:$B$782,R$119)+'СЕТ СН'!$H$14+СВЦЭМ!$D$10+'СЕТ СН'!$H$6-'СЕТ СН'!$H$26</f>
        <v>1147.54294181</v>
      </c>
      <c r="S138" s="36">
        <f>SUMIFS(СВЦЭМ!$D$39:$D$782,СВЦЭМ!$A$39:$A$782,$A138,СВЦЭМ!$B$39:$B$782,S$119)+'СЕТ СН'!$H$14+СВЦЭМ!$D$10+'СЕТ СН'!$H$6-'СЕТ СН'!$H$26</f>
        <v>1124.09418781</v>
      </c>
      <c r="T138" s="36">
        <f>SUMIFS(СВЦЭМ!$D$39:$D$782,СВЦЭМ!$A$39:$A$782,$A138,СВЦЭМ!$B$39:$B$782,T$119)+'СЕТ СН'!$H$14+СВЦЭМ!$D$10+'СЕТ СН'!$H$6-'СЕТ СН'!$H$26</f>
        <v>1101.95565085</v>
      </c>
      <c r="U138" s="36">
        <f>SUMIFS(СВЦЭМ!$D$39:$D$782,СВЦЭМ!$A$39:$A$782,$A138,СВЦЭМ!$B$39:$B$782,U$119)+'СЕТ СН'!$H$14+СВЦЭМ!$D$10+'СЕТ СН'!$H$6-'СЕТ СН'!$H$26</f>
        <v>1090.01165079</v>
      </c>
      <c r="V138" s="36">
        <f>SUMIFS(СВЦЭМ!$D$39:$D$782,СВЦЭМ!$A$39:$A$782,$A138,СВЦЭМ!$B$39:$B$782,V$119)+'СЕТ СН'!$H$14+СВЦЭМ!$D$10+'СЕТ СН'!$H$6-'СЕТ СН'!$H$26</f>
        <v>1065.3209395900001</v>
      </c>
      <c r="W138" s="36">
        <f>SUMIFS(СВЦЭМ!$D$39:$D$782,СВЦЭМ!$A$39:$A$782,$A138,СВЦЭМ!$B$39:$B$782,W$119)+'СЕТ СН'!$H$14+СВЦЭМ!$D$10+'СЕТ СН'!$H$6-'СЕТ СН'!$H$26</f>
        <v>1043.1683720600001</v>
      </c>
      <c r="X138" s="36">
        <f>SUMIFS(СВЦЭМ!$D$39:$D$782,СВЦЭМ!$A$39:$A$782,$A138,СВЦЭМ!$B$39:$B$782,X$119)+'СЕТ СН'!$H$14+СВЦЭМ!$D$10+'СЕТ СН'!$H$6-'СЕТ СН'!$H$26</f>
        <v>1014.27743971</v>
      </c>
      <c r="Y138" s="36">
        <f>SUMIFS(СВЦЭМ!$D$39:$D$782,СВЦЭМ!$A$39:$A$782,$A138,СВЦЭМ!$B$39:$B$782,Y$119)+'СЕТ СН'!$H$14+СВЦЭМ!$D$10+'СЕТ СН'!$H$6-'СЕТ СН'!$H$26</f>
        <v>1067.8311788000001</v>
      </c>
    </row>
    <row r="139" spans="1:25" ht="15.75" x14ac:dyDescent="0.2">
      <c r="A139" s="35">
        <f t="shared" si="3"/>
        <v>44336</v>
      </c>
      <c r="B139" s="36">
        <f>SUMIFS(СВЦЭМ!$D$39:$D$782,СВЦЭМ!$A$39:$A$782,$A139,СВЦЭМ!$B$39:$B$782,B$119)+'СЕТ СН'!$H$14+СВЦЭМ!$D$10+'СЕТ СН'!$H$6-'СЕТ СН'!$H$26</f>
        <v>1139.99737665</v>
      </c>
      <c r="C139" s="36">
        <f>SUMIFS(СВЦЭМ!$D$39:$D$782,СВЦЭМ!$A$39:$A$782,$A139,СВЦЭМ!$B$39:$B$782,C$119)+'СЕТ СН'!$H$14+СВЦЭМ!$D$10+'СЕТ СН'!$H$6-'СЕТ СН'!$H$26</f>
        <v>1172.68262949</v>
      </c>
      <c r="D139" s="36">
        <f>SUMIFS(СВЦЭМ!$D$39:$D$782,СВЦЭМ!$A$39:$A$782,$A139,СВЦЭМ!$B$39:$B$782,D$119)+'СЕТ СН'!$H$14+СВЦЭМ!$D$10+'СЕТ СН'!$H$6-'СЕТ СН'!$H$26</f>
        <v>1178.5374771900001</v>
      </c>
      <c r="E139" s="36">
        <f>SUMIFS(СВЦЭМ!$D$39:$D$782,СВЦЭМ!$A$39:$A$782,$A139,СВЦЭМ!$B$39:$B$782,E$119)+'СЕТ СН'!$H$14+СВЦЭМ!$D$10+'СЕТ СН'!$H$6-'СЕТ СН'!$H$26</f>
        <v>1188.6000917599999</v>
      </c>
      <c r="F139" s="36">
        <f>SUMIFS(СВЦЭМ!$D$39:$D$782,СВЦЭМ!$A$39:$A$782,$A139,СВЦЭМ!$B$39:$B$782,F$119)+'СЕТ СН'!$H$14+СВЦЭМ!$D$10+'СЕТ СН'!$H$6-'СЕТ СН'!$H$26</f>
        <v>1199.77231605</v>
      </c>
      <c r="G139" s="36">
        <f>SUMIFS(СВЦЭМ!$D$39:$D$782,СВЦЭМ!$A$39:$A$782,$A139,СВЦЭМ!$B$39:$B$782,G$119)+'СЕТ СН'!$H$14+СВЦЭМ!$D$10+'СЕТ СН'!$H$6-'СЕТ СН'!$H$26</f>
        <v>1180.68508851</v>
      </c>
      <c r="H139" s="36">
        <f>SUMIFS(СВЦЭМ!$D$39:$D$782,СВЦЭМ!$A$39:$A$782,$A139,СВЦЭМ!$B$39:$B$782,H$119)+'СЕТ СН'!$H$14+СВЦЭМ!$D$10+'СЕТ СН'!$H$6-'СЕТ СН'!$H$26</f>
        <v>1156.5294537700001</v>
      </c>
      <c r="I139" s="36">
        <f>SUMIFS(СВЦЭМ!$D$39:$D$782,СВЦЭМ!$A$39:$A$782,$A139,СВЦЭМ!$B$39:$B$782,I$119)+'СЕТ СН'!$H$14+СВЦЭМ!$D$10+'СЕТ СН'!$H$6-'СЕТ СН'!$H$26</f>
        <v>1091.73456964</v>
      </c>
      <c r="J139" s="36">
        <f>SUMIFS(СВЦЭМ!$D$39:$D$782,СВЦЭМ!$A$39:$A$782,$A139,СВЦЭМ!$B$39:$B$782,J$119)+'СЕТ СН'!$H$14+СВЦЭМ!$D$10+'СЕТ СН'!$H$6-'СЕТ СН'!$H$26</f>
        <v>1030.9305943100001</v>
      </c>
      <c r="K139" s="36">
        <f>SUMIFS(СВЦЭМ!$D$39:$D$782,СВЦЭМ!$A$39:$A$782,$A139,СВЦЭМ!$B$39:$B$782,K$119)+'СЕТ СН'!$H$14+СВЦЭМ!$D$10+'СЕТ СН'!$H$6-'СЕТ СН'!$H$26</f>
        <v>1002.96176999</v>
      </c>
      <c r="L139" s="36">
        <f>SUMIFS(СВЦЭМ!$D$39:$D$782,СВЦЭМ!$A$39:$A$782,$A139,СВЦЭМ!$B$39:$B$782,L$119)+'СЕТ СН'!$H$14+СВЦЭМ!$D$10+'СЕТ СН'!$H$6-'СЕТ СН'!$H$26</f>
        <v>1003.76337</v>
      </c>
      <c r="M139" s="36">
        <f>SUMIFS(СВЦЭМ!$D$39:$D$782,СВЦЭМ!$A$39:$A$782,$A139,СВЦЭМ!$B$39:$B$782,M$119)+'СЕТ СН'!$H$14+СВЦЭМ!$D$10+'СЕТ СН'!$H$6-'СЕТ СН'!$H$26</f>
        <v>998.13366124000004</v>
      </c>
      <c r="N139" s="36">
        <f>SUMIFS(СВЦЭМ!$D$39:$D$782,СВЦЭМ!$A$39:$A$782,$A139,СВЦЭМ!$B$39:$B$782,N$119)+'СЕТ СН'!$H$14+СВЦЭМ!$D$10+'СЕТ СН'!$H$6-'СЕТ СН'!$H$26</f>
        <v>1038.4041195</v>
      </c>
      <c r="O139" s="36">
        <f>SUMIFS(СВЦЭМ!$D$39:$D$782,СВЦЭМ!$A$39:$A$782,$A139,СВЦЭМ!$B$39:$B$782,O$119)+'СЕТ СН'!$H$14+СВЦЭМ!$D$10+'СЕТ СН'!$H$6-'СЕТ СН'!$H$26</f>
        <v>1069.91347888</v>
      </c>
      <c r="P139" s="36">
        <f>SUMIFS(СВЦЭМ!$D$39:$D$782,СВЦЭМ!$A$39:$A$782,$A139,СВЦЭМ!$B$39:$B$782,P$119)+'СЕТ СН'!$H$14+СВЦЭМ!$D$10+'СЕТ СН'!$H$6-'СЕТ СН'!$H$26</f>
        <v>1085.4467647900001</v>
      </c>
      <c r="Q139" s="36">
        <f>SUMIFS(СВЦЭМ!$D$39:$D$782,СВЦЭМ!$A$39:$A$782,$A139,СВЦЭМ!$B$39:$B$782,Q$119)+'СЕТ СН'!$H$14+СВЦЭМ!$D$10+'СЕТ СН'!$H$6-'СЕТ СН'!$H$26</f>
        <v>1089.7930948800001</v>
      </c>
      <c r="R139" s="36">
        <f>SUMIFS(СВЦЭМ!$D$39:$D$782,СВЦЭМ!$A$39:$A$782,$A139,СВЦЭМ!$B$39:$B$782,R$119)+'СЕТ СН'!$H$14+СВЦЭМ!$D$10+'СЕТ СН'!$H$6-'СЕТ СН'!$H$26</f>
        <v>1082.3011364500001</v>
      </c>
      <c r="S139" s="36">
        <f>SUMIFS(СВЦЭМ!$D$39:$D$782,СВЦЭМ!$A$39:$A$782,$A139,СВЦЭМ!$B$39:$B$782,S$119)+'СЕТ СН'!$H$14+СВЦЭМ!$D$10+'СЕТ СН'!$H$6-'СЕТ СН'!$H$26</f>
        <v>1067.0219764600001</v>
      </c>
      <c r="T139" s="36">
        <f>SUMIFS(СВЦЭМ!$D$39:$D$782,СВЦЭМ!$A$39:$A$782,$A139,СВЦЭМ!$B$39:$B$782,T$119)+'СЕТ СН'!$H$14+СВЦЭМ!$D$10+'СЕТ СН'!$H$6-'СЕТ СН'!$H$26</f>
        <v>1027.08467006</v>
      </c>
      <c r="U139" s="36">
        <f>SUMIFS(СВЦЭМ!$D$39:$D$782,СВЦЭМ!$A$39:$A$782,$A139,СВЦЭМ!$B$39:$B$782,U$119)+'СЕТ СН'!$H$14+СВЦЭМ!$D$10+'СЕТ СН'!$H$6-'СЕТ СН'!$H$26</f>
        <v>1021.61927441</v>
      </c>
      <c r="V139" s="36">
        <f>SUMIFS(СВЦЭМ!$D$39:$D$782,СВЦЭМ!$A$39:$A$782,$A139,СВЦЭМ!$B$39:$B$782,V$119)+'СЕТ СН'!$H$14+СВЦЭМ!$D$10+'СЕТ СН'!$H$6-'СЕТ СН'!$H$26</f>
        <v>1032.4542723100001</v>
      </c>
      <c r="W139" s="36">
        <f>SUMIFS(СВЦЭМ!$D$39:$D$782,СВЦЭМ!$A$39:$A$782,$A139,СВЦЭМ!$B$39:$B$782,W$119)+'СЕТ СН'!$H$14+СВЦЭМ!$D$10+'СЕТ СН'!$H$6-'СЕТ СН'!$H$26</f>
        <v>1053.4450771100001</v>
      </c>
      <c r="X139" s="36">
        <f>SUMIFS(СВЦЭМ!$D$39:$D$782,СВЦЭМ!$A$39:$A$782,$A139,СВЦЭМ!$B$39:$B$782,X$119)+'СЕТ СН'!$H$14+СВЦЭМ!$D$10+'СЕТ СН'!$H$6-'СЕТ СН'!$H$26</f>
        <v>1034.4993185000001</v>
      </c>
      <c r="Y139" s="36">
        <f>SUMIFS(СВЦЭМ!$D$39:$D$782,СВЦЭМ!$A$39:$A$782,$A139,СВЦЭМ!$B$39:$B$782,Y$119)+'СЕТ СН'!$H$14+СВЦЭМ!$D$10+'СЕТ СН'!$H$6-'СЕТ СН'!$H$26</f>
        <v>1006.95676211</v>
      </c>
    </row>
    <row r="140" spans="1:25" ht="15.75" x14ac:dyDescent="0.2">
      <c r="A140" s="35">
        <f t="shared" si="3"/>
        <v>44337</v>
      </c>
      <c r="B140" s="36">
        <f>SUMIFS(СВЦЭМ!$D$39:$D$782,СВЦЭМ!$A$39:$A$782,$A140,СВЦЭМ!$B$39:$B$782,B$119)+'СЕТ СН'!$H$14+СВЦЭМ!$D$10+'СЕТ СН'!$H$6-'СЕТ СН'!$H$26</f>
        <v>1029.8532606600002</v>
      </c>
      <c r="C140" s="36">
        <f>SUMIFS(СВЦЭМ!$D$39:$D$782,СВЦЭМ!$A$39:$A$782,$A140,СВЦЭМ!$B$39:$B$782,C$119)+'СЕТ СН'!$H$14+СВЦЭМ!$D$10+'СЕТ СН'!$H$6-'СЕТ СН'!$H$26</f>
        <v>1091.2312117200001</v>
      </c>
      <c r="D140" s="36">
        <f>SUMIFS(СВЦЭМ!$D$39:$D$782,СВЦЭМ!$A$39:$A$782,$A140,СВЦЭМ!$B$39:$B$782,D$119)+'СЕТ СН'!$H$14+СВЦЭМ!$D$10+'СЕТ СН'!$H$6-'СЕТ СН'!$H$26</f>
        <v>1128.1944736</v>
      </c>
      <c r="E140" s="36">
        <f>SUMIFS(СВЦЭМ!$D$39:$D$782,СВЦЭМ!$A$39:$A$782,$A140,СВЦЭМ!$B$39:$B$782,E$119)+'СЕТ СН'!$H$14+СВЦЭМ!$D$10+'СЕТ СН'!$H$6-'СЕТ СН'!$H$26</f>
        <v>1120.6255152799999</v>
      </c>
      <c r="F140" s="36">
        <f>SUMIFS(СВЦЭМ!$D$39:$D$782,СВЦЭМ!$A$39:$A$782,$A140,СВЦЭМ!$B$39:$B$782,F$119)+'СЕТ СН'!$H$14+СВЦЭМ!$D$10+'СЕТ СН'!$H$6-'СЕТ СН'!$H$26</f>
        <v>1142.6775854100001</v>
      </c>
      <c r="G140" s="36">
        <f>SUMIFS(СВЦЭМ!$D$39:$D$782,СВЦЭМ!$A$39:$A$782,$A140,СВЦЭМ!$B$39:$B$782,G$119)+'СЕТ СН'!$H$14+СВЦЭМ!$D$10+'СЕТ СН'!$H$6-'СЕТ СН'!$H$26</f>
        <v>1145.61788073</v>
      </c>
      <c r="H140" s="36">
        <f>SUMIFS(СВЦЭМ!$D$39:$D$782,СВЦЭМ!$A$39:$A$782,$A140,СВЦЭМ!$B$39:$B$782,H$119)+'СЕТ СН'!$H$14+СВЦЭМ!$D$10+'СЕТ СН'!$H$6-'СЕТ СН'!$H$26</f>
        <v>1118.6893148199999</v>
      </c>
      <c r="I140" s="36">
        <f>SUMIFS(СВЦЭМ!$D$39:$D$782,СВЦЭМ!$A$39:$A$782,$A140,СВЦЭМ!$B$39:$B$782,I$119)+'СЕТ СН'!$H$14+СВЦЭМ!$D$10+'СЕТ СН'!$H$6-'СЕТ СН'!$H$26</f>
        <v>1074.0122696000001</v>
      </c>
      <c r="J140" s="36">
        <f>SUMIFS(СВЦЭМ!$D$39:$D$782,СВЦЭМ!$A$39:$A$782,$A140,СВЦЭМ!$B$39:$B$782,J$119)+'СЕТ СН'!$H$14+СВЦЭМ!$D$10+'СЕТ СН'!$H$6-'СЕТ СН'!$H$26</f>
        <v>1028.76635594</v>
      </c>
      <c r="K140" s="36">
        <f>SUMIFS(СВЦЭМ!$D$39:$D$782,СВЦЭМ!$A$39:$A$782,$A140,СВЦЭМ!$B$39:$B$782,K$119)+'СЕТ СН'!$H$14+СВЦЭМ!$D$10+'СЕТ СН'!$H$6-'СЕТ СН'!$H$26</f>
        <v>983.17510271000003</v>
      </c>
      <c r="L140" s="36">
        <f>SUMIFS(СВЦЭМ!$D$39:$D$782,СВЦЭМ!$A$39:$A$782,$A140,СВЦЭМ!$B$39:$B$782,L$119)+'СЕТ СН'!$H$14+СВЦЭМ!$D$10+'СЕТ СН'!$H$6-'СЕТ СН'!$H$26</f>
        <v>979.64323649999994</v>
      </c>
      <c r="M140" s="36">
        <f>SUMIFS(СВЦЭМ!$D$39:$D$782,СВЦЭМ!$A$39:$A$782,$A140,СВЦЭМ!$B$39:$B$782,M$119)+'СЕТ СН'!$H$14+СВЦЭМ!$D$10+'СЕТ СН'!$H$6-'СЕТ СН'!$H$26</f>
        <v>1003.45962466</v>
      </c>
      <c r="N140" s="36">
        <f>SUMIFS(СВЦЭМ!$D$39:$D$782,СВЦЭМ!$A$39:$A$782,$A140,СВЦЭМ!$B$39:$B$782,N$119)+'СЕТ СН'!$H$14+СВЦЭМ!$D$10+'СЕТ СН'!$H$6-'СЕТ СН'!$H$26</f>
        <v>1062.3316183500001</v>
      </c>
      <c r="O140" s="36">
        <f>SUMIFS(СВЦЭМ!$D$39:$D$782,СВЦЭМ!$A$39:$A$782,$A140,СВЦЭМ!$B$39:$B$782,O$119)+'СЕТ СН'!$H$14+СВЦЭМ!$D$10+'СЕТ СН'!$H$6-'СЕТ СН'!$H$26</f>
        <v>1098.8626614100001</v>
      </c>
      <c r="P140" s="36">
        <f>SUMIFS(СВЦЭМ!$D$39:$D$782,СВЦЭМ!$A$39:$A$782,$A140,СВЦЭМ!$B$39:$B$782,P$119)+'СЕТ СН'!$H$14+СВЦЭМ!$D$10+'СЕТ СН'!$H$6-'СЕТ СН'!$H$26</f>
        <v>1105.0467496400001</v>
      </c>
      <c r="Q140" s="36">
        <f>SUMIFS(СВЦЭМ!$D$39:$D$782,СВЦЭМ!$A$39:$A$782,$A140,СВЦЭМ!$B$39:$B$782,Q$119)+'СЕТ СН'!$H$14+СВЦЭМ!$D$10+'СЕТ СН'!$H$6-'СЕТ СН'!$H$26</f>
        <v>1100.70857452</v>
      </c>
      <c r="R140" s="36">
        <f>SUMIFS(СВЦЭМ!$D$39:$D$782,СВЦЭМ!$A$39:$A$782,$A140,СВЦЭМ!$B$39:$B$782,R$119)+'СЕТ СН'!$H$14+СВЦЭМ!$D$10+'СЕТ СН'!$H$6-'СЕТ СН'!$H$26</f>
        <v>1090.25239687</v>
      </c>
      <c r="S140" s="36">
        <f>SUMIFS(СВЦЭМ!$D$39:$D$782,СВЦЭМ!$A$39:$A$782,$A140,СВЦЭМ!$B$39:$B$782,S$119)+'СЕТ СН'!$H$14+СВЦЭМ!$D$10+'СЕТ СН'!$H$6-'СЕТ СН'!$H$26</f>
        <v>1080.7558850400001</v>
      </c>
      <c r="T140" s="36">
        <f>SUMIFS(СВЦЭМ!$D$39:$D$782,СВЦЭМ!$A$39:$A$782,$A140,СВЦЭМ!$B$39:$B$782,T$119)+'СЕТ СН'!$H$14+СВЦЭМ!$D$10+'СЕТ СН'!$H$6-'СЕТ СН'!$H$26</f>
        <v>1041.9219093500001</v>
      </c>
      <c r="U140" s="36">
        <f>SUMIFS(СВЦЭМ!$D$39:$D$782,СВЦЭМ!$A$39:$A$782,$A140,СВЦЭМ!$B$39:$B$782,U$119)+'СЕТ СН'!$H$14+СВЦЭМ!$D$10+'СЕТ СН'!$H$6-'СЕТ СН'!$H$26</f>
        <v>993.91729322000003</v>
      </c>
      <c r="V140" s="36">
        <f>SUMIFS(СВЦЭМ!$D$39:$D$782,СВЦЭМ!$A$39:$A$782,$A140,СВЦЭМ!$B$39:$B$782,V$119)+'СЕТ СН'!$H$14+СВЦЭМ!$D$10+'СЕТ СН'!$H$6-'СЕТ СН'!$H$26</f>
        <v>1010.0169948399999</v>
      </c>
      <c r="W140" s="36">
        <f>SUMIFS(СВЦЭМ!$D$39:$D$782,СВЦЭМ!$A$39:$A$782,$A140,СВЦЭМ!$B$39:$B$782,W$119)+'СЕТ СН'!$H$14+СВЦЭМ!$D$10+'СЕТ СН'!$H$6-'СЕТ СН'!$H$26</f>
        <v>1025.9310568800001</v>
      </c>
      <c r="X140" s="36">
        <f>SUMIFS(СВЦЭМ!$D$39:$D$782,СВЦЭМ!$A$39:$A$782,$A140,СВЦЭМ!$B$39:$B$782,X$119)+'СЕТ СН'!$H$14+СВЦЭМ!$D$10+'СЕТ СН'!$H$6-'СЕТ СН'!$H$26</f>
        <v>1042.79239078</v>
      </c>
      <c r="Y140" s="36">
        <f>SUMIFS(СВЦЭМ!$D$39:$D$782,СВЦЭМ!$A$39:$A$782,$A140,СВЦЭМ!$B$39:$B$782,Y$119)+'СЕТ СН'!$H$14+СВЦЭМ!$D$10+'СЕТ СН'!$H$6-'СЕТ СН'!$H$26</f>
        <v>1012.9672852899999</v>
      </c>
    </row>
    <row r="141" spans="1:25" ht="15.75" x14ac:dyDescent="0.2">
      <c r="A141" s="35">
        <f t="shared" si="3"/>
        <v>44338</v>
      </c>
      <c r="B141" s="36">
        <f>SUMIFS(СВЦЭМ!$D$39:$D$782,СВЦЭМ!$A$39:$A$782,$A141,СВЦЭМ!$B$39:$B$782,B$119)+'СЕТ СН'!$H$14+СВЦЭМ!$D$10+'СЕТ СН'!$H$6-'СЕТ СН'!$H$26</f>
        <v>1054.5191583000001</v>
      </c>
      <c r="C141" s="36">
        <f>SUMIFS(СВЦЭМ!$D$39:$D$782,СВЦЭМ!$A$39:$A$782,$A141,СВЦЭМ!$B$39:$B$782,C$119)+'СЕТ СН'!$H$14+СВЦЭМ!$D$10+'СЕТ СН'!$H$6-'СЕТ СН'!$H$26</f>
        <v>1058.5526175699999</v>
      </c>
      <c r="D141" s="36">
        <f>SUMIFS(СВЦЭМ!$D$39:$D$782,СВЦЭМ!$A$39:$A$782,$A141,СВЦЭМ!$B$39:$B$782,D$119)+'СЕТ СН'!$H$14+СВЦЭМ!$D$10+'СЕТ СН'!$H$6-'СЕТ СН'!$H$26</f>
        <v>1088.7469945400001</v>
      </c>
      <c r="E141" s="36">
        <f>SUMIFS(СВЦЭМ!$D$39:$D$782,СВЦЭМ!$A$39:$A$782,$A141,СВЦЭМ!$B$39:$B$782,E$119)+'СЕТ СН'!$H$14+СВЦЭМ!$D$10+'СЕТ СН'!$H$6-'СЕТ СН'!$H$26</f>
        <v>1110.5538162400001</v>
      </c>
      <c r="F141" s="36">
        <f>SUMIFS(СВЦЭМ!$D$39:$D$782,СВЦЭМ!$A$39:$A$782,$A141,СВЦЭМ!$B$39:$B$782,F$119)+'СЕТ СН'!$H$14+СВЦЭМ!$D$10+'СЕТ СН'!$H$6-'СЕТ СН'!$H$26</f>
        <v>1114.4941970500001</v>
      </c>
      <c r="G141" s="36">
        <f>SUMIFS(СВЦЭМ!$D$39:$D$782,СВЦЭМ!$A$39:$A$782,$A141,СВЦЭМ!$B$39:$B$782,G$119)+'СЕТ СН'!$H$14+СВЦЭМ!$D$10+'СЕТ СН'!$H$6-'СЕТ СН'!$H$26</f>
        <v>1110.0159728200001</v>
      </c>
      <c r="H141" s="36">
        <f>SUMIFS(СВЦЭМ!$D$39:$D$782,СВЦЭМ!$A$39:$A$782,$A141,СВЦЭМ!$B$39:$B$782,H$119)+'СЕТ СН'!$H$14+СВЦЭМ!$D$10+'СЕТ СН'!$H$6-'СЕТ СН'!$H$26</f>
        <v>1095.93456947</v>
      </c>
      <c r="I141" s="36">
        <f>SUMIFS(СВЦЭМ!$D$39:$D$782,СВЦЭМ!$A$39:$A$782,$A141,СВЦЭМ!$B$39:$B$782,I$119)+'СЕТ СН'!$H$14+СВЦЭМ!$D$10+'СЕТ СН'!$H$6-'СЕТ СН'!$H$26</f>
        <v>1022.62621832</v>
      </c>
      <c r="J141" s="36">
        <f>SUMIFS(СВЦЭМ!$D$39:$D$782,СВЦЭМ!$A$39:$A$782,$A141,СВЦЭМ!$B$39:$B$782,J$119)+'СЕТ СН'!$H$14+СВЦЭМ!$D$10+'СЕТ СН'!$H$6-'СЕТ СН'!$H$26</f>
        <v>986.00744124000005</v>
      </c>
      <c r="K141" s="36">
        <f>SUMIFS(СВЦЭМ!$D$39:$D$782,СВЦЭМ!$A$39:$A$782,$A141,СВЦЭМ!$B$39:$B$782,K$119)+'СЕТ СН'!$H$14+СВЦЭМ!$D$10+'СЕТ СН'!$H$6-'СЕТ СН'!$H$26</f>
        <v>936.38479703999997</v>
      </c>
      <c r="L141" s="36">
        <f>SUMIFS(СВЦЭМ!$D$39:$D$782,СВЦЭМ!$A$39:$A$782,$A141,СВЦЭМ!$B$39:$B$782,L$119)+'СЕТ СН'!$H$14+СВЦЭМ!$D$10+'СЕТ СН'!$H$6-'СЕТ СН'!$H$26</f>
        <v>932.41656129</v>
      </c>
      <c r="M141" s="36">
        <f>SUMIFS(СВЦЭМ!$D$39:$D$782,СВЦЭМ!$A$39:$A$782,$A141,СВЦЭМ!$B$39:$B$782,M$119)+'СЕТ СН'!$H$14+СВЦЭМ!$D$10+'СЕТ СН'!$H$6-'СЕТ СН'!$H$26</f>
        <v>949.81228830999999</v>
      </c>
      <c r="N141" s="36">
        <f>SUMIFS(СВЦЭМ!$D$39:$D$782,СВЦЭМ!$A$39:$A$782,$A141,СВЦЭМ!$B$39:$B$782,N$119)+'СЕТ СН'!$H$14+СВЦЭМ!$D$10+'СЕТ СН'!$H$6-'СЕТ СН'!$H$26</f>
        <v>1004.4914642799999</v>
      </c>
      <c r="O141" s="36">
        <f>SUMIFS(СВЦЭМ!$D$39:$D$782,СВЦЭМ!$A$39:$A$782,$A141,СВЦЭМ!$B$39:$B$782,O$119)+'СЕТ СН'!$H$14+СВЦЭМ!$D$10+'СЕТ СН'!$H$6-'СЕТ СН'!$H$26</f>
        <v>1049.7209083400001</v>
      </c>
      <c r="P141" s="36">
        <f>SUMIFS(СВЦЭМ!$D$39:$D$782,СВЦЭМ!$A$39:$A$782,$A141,СВЦЭМ!$B$39:$B$782,P$119)+'СЕТ СН'!$H$14+СВЦЭМ!$D$10+'СЕТ СН'!$H$6-'СЕТ СН'!$H$26</f>
        <v>1070.5934992699999</v>
      </c>
      <c r="Q141" s="36">
        <f>SUMIFS(СВЦЭМ!$D$39:$D$782,СВЦЭМ!$A$39:$A$782,$A141,СВЦЭМ!$B$39:$B$782,Q$119)+'СЕТ СН'!$H$14+СВЦЭМ!$D$10+'СЕТ СН'!$H$6-'СЕТ СН'!$H$26</f>
        <v>1068.57634332</v>
      </c>
      <c r="R141" s="36">
        <f>SUMIFS(СВЦЭМ!$D$39:$D$782,СВЦЭМ!$A$39:$A$782,$A141,СВЦЭМ!$B$39:$B$782,R$119)+'СЕТ СН'!$H$14+СВЦЭМ!$D$10+'СЕТ СН'!$H$6-'СЕТ СН'!$H$26</f>
        <v>1056.62685315</v>
      </c>
      <c r="S141" s="36">
        <f>SUMIFS(СВЦЭМ!$D$39:$D$782,СВЦЭМ!$A$39:$A$782,$A141,СВЦЭМ!$B$39:$B$782,S$119)+'СЕТ СН'!$H$14+СВЦЭМ!$D$10+'СЕТ СН'!$H$6-'СЕТ СН'!$H$26</f>
        <v>1029.96996311</v>
      </c>
      <c r="T141" s="36">
        <f>SUMIFS(СВЦЭМ!$D$39:$D$782,СВЦЭМ!$A$39:$A$782,$A141,СВЦЭМ!$B$39:$B$782,T$119)+'СЕТ СН'!$H$14+СВЦЭМ!$D$10+'СЕТ СН'!$H$6-'СЕТ СН'!$H$26</f>
        <v>979.81029904000002</v>
      </c>
      <c r="U141" s="36">
        <f>SUMIFS(СВЦЭМ!$D$39:$D$782,СВЦЭМ!$A$39:$A$782,$A141,СВЦЭМ!$B$39:$B$782,U$119)+'СЕТ СН'!$H$14+СВЦЭМ!$D$10+'СЕТ СН'!$H$6-'СЕТ СН'!$H$26</f>
        <v>953.76796110999999</v>
      </c>
      <c r="V141" s="36">
        <f>SUMIFS(СВЦЭМ!$D$39:$D$782,СВЦЭМ!$A$39:$A$782,$A141,СВЦЭМ!$B$39:$B$782,V$119)+'СЕТ СН'!$H$14+СВЦЭМ!$D$10+'СЕТ СН'!$H$6-'СЕТ СН'!$H$26</f>
        <v>954.67528018999997</v>
      </c>
      <c r="W141" s="36">
        <f>SUMIFS(СВЦЭМ!$D$39:$D$782,СВЦЭМ!$A$39:$A$782,$A141,СВЦЭМ!$B$39:$B$782,W$119)+'СЕТ СН'!$H$14+СВЦЭМ!$D$10+'СЕТ СН'!$H$6-'СЕТ СН'!$H$26</f>
        <v>986.26750379999999</v>
      </c>
      <c r="X141" s="36">
        <f>SUMIFS(СВЦЭМ!$D$39:$D$782,СВЦЭМ!$A$39:$A$782,$A141,СВЦЭМ!$B$39:$B$782,X$119)+'СЕТ СН'!$H$14+СВЦЭМ!$D$10+'СЕТ СН'!$H$6-'СЕТ СН'!$H$26</f>
        <v>959.65635619</v>
      </c>
      <c r="Y141" s="36">
        <f>SUMIFS(СВЦЭМ!$D$39:$D$782,СВЦЭМ!$A$39:$A$782,$A141,СВЦЭМ!$B$39:$B$782,Y$119)+'СЕТ СН'!$H$14+СВЦЭМ!$D$10+'СЕТ СН'!$H$6-'СЕТ СН'!$H$26</f>
        <v>954.19180206999999</v>
      </c>
    </row>
    <row r="142" spans="1:25" ht="15.75" x14ac:dyDescent="0.2">
      <c r="A142" s="35">
        <f t="shared" si="3"/>
        <v>44339</v>
      </c>
      <c r="B142" s="36">
        <f>SUMIFS(СВЦЭМ!$D$39:$D$782,СВЦЭМ!$A$39:$A$782,$A142,СВЦЭМ!$B$39:$B$782,B$119)+'СЕТ СН'!$H$14+СВЦЭМ!$D$10+'СЕТ СН'!$H$6-'СЕТ СН'!$H$26</f>
        <v>1033.99210917</v>
      </c>
      <c r="C142" s="36">
        <f>SUMIFS(СВЦЭМ!$D$39:$D$782,СВЦЭМ!$A$39:$A$782,$A142,СВЦЭМ!$B$39:$B$782,C$119)+'СЕТ СН'!$H$14+СВЦЭМ!$D$10+'СЕТ СН'!$H$6-'СЕТ СН'!$H$26</f>
        <v>1092.3085606500001</v>
      </c>
      <c r="D142" s="36">
        <f>SUMIFS(СВЦЭМ!$D$39:$D$782,СВЦЭМ!$A$39:$A$782,$A142,СВЦЭМ!$B$39:$B$782,D$119)+'СЕТ СН'!$H$14+СВЦЭМ!$D$10+'СЕТ СН'!$H$6-'СЕТ СН'!$H$26</f>
        <v>1115.2812642000001</v>
      </c>
      <c r="E142" s="36">
        <f>SUMIFS(СВЦЭМ!$D$39:$D$782,СВЦЭМ!$A$39:$A$782,$A142,СВЦЭМ!$B$39:$B$782,E$119)+'СЕТ СН'!$H$14+СВЦЭМ!$D$10+'СЕТ СН'!$H$6-'СЕТ СН'!$H$26</f>
        <v>1125.07252681</v>
      </c>
      <c r="F142" s="36">
        <f>SUMIFS(СВЦЭМ!$D$39:$D$782,СВЦЭМ!$A$39:$A$782,$A142,СВЦЭМ!$B$39:$B$782,F$119)+'СЕТ СН'!$H$14+СВЦЭМ!$D$10+'СЕТ СН'!$H$6-'СЕТ СН'!$H$26</f>
        <v>1146.09784943</v>
      </c>
      <c r="G142" s="36">
        <f>SUMIFS(СВЦЭМ!$D$39:$D$782,СВЦЭМ!$A$39:$A$782,$A142,СВЦЭМ!$B$39:$B$782,G$119)+'СЕТ СН'!$H$14+СВЦЭМ!$D$10+'СЕТ СН'!$H$6-'СЕТ СН'!$H$26</f>
        <v>1146.8772014600002</v>
      </c>
      <c r="H142" s="36">
        <f>SUMIFS(СВЦЭМ!$D$39:$D$782,СВЦЭМ!$A$39:$A$782,$A142,СВЦЭМ!$B$39:$B$782,H$119)+'СЕТ СН'!$H$14+СВЦЭМ!$D$10+'СЕТ СН'!$H$6-'СЕТ СН'!$H$26</f>
        <v>1147.73674082</v>
      </c>
      <c r="I142" s="36">
        <f>SUMIFS(СВЦЭМ!$D$39:$D$782,СВЦЭМ!$A$39:$A$782,$A142,СВЦЭМ!$B$39:$B$782,I$119)+'СЕТ СН'!$H$14+СВЦЭМ!$D$10+'СЕТ СН'!$H$6-'СЕТ СН'!$H$26</f>
        <v>1071.39580699</v>
      </c>
      <c r="J142" s="36">
        <f>SUMIFS(СВЦЭМ!$D$39:$D$782,СВЦЭМ!$A$39:$A$782,$A142,СВЦЭМ!$B$39:$B$782,J$119)+'СЕТ СН'!$H$14+СВЦЭМ!$D$10+'СЕТ СН'!$H$6-'СЕТ СН'!$H$26</f>
        <v>1037.14507654</v>
      </c>
      <c r="K142" s="36">
        <f>SUMIFS(СВЦЭМ!$D$39:$D$782,СВЦЭМ!$A$39:$A$782,$A142,СВЦЭМ!$B$39:$B$782,K$119)+'СЕТ СН'!$H$14+СВЦЭМ!$D$10+'СЕТ СН'!$H$6-'СЕТ СН'!$H$26</f>
        <v>979.64655434999997</v>
      </c>
      <c r="L142" s="36">
        <f>SUMIFS(СВЦЭМ!$D$39:$D$782,СВЦЭМ!$A$39:$A$782,$A142,СВЦЭМ!$B$39:$B$782,L$119)+'СЕТ СН'!$H$14+СВЦЭМ!$D$10+'СЕТ СН'!$H$6-'СЕТ СН'!$H$26</f>
        <v>964.34291543999996</v>
      </c>
      <c r="M142" s="36">
        <f>SUMIFS(СВЦЭМ!$D$39:$D$782,СВЦЭМ!$A$39:$A$782,$A142,СВЦЭМ!$B$39:$B$782,M$119)+'СЕТ СН'!$H$14+СВЦЭМ!$D$10+'СЕТ СН'!$H$6-'СЕТ СН'!$H$26</f>
        <v>971.71932517000005</v>
      </c>
      <c r="N142" s="36">
        <f>SUMIFS(СВЦЭМ!$D$39:$D$782,СВЦЭМ!$A$39:$A$782,$A142,СВЦЭМ!$B$39:$B$782,N$119)+'СЕТ СН'!$H$14+СВЦЭМ!$D$10+'СЕТ СН'!$H$6-'СЕТ СН'!$H$26</f>
        <v>1009.99310932</v>
      </c>
      <c r="O142" s="36">
        <f>SUMIFS(СВЦЭМ!$D$39:$D$782,СВЦЭМ!$A$39:$A$782,$A142,СВЦЭМ!$B$39:$B$782,O$119)+'СЕТ СН'!$H$14+СВЦЭМ!$D$10+'СЕТ СН'!$H$6-'СЕТ СН'!$H$26</f>
        <v>1053.10892408</v>
      </c>
      <c r="P142" s="36">
        <f>SUMIFS(СВЦЭМ!$D$39:$D$782,СВЦЭМ!$A$39:$A$782,$A142,СВЦЭМ!$B$39:$B$782,P$119)+'СЕТ СН'!$H$14+СВЦЭМ!$D$10+'СЕТ СН'!$H$6-'СЕТ СН'!$H$26</f>
        <v>1080.8694126</v>
      </c>
      <c r="Q142" s="36">
        <f>SUMIFS(СВЦЭМ!$D$39:$D$782,СВЦЭМ!$A$39:$A$782,$A142,СВЦЭМ!$B$39:$B$782,Q$119)+'СЕТ СН'!$H$14+СВЦЭМ!$D$10+'СЕТ СН'!$H$6-'СЕТ СН'!$H$26</f>
        <v>1093.1892250200001</v>
      </c>
      <c r="R142" s="36">
        <f>SUMIFS(СВЦЭМ!$D$39:$D$782,СВЦЭМ!$A$39:$A$782,$A142,СВЦЭМ!$B$39:$B$782,R$119)+'СЕТ СН'!$H$14+СВЦЭМ!$D$10+'СЕТ СН'!$H$6-'СЕТ СН'!$H$26</f>
        <v>1081.78867715</v>
      </c>
      <c r="S142" s="36">
        <f>SUMIFS(СВЦЭМ!$D$39:$D$782,СВЦЭМ!$A$39:$A$782,$A142,СВЦЭМ!$B$39:$B$782,S$119)+'СЕТ СН'!$H$14+СВЦЭМ!$D$10+'СЕТ СН'!$H$6-'СЕТ СН'!$H$26</f>
        <v>1060.39634325</v>
      </c>
      <c r="T142" s="36">
        <f>SUMIFS(СВЦЭМ!$D$39:$D$782,СВЦЭМ!$A$39:$A$782,$A142,СВЦЭМ!$B$39:$B$782,T$119)+'СЕТ СН'!$H$14+СВЦЭМ!$D$10+'СЕТ СН'!$H$6-'СЕТ СН'!$H$26</f>
        <v>1018.72657384</v>
      </c>
      <c r="U142" s="36">
        <f>SUMIFS(СВЦЭМ!$D$39:$D$782,СВЦЭМ!$A$39:$A$782,$A142,СВЦЭМ!$B$39:$B$782,U$119)+'СЕТ СН'!$H$14+СВЦЭМ!$D$10+'СЕТ СН'!$H$6-'СЕТ СН'!$H$26</f>
        <v>972.52293998000005</v>
      </c>
      <c r="V142" s="36">
        <f>SUMIFS(СВЦЭМ!$D$39:$D$782,СВЦЭМ!$A$39:$A$782,$A142,СВЦЭМ!$B$39:$B$782,V$119)+'СЕТ СН'!$H$14+СВЦЭМ!$D$10+'СЕТ СН'!$H$6-'СЕТ СН'!$H$26</f>
        <v>957.10561948999998</v>
      </c>
      <c r="W142" s="36">
        <f>SUMIFS(СВЦЭМ!$D$39:$D$782,СВЦЭМ!$A$39:$A$782,$A142,СВЦЭМ!$B$39:$B$782,W$119)+'СЕТ СН'!$H$14+СВЦЭМ!$D$10+'СЕТ СН'!$H$6-'СЕТ СН'!$H$26</f>
        <v>933.15051007</v>
      </c>
      <c r="X142" s="36">
        <f>SUMIFS(СВЦЭМ!$D$39:$D$782,СВЦЭМ!$A$39:$A$782,$A142,СВЦЭМ!$B$39:$B$782,X$119)+'СЕТ СН'!$H$14+СВЦЭМ!$D$10+'СЕТ СН'!$H$6-'СЕТ СН'!$H$26</f>
        <v>1022.30579548</v>
      </c>
      <c r="Y142" s="36">
        <f>SUMIFS(СВЦЭМ!$D$39:$D$782,СВЦЭМ!$A$39:$A$782,$A142,СВЦЭМ!$B$39:$B$782,Y$119)+'СЕТ СН'!$H$14+СВЦЭМ!$D$10+'СЕТ СН'!$H$6-'СЕТ СН'!$H$26</f>
        <v>1013.44202292</v>
      </c>
    </row>
    <row r="143" spans="1:25" ht="15.75" x14ac:dyDescent="0.2">
      <c r="A143" s="35">
        <f t="shared" si="3"/>
        <v>44340</v>
      </c>
      <c r="B143" s="36">
        <f>SUMIFS(СВЦЭМ!$D$39:$D$782,СВЦЭМ!$A$39:$A$782,$A143,СВЦЭМ!$B$39:$B$782,B$119)+'СЕТ СН'!$H$14+СВЦЭМ!$D$10+'СЕТ СН'!$H$6-'СЕТ СН'!$H$26</f>
        <v>1097.1010205699999</v>
      </c>
      <c r="C143" s="36">
        <f>SUMIFS(СВЦЭМ!$D$39:$D$782,СВЦЭМ!$A$39:$A$782,$A143,СВЦЭМ!$B$39:$B$782,C$119)+'СЕТ СН'!$H$14+СВЦЭМ!$D$10+'СЕТ СН'!$H$6-'СЕТ СН'!$H$26</f>
        <v>1165.7880102399999</v>
      </c>
      <c r="D143" s="36">
        <f>SUMIFS(СВЦЭМ!$D$39:$D$782,СВЦЭМ!$A$39:$A$782,$A143,СВЦЭМ!$B$39:$B$782,D$119)+'СЕТ СН'!$H$14+СВЦЭМ!$D$10+'СЕТ СН'!$H$6-'СЕТ СН'!$H$26</f>
        <v>1213.5372128500001</v>
      </c>
      <c r="E143" s="36">
        <f>SUMIFS(СВЦЭМ!$D$39:$D$782,СВЦЭМ!$A$39:$A$782,$A143,СВЦЭМ!$B$39:$B$782,E$119)+'СЕТ СН'!$H$14+СВЦЭМ!$D$10+'СЕТ СН'!$H$6-'СЕТ СН'!$H$26</f>
        <v>1231.3345258100001</v>
      </c>
      <c r="F143" s="36">
        <f>SUMIFS(СВЦЭМ!$D$39:$D$782,СВЦЭМ!$A$39:$A$782,$A143,СВЦЭМ!$B$39:$B$782,F$119)+'СЕТ СН'!$H$14+СВЦЭМ!$D$10+'СЕТ СН'!$H$6-'СЕТ СН'!$H$26</f>
        <v>1250.3768984200001</v>
      </c>
      <c r="G143" s="36">
        <f>SUMIFS(СВЦЭМ!$D$39:$D$782,СВЦЭМ!$A$39:$A$782,$A143,СВЦЭМ!$B$39:$B$782,G$119)+'СЕТ СН'!$H$14+СВЦЭМ!$D$10+'СЕТ СН'!$H$6-'СЕТ СН'!$H$26</f>
        <v>1211.90280957</v>
      </c>
      <c r="H143" s="36">
        <f>SUMIFS(СВЦЭМ!$D$39:$D$782,СВЦЭМ!$A$39:$A$782,$A143,СВЦЭМ!$B$39:$B$782,H$119)+'СЕТ СН'!$H$14+СВЦЭМ!$D$10+'СЕТ СН'!$H$6-'СЕТ СН'!$H$26</f>
        <v>1152.7769658300001</v>
      </c>
      <c r="I143" s="36">
        <f>SUMIFS(СВЦЭМ!$D$39:$D$782,СВЦЭМ!$A$39:$A$782,$A143,СВЦЭМ!$B$39:$B$782,I$119)+'СЕТ СН'!$H$14+СВЦЭМ!$D$10+'СЕТ СН'!$H$6-'СЕТ СН'!$H$26</f>
        <v>1074.7157567900001</v>
      </c>
      <c r="J143" s="36">
        <f>SUMIFS(СВЦЭМ!$D$39:$D$782,СВЦЭМ!$A$39:$A$782,$A143,СВЦЭМ!$B$39:$B$782,J$119)+'СЕТ СН'!$H$14+СВЦЭМ!$D$10+'СЕТ СН'!$H$6-'СЕТ СН'!$H$26</f>
        <v>1030.8453975700002</v>
      </c>
      <c r="K143" s="36">
        <f>SUMIFS(СВЦЭМ!$D$39:$D$782,СВЦЭМ!$A$39:$A$782,$A143,СВЦЭМ!$B$39:$B$782,K$119)+'СЕТ СН'!$H$14+СВЦЭМ!$D$10+'СЕТ СН'!$H$6-'СЕТ СН'!$H$26</f>
        <v>978.78128113000002</v>
      </c>
      <c r="L143" s="36">
        <f>SUMIFS(СВЦЭМ!$D$39:$D$782,СВЦЭМ!$A$39:$A$782,$A143,СВЦЭМ!$B$39:$B$782,L$119)+'СЕТ СН'!$H$14+СВЦЭМ!$D$10+'СЕТ СН'!$H$6-'СЕТ СН'!$H$26</f>
        <v>969.42382161</v>
      </c>
      <c r="M143" s="36">
        <f>SUMIFS(СВЦЭМ!$D$39:$D$782,СВЦЭМ!$A$39:$A$782,$A143,СВЦЭМ!$B$39:$B$782,M$119)+'СЕТ СН'!$H$14+СВЦЭМ!$D$10+'СЕТ СН'!$H$6-'СЕТ СН'!$H$26</f>
        <v>969.08283872000004</v>
      </c>
      <c r="N143" s="36">
        <f>SUMIFS(СВЦЭМ!$D$39:$D$782,СВЦЭМ!$A$39:$A$782,$A143,СВЦЭМ!$B$39:$B$782,N$119)+'СЕТ СН'!$H$14+СВЦЭМ!$D$10+'СЕТ СН'!$H$6-'СЕТ СН'!$H$26</f>
        <v>1008.82951387</v>
      </c>
      <c r="O143" s="36">
        <f>SUMIFS(СВЦЭМ!$D$39:$D$782,СВЦЭМ!$A$39:$A$782,$A143,СВЦЭМ!$B$39:$B$782,O$119)+'СЕТ СН'!$H$14+СВЦЭМ!$D$10+'СЕТ СН'!$H$6-'СЕТ СН'!$H$26</f>
        <v>1039.45462363</v>
      </c>
      <c r="P143" s="36">
        <f>SUMIFS(СВЦЭМ!$D$39:$D$782,СВЦЭМ!$A$39:$A$782,$A143,СВЦЭМ!$B$39:$B$782,P$119)+'СЕТ СН'!$H$14+СВЦЭМ!$D$10+'СЕТ СН'!$H$6-'СЕТ СН'!$H$26</f>
        <v>1054.6728244000001</v>
      </c>
      <c r="Q143" s="36">
        <f>SUMIFS(СВЦЭМ!$D$39:$D$782,СВЦЭМ!$A$39:$A$782,$A143,СВЦЭМ!$B$39:$B$782,Q$119)+'СЕТ СН'!$H$14+СВЦЭМ!$D$10+'СЕТ СН'!$H$6-'СЕТ СН'!$H$26</f>
        <v>1052.52596687</v>
      </c>
      <c r="R143" s="36">
        <f>SUMIFS(СВЦЭМ!$D$39:$D$782,СВЦЭМ!$A$39:$A$782,$A143,СВЦЭМ!$B$39:$B$782,R$119)+'СЕТ СН'!$H$14+СВЦЭМ!$D$10+'СЕТ СН'!$H$6-'СЕТ СН'!$H$26</f>
        <v>1033.1239587300001</v>
      </c>
      <c r="S143" s="36">
        <f>SUMIFS(СВЦЭМ!$D$39:$D$782,СВЦЭМ!$A$39:$A$782,$A143,СВЦЭМ!$B$39:$B$782,S$119)+'СЕТ СН'!$H$14+СВЦЭМ!$D$10+'СЕТ СН'!$H$6-'СЕТ СН'!$H$26</f>
        <v>1005.7498455</v>
      </c>
      <c r="T143" s="36">
        <f>SUMIFS(СВЦЭМ!$D$39:$D$782,СВЦЭМ!$A$39:$A$782,$A143,СВЦЭМ!$B$39:$B$782,T$119)+'СЕТ СН'!$H$14+СВЦЭМ!$D$10+'СЕТ СН'!$H$6-'СЕТ СН'!$H$26</f>
        <v>983.38195712000004</v>
      </c>
      <c r="U143" s="36">
        <f>SUMIFS(СВЦЭМ!$D$39:$D$782,СВЦЭМ!$A$39:$A$782,$A143,СВЦЭМ!$B$39:$B$782,U$119)+'СЕТ СН'!$H$14+СВЦЭМ!$D$10+'СЕТ СН'!$H$6-'СЕТ СН'!$H$26</f>
        <v>955.76705087999994</v>
      </c>
      <c r="V143" s="36">
        <f>SUMIFS(СВЦЭМ!$D$39:$D$782,СВЦЭМ!$A$39:$A$782,$A143,СВЦЭМ!$B$39:$B$782,V$119)+'СЕТ СН'!$H$14+СВЦЭМ!$D$10+'СЕТ СН'!$H$6-'СЕТ СН'!$H$26</f>
        <v>965.39343937000001</v>
      </c>
      <c r="W143" s="36">
        <f>SUMIFS(СВЦЭМ!$D$39:$D$782,СВЦЭМ!$A$39:$A$782,$A143,СВЦЭМ!$B$39:$B$782,W$119)+'СЕТ СН'!$H$14+СВЦЭМ!$D$10+'СЕТ СН'!$H$6-'СЕТ СН'!$H$26</f>
        <v>986.12878533000003</v>
      </c>
      <c r="X143" s="36">
        <f>SUMIFS(СВЦЭМ!$D$39:$D$782,СВЦЭМ!$A$39:$A$782,$A143,СВЦЭМ!$B$39:$B$782,X$119)+'СЕТ СН'!$H$14+СВЦЭМ!$D$10+'СЕТ СН'!$H$6-'СЕТ СН'!$H$26</f>
        <v>967.36216194999997</v>
      </c>
      <c r="Y143" s="36">
        <f>SUMIFS(СВЦЭМ!$D$39:$D$782,СВЦЭМ!$A$39:$A$782,$A143,СВЦЭМ!$B$39:$B$782,Y$119)+'СЕТ СН'!$H$14+СВЦЭМ!$D$10+'СЕТ СН'!$H$6-'СЕТ СН'!$H$26</f>
        <v>980.63607643</v>
      </c>
    </row>
    <row r="144" spans="1:25" ht="15.75" x14ac:dyDescent="0.2">
      <c r="A144" s="35">
        <f t="shared" si="3"/>
        <v>44341</v>
      </c>
      <c r="B144" s="36">
        <f>SUMIFS(СВЦЭМ!$D$39:$D$782,СВЦЭМ!$A$39:$A$782,$A144,СВЦЭМ!$B$39:$B$782,B$119)+'СЕТ СН'!$H$14+СВЦЭМ!$D$10+'СЕТ СН'!$H$6-'СЕТ СН'!$H$26</f>
        <v>1091.32765174</v>
      </c>
      <c r="C144" s="36">
        <f>SUMIFS(СВЦЭМ!$D$39:$D$782,СВЦЭМ!$A$39:$A$782,$A144,СВЦЭМ!$B$39:$B$782,C$119)+'СЕТ СН'!$H$14+СВЦЭМ!$D$10+'СЕТ СН'!$H$6-'СЕТ СН'!$H$26</f>
        <v>1139.7763027600001</v>
      </c>
      <c r="D144" s="36">
        <f>SUMIFS(СВЦЭМ!$D$39:$D$782,СВЦЭМ!$A$39:$A$782,$A144,СВЦЭМ!$B$39:$B$782,D$119)+'СЕТ СН'!$H$14+СВЦЭМ!$D$10+'СЕТ СН'!$H$6-'СЕТ СН'!$H$26</f>
        <v>1164.85981421</v>
      </c>
      <c r="E144" s="36">
        <f>SUMIFS(СВЦЭМ!$D$39:$D$782,СВЦЭМ!$A$39:$A$782,$A144,СВЦЭМ!$B$39:$B$782,E$119)+'СЕТ СН'!$H$14+СВЦЭМ!$D$10+'СЕТ СН'!$H$6-'СЕТ СН'!$H$26</f>
        <v>1160.0864865000001</v>
      </c>
      <c r="F144" s="36">
        <f>SUMIFS(СВЦЭМ!$D$39:$D$782,СВЦЭМ!$A$39:$A$782,$A144,СВЦЭМ!$B$39:$B$782,F$119)+'СЕТ СН'!$H$14+СВЦЭМ!$D$10+'СЕТ СН'!$H$6-'СЕТ СН'!$H$26</f>
        <v>1169.0333835900001</v>
      </c>
      <c r="G144" s="36">
        <f>SUMIFS(СВЦЭМ!$D$39:$D$782,СВЦЭМ!$A$39:$A$782,$A144,СВЦЭМ!$B$39:$B$782,G$119)+'СЕТ СН'!$H$14+СВЦЭМ!$D$10+'СЕТ СН'!$H$6-'СЕТ СН'!$H$26</f>
        <v>1161.9599441600001</v>
      </c>
      <c r="H144" s="36">
        <f>SUMIFS(СВЦЭМ!$D$39:$D$782,СВЦЭМ!$A$39:$A$782,$A144,СВЦЭМ!$B$39:$B$782,H$119)+'СЕТ СН'!$H$14+СВЦЭМ!$D$10+'СЕТ СН'!$H$6-'СЕТ СН'!$H$26</f>
        <v>1116.4345253500001</v>
      </c>
      <c r="I144" s="36">
        <f>SUMIFS(СВЦЭМ!$D$39:$D$782,СВЦЭМ!$A$39:$A$782,$A144,СВЦЭМ!$B$39:$B$782,I$119)+'СЕТ СН'!$H$14+СВЦЭМ!$D$10+'СЕТ СН'!$H$6-'СЕТ СН'!$H$26</f>
        <v>1033.1709394100001</v>
      </c>
      <c r="J144" s="36">
        <f>SUMIFS(СВЦЭМ!$D$39:$D$782,СВЦЭМ!$A$39:$A$782,$A144,СВЦЭМ!$B$39:$B$782,J$119)+'СЕТ СН'!$H$14+СВЦЭМ!$D$10+'СЕТ СН'!$H$6-'СЕТ СН'!$H$26</f>
        <v>950.15018405000001</v>
      </c>
      <c r="K144" s="36">
        <f>SUMIFS(СВЦЭМ!$D$39:$D$782,СВЦЭМ!$A$39:$A$782,$A144,СВЦЭМ!$B$39:$B$782,K$119)+'СЕТ СН'!$H$14+СВЦЭМ!$D$10+'СЕТ СН'!$H$6-'СЕТ СН'!$H$26</f>
        <v>914.03651954999998</v>
      </c>
      <c r="L144" s="36">
        <f>SUMIFS(СВЦЭМ!$D$39:$D$782,СВЦЭМ!$A$39:$A$782,$A144,СВЦЭМ!$B$39:$B$782,L$119)+'СЕТ СН'!$H$14+СВЦЭМ!$D$10+'СЕТ СН'!$H$6-'СЕТ СН'!$H$26</f>
        <v>921.39246575999994</v>
      </c>
      <c r="M144" s="36">
        <f>SUMIFS(СВЦЭМ!$D$39:$D$782,СВЦЭМ!$A$39:$A$782,$A144,СВЦЭМ!$B$39:$B$782,M$119)+'СЕТ СН'!$H$14+СВЦЭМ!$D$10+'СЕТ СН'!$H$6-'СЕТ СН'!$H$26</f>
        <v>914.70168153999998</v>
      </c>
      <c r="N144" s="36">
        <f>SUMIFS(СВЦЭМ!$D$39:$D$782,СВЦЭМ!$A$39:$A$782,$A144,СВЦЭМ!$B$39:$B$782,N$119)+'СЕТ СН'!$H$14+СВЦЭМ!$D$10+'СЕТ СН'!$H$6-'СЕТ СН'!$H$26</f>
        <v>965.64059682000004</v>
      </c>
      <c r="O144" s="36">
        <f>SUMIFS(СВЦЭМ!$D$39:$D$782,СВЦЭМ!$A$39:$A$782,$A144,СВЦЭМ!$B$39:$B$782,O$119)+'СЕТ СН'!$H$14+СВЦЭМ!$D$10+'СЕТ СН'!$H$6-'СЕТ СН'!$H$26</f>
        <v>1018.38401136</v>
      </c>
      <c r="P144" s="36">
        <f>SUMIFS(СВЦЭМ!$D$39:$D$782,СВЦЭМ!$A$39:$A$782,$A144,СВЦЭМ!$B$39:$B$782,P$119)+'СЕТ СН'!$H$14+СВЦЭМ!$D$10+'СЕТ СН'!$H$6-'СЕТ СН'!$H$26</f>
        <v>1041.8207501300001</v>
      </c>
      <c r="Q144" s="36">
        <f>SUMIFS(СВЦЭМ!$D$39:$D$782,СВЦЭМ!$A$39:$A$782,$A144,СВЦЭМ!$B$39:$B$782,Q$119)+'СЕТ СН'!$H$14+СВЦЭМ!$D$10+'СЕТ СН'!$H$6-'СЕТ СН'!$H$26</f>
        <v>1041.60373551</v>
      </c>
      <c r="R144" s="36">
        <f>SUMIFS(СВЦЭМ!$D$39:$D$782,СВЦЭМ!$A$39:$A$782,$A144,СВЦЭМ!$B$39:$B$782,R$119)+'СЕТ СН'!$H$14+СВЦЭМ!$D$10+'СЕТ СН'!$H$6-'СЕТ СН'!$H$26</f>
        <v>1027.5886614800002</v>
      </c>
      <c r="S144" s="36">
        <f>SUMIFS(СВЦЭМ!$D$39:$D$782,СВЦЭМ!$A$39:$A$782,$A144,СВЦЭМ!$B$39:$B$782,S$119)+'СЕТ СН'!$H$14+СВЦЭМ!$D$10+'СЕТ СН'!$H$6-'СЕТ СН'!$H$26</f>
        <v>1001.65243172</v>
      </c>
      <c r="T144" s="36">
        <f>SUMIFS(СВЦЭМ!$D$39:$D$782,СВЦЭМ!$A$39:$A$782,$A144,СВЦЭМ!$B$39:$B$782,T$119)+'СЕТ СН'!$H$14+СВЦЭМ!$D$10+'СЕТ СН'!$H$6-'СЕТ СН'!$H$26</f>
        <v>952.86723651</v>
      </c>
      <c r="U144" s="36">
        <f>SUMIFS(СВЦЭМ!$D$39:$D$782,СВЦЭМ!$A$39:$A$782,$A144,СВЦЭМ!$B$39:$B$782,U$119)+'СЕТ СН'!$H$14+СВЦЭМ!$D$10+'СЕТ СН'!$H$6-'СЕТ СН'!$H$26</f>
        <v>934.473792</v>
      </c>
      <c r="V144" s="36">
        <f>SUMIFS(СВЦЭМ!$D$39:$D$782,СВЦЭМ!$A$39:$A$782,$A144,СВЦЭМ!$B$39:$B$782,V$119)+'СЕТ СН'!$H$14+СВЦЭМ!$D$10+'СЕТ СН'!$H$6-'СЕТ СН'!$H$26</f>
        <v>946.87519465000003</v>
      </c>
      <c r="W144" s="36">
        <f>SUMIFS(СВЦЭМ!$D$39:$D$782,СВЦЭМ!$A$39:$A$782,$A144,СВЦЭМ!$B$39:$B$782,W$119)+'СЕТ СН'!$H$14+СВЦЭМ!$D$10+'СЕТ СН'!$H$6-'СЕТ СН'!$H$26</f>
        <v>976.02892774999998</v>
      </c>
      <c r="X144" s="36">
        <f>SUMIFS(СВЦЭМ!$D$39:$D$782,СВЦЭМ!$A$39:$A$782,$A144,СВЦЭМ!$B$39:$B$782,X$119)+'СЕТ СН'!$H$14+СВЦЭМ!$D$10+'СЕТ СН'!$H$6-'СЕТ СН'!$H$26</f>
        <v>948.92929371000002</v>
      </c>
      <c r="Y144" s="36">
        <f>SUMIFS(СВЦЭМ!$D$39:$D$782,СВЦЭМ!$A$39:$A$782,$A144,СВЦЭМ!$B$39:$B$782,Y$119)+'СЕТ СН'!$H$14+СВЦЭМ!$D$10+'СЕТ СН'!$H$6-'СЕТ СН'!$H$26</f>
        <v>966.91828180999994</v>
      </c>
    </row>
    <row r="145" spans="1:27" ht="15.75" x14ac:dyDescent="0.2">
      <c r="A145" s="35">
        <f t="shared" si="3"/>
        <v>44342</v>
      </c>
      <c r="B145" s="36">
        <f>SUMIFS(СВЦЭМ!$D$39:$D$782,СВЦЭМ!$A$39:$A$782,$A145,СВЦЭМ!$B$39:$B$782,B$119)+'СЕТ СН'!$H$14+СВЦЭМ!$D$10+'СЕТ СН'!$H$6-'СЕТ СН'!$H$26</f>
        <v>1084.0677738700001</v>
      </c>
      <c r="C145" s="36">
        <f>SUMIFS(СВЦЭМ!$D$39:$D$782,СВЦЭМ!$A$39:$A$782,$A145,СВЦЭМ!$B$39:$B$782,C$119)+'СЕТ СН'!$H$14+СВЦЭМ!$D$10+'СЕТ СН'!$H$6-'СЕТ СН'!$H$26</f>
        <v>1147.1422148500001</v>
      </c>
      <c r="D145" s="36">
        <f>SUMIFS(СВЦЭМ!$D$39:$D$782,СВЦЭМ!$A$39:$A$782,$A145,СВЦЭМ!$B$39:$B$782,D$119)+'СЕТ СН'!$H$14+СВЦЭМ!$D$10+'СЕТ СН'!$H$6-'СЕТ СН'!$H$26</f>
        <v>1194.13179122</v>
      </c>
      <c r="E145" s="36">
        <f>SUMIFS(СВЦЭМ!$D$39:$D$782,СВЦЭМ!$A$39:$A$782,$A145,СВЦЭМ!$B$39:$B$782,E$119)+'СЕТ СН'!$H$14+СВЦЭМ!$D$10+'СЕТ СН'!$H$6-'СЕТ СН'!$H$26</f>
        <v>1213.31624766</v>
      </c>
      <c r="F145" s="36">
        <f>SUMIFS(СВЦЭМ!$D$39:$D$782,СВЦЭМ!$A$39:$A$782,$A145,СВЦЭМ!$B$39:$B$782,F$119)+'СЕТ СН'!$H$14+СВЦЭМ!$D$10+'СЕТ СН'!$H$6-'СЕТ СН'!$H$26</f>
        <v>1226.06618506</v>
      </c>
      <c r="G145" s="36">
        <f>SUMIFS(СВЦЭМ!$D$39:$D$782,СВЦЭМ!$A$39:$A$782,$A145,СВЦЭМ!$B$39:$B$782,G$119)+'СЕТ СН'!$H$14+СВЦЭМ!$D$10+'СЕТ СН'!$H$6-'СЕТ СН'!$H$26</f>
        <v>1202.73063275</v>
      </c>
      <c r="H145" s="36">
        <f>SUMIFS(СВЦЭМ!$D$39:$D$782,СВЦЭМ!$A$39:$A$782,$A145,СВЦЭМ!$B$39:$B$782,H$119)+'СЕТ СН'!$H$14+СВЦЭМ!$D$10+'СЕТ СН'!$H$6-'СЕТ СН'!$H$26</f>
        <v>1146.15489241</v>
      </c>
      <c r="I145" s="36">
        <f>SUMIFS(СВЦЭМ!$D$39:$D$782,СВЦЭМ!$A$39:$A$782,$A145,СВЦЭМ!$B$39:$B$782,I$119)+'СЕТ СН'!$H$14+СВЦЭМ!$D$10+'СЕТ СН'!$H$6-'СЕТ СН'!$H$26</f>
        <v>1053.1091368899999</v>
      </c>
      <c r="J145" s="36">
        <f>SUMIFS(СВЦЭМ!$D$39:$D$782,СВЦЭМ!$A$39:$A$782,$A145,СВЦЭМ!$B$39:$B$782,J$119)+'СЕТ СН'!$H$14+СВЦЭМ!$D$10+'СЕТ СН'!$H$6-'СЕТ СН'!$H$26</f>
        <v>1001.57649067</v>
      </c>
      <c r="K145" s="36">
        <f>SUMIFS(СВЦЭМ!$D$39:$D$782,СВЦЭМ!$A$39:$A$782,$A145,СВЦЭМ!$B$39:$B$782,K$119)+'СЕТ СН'!$H$14+СВЦЭМ!$D$10+'СЕТ СН'!$H$6-'СЕТ СН'!$H$26</f>
        <v>952.51983683000003</v>
      </c>
      <c r="L145" s="36">
        <f>SUMIFS(СВЦЭМ!$D$39:$D$782,СВЦЭМ!$A$39:$A$782,$A145,СВЦЭМ!$B$39:$B$782,L$119)+'СЕТ СН'!$H$14+СВЦЭМ!$D$10+'СЕТ СН'!$H$6-'СЕТ СН'!$H$26</f>
        <v>950.58599302000005</v>
      </c>
      <c r="M145" s="36">
        <f>SUMIFS(СВЦЭМ!$D$39:$D$782,СВЦЭМ!$A$39:$A$782,$A145,СВЦЭМ!$B$39:$B$782,M$119)+'СЕТ СН'!$H$14+СВЦЭМ!$D$10+'СЕТ СН'!$H$6-'СЕТ СН'!$H$26</f>
        <v>958.2637211</v>
      </c>
      <c r="N145" s="36">
        <f>SUMIFS(СВЦЭМ!$D$39:$D$782,СВЦЭМ!$A$39:$A$782,$A145,СВЦЭМ!$B$39:$B$782,N$119)+'СЕТ СН'!$H$14+СВЦЭМ!$D$10+'СЕТ СН'!$H$6-'СЕТ СН'!$H$26</f>
        <v>1003.67309964</v>
      </c>
      <c r="O145" s="36">
        <f>SUMIFS(СВЦЭМ!$D$39:$D$782,СВЦЭМ!$A$39:$A$782,$A145,СВЦЭМ!$B$39:$B$782,O$119)+'СЕТ СН'!$H$14+СВЦЭМ!$D$10+'СЕТ СН'!$H$6-'СЕТ СН'!$H$26</f>
        <v>1042.7346285600001</v>
      </c>
      <c r="P145" s="36">
        <f>SUMIFS(СВЦЭМ!$D$39:$D$782,СВЦЭМ!$A$39:$A$782,$A145,СВЦЭМ!$B$39:$B$782,P$119)+'СЕТ СН'!$H$14+СВЦЭМ!$D$10+'СЕТ СН'!$H$6-'СЕТ СН'!$H$26</f>
        <v>1051.9081634199999</v>
      </c>
      <c r="Q145" s="36">
        <f>SUMIFS(СВЦЭМ!$D$39:$D$782,СВЦЭМ!$A$39:$A$782,$A145,СВЦЭМ!$B$39:$B$782,Q$119)+'СЕТ СН'!$H$14+СВЦЭМ!$D$10+'СЕТ СН'!$H$6-'СЕТ СН'!$H$26</f>
        <v>1049.8366000600001</v>
      </c>
      <c r="R145" s="36">
        <f>SUMIFS(СВЦЭМ!$D$39:$D$782,СВЦЭМ!$A$39:$A$782,$A145,СВЦЭМ!$B$39:$B$782,R$119)+'СЕТ СН'!$H$14+СВЦЭМ!$D$10+'СЕТ СН'!$H$6-'СЕТ СН'!$H$26</f>
        <v>1034.4398211300002</v>
      </c>
      <c r="S145" s="36">
        <f>SUMIFS(СВЦЭМ!$D$39:$D$782,СВЦЭМ!$A$39:$A$782,$A145,СВЦЭМ!$B$39:$B$782,S$119)+'СЕТ СН'!$H$14+СВЦЭМ!$D$10+'СЕТ СН'!$H$6-'СЕТ СН'!$H$26</f>
        <v>1013.75974597</v>
      </c>
      <c r="T145" s="36">
        <f>SUMIFS(СВЦЭМ!$D$39:$D$782,СВЦЭМ!$A$39:$A$782,$A145,СВЦЭМ!$B$39:$B$782,T$119)+'СЕТ СН'!$H$14+СВЦЭМ!$D$10+'СЕТ СН'!$H$6-'СЕТ СН'!$H$26</f>
        <v>962.86058582999999</v>
      </c>
      <c r="U145" s="36">
        <f>SUMIFS(СВЦЭМ!$D$39:$D$782,СВЦЭМ!$A$39:$A$782,$A145,СВЦЭМ!$B$39:$B$782,U$119)+'СЕТ СН'!$H$14+СВЦЭМ!$D$10+'СЕТ СН'!$H$6-'СЕТ СН'!$H$26</f>
        <v>933.29155343000002</v>
      </c>
      <c r="V145" s="36">
        <f>SUMIFS(СВЦЭМ!$D$39:$D$782,СВЦЭМ!$A$39:$A$782,$A145,СВЦЭМ!$B$39:$B$782,V$119)+'СЕТ СН'!$H$14+СВЦЭМ!$D$10+'СЕТ СН'!$H$6-'СЕТ СН'!$H$26</f>
        <v>936.19978197</v>
      </c>
      <c r="W145" s="36">
        <f>SUMIFS(СВЦЭМ!$D$39:$D$782,СВЦЭМ!$A$39:$A$782,$A145,СВЦЭМ!$B$39:$B$782,W$119)+'СЕТ СН'!$H$14+СВЦЭМ!$D$10+'СЕТ СН'!$H$6-'СЕТ СН'!$H$26</f>
        <v>949.61885121</v>
      </c>
      <c r="X145" s="36">
        <f>SUMIFS(СВЦЭМ!$D$39:$D$782,СВЦЭМ!$A$39:$A$782,$A145,СВЦЭМ!$B$39:$B$782,X$119)+'СЕТ СН'!$H$14+СВЦЭМ!$D$10+'СЕТ СН'!$H$6-'СЕТ СН'!$H$26</f>
        <v>945.99555281999994</v>
      </c>
      <c r="Y145" s="36">
        <f>SUMIFS(СВЦЭМ!$D$39:$D$782,СВЦЭМ!$A$39:$A$782,$A145,СВЦЭМ!$B$39:$B$782,Y$119)+'СЕТ СН'!$H$14+СВЦЭМ!$D$10+'СЕТ СН'!$H$6-'СЕТ СН'!$H$26</f>
        <v>976.30501752999999</v>
      </c>
    </row>
    <row r="146" spans="1:27" ht="15.75" x14ac:dyDescent="0.2">
      <c r="A146" s="35">
        <f t="shared" si="3"/>
        <v>44343</v>
      </c>
      <c r="B146" s="36">
        <f>SUMIFS(СВЦЭМ!$D$39:$D$782,СВЦЭМ!$A$39:$A$782,$A146,СВЦЭМ!$B$39:$B$782,B$119)+'СЕТ СН'!$H$14+СВЦЭМ!$D$10+'СЕТ СН'!$H$6-'СЕТ СН'!$H$26</f>
        <v>989.18622356000003</v>
      </c>
      <c r="C146" s="36">
        <f>SUMIFS(СВЦЭМ!$D$39:$D$782,СВЦЭМ!$A$39:$A$782,$A146,СВЦЭМ!$B$39:$B$782,C$119)+'СЕТ СН'!$H$14+СВЦЭМ!$D$10+'СЕТ СН'!$H$6-'СЕТ СН'!$H$26</f>
        <v>1052.64349249</v>
      </c>
      <c r="D146" s="36">
        <f>SUMIFS(СВЦЭМ!$D$39:$D$782,СВЦЭМ!$A$39:$A$782,$A146,СВЦЭМ!$B$39:$B$782,D$119)+'СЕТ СН'!$H$14+СВЦЭМ!$D$10+'СЕТ СН'!$H$6-'СЕТ СН'!$H$26</f>
        <v>1096.55326481</v>
      </c>
      <c r="E146" s="36">
        <f>SUMIFS(СВЦЭМ!$D$39:$D$782,СВЦЭМ!$A$39:$A$782,$A146,СВЦЭМ!$B$39:$B$782,E$119)+'СЕТ СН'!$H$14+СВЦЭМ!$D$10+'СЕТ СН'!$H$6-'СЕТ СН'!$H$26</f>
        <v>1115.4857598900001</v>
      </c>
      <c r="F146" s="36">
        <f>SUMIFS(СВЦЭМ!$D$39:$D$782,СВЦЭМ!$A$39:$A$782,$A146,СВЦЭМ!$B$39:$B$782,F$119)+'СЕТ СН'!$H$14+СВЦЭМ!$D$10+'СЕТ СН'!$H$6-'СЕТ СН'!$H$26</f>
        <v>1118.96632613</v>
      </c>
      <c r="G146" s="36">
        <f>SUMIFS(СВЦЭМ!$D$39:$D$782,СВЦЭМ!$A$39:$A$782,$A146,СВЦЭМ!$B$39:$B$782,G$119)+'СЕТ СН'!$H$14+СВЦЭМ!$D$10+'СЕТ СН'!$H$6-'СЕТ СН'!$H$26</f>
        <v>1098.4908700999999</v>
      </c>
      <c r="H146" s="36">
        <f>SUMIFS(СВЦЭМ!$D$39:$D$782,СВЦЭМ!$A$39:$A$782,$A146,СВЦЭМ!$B$39:$B$782,H$119)+'СЕТ СН'!$H$14+СВЦЭМ!$D$10+'СЕТ СН'!$H$6-'СЕТ СН'!$H$26</f>
        <v>1058.37639853</v>
      </c>
      <c r="I146" s="36">
        <f>SUMIFS(СВЦЭМ!$D$39:$D$782,СВЦЭМ!$A$39:$A$782,$A146,СВЦЭМ!$B$39:$B$782,I$119)+'СЕТ СН'!$H$14+СВЦЭМ!$D$10+'СЕТ СН'!$H$6-'СЕТ СН'!$H$26</f>
        <v>999.24889444999997</v>
      </c>
      <c r="J146" s="36">
        <f>SUMIFS(СВЦЭМ!$D$39:$D$782,СВЦЭМ!$A$39:$A$782,$A146,СВЦЭМ!$B$39:$B$782,J$119)+'СЕТ СН'!$H$14+СВЦЭМ!$D$10+'СЕТ СН'!$H$6-'СЕТ СН'!$H$26</f>
        <v>967.20532009999999</v>
      </c>
      <c r="K146" s="36">
        <f>SUMIFS(СВЦЭМ!$D$39:$D$782,СВЦЭМ!$A$39:$A$782,$A146,СВЦЭМ!$B$39:$B$782,K$119)+'СЕТ СН'!$H$14+СВЦЭМ!$D$10+'СЕТ СН'!$H$6-'СЕТ СН'!$H$26</f>
        <v>957.90086617999998</v>
      </c>
      <c r="L146" s="36">
        <f>SUMIFS(СВЦЭМ!$D$39:$D$782,СВЦЭМ!$A$39:$A$782,$A146,СВЦЭМ!$B$39:$B$782,L$119)+'СЕТ СН'!$H$14+СВЦЭМ!$D$10+'СЕТ СН'!$H$6-'СЕТ СН'!$H$26</f>
        <v>965.32286883999996</v>
      </c>
      <c r="M146" s="36">
        <f>SUMIFS(СВЦЭМ!$D$39:$D$782,СВЦЭМ!$A$39:$A$782,$A146,СВЦЭМ!$B$39:$B$782,M$119)+'СЕТ СН'!$H$14+СВЦЭМ!$D$10+'СЕТ СН'!$H$6-'СЕТ СН'!$H$26</f>
        <v>973.40063051999994</v>
      </c>
      <c r="N146" s="36">
        <f>SUMIFS(СВЦЭМ!$D$39:$D$782,СВЦЭМ!$A$39:$A$782,$A146,СВЦЭМ!$B$39:$B$782,N$119)+'СЕТ СН'!$H$14+СВЦЭМ!$D$10+'СЕТ СН'!$H$6-'СЕТ СН'!$H$26</f>
        <v>1021.95509177</v>
      </c>
      <c r="O146" s="36">
        <f>SUMIFS(СВЦЭМ!$D$39:$D$782,СВЦЭМ!$A$39:$A$782,$A146,СВЦЭМ!$B$39:$B$782,O$119)+'СЕТ СН'!$H$14+СВЦЭМ!$D$10+'СЕТ СН'!$H$6-'СЕТ СН'!$H$26</f>
        <v>1063.7087799600001</v>
      </c>
      <c r="P146" s="36">
        <f>SUMIFS(СВЦЭМ!$D$39:$D$782,СВЦЭМ!$A$39:$A$782,$A146,СВЦЭМ!$B$39:$B$782,P$119)+'СЕТ СН'!$H$14+СВЦЭМ!$D$10+'СЕТ СН'!$H$6-'СЕТ СН'!$H$26</f>
        <v>1080.2291019300001</v>
      </c>
      <c r="Q146" s="36">
        <f>SUMIFS(СВЦЭМ!$D$39:$D$782,СВЦЭМ!$A$39:$A$782,$A146,СВЦЭМ!$B$39:$B$782,Q$119)+'СЕТ СН'!$H$14+СВЦЭМ!$D$10+'СЕТ СН'!$H$6-'СЕТ СН'!$H$26</f>
        <v>1079.29914179</v>
      </c>
      <c r="R146" s="36">
        <f>SUMIFS(СВЦЭМ!$D$39:$D$782,СВЦЭМ!$A$39:$A$782,$A146,СВЦЭМ!$B$39:$B$782,R$119)+'СЕТ СН'!$H$14+СВЦЭМ!$D$10+'СЕТ СН'!$H$6-'СЕТ СН'!$H$26</f>
        <v>1071.4535067900001</v>
      </c>
      <c r="S146" s="36">
        <f>SUMIFS(СВЦЭМ!$D$39:$D$782,СВЦЭМ!$A$39:$A$782,$A146,СВЦЭМ!$B$39:$B$782,S$119)+'СЕТ СН'!$H$14+СВЦЭМ!$D$10+'СЕТ СН'!$H$6-'СЕТ СН'!$H$26</f>
        <v>1044.94968277</v>
      </c>
      <c r="T146" s="36">
        <f>SUMIFS(СВЦЭМ!$D$39:$D$782,СВЦЭМ!$A$39:$A$782,$A146,СВЦЭМ!$B$39:$B$782,T$119)+'СЕТ СН'!$H$14+СВЦЭМ!$D$10+'СЕТ СН'!$H$6-'СЕТ СН'!$H$26</f>
        <v>992.58715692999999</v>
      </c>
      <c r="U146" s="36">
        <f>SUMIFS(СВЦЭМ!$D$39:$D$782,СВЦЭМ!$A$39:$A$782,$A146,СВЦЭМ!$B$39:$B$782,U$119)+'СЕТ СН'!$H$14+СВЦЭМ!$D$10+'СЕТ СН'!$H$6-'СЕТ СН'!$H$26</f>
        <v>953.81497279999996</v>
      </c>
      <c r="V146" s="36">
        <f>SUMIFS(СВЦЭМ!$D$39:$D$782,СВЦЭМ!$A$39:$A$782,$A146,СВЦЭМ!$B$39:$B$782,V$119)+'СЕТ СН'!$H$14+СВЦЭМ!$D$10+'СЕТ СН'!$H$6-'СЕТ СН'!$H$26</f>
        <v>974.60267520000002</v>
      </c>
      <c r="W146" s="36">
        <f>SUMIFS(СВЦЭМ!$D$39:$D$782,СВЦЭМ!$A$39:$A$782,$A146,СВЦЭМ!$B$39:$B$782,W$119)+'СЕТ СН'!$H$14+СВЦЭМ!$D$10+'СЕТ СН'!$H$6-'СЕТ СН'!$H$26</f>
        <v>1000.41235091</v>
      </c>
      <c r="X146" s="36">
        <f>SUMIFS(СВЦЭМ!$D$39:$D$782,СВЦЭМ!$A$39:$A$782,$A146,СВЦЭМ!$B$39:$B$782,X$119)+'СЕТ СН'!$H$14+СВЦЭМ!$D$10+'СЕТ СН'!$H$6-'СЕТ СН'!$H$26</f>
        <v>990.27642747999994</v>
      </c>
      <c r="Y146" s="36">
        <f>SUMIFS(СВЦЭМ!$D$39:$D$782,СВЦЭМ!$A$39:$A$782,$A146,СВЦЭМ!$B$39:$B$782,Y$119)+'СЕТ СН'!$H$14+СВЦЭМ!$D$10+'СЕТ СН'!$H$6-'СЕТ СН'!$H$26</f>
        <v>998.77304599000001</v>
      </c>
    </row>
    <row r="147" spans="1:27" ht="15.75" x14ac:dyDescent="0.2">
      <c r="A147" s="35">
        <f t="shared" si="3"/>
        <v>44344</v>
      </c>
      <c r="B147" s="36">
        <f>SUMIFS(СВЦЭМ!$D$39:$D$782,СВЦЭМ!$A$39:$A$782,$A147,СВЦЭМ!$B$39:$B$782,B$119)+'СЕТ СН'!$H$14+СВЦЭМ!$D$10+'СЕТ СН'!$H$6-'СЕТ СН'!$H$26</f>
        <v>977.47579540000004</v>
      </c>
      <c r="C147" s="36">
        <f>SUMIFS(СВЦЭМ!$D$39:$D$782,СВЦЭМ!$A$39:$A$782,$A147,СВЦЭМ!$B$39:$B$782,C$119)+'СЕТ СН'!$H$14+СВЦЭМ!$D$10+'СЕТ СН'!$H$6-'СЕТ СН'!$H$26</f>
        <v>1034.4546124200001</v>
      </c>
      <c r="D147" s="36">
        <f>SUMIFS(СВЦЭМ!$D$39:$D$782,СВЦЭМ!$A$39:$A$782,$A147,СВЦЭМ!$B$39:$B$782,D$119)+'СЕТ СН'!$H$14+СВЦЭМ!$D$10+'СЕТ СН'!$H$6-'СЕТ СН'!$H$26</f>
        <v>1071.3166092000001</v>
      </c>
      <c r="E147" s="36">
        <f>SUMIFS(СВЦЭМ!$D$39:$D$782,СВЦЭМ!$A$39:$A$782,$A147,СВЦЭМ!$B$39:$B$782,E$119)+'СЕТ СН'!$H$14+СВЦЭМ!$D$10+'СЕТ СН'!$H$6-'СЕТ СН'!$H$26</f>
        <v>1085.42321296</v>
      </c>
      <c r="F147" s="36">
        <f>SUMIFS(СВЦЭМ!$D$39:$D$782,СВЦЭМ!$A$39:$A$782,$A147,СВЦЭМ!$B$39:$B$782,F$119)+'СЕТ СН'!$H$14+СВЦЭМ!$D$10+'СЕТ СН'!$H$6-'СЕТ СН'!$H$26</f>
        <v>1091.35880688</v>
      </c>
      <c r="G147" s="36">
        <f>SUMIFS(СВЦЭМ!$D$39:$D$782,СВЦЭМ!$A$39:$A$782,$A147,СВЦЭМ!$B$39:$B$782,G$119)+'СЕТ СН'!$H$14+СВЦЭМ!$D$10+'СЕТ СН'!$H$6-'СЕТ СН'!$H$26</f>
        <v>1072.08740887</v>
      </c>
      <c r="H147" s="36">
        <f>SUMIFS(СВЦЭМ!$D$39:$D$782,СВЦЭМ!$A$39:$A$782,$A147,СВЦЭМ!$B$39:$B$782,H$119)+'СЕТ СН'!$H$14+СВЦЭМ!$D$10+'СЕТ СН'!$H$6-'СЕТ СН'!$H$26</f>
        <v>1040.6491089000001</v>
      </c>
      <c r="I147" s="36">
        <f>SUMIFS(СВЦЭМ!$D$39:$D$782,СВЦЭМ!$A$39:$A$782,$A147,СВЦЭМ!$B$39:$B$782,I$119)+'СЕТ СН'!$H$14+СВЦЭМ!$D$10+'СЕТ СН'!$H$6-'СЕТ СН'!$H$26</f>
        <v>963.78053450000004</v>
      </c>
      <c r="J147" s="36">
        <f>SUMIFS(СВЦЭМ!$D$39:$D$782,СВЦЭМ!$A$39:$A$782,$A147,СВЦЭМ!$B$39:$B$782,J$119)+'СЕТ СН'!$H$14+СВЦЭМ!$D$10+'СЕТ СН'!$H$6-'СЕТ СН'!$H$26</f>
        <v>915.45406476999995</v>
      </c>
      <c r="K147" s="36">
        <f>SUMIFS(СВЦЭМ!$D$39:$D$782,СВЦЭМ!$A$39:$A$782,$A147,СВЦЭМ!$B$39:$B$782,K$119)+'СЕТ СН'!$H$14+СВЦЭМ!$D$10+'СЕТ СН'!$H$6-'СЕТ СН'!$H$26</f>
        <v>945.72569855999996</v>
      </c>
      <c r="L147" s="36">
        <f>SUMIFS(СВЦЭМ!$D$39:$D$782,СВЦЭМ!$A$39:$A$782,$A147,СВЦЭМ!$B$39:$B$782,L$119)+'СЕТ СН'!$H$14+СВЦЭМ!$D$10+'СЕТ СН'!$H$6-'СЕТ СН'!$H$26</f>
        <v>934.31484921000003</v>
      </c>
      <c r="M147" s="36">
        <f>SUMIFS(СВЦЭМ!$D$39:$D$782,СВЦЭМ!$A$39:$A$782,$A147,СВЦЭМ!$B$39:$B$782,M$119)+'СЕТ СН'!$H$14+СВЦЭМ!$D$10+'СЕТ СН'!$H$6-'СЕТ СН'!$H$26</f>
        <v>929.60038859999997</v>
      </c>
      <c r="N147" s="36">
        <f>SUMIFS(СВЦЭМ!$D$39:$D$782,СВЦЭМ!$A$39:$A$782,$A147,СВЦЭМ!$B$39:$B$782,N$119)+'СЕТ СН'!$H$14+СВЦЭМ!$D$10+'СЕТ СН'!$H$6-'СЕТ СН'!$H$26</f>
        <v>948.54234494000002</v>
      </c>
      <c r="O147" s="36">
        <f>SUMIFS(СВЦЭМ!$D$39:$D$782,СВЦЭМ!$A$39:$A$782,$A147,СВЦЭМ!$B$39:$B$782,O$119)+'СЕТ СН'!$H$14+СВЦЭМ!$D$10+'СЕТ СН'!$H$6-'СЕТ СН'!$H$26</f>
        <v>994.97817153999995</v>
      </c>
      <c r="P147" s="36">
        <f>SUMIFS(СВЦЭМ!$D$39:$D$782,СВЦЭМ!$A$39:$A$782,$A147,СВЦЭМ!$B$39:$B$782,P$119)+'СЕТ СН'!$H$14+СВЦЭМ!$D$10+'СЕТ СН'!$H$6-'СЕТ СН'!$H$26</f>
        <v>1009.81937629</v>
      </c>
      <c r="Q147" s="36">
        <f>SUMIFS(СВЦЭМ!$D$39:$D$782,СВЦЭМ!$A$39:$A$782,$A147,СВЦЭМ!$B$39:$B$782,Q$119)+'СЕТ СН'!$H$14+СВЦЭМ!$D$10+'СЕТ СН'!$H$6-'СЕТ СН'!$H$26</f>
        <v>1013.16375901</v>
      </c>
      <c r="R147" s="36">
        <f>SUMIFS(СВЦЭМ!$D$39:$D$782,СВЦЭМ!$A$39:$A$782,$A147,СВЦЭМ!$B$39:$B$782,R$119)+'СЕТ СН'!$H$14+СВЦЭМ!$D$10+'СЕТ СН'!$H$6-'СЕТ СН'!$H$26</f>
        <v>1017.88766506</v>
      </c>
      <c r="S147" s="36">
        <f>SUMIFS(СВЦЭМ!$D$39:$D$782,СВЦЭМ!$A$39:$A$782,$A147,СВЦЭМ!$B$39:$B$782,S$119)+'СЕТ СН'!$H$14+СВЦЭМ!$D$10+'СЕТ СН'!$H$6-'СЕТ СН'!$H$26</f>
        <v>1005.30595635</v>
      </c>
      <c r="T147" s="36">
        <f>SUMIFS(СВЦЭМ!$D$39:$D$782,СВЦЭМ!$A$39:$A$782,$A147,СВЦЭМ!$B$39:$B$782,T$119)+'СЕТ СН'!$H$14+СВЦЭМ!$D$10+'СЕТ СН'!$H$6-'СЕТ СН'!$H$26</f>
        <v>942.29907278999997</v>
      </c>
      <c r="U147" s="36">
        <f>SUMIFS(СВЦЭМ!$D$39:$D$782,СВЦЭМ!$A$39:$A$782,$A147,СВЦЭМ!$B$39:$B$782,U$119)+'СЕТ СН'!$H$14+СВЦЭМ!$D$10+'СЕТ СН'!$H$6-'СЕТ СН'!$H$26</f>
        <v>950.68212763999998</v>
      </c>
      <c r="V147" s="36">
        <f>SUMIFS(СВЦЭМ!$D$39:$D$782,СВЦЭМ!$A$39:$A$782,$A147,СВЦЭМ!$B$39:$B$782,V$119)+'СЕТ СН'!$H$14+СВЦЭМ!$D$10+'СЕТ СН'!$H$6-'СЕТ СН'!$H$26</f>
        <v>959.57657657999994</v>
      </c>
      <c r="W147" s="36">
        <f>SUMIFS(СВЦЭМ!$D$39:$D$782,СВЦЭМ!$A$39:$A$782,$A147,СВЦЭМ!$B$39:$B$782,W$119)+'СЕТ СН'!$H$14+СВЦЭМ!$D$10+'СЕТ СН'!$H$6-'СЕТ СН'!$H$26</f>
        <v>984.64070388999994</v>
      </c>
      <c r="X147" s="36">
        <f>SUMIFS(СВЦЭМ!$D$39:$D$782,СВЦЭМ!$A$39:$A$782,$A147,СВЦЭМ!$B$39:$B$782,X$119)+'СЕТ СН'!$H$14+СВЦЭМ!$D$10+'СЕТ СН'!$H$6-'СЕТ СН'!$H$26</f>
        <v>977.30093039999997</v>
      </c>
      <c r="Y147" s="36">
        <f>SUMIFS(СВЦЭМ!$D$39:$D$782,СВЦЭМ!$A$39:$A$782,$A147,СВЦЭМ!$B$39:$B$782,Y$119)+'СЕТ СН'!$H$14+СВЦЭМ!$D$10+'СЕТ СН'!$H$6-'СЕТ СН'!$H$26</f>
        <v>930.50613787999998</v>
      </c>
    </row>
    <row r="148" spans="1:27" ht="15.75" x14ac:dyDescent="0.2">
      <c r="A148" s="35">
        <f t="shared" si="3"/>
        <v>44345</v>
      </c>
      <c r="B148" s="36">
        <f>SUMIFS(СВЦЭМ!$D$39:$D$782,СВЦЭМ!$A$39:$A$782,$A148,СВЦЭМ!$B$39:$B$782,B$119)+'СЕТ СН'!$H$14+СВЦЭМ!$D$10+'СЕТ СН'!$H$6-'СЕТ СН'!$H$26</f>
        <v>979.11328851999997</v>
      </c>
      <c r="C148" s="36">
        <f>SUMIFS(СВЦЭМ!$D$39:$D$782,СВЦЭМ!$A$39:$A$782,$A148,СВЦЭМ!$B$39:$B$782,C$119)+'СЕТ СН'!$H$14+СВЦЭМ!$D$10+'СЕТ СН'!$H$6-'СЕТ СН'!$H$26</f>
        <v>982.03739720999999</v>
      </c>
      <c r="D148" s="36">
        <f>SUMIFS(СВЦЭМ!$D$39:$D$782,СВЦЭМ!$A$39:$A$782,$A148,СВЦЭМ!$B$39:$B$782,D$119)+'СЕТ СН'!$H$14+СВЦЭМ!$D$10+'СЕТ СН'!$H$6-'СЕТ СН'!$H$26</f>
        <v>1029.40178857</v>
      </c>
      <c r="E148" s="36">
        <f>SUMIFS(СВЦЭМ!$D$39:$D$782,СВЦЭМ!$A$39:$A$782,$A148,СВЦЭМ!$B$39:$B$782,E$119)+'СЕТ СН'!$H$14+СВЦЭМ!$D$10+'СЕТ СН'!$H$6-'СЕТ СН'!$H$26</f>
        <v>1027.7848010100001</v>
      </c>
      <c r="F148" s="36">
        <f>SUMIFS(СВЦЭМ!$D$39:$D$782,СВЦЭМ!$A$39:$A$782,$A148,СВЦЭМ!$B$39:$B$782,F$119)+'СЕТ СН'!$H$14+СВЦЭМ!$D$10+'СЕТ СН'!$H$6-'СЕТ СН'!$H$26</f>
        <v>1022.75188885</v>
      </c>
      <c r="G148" s="36">
        <f>SUMIFS(СВЦЭМ!$D$39:$D$782,СВЦЭМ!$A$39:$A$782,$A148,СВЦЭМ!$B$39:$B$782,G$119)+'СЕТ СН'!$H$14+СВЦЭМ!$D$10+'СЕТ СН'!$H$6-'СЕТ СН'!$H$26</f>
        <v>1030.4086436</v>
      </c>
      <c r="H148" s="36">
        <f>SUMIFS(СВЦЭМ!$D$39:$D$782,СВЦЭМ!$A$39:$A$782,$A148,СВЦЭМ!$B$39:$B$782,H$119)+'СЕТ СН'!$H$14+СВЦЭМ!$D$10+'СЕТ СН'!$H$6-'СЕТ СН'!$H$26</f>
        <v>1026.20105655</v>
      </c>
      <c r="I148" s="36">
        <f>SUMIFS(СВЦЭМ!$D$39:$D$782,СВЦЭМ!$A$39:$A$782,$A148,СВЦЭМ!$B$39:$B$782,I$119)+'СЕТ СН'!$H$14+СВЦЭМ!$D$10+'СЕТ СН'!$H$6-'СЕТ СН'!$H$26</f>
        <v>969.36472630000003</v>
      </c>
      <c r="J148" s="36">
        <f>SUMIFS(СВЦЭМ!$D$39:$D$782,СВЦЭМ!$A$39:$A$782,$A148,СВЦЭМ!$B$39:$B$782,J$119)+'СЕТ СН'!$H$14+СВЦЭМ!$D$10+'СЕТ СН'!$H$6-'СЕТ СН'!$H$26</f>
        <v>904.35217596999996</v>
      </c>
      <c r="K148" s="36">
        <f>SUMIFS(СВЦЭМ!$D$39:$D$782,СВЦЭМ!$A$39:$A$782,$A148,СВЦЭМ!$B$39:$B$782,K$119)+'СЕТ СН'!$H$14+СВЦЭМ!$D$10+'СЕТ СН'!$H$6-'СЕТ СН'!$H$26</f>
        <v>864.22804748999999</v>
      </c>
      <c r="L148" s="36">
        <f>SUMIFS(СВЦЭМ!$D$39:$D$782,СВЦЭМ!$A$39:$A$782,$A148,СВЦЭМ!$B$39:$B$782,L$119)+'СЕТ СН'!$H$14+СВЦЭМ!$D$10+'СЕТ СН'!$H$6-'СЕТ СН'!$H$26</f>
        <v>855.93736576000003</v>
      </c>
      <c r="M148" s="36">
        <f>SUMIFS(СВЦЭМ!$D$39:$D$782,СВЦЭМ!$A$39:$A$782,$A148,СВЦЭМ!$B$39:$B$782,M$119)+'СЕТ СН'!$H$14+СВЦЭМ!$D$10+'СЕТ СН'!$H$6-'СЕТ СН'!$H$26</f>
        <v>855.75051397000004</v>
      </c>
      <c r="N148" s="36">
        <f>SUMIFS(СВЦЭМ!$D$39:$D$782,СВЦЭМ!$A$39:$A$782,$A148,СВЦЭМ!$B$39:$B$782,N$119)+'СЕТ СН'!$H$14+СВЦЭМ!$D$10+'СЕТ СН'!$H$6-'СЕТ СН'!$H$26</f>
        <v>908.96339254999998</v>
      </c>
      <c r="O148" s="36">
        <f>SUMIFS(СВЦЭМ!$D$39:$D$782,СВЦЭМ!$A$39:$A$782,$A148,СВЦЭМ!$B$39:$B$782,O$119)+'СЕТ СН'!$H$14+СВЦЭМ!$D$10+'СЕТ СН'!$H$6-'СЕТ СН'!$H$26</f>
        <v>929.84007285999996</v>
      </c>
      <c r="P148" s="36">
        <f>SUMIFS(СВЦЭМ!$D$39:$D$782,СВЦЭМ!$A$39:$A$782,$A148,СВЦЭМ!$B$39:$B$782,P$119)+'СЕТ СН'!$H$14+СВЦЭМ!$D$10+'СЕТ СН'!$H$6-'СЕТ СН'!$H$26</f>
        <v>954.19068768</v>
      </c>
      <c r="Q148" s="36">
        <f>SUMIFS(СВЦЭМ!$D$39:$D$782,СВЦЭМ!$A$39:$A$782,$A148,СВЦЭМ!$B$39:$B$782,Q$119)+'СЕТ СН'!$H$14+СВЦЭМ!$D$10+'СЕТ СН'!$H$6-'СЕТ СН'!$H$26</f>
        <v>952.10947571999998</v>
      </c>
      <c r="R148" s="36">
        <f>SUMIFS(СВЦЭМ!$D$39:$D$782,СВЦЭМ!$A$39:$A$782,$A148,СВЦЭМ!$B$39:$B$782,R$119)+'СЕТ СН'!$H$14+СВЦЭМ!$D$10+'СЕТ СН'!$H$6-'СЕТ СН'!$H$26</f>
        <v>948.62838155999998</v>
      </c>
      <c r="S148" s="36">
        <f>SUMIFS(СВЦЭМ!$D$39:$D$782,СВЦЭМ!$A$39:$A$782,$A148,СВЦЭМ!$B$39:$B$782,S$119)+'СЕТ СН'!$H$14+СВЦЭМ!$D$10+'СЕТ СН'!$H$6-'СЕТ СН'!$H$26</f>
        <v>977.31680335999999</v>
      </c>
      <c r="T148" s="36">
        <f>SUMIFS(СВЦЭМ!$D$39:$D$782,СВЦЭМ!$A$39:$A$782,$A148,СВЦЭМ!$B$39:$B$782,T$119)+'СЕТ СН'!$H$14+СВЦЭМ!$D$10+'СЕТ СН'!$H$6-'СЕТ СН'!$H$26</f>
        <v>934.67994791000001</v>
      </c>
      <c r="U148" s="36">
        <f>SUMIFS(СВЦЭМ!$D$39:$D$782,СВЦЭМ!$A$39:$A$782,$A148,СВЦЭМ!$B$39:$B$782,U$119)+'СЕТ СН'!$H$14+СВЦЭМ!$D$10+'СЕТ СН'!$H$6-'СЕТ СН'!$H$26</f>
        <v>883.68485721000002</v>
      </c>
      <c r="V148" s="36">
        <f>SUMIFS(СВЦЭМ!$D$39:$D$782,СВЦЭМ!$A$39:$A$782,$A148,СВЦЭМ!$B$39:$B$782,V$119)+'СЕТ СН'!$H$14+СВЦЭМ!$D$10+'СЕТ СН'!$H$6-'СЕТ СН'!$H$26</f>
        <v>857.27817196000001</v>
      </c>
      <c r="W148" s="36">
        <f>SUMIFS(СВЦЭМ!$D$39:$D$782,СВЦЭМ!$A$39:$A$782,$A148,СВЦЭМ!$B$39:$B$782,W$119)+'СЕТ СН'!$H$14+СВЦЭМ!$D$10+'СЕТ СН'!$H$6-'СЕТ СН'!$H$26</f>
        <v>880.21874508999997</v>
      </c>
      <c r="X148" s="36">
        <f>SUMIFS(СВЦЭМ!$D$39:$D$782,СВЦЭМ!$A$39:$A$782,$A148,СВЦЭМ!$B$39:$B$782,X$119)+'СЕТ СН'!$H$14+СВЦЭМ!$D$10+'СЕТ СН'!$H$6-'СЕТ СН'!$H$26</f>
        <v>867.68483040000001</v>
      </c>
      <c r="Y148" s="36">
        <f>SUMIFS(СВЦЭМ!$D$39:$D$782,СВЦЭМ!$A$39:$A$782,$A148,СВЦЭМ!$B$39:$B$782,Y$119)+'СЕТ СН'!$H$14+СВЦЭМ!$D$10+'СЕТ СН'!$H$6-'СЕТ СН'!$H$26</f>
        <v>861.45588383999996</v>
      </c>
    </row>
    <row r="149" spans="1:27" ht="15.75" x14ac:dyDescent="0.2">
      <c r="A149" s="35">
        <f t="shared" si="3"/>
        <v>44346</v>
      </c>
      <c r="B149" s="36">
        <f>SUMIFS(СВЦЭМ!$D$39:$D$782,СВЦЭМ!$A$39:$A$782,$A149,СВЦЭМ!$B$39:$B$782,B$119)+'СЕТ СН'!$H$14+СВЦЭМ!$D$10+'СЕТ СН'!$H$6-'СЕТ СН'!$H$26</f>
        <v>907.06337742999995</v>
      </c>
      <c r="C149" s="36">
        <f>SUMIFS(СВЦЭМ!$D$39:$D$782,СВЦЭМ!$A$39:$A$782,$A149,СВЦЭМ!$B$39:$B$782,C$119)+'СЕТ СН'!$H$14+СВЦЭМ!$D$10+'СЕТ СН'!$H$6-'СЕТ СН'!$H$26</f>
        <v>974.43922956999995</v>
      </c>
      <c r="D149" s="36">
        <f>SUMIFS(СВЦЭМ!$D$39:$D$782,СВЦЭМ!$A$39:$A$782,$A149,СВЦЭМ!$B$39:$B$782,D$119)+'СЕТ СН'!$H$14+СВЦЭМ!$D$10+'СЕТ СН'!$H$6-'СЕТ СН'!$H$26</f>
        <v>1015.81602194</v>
      </c>
      <c r="E149" s="36">
        <f>SUMIFS(СВЦЭМ!$D$39:$D$782,СВЦЭМ!$A$39:$A$782,$A149,СВЦЭМ!$B$39:$B$782,E$119)+'СЕТ СН'!$H$14+СВЦЭМ!$D$10+'СЕТ СН'!$H$6-'СЕТ СН'!$H$26</f>
        <v>1030.40047923</v>
      </c>
      <c r="F149" s="36">
        <f>SUMIFS(СВЦЭМ!$D$39:$D$782,СВЦЭМ!$A$39:$A$782,$A149,СВЦЭМ!$B$39:$B$782,F$119)+'СЕТ СН'!$H$14+СВЦЭМ!$D$10+'СЕТ СН'!$H$6-'СЕТ СН'!$H$26</f>
        <v>1053.40020989</v>
      </c>
      <c r="G149" s="36">
        <f>SUMIFS(СВЦЭМ!$D$39:$D$782,СВЦЭМ!$A$39:$A$782,$A149,СВЦЭМ!$B$39:$B$782,G$119)+'СЕТ СН'!$H$14+СВЦЭМ!$D$10+'СЕТ СН'!$H$6-'СЕТ СН'!$H$26</f>
        <v>1054.9638856200002</v>
      </c>
      <c r="H149" s="36">
        <f>SUMIFS(СВЦЭМ!$D$39:$D$782,СВЦЭМ!$A$39:$A$782,$A149,СВЦЭМ!$B$39:$B$782,H$119)+'СЕТ СН'!$H$14+СВЦЭМ!$D$10+'СЕТ СН'!$H$6-'СЕТ СН'!$H$26</f>
        <v>1029.3929458600001</v>
      </c>
      <c r="I149" s="36">
        <f>SUMIFS(СВЦЭМ!$D$39:$D$782,СВЦЭМ!$A$39:$A$782,$A149,СВЦЭМ!$B$39:$B$782,I$119)+'СЕТ СН'!$H$14+СВЦЭМ!$D$10+'СЕТ СН'!$H$6-'СЕТ СН'!$H$26</f>
        <v>956.94795423999994</v>
      </c>
      <c r="J149" s="36">
        <f>SUMIFS(СВЦЭМ!$D$39:$D$782,СВЦЭМ!$A$39:$A$782,$A149,СВЦЭМ!$B$39:$B$782,J$119)+'СЕТ СН'!$H$14+СВЦЭМ!$D$10+'СЕТ СН'!$H$6-'СЕТ СН'!$H$26</f>
        <v>890.23121465999998</v>
      </c>
      <c r="K149" s="36">
        <f>SUMIFS(СВЦЭМ!$D$39:$D$782,СВЦЭМ!$A$39:$A$782,$A149,СВЦЭМ!$B$39:$B$782,K$119)+'СЕТ СН'!$H$14+СВЦЭМ!$D$10+'СЕТ СН'!$H$6-'СЕТ СН'!$H$26</f>
        <v>842.38582915999996</v>
      </c>
      <c r="L149" s="36">
        <f>SUMIFS(СВЦЭМ!$D$39:$D$782,СВЦЭМ!$A$39:$A$782,$A149,СВЦЭМ!$B$39:$B$782,L$119)+'СЕТ СН'!$H$14+СВЦЭМ!$D$10+'СЕТ СН'!$H$6-'СЕТ СН'!$H$26</f>
        <v>830.06941522</v>
      </c>
      <c r="M149" s="36">
        <f>SUMIFS(СВЦЭМ!$D$39:$D$782,СВЦЭМ!$A$39:$A$782,$A149,СВЦЭМ!$B$39:$B$782,M$119)+'СЕТ СН'!$H$14+СВЦЭМ!$D$10+'СЕТ СН'!$H$6-'СЕТ СН'!$H$26</f>
        <v>842.38982339999995</v>
      </c>
      <c r="N149" s="36">
        <f>SUMIFS(СВЦЭМ!$D$39:$D$782,СВЦЭМ!$A$39:$A$782,$A149,СВЦЭМ!$B$39:$B$782,N$119)+'СЕТ СН'!$H$14+СВЦЭМ!$D$10+'СЕТ СН'!$H$6-'СЕТ СН'!$H$26</f>
        <v>902.51751751999996</v>
      </c>
      <c r="O149" s="36">
        <f>SUMIFS(СВЦЭМ!$D$39:$D$782,СВЦЭМ!$A$39:$A$782,$A149,СВЦЭМ!$B$39:$B$782,O$119)+'СЕТ СН'!$H$14+СВЦЭМ!$D$10+'СЕТ СН'!$H$6-'СЕТ СН'!$H$26</f>
        <v>936.99317440999994</v>
      </c>
      <c r="P149" s="36">
        <f>SUMIFS(СВЦЭМ!$D$39:$D$782,СВЦЭМ!$A$39:$A$782,$A149,СВЦЭМ!$B$39:$B$782,P$119)+'СЕТ СН'!$H$14+СВЦЭМ!$D$10+'СЕТ СН'!$H$6-'СЕТ СН'!$H$26</f>
        <v>955.47107330999995</v>
      </c>
      <c r="Q149" s="36">
        <f>SUMIFS(СВЦЭМ!$D$39:$D$782,СВЦЭМ!$A$39:$A$782,$A149,СВЦЭМ!$B$39:$B$782,Q$119)+'СЕТ СН'!$H$14+СВЦЭМ!$D$10+'СЕТ СН'!$H$6-'СЕТ СН'!$H$26</f>
        <v>948.23924017000002</v>
      </c>
      <c r="R149" s="36">
        <f>SUMIFS(СВЦЭМ!$D$39:$D$782,СВЦЭМ!$A$39:$A$782,$A149,СВЦЭМ!$B$39:$B$782,R$119)+'СЕТ СН'!$H$14+СВЦЭМ!$D$10+'СЕТ СН'!$H$6-'СЕТ СН'!$H$26</f>
        <v>928.41838039000004</v>
      </c>
      <c r="S149" s="36">
        <f>SUMIFS(СВЦЭМ!$D$39:$D$782,СВЦЭМ!$A$39:$A$782,$A149,СВЦЭМ!$B$39:$B$782,S$119)+'СЕТ СН'!$H$14+СВЦЭМ!$D$10+'СЕТ СН'!$H$6-'СЕТ СН'!$H$26</f>
        <v>904.49536206000005</v>
      </c>
      <c r="T149" s="36">
        <f>SUMIFS(СВЦЭМ!$D$39:$D$782,СВЦЭМ!$A$39:$A$782,$A149,СВЦЭМ!$B$39:$B$782,T$119)+'СЕТ СН'!$H$14+СВЦЭМ!$D$10+'СЕТ СН'!$H$6-'СЕТ СН'!$H$26</f>
        <v>855.86074425000004</v>
      </c>
      <c r="U149" s="36">
        <f>SUMIFS(СВЦЭМ!$D$39:$D$782,СВЦЭМ!$A$39:$A$782,$A149,СВЦЭМ!$B$39:$B$782,U$119)+'СЕТ СН'!$H$14+СВЦЭМ!$D$10+'СЕТ СН'!$H$6-'СЕТ СН'!$H$26</f>
        <v>833.26889398000003</v>
      </c>
      <c r="V149" s="36">
        <f>SUMIFS(СВЦЭМ!$D$39:$D$782,СВЦЭМ!$A$39:$A$782,$A149,СВЦЭМ!$B$39:$B$782,V$119)+'СЕТ СН'!$H$14+СВЦЭМ!$D$10+'СЕТ СН'!$H$6-'СЕТ СН'!$H$26</f>
        <v>846.91295905000004</v>
      </c>
      <c r="W149" s="36">
        <f>SUMIFS(СВЦЭМ!$D$39:$D$782,СВЦЭМ!$A$39:$A$782,$A149,СВЦЭМ!$B$39:$B$782,W$119)+'СЕТ СН'!$H$14+СВЦЭМ!$D$10+'СЕТ СН'!$H$6-'СЕТ СН'!$H$26</f>
        <v>887.45536601000003</v>
      </c>
      <c r="X149" s="36">
        <f>SUMIFS(СВЦЭМ!$D$39:$D$782,СВЦЭМ!$A$39:$A$782,$A149,СВЦЭМ!$B$39:$B$782,X$119)+'СЕТ СН'!$H$14+СВЦЭМ!$D$10+'СЕТ СН'!$H$6-'СЕТ СН'!$H$26</f>
        <v>848.85871078000002</v>
      </c>
      <c r="Y149" s="36">
        <f>SUMIFS(СВЦЭМ!$D$39:$D$782,СВЦЭМ!$A$39:$A$782,$A149,СВЦЭМ!$B$39:$B$782,Y$119)+'СЕТ СН'!$H$14+СВЦЭМ!$D$10+'СЕТ СН'!$H$6-'СЕТ СН'!$H$26</f>
        <v>833.30004674999998</v>
      </c>
    </row>
    <row r="150" spans="1:27" ht="15.75" x14ac:dyDescent="0.2">
      <c r="A150" s="35">
        <f t="shared" si="3"/>
        <v>44347</v>
      </c>
      <c r="B150" s="36">
        <f>SUMIFS(СВЦЭМ!$D$39:$D$782,СВЦЭМ!$A$39:$A$782,$A150,СВЦЭМ!$B$39:$B$782,B$119)+'СЕТ СН'!$H$14+СВЦЭМ!$D$10+'СЕТ СН'!$H$6-'СЕТ СН'!$H$26</f>
        <v>891.40385318999995</v>
      </c>
      <c r="C150" s="36">
        <f>SUMIFS(СВЦЭМ!$D$39:$D$782,СВЦЭМ!$A$39:$A$782,$A150,СВЦЭМ!$B$39:$B$782,C$119)+'СЕТ СН'!$H$14+СВЦЭМ!$D$10+'СЕТ СН'!$H$6-'СЕТ СН'!$H$26</f>
        <v>967.12691819999998</v>
      </c>
      <c r="D150" s="36">
        <f>SUMIFS(СВЦЭМ!$D$39:$D$782,СВЦЭМ!$A$39:$A$782,$A150,СВЦЭМ!$B$39:$B$782,D$119)+'СЕТ СН'!$H$14+СВЦЭМ!$D$10+'СЕТ СН'!$H$6-'СЕТ СН'!$H$26</f>
        <v>1007.09344314</v>
      </c>
      <c r="E150" s="36">
        <f>SUMIFS(СВЦЭМ!$D$39:$D$782,СВЦЭМ!$A$39:$A$782,$A150,СВЦЭМ!$B$39:$B$782,E$119)+'СЕТ СН'!$H$14+СВЦЭМ!$D$10+'СЕТ СН'!$H$6-'СЕТ СН'!$H$26</f>
        <v>1017.4059892</v>
      </c>
      <c r="F150" s="36">
        <f>SUMIFS(СВЦЭМ!$D$39:$D$782,СВЦЭМ!$A$39:$A$782,$A150,СВЦЭМ!$B$39:$B$782,F$119)+'СЕТ СН'!$H$14+СВЦЭМ!$D$10+'СЕТ СН'!$H$6-'СЕТ СН'!$H$26</f>
        <v>1035.75841289</v>
      </c>
      <c r="G150" s="36">
        <f>SUMIFS(СВЦЭМ!$D$39:$D$782,СВЦЭМ!$A$39:$A$782,$A150,СВЦЭМ!$B$39:$B$782,G$119)+'СЕТ СН'!$H$14+СВЦЭМ!$D$10+'СЕТ СН'!$H$6-'СЕТ СН'!$H$26</f>
        <v>1030.7647397000001</v>
      </c>
      <c r="H150" s="36">
        <f>SUMIFS(СВЦЭМ!$D$39:$D$782,СВЦЭМ!$A$39:$A$782,$A150,СВЦЭМ!$B$39:$B$782,H$119)+'СЕТ СН'!$H$14+СВЦЭМ!$D$10+'СЕТ СН'!$H$6-'СЕТ СН'!$H$26</f>
        <v>1016.52875381</v>
      </c>
      <c r="I150" s="36">
        <f>SUMIFS(СВЦЭМ!$D$39:$D$782,СВЦЭМ!$A$39:$A$782,$A150,СВЦЭМ!$B$39:$B$782,I$119)+'СЕТ СН'!$H$14+СВЦЭМ!$D$10+'СЕТ СН'!$H$6-'СЕТ СН'!$H$26</f>
        <v>1029.2211539899999</v>
      </c>
      <c r="J150" s="36">
        <f>SUMIFS(СВЦЭМ!$D$39:$D$782,СВЦЭМ!$A$39:$A$782,$A150,СВЦЭМ!$B$39:$B$782,J$119)+'СЕТ СН'!$H$14+СВЦЭМ!$D$10+'СЕТ СН'!$H$6-'СЕТ СН'!$H$26</f>
        <v>1026.22915956</v>
      </c>
      <c r="K150" s="36">
        <f>SUMIFS(СВЦЭМ!$D$39:$D$782,СВЦЭМ!$A$39:$A$782,$A150,СВЦЭМ!$B$39:$B$782,K$119)+'СЕТ СН'!$H$14+СВЦЭМ!$D$10+'СЕТ СН'!$H$6-'СЕТ СН'!$H$26</f>
        <v>1027.9600249</v>
      </c>
      <c r="L150" s="36">
        <f>SUMIFS(СВЦЭМ!$D$39:$D$782,СВЦЭМ!$A$39:$A$782,$A150,СВЦЭМ!$B$39:$B$782,L$119)+'СЕТ СН'!$H$14+СВЦЭМ!$D$10+'СЕТ СН'!$H$6-'СЕТ СН'!$H$26</f>
        <v>1028.3197691299999</v>
      </c>
      <c r="M150" s="36">
        <f>SUMIFS(СВЦЭМ!$D$39:$D$782,СВЦЭМ!$A$39:$A$782,$A150,СВЦЭМ!$B$39:$B$782,M$119)+'СЕТ СН'!$H$14+СВЦЭМ!$D$10+'СЕТ СН'!$H$6-'СЕТ СН'!$H$26</f>
        <v>1008.83168562</v>
      </c>
      <c r="N150" s="36">
        <f>SUMIFS(СВЦЭМ!$D$39:$D$782,СВЦЭМ!$A$39:$A$782,$A150,СВЦЭМ!$B$39:$B$782,N$119)+'СЕТ СН'!$H$14+СВЦЭМ!$D$10+'СЕТ СН'!$H$6-'СЕТ СН'!$H$26</f>
        <v>1029.42060537</v>
      </c>
      <c r="O150" s="36">
        <f>SUMIFS(СВЦЭМ!$D$39:$D$782,СВЦЭМ!$A$39:$A$782,$A150,СВЦЭМ!$B$39:$B$782,O$119)+'СЕТ СН'!$H$14+СВЦЭМ!$D$10+'СЕТ СН'!$H$6-'СЕТ СН'!$H$26</f>
        <v>1067.7663283700001</v>
      </c>
      <c r="P150" s="36">
        <f>SUMIFS(СВЦЭМ!$D$39:$D$782,СВЦЭМ!$A$39:$A$782,$A150,СВЦЭМ!$B$39:$B$782,P$119)+'СЕТ СН'!$H$14+СВЦЭМ!$D$10+'СЕТ СН'!$H$6-'СЕТ СН'!$H$26</f>
        <v>1078.69462606</v>
      </c>
      <c r="Q150" s="36">
        <f>SUMIFS(СВЦЭМ!$D$39:$D$782,СВЦЭМ!$A$39:$A$782,$A150,СВЦЭМ!$B$39:$B$782,Q$119)+'СЕТ СН'!$H$14+СВЦЭМ!$D$10+'СЕТ СН'!$H$6-'СЕТ СН'!$H$26</f>
        <v>1074.4029762499999</v>
      </c>
      <c r="R150" s="36">
        <f>SUMIFS(СВЦЭМ!$D$39:$D$782,СВЦЭМ!$A$39:$A$782,$A150,СВЦЭМ!$B$39:$B$782,R$119)+'СЕТ СН'!$H$14+СВЦЭМ!$D$10+'СЕТ СН'!$H$6-'СЕТ СН'!$H$26</f>
        <v>1064.7316421400001</v>
      </c>
      <c r="S150" s="36">
        <f>SUMIFS(СВЦЭМ!$D$39:$D$782,СВЦЭМ!$A$39:$A$782,$A150,СВЦЭМ!$B$39:$B$782,S$119)+'СЕТ СН'!$H$14+СВЦЭМ!$D$10+'СЕТ СН'!$H$6-'СЕТ СН'!$H$26</f>
        <v>1038.45604379</v>
      </c>
      <c r="T150" s="36">
        <f>SUMIFS(СВЦЭМ!$D$39:$D$782,СВЦЭМ!$A$39:$A$782,$A150,СВЦЭМ!$B$39:$B$782,T$119)+'СЕТ СН'!$H$14+СВЦЭМ!$D$10+'СЕТ СН'!$H$6-'СЕТ СН'!$H$26</f>
        <v>995.11179007999999</v>
      </c>
      <c r="U150" s="36">
        <f>SUMIFS(СВЦЭМ!$D$39:$D$782,СВЦЭМ!$A$39:$A$782,$A150,СВЦЭМ!$B$39:$B$782,U$119)+'СЕТ СН'!$H$14+СВЦЭМ!$D$10+'СЕТ СН'!$H$6-'СЕТ СН'!$H$26</f>
        <v>964.87902212999995</v>
      </c>
      <c r="V150" s="36">
        <f>SUMIFS(СВЦЭМ!$D$39:$D$782,СВЦЭМ!$A$39:$A$782,$A150,СВЦЭМ!$B$39:$B$782,V$119)+'СЕТ СН'!$H$14+СВЦЭМ!$D$10+'СЕТ СН'!$H$6-'СЕТ СН'!$H$26</f>
        <v>969.59871424999994</v>
      </c>
      <c r="W150" s="36">
        <f>SUMIFS(СВЦЭМ!$D$39:$D$782,СВЦЭМ!$A$39:$A$782,$A150,СВЦЭМ!$B$39:$B$782,W$119)+'СЕТ СН'!$H$14+СВЦЭМ!$D$10+'СЕТ СН'!$H$6-'СЕТ СН'!$H$26</f>
        <v>996.50656047999996</v>
      </c>
      <c r="X150" s="36">
        <f>SUMIFS(СВЦЭМ!$D$39:$D$782,СВЦЭМ!$A$39:$A$782,$A150,СВЦЭМ!$B$39:$B$782,X$119)+'СЕТ СН'!$H$14+СВЦЭМ!$D$10+'СЕТ СН'!$H$6-'СЕТ СН'!$H$26</f>
        <v>975.50079552</v>
      </c>
      <c r="Y150" s="36">
        <f>SUMIFS(СВЦЭМ!$D$39:$D$782,СВЦЭМ!$A$39:$A$782,$A150,СВЦЭМ!$B$39:$B$782,Y$119)+'СЕТ СН'!$H$14+СВЦЭМ!$D$10+'СЕТ СН'!$H$6-'СЕТ СН'!$H$26</f>
        <v>934.32679589999998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01.05.2021</v>
      </c>
      <c r="B156" s="36">
        <f>SUMIFS(СВЦЭМ!$D$39:$D$782,СВЦЭМ!$A$39:$A$782,$A156,СВЦЭМ!$B$39:$B$782,B$155)+'СЕТ СН'!$I$14+СВЦЭМ!$D$10+'СЕТ СН'!$I$6-'СЕТ СН'!$I$26</f>
        <v>1560.1576514499998</v>
      </c>
      <c r="C156" s="36">
        <f>SUMIFS(СВЦЭМ!$D$39:$D$782,СВЦЭМ!$A$39:$A$782,$A156,СВЦЭМ!$B$39:$B$782,C$155)+'СЕТ СН'!$I$14+СВЦЭМ!$D$10+'СЕТ СН'!$I$6-'СЕТ СН'!$I$26</f>
        <v>1608.3772187499999</v>
      </c>
      <c r="D156" s="36">
        <f>SUMIFS(СВЦЭМ!$D$39:$D$782,СВЦЭМ!$A$39:$A$782,$A156,СВЦЭМ!$B$39:$B$782,D$155)+'СЕТ СН'!$I$14+СВЦЭМ!$D$10+'СЕТ СН'!$I$6-'СЕТ СН'!$I$26</f>
        <v>1649.0782156</v>
      </c>
      <c r="E156" s="36">
        <f>SUMIFS(СВЦЭМ!$D$39:$D$782,СВЦЭМ!$A$39:$A$782,$A156,СВЦЭМ!$B$39:$B$782,E$155)+'СЕТ СН'!$I$14+СВЦЭМ!$D$10+'СЕТ СН'!$I$6-'СЕТ СН'!$I$26</f>
        <v>1652.1144637299999</v>
      </c>
      <c r="F156" s="36">
        <f>SUMIFS(СВЦЭМ!$D$39:$D$782,СВЦЭМ!$A$39:$A$782,$A156,СВЦЭМ!$B$39:$B$782,F$155)+'СЕТ СН'!$I$14+СВЦЭМ!$D$10+'СЕТ СН'!$I$6-'СЕТ СН'!$I$26</f>
        <v>1659.9441680699997</v>
      </c>
      <c r="G156" s="36">
        <f>SUMIFS(СВЦЭМ!$D$39:$D$782,СВЦЭМ!$A$39:$A$782,$A156,СВЦЭМ!$B$39:$B$782,G$155)+'СЕТ СН'!$I$14+СВЦЭМ!$D$10+'СЕТ СН'!$I$6-'СЕТ СН'!$I$26</f>
        <v>1657.2049328099997</v>
      </c>
      <c r="H156" s="36">
        <f>SUMIFS(СВЦЭМ!$D$39:$D$782,СВЦЭМ!$A$39:$A$782,$A156,СВЦЭМ!$B$39:$B$782,H$155)+'СЕТ СН'!$I$14+СВЦЭМ!$D$10+'СЕТ СН'!$I$6-'СЕТ СН'!$I$26</f>
        <v>1652.0128452399999</v>
      </c>
      <c r="I156" s="36">
        <f>SUMIFS(СВЦЭМ!$D$39:$D$782,СВЦЭМ!$A$39:$A$782,$A156,СВЦЭМ!$B$39:$B$782,I$155)+'СЕТ СН'!$I$14+СВЦЭМ!$D$10+'СЕТ СН'!$I$6-'СЕТ СН'!$I$26</f>
        <v>1613.8426240700001</v>
      </c>
      <c r="J156" s="36">
        <f>SUMIFS(СВЦЭМ!$D$39:$D$782,СВЦЭМ!$A$39:$A$782,$A156,СВЦЭМ!$B$39:$B$782,J$155)+'СЕТ СН'!$I$14+СВЦЭМ!$D$10+'СЕТ СН'!$I$6-'СЕТ СН'!$I$26</f>
        <v>1575.80887394</v>
      </c>
      <c r="K156" s="36">
        <f>SUMIFS(СВЦЭМ!$D$39:$D$782,СВЦЭМ!$A$39:$A$782,$A156,СВЦЭМ!$B$39:$B$782,K$155)+'СЕТ СН'!$I$14+СВЦЭМ!$D$10+'СЕТ СН'!$I$6-'СЕТ СН'!$I$26</f>
        <v>1517.0189766200001</v>
      </c>
      <c r="L156" s="36">
        <f>SUMIFS(СВЦЭМ!$D$39:$D$782,СВЦЭМ!$A$39:$A$782,$A156,СВЦЭМ!$B$39:$B$782,L$155)+'СЕТ СН'!$I$14+СВЦЭМ!$D$10+'СЕТ СН'!$I$6-'СЕТ СН'!$I$26</f>
        <v>1477.88329402</v>
      </c>
      <c r="M156" s="36">
        <f>SUMIFS(СВЦЭМ!$D$39:$D$782,СВЦЭМ!$A$39:$A$782,$A156,СВЦЭМ!$B$39:$B$782,M$155)+'СЕТ СН'!$I$14+СВЦЭМ!$D$10+'СЕТ СН'!$I$6-'СЕТ СН'!$I$26</f>
        <v>1483.1716787999999</v>
      </c>
      <c r="N156" s="36">
        <f>SUMIFS(СВЦЭМ!$D$39:$D$782,СВЦЭМ!$A$39:$A$782,$A156,СВЦЭМ!$B$39:$B$782,N$155)+'СЕТ СН'!$I$14+СВЦЭМ!$D$10+'СЕТ СН'!$I$6-'СЕТ СН'!$I$26</f>
        <v>1540.6685077900001</v>
      </c>
      <c r="O156" s="36">
        <f>SUMIFS(СВЦЭМ!$D$39:$D$782,СВЦЭМ!$A$39:$A$782,$A156,СВЦЭМ!$B$39:$B$782,O$155)+'СЕТ СН'!$I$14+СВЦЭМ!$D$10+'СЕТ СН'!$I$6-'СЕТ СН'!$I$26</f>
        <v>1560.32842837</v>
      </c>
      <c r="P156" s="36">
        <f>SUMIFS(СВЦЭМ!$D$39:$D$782,СВЦЭМ!$A$39:$A$782,$A156,СВЦЭМ!$B$39:$B$782,P$155)+'СЕТ СН'!$I$14+СВЦЭМ!$D$10+'СЕТ СН'!$I$6-'СЕТ СН'!$I$26</f>
        <v>1577.3005918999997</v>
      </c>
      <c r="Q156" s="36">
        <f>SUMIFS(СВЦЭМ!$D$39:$D$782,СВЦЭМ!$A$39:$A$782,$A156,СВЦЭМ!$B$39:$B$782,Q$155)+'СЕТ СН'!$I$14+СВЦЭМ!$D$10+'СЕТ СН'!$I$6-'СЕТ СН'!$I$26</f>
        <v>1585.85017922</v>
      </c>
      <c r="R156" s="36">
        <f>SUMIFS(СВЦЭМ!$D$39:$D$782,СВЦЭМ!$A$39:$A$782,$A156,СВЦЭМ!$B$39:$B$782,R$155)+'СЕТ СН'!$I$14+СВЦЭМ!$D$10+'СЕТ СН'!$I$6-'СЕТ СН'!$I$26</f>
        <v>1578.0145758899998</v>
      </c>
      <c r="S156" s="36">
        <f>SUMIFS(СВЦЭМ!$D$39:$D$782,СВЦЭМ!$A$39:$A$782,$A156,СВЦЭМ!$B$39:$B$782,S$155)+'СЕТ СН'!$I$14+СВЦЭМ!$D$10+'СЕТ СН'!$I$6-'СЕТ СН'!$I$26</f>
        <v>1568.6441217000001</v>
      </c>
      <c r="T156" s="36">
        <f>SUMIFS(СВЦЭМ!$D$39:$D$782,СВЦЭМ!$A$39:$A$782,$A156,СВЦЭМ!$B$39:$B$782,T$155)+'СЕТ СН'!$I$14+СВЦЭМ!$D$10+'СЕТ СН'!$I$6-'СЕТ СН'!$I$26</f>
        <v>1518.0191924199999</v>
      </c>
      <c r="U156" s="36">
        <f>SUMIFS(СВЦЭМ!$D$39:$D$782,СВЦЭМ!$A$39:$A$782,$A156,СВЦЭМ!$B$39:$B$782,U$155)+'СЕТ СН'!$I$14+СВЦЭМ!$D$10+'СЕТ СН'!$I$6-'СЕТ СН'!$I$26</f>
        <v>1496.04964546</v>
      </c>
      <c r="V156" s="36">
        <f>SUMIFS(СВЦЭМ!$D$39:$D$782,СВЦЭМ!$A$39:$A$782,$A156,СВЦЭМ!$B$39:$B$782,V$155)+'СЕТ СН'!$I$14+СВЦЭМ!$D$10+'СЕТ СН'!$I$6-'СЕТ СН'!$I$26</f>
        <v>1478.69904733</v>
      </c>
      <c r="W156" s="36">
        <f>SUMIFS(СВЦЭМ!$D$39:$D$782,СВЦЭМ!$A$39:$A$782,$A156,СВЦЭМ!$B$39:$B$782,W$155)+'СЕТ СН'!$I$14+СВЦЭМ!$D$10+'СЕТ СН'!$I$6-'СЕТ СН'!$I$26</f>
        <v>1464.83507966</v>
      </c>
      <c r="X156" s="36">
        <f>SUMIFS(СВЦЭМ!$D$39:$D$782,СВЦЭМ!$A$39:$A$782,$A156,СВЦЭМ!$B$39:$B$782,X$155)+'СЕТ СН'!$I$14+СВЦЭМ!$D$10+'СЕТ СН'!$I$6-'СЕТ СН'!$I$26</f>
        <v>1478.14041436</v>
      </c>
      <c r="Y156" s="36">
        <f>SUMIFS(СВЦЭМ!$D$39:$D$782,СВЦЭМ!$A$39:$A$782,$A156,СВЦЭМ!$B$39:$B$782,Y$155)+'СЕТ СН'!$I$14+СВЦЭМ!$D$10+'СЕТ СН'!$I$6-'СЕТ СН'!$I$26</f>
        <v>1551.6321779800001</v>
      </c>
      <c r="AA156" s="45"/>
    </row>
    <row r="157" spans="1:27" ht="15.75" x14ac:dyDescent="0.2">
      <c r="A157" s="35">
        <f>A156+1</f>
        <v>44318</v>
      </c>
      <c r="B157" s="36">
        <f>SUMIFS(СВЦЭМ!$D$39:$D$782,СВЦЭМ!$A$39:$A$782,$A157,СВЦЭМ!$B$39:$B$782,B$155)+'СЕТ СН'!$I$14+СВЦЭМ!$D$10+'СЕТ СН'!$I$6-'СЕТ СН'!$I$26</f>
        <v>1529.6614237700001</v>
      </c>
      <c r="C157" s="36">
        <f>SUMIFS(СВЦЭМ!$D$39:$D$782,СВЦЭМ!$A$39:$A$782,$A157,СВЦЭМ!$B$39:$B$782,C$155)+'СЕТ СН'!$I$14+СВЦЭМ!$D$10+'СЕТ СН'!$I$6-'СЕТ СН'!$I$26</f>
        <v>1570.3059163799999</v>
      </c>
      <c r="D157" s="36">
        <f>SUMIFS(СВЦЭМ!$D$39:$D$782,СВЦЭМ!$A$39:$A$782,$A157,СВЦЭМ!$B$39:$B$782,D$155)+'СЕТ СН'!$I$14+СВЦЭМ!$D$10+'СЕТ СН'!$I$6-'СЕТ СН'!$I$26</f>
        <v>1622.1932794899999</v>
      </c>
      <c r="E157" s="36">
        <f>SUMIFS(СВЦЭМ!$D$39:$D$782,СВЦЭМ!$A$39:$A$782,$A157,СВЦЭМ!$B$39:$B$782,E$155)+'СЕТ СН'!$I$14+СВЦЭМ!$D$10+'СЕТ СН'!$I$6-'СЕТ СН'!$I$26</f>
        <v>1641.2356047799999</v>
      </c>
      <c r="F157" s="36">
        <f>SUMIFS(СВЦЭМ!$D$39:$D$782,СВЦЭМ!$A$39:$A$782,$A157,СВЦЭМ!$B$39:$B$782,F$155)+'СЕТ СН'!$I$14+СВЦЭМ!$D$10+'СЕТ СН'!$I$6-'СЕТ СН'!$I$26</f>
        <v>1652.5859601899997</v>
      </c>
      <c r="G157" s="36">
        <f>SUMIFS(СВЦЭМ!$D$39:$D$782,СВЦЭМ!$A$39:$A$782,$A157,СВЦЭМ!$B$39:$B$782,G$155)+'СЕТ СН'!$I$14+СВЦЭМ!$D$10+'СЕТ СН'!$I$6-'СЕТ СН'!$I$26</f>
        <v>1650.2049606299997</v>
      </c>
      <c r="H157" s="36">
        <f>SUMIFS(СВЦЭМ!$D$39:$D$782,СВЦЭМ!$A$39:$A$782,$A157,СВЦЭМ!$B$39:$B$782,H$155)+'СЕТ СН'!$I$14+СВЦЭМ!$D$10+'СЕТ СН'!$I$6-'СЕТ СН'!$I$26</f>
        <v>1655.4880838599997</v>
      </c>
      <c r="I157" s="36">
        <f>SUMIFS(СВЦЭМ!$D$39:$D$782,СВЦЭМ!$A$39:$A$782,$A157,СВЦЭМ!$B$39:$B$782,I$155)+'СЕТ СН'!$I$14+СВЦЭМ!$D$10+'СЕТ СН'!$I$6-'СЕТ СН'!$I$26</f>
        <v>1624.9388636199997</v>
      </c>
      <c r="J157" s="36">
        <f>SUMIFS(СВЦЭМ!$D$39:$D$782,СВЦЭМ!$A$39:$A$782,$A157,СВЦЭМ!$B$39:$B$782,J$155)+'СЕТ СН'!$I$14+СВЦЭМ!$D$10+'СЕТ СН'!$I$6-'СЕТ СН'!$I$26</f>
        <v>1554.5047513499999</v>
      </c>
      <c r="K157" s="36">
        <f>SUMIFS(СВЦЭМ!$D$39:$D$782,СВЦЭМ!$A$39:$A$782,$A157,СВЦЭМ!$B$39:$B$782,K$155)+'СЕТ СН'!$I$14+СВЦЭМ!$D$10+'СЕТ СН'!$I$6-'СЕТ СН'!$I$26</f>
        <v>1513.28585189</v>
      </c>
      <c r="L157" s="36">
        <f>SUMIFS(СВЦЭМ!$D$39:$D$782,СВЦЭМ!$A$39:$A$782,$A157,СВЦЭМ!$B$39:$B$782,L$155)+'СЕТ СН'!$I$14+СВЦЭМ!$D$10+'СЕТ СН'!$I$6-'СЕТ СН'!$I$26</f>
        <v>1465.5739885</v>
      </c>
      <c r="M157" s="36">
        <f>SUMIFS(СВЦЭМ!$D$39:$D$782,СВЦЭМ!$A$39:$A$782,$A157,СВЦЭМ!$B$39:$B$782,M$155)+'СЕТ СН'!$I$14+СВЦЭМ!$D$10+'СЕТ СН'!$I$6-'СЕТ СН'!$I$26</f>
        <v>1465.0823778899999</v>
      </c>
      <c r="N157" s="36">
        <f>SUMIFS(СВЦЭМ!$D$39:$D$782,СВЦЭМ!$A$39:$A$782,$A157,СВЦЭМ!$B$39:$B$782,N$155)+'СЕТ СН'!$I$14+СВЦЭМ!$D$10+'СЕТ СН'!$I$6-'СЕТ СН'!$I$26</f>
        <v>1537.7380699300002</v>
      </c>
      <c r="O157" s="36">
        <f>SUMIFS(СВЦЭМ!$D$39:$D$782,СВЦЭМ!$A$39:$A$782,$A157,СВЦЭМ!$B$39:$B$782,O$155)+'СЕТ СН'!$I$14+СВЦЭМ!$D$10+'СЕТ СН'!$I$6-'СЕТ СН'!$I$26</f>
        <v>1551.8605332399998</v>
      </c>
      <c r="P157" s="36">
        <f>SUMIFS(СВЦЭМ!$D$39:$D$782,СВЦЭМ!$A$39:$A$782,$A157,СВЦЭМ!$B$39:$B$782,P$155)+'СЕТ СН'!$I$14+СВЦЭМ!$D$10+'СЕТ СН'!$I$6-'СЕТ СН'!$I$26</f>
        <v>1570.5278280799998</v>
      </c>
      <c r="Q157" s="36">
        <f>SUMIFS(СВЦЭМ!$D$39:$D$782,СВЦЭМ!$A$39:$A$782,$A157,СВЦЭМ!$B$39:$B$782,Q$155)+'СЕТ СН'!$I$14+СВЦЭМ!$D$10+'СЕТ СН'!$I$6-'СЕТ СН'!$I$26</f>
        <v>1570.2498397599998</v>
      </c>
      <c r="R157" s="36">
        <f>SUMIFS(СВЦЭМ!$D$39:$D$782,СВЦЭМ!$A$39:$A$782,$A157,СВЦЭМ!$B$39:$B$782,R$155)+'СЕТ СН'!$I$14+СВЦЭМ!$D$10+'СЕТ СН'!$I$6-'СЕТ СН'!$I$26</f>
        <v>1558.75781491</v>
      </c>
      <c r="S157" s="36">
        <f>SUMIFS(СВЦЭМ!$D$39:$D$782,СВЦЭМ!$A$39:$A$782,$A157,СВЦЭМ!$B$39:$B$782,S$155)+'СЕТ СН'!$I$14+СВЦЭМ!$D$10+'СЕТ СН'!$I$6-'СЕТ СН'!$I$26</f>
        <v>1549.0150715199998</v>
      </c>
      <c r="T157" s="36">
        <f>SUMIFS(СВЦЭМ!$D$39:$D$782,СВЦЭМ!$A$39:$A$782,$A157,СВЦЭМ!$B$39:$B$782,T$155)+'СЕТ СН'!$I$14+СВЦЭМ!$D$10+'СЕТ СН'!$I$6-'СЕТ СН'!$I$26</f>
        <v>1500.0459842099999</v>
      </c>
      <c r="U157" s="36">
        <f>SUMIFS(СВЦЭМ!$D$39:$D$782,СВЦЭМ!$A$39:$A$782,$A157,СВЦЭМ!$B$39:$B$782,U$155)+'СЕТ СН'!$I$14+СВЦЭМ!$D$10+'СЕТ СН'!$I$6-'СЕТ СН'!$I$26</f>
        <v>1475.7145684900001</v>
      </c>
      <c r="V157" s="36">
        <f>SUMIFS(СВЦЭМ!$D$39:$D$782,СВЦЭМ!$A$39:$A$782,$A157,СВЦЭМ!$B$39:$B$782,V$155)+'СЕТ СН'!$I$14+СВЦЭМ!$D$10+'СЕТ СН'!$I$6-'СЕТ СН'!$I$26</f>
        <v>1444.4269768300001</v>
      </c>
      <c r="W157" s="36">
        <f>SUMIFS(СВЦЭМ!$D$39:$D$782,СВЦЭМ!$A$39:$A$782,$A157,СВЦЭМ!$B$39:$B$782,W$155)+'СЕТ СН'!$I$14+СВЦЭМ!$D$10+'СЕТ СН'!$I$6-'СЕТ СН'!$I$26</f>
        <v>1441.5099942299998</v>
      </c>
      <c r="X157" s="36">
        <f>SUMIFS(СВЦЭМ!$D$39:$D$782,СВЦЭМ!$A$39:$A$782,$A157,СВЦЭМ!$B$39:$B$782,X$155)+'СЕТ СН'!$I$14+СВЦЭМ!$D$10+'СЕТ СН'!$I$6-'СЕТ СН'!$I$26</f>
        <v>1477.77808822</v>
      </c>
      <c r="Y157" s="36">
        <f>SUMIFS(СВЦЭМ!$D$39:$D$782,СВЦЭМ!$A$39:$A$782,$A157,СВЦЭМ!$B$39:$B$782,Y$155)+'СЕТ СН'!$I$14+СВЦЭМ!$D$10+'СЕТ СН'!$I$6-'СЕТ СН'!$I$26</f>
        <v>1538.3249801900001</v>
      </c>
    </row>
    <row r="158" spans="1:27" ht="15.75" x14ac:dyDescent="0.2">
      <c r="A158" s="35">
        <f t="shared" ref="A158:A186" si="4">A157+1</f>
        <v>44319</v>
      </c>
      <c r="B158" s="36">
        <f>SUMIFS(СВЦЭМ!$D$39:$D$782,СВЦЭМ!$A$39:$A$782,$A158,СВЦЭМ!$B$39:$B$782,B$155)+'СЕТ СН'!$I$14+СВЦЭМ!$D$10+'СЕТ СН'!$I$6-'СЕТ СН'!$I$26</f>
        <v>1523.0896109099999</v>
      </c>
      <c r="C158" s="36">
        <f>SUMIFS(СВЦЭМ!$D$39:$D$782,СВЦЭМ!$A$39:$A$782,$A158,СВЦЭМ!$B$39:$B$782,C$155)+'СЕТ СН'!$I$14+СВЦЭМ!$D$10+'СЕТ СН'!$I$6-'СЕТ СН'!$I$26</f>
        <v>1590.2566755399998</v>
      </c>
      <c r="D158" s="36">
        <f>SUMIFS(СВЦЭМ!$D$39:$D$782,СВЦЭМ!$A$39:$A$782,$A158,СВЦЭМ!$B$39:$B$782,D$155)+'СЕТ СН'!$I$14+СВЦЭМ!$D$10+'СЕТ СН'!$I$6-'СЕТ СН'!$I$26</f>
        <v>1629.4477497299999</v>
      </c>
      <c r="E158" s="36">
        <f>SUMIFS(СВЦЭМ!$D$39:$D$782,СВЦЭМ!$A$39:$A$782,$A158,СВЦЭМ!$B$39:$B$782,E$155)+'СЕТ СН'!$I$14+СВЦЭМ!$D$10+'СЕТ СН'!$I$6-'СЕТ СН'!$I$26</f>
        <v>1644.3624273099999</v>
      </c>
      <c r="F158" s="36">
        <f>SUMIFS(СВЦЭМ!$D$39:$D$782,СВЦЭМ!$A$39:$A$782,$A158,СВЦЭМ!$B$39:$B$782,F$155)+'СЕТ СН'!$I$14+СВЦЭМ!$D$10+'СЕТ СН'!$I$6-'СЕТ СН'!$I$26</f>
        <v>1656.3524104200001</v>
      </c>
      <c r="G158" s="36">
        <f>SUMIFS(СВЦЭМ!$D$39:$D$782,СВЦЭМ!$A$39:$A$782,$A158,СВЦЭМ!$B$39:$B$782,G$155)+'СЕТ СН'!$I$14+СВЦЭМ!$D$10+'СЕТ СН'!$I$6-'СЕТ СН'!$I$26</f>
        <v>1659.8429103599997</v>
      </c>
      <c r="H158" s="36">
        <f>SUMIFS(СВЦЭМ!$D$39:$D$782,СВЦЭМ!$A$39:$A$782,$A158,СВЦЭМ!$B$39:$B$782,H$155)+'СЕТ СН'!$I$14+СВЦЭМ!$D$10+'СЕТ СН'!$I$6-'СЕТ СН'!$I$26</f>
        <v>1661.6207236099999</v>
      </c>
      <c r="I158" s="36">
        <f>SUMIFS(СВЦЭМ!$D$39:$D$782,СВЦЭМ!$A$39:$A$782,$A158,СВЦЭМ!$B$39:$B$782,I$155)+'СЕТ СН'!$I$14+СВЦЭМ!$D$10+'СЕТ СН'!$I$6-'СЕТ СН'!$I$26</f>
        <v>1623.4833840900001</v>
      </c>
      <c r="J158" s="36">
        <f>SUMIFS(СВЦЭМ!$D$39:$D$782,СВЦЭМ!$A$39:$A$782,$A158,СВЦЭМ!$B$39:$B$782,J$155)+'СЕТ СН'!$I$14+СВЦЭМ!$D$10+'СЕТ СН'!$I$6-'СЕТ СН'!$I$26</f>
        <v>1562.12562802</v>
      </c>
      <c r="K158" s="36">
        <f>SUMIFS(СВЦЭМ!$D$39:$D$782,СВЦЭМ!$A$39:$A$782,$A158,СВЦЭМ!$B$39:$B$782,K$155)+'СЕТ СН'!$I$14+СВЦЭМ!$D$10+'СЕТ СН'!$I$6-'СЕТ СН'!$I$26</f>
        <v>1522.26339179</v>
      </c>
      <c r="L158" s="36">
        <f>SUMIFS(СВЦЭМ!$D$39:$D$782,СВЦЭМ!$A$39:$A$782,$A158,СВЦЭМ!$B$39:$B$782,L$155)+'СЕТ СН'!$I$14+СВЦЭМ!$D$10+'СЕТ СН'!$I$6-'СЕТ СН'!$I$26</f>
        <v>1499.4323319600001</v>
      </c>
      <c r="M158" s="36">
        <f>SUMIFS(СВЦЭМ!$D$39:$D$782,СВЦЭМ!$A$39:$A$782,$A158,СВЦЭМ!$B$39:$B$782,M$155)+'СЕТ СН'!$I$14+СВЦЭМ!$D$10+'СЕТ СН'!$I$6-'СЕТ СН'!$I$26</f>
        <v>1484.25465478</v>
      </c>
      <c r="N158" s="36">
        <f>SUMIFS(СВЦЭМ!$D$39:$D$782,СВЦЭМ!$A$39:$A$782,$A158,СВЦЭМ!$B$39:$B$782,N$155)+'СЕТ СН'!$I$14+СВЦЭМ!$D$10+'СЕТ СН'!$I$6-'СЕТ СН'!$I$26</f>
        <v>1517.25547661</v>
      </c>
      <c r="O158" s="36">
        <f>SUMIFS(СВЦЭМ!$D$39:$D$782,СВЦЭМ!$A$39:$A$782,$A158,СВЦЭМ!$B$39:$B$782,O$155)+'СЕТ СН'!$I$14+СВЦЭМ!$D$10+'СЕТ СН'!$I$6-'СЕТ СН'!$I$26</f>
        <v>1551.7874618299998</v>
      </c>
      <c r="P158" s="36">
        <f>SUMIFS(СВЦЭМ!$D$39:$D$782,СВЦЭМ!$A$39:$A$782,$A158,СВЦЭМ!$B$39:$B$782,P$155)+'СЕТ СН'!$I$14+СВЦЭМ!$D$10+'СЕТ СН'!$I$6-'СЕТ СН'!$I$26</f>
        <v>1570.7802692300002</v>
      </c>
      <c r="Q158" s="36">
        <f>SUMIFS(СВЦЭМ!$D$39:$D$782,СВЦЭМ!$A$39:$A$782,$A158,СВЦЭМ!$B$39:$B$782,Q$155)+'СЕТ СН'!$I$14+СВЦЭМ!$D$10+'СЕТ СН'!$I$6-'СЕТ СН'!$I$26</f>
        <v>1579.61359287</v>
      </c>
      <c r="R158" s="36">
        <f>SUMIFS(СВЦЭМ!$D$39:$D$782,СВЦЭМ!$A$39:$A$782,$A158,СВЦЭМ!$B$39:$B$782,R$155)+'СЕТ СН'!$I$14+СВЦЭМ!$D$10+'СЕТ СН'!$I$6-'СЕТ СН'!$I$26</f>
        <v>1568.8269826599999</v>
      </c>
      <c r="S158" s="36">
        <f>SUMIFS(СВЦЭМ!$D$39:$D$782,СВЦЭМ!$A$39:$A$782,$A158,СВЦЭМ!$B$39:$B$782,S$155)+'СЕТ СН'!$I$14+СВЦЭМ!$D$10+'СЕТ СН'!$I$6-'СЕТ СН'!$I$26</f>
        <v>1548.5056747099998</v>
      </c>
      <c r="T158" s="36">
        <f>SUMIFS(СВЦЭМ!$D$39:$D$782,СВЦЭМ!$A$39:$A$782,$A158,СВЦЭМ!$B$39:$B$782,T$155)+'СЕТ СН'!$I$14+СВЦЭМ!$D$10+'СЕТ СН'!$I$6-'СЕТ СН'!$I$26</f>
        <v>1500.9489595999999</v>
      </c>
      <c r="U158" s="36">
        <f>SUMIFS(СВЦЭМ!$D$39:$D$782,СВЦЭМ!$A$39:$A$782,$A158,СВЦЭМ!$B$39:$B$782,U$155)+'СЕТ СН'!$I$14+СВЦЭМ!$D$10+'СЕТ СН'!$I$6-'СЕТ СН'!$I$26</f>
        <v>1480.4344819100002</v>
      </c>
      <c r="V158" s="36">
        <f>SUMIFS(СВЦЭМ!$D$39:$D$782,СВЦЭМ!$A$39:$A$782,$A158,СВЦЭМ!$B$39:$B$782,V$155)+'СЕТ СН'!$I$14+СВЦЭМ!$D$10+'СЕТ СН'!$I$6-'СЕТ СН'!$I$26</f>
        <v>1469.9148684699999</v>
      </c>
      <c r="W158" s="36">
        <f>SUMIFS(СВЦЭМ!$D$39:$D$782,СВЦЭМ!$A$39:$A$782,$A158,СВЦЭМ!$B$39:$B$782,W$155)+'СЕТ СН'!$I$14+СВЦЭМ!$D$10+'СЕТ СН'!$I$6-'СЕТ СН'!$I$26</f>
        <v>1476.3723625299999</v>
      </c>
      <c r="X158" s="36">
        <f>SUMIFS(СВЦЭМ!$D$39:$D$782,СВЦЭМ!$A$39:$A$782,$A158,СВЦЭМ!$B$39:$B$782,X$155)+'СЕТ СН'!$I$14+СВЦЭМ!$D$10+'СЕТ СН'!$I$6-'СЕТ СН'!$I$26</f>
        <v>1464.9405073200001</v>
      </c>
      <c r="Y158" s="36">
        <f>SUMIFS(СВЦЭМ!$D$39:$D$782,СВЦЭМ!$A$39:$A$782,$A158,СВЦЭМ!$B$39:$B$782,Y$155)+'СЕТ СН'!$I$14+СВЦЭМ!$D$10+'СЕТ СН'!$I$6-'СЕТ СН'!$I$26</f>
        <v>1471.69060713</v>
      </c>
    </row>
    <row r="159" spans="1:27" ht="15.75" x14ac:dyDescent="0.2">
      <c r="A159" s="35">
        <f t="shared" si="4"/>
        <v>44320</v>
      </c>
      <c r="B159" s="36">
        <f>SUMIFS(СВЦЭМ!$D$39:$D$782,СВЦЭМ!$A$39:$A$782,$A159,СВЦЭМ!$B$39:$B$782,B$155)+'СЕТ СН'!$I$14+СВЦЭМ!$D$10+'СЕТ СН'!$I$6-'СЕТ СН'!$I$26</f>
        <v>1485.4057495</v>
      </c>
      <c r="C159" s="36">
        <f>SUMIFS(СВЦЭМ!$D$39:$D$782,СВЦЭМ!$A$39:$A$782,$A159,СВЦЭМ!$B$39:$B$782,C$155)+'СЕТ СН'!$I$14+СВЦЭМ!$D$10+'СЕТ СН'!$I$6-'СЕТ СН'!$I$26</f>
        <v>1541.5298751699997</v>
      </c>
      <c r="D159" s="36">
        <f>SUMIFS(СВЦЭМ!$D$39:$D$782,СВЦЭМ!$A$39:$A$782,$A159,СВЦЭМ!$B$39:$B$782,D$155)+'СЕТ СН'!$I$14+СВЦЭМ!$D$10+'СЕТ СН'!$I$6-'СЕТ СН'!$I$26</f>
        <v>1563.8180839799998</v>
      </c>
      <c r="E159" s="36">
        <f>SUMIFS(СВЦЭМ!$D$39:$D$782,СВЦЭМ!$A$39:$A$782,$A159,СВЦЭМ!$B$39:$B$782,E$155)+'СЕТ СН'!$I$14+СВЦЭМ!$D$10+'СЕТ СН'!$I$6-'СЕТ СН'!$I$26</f>
        <v>1575.7238619700001</v>
      </c>
      <c r="F159" s="36">
        <f>SUMIFS(СВЦЭМ!$D$39:$D$782,СВЦЭМ!$A$39:$A$782,$A159,СВЦЭМ!$B$39:$B$782,F$155)+'СЕТ СН'!$I$14+СВЦЭМ!$D$10+'СЕТ СН'!$I$6-'СЕТ СН'!$I$26</f>
        <v>1588.7477440099997</v>
      </c>
      <c r="G159" s="36">
        <f>SUMIFS(СВЦЭМ!$D$39:$D$782,СВЦЭМ!$A$39:$A$782,$A159,СВЦЭМ!$B$39:$B$782,G$155)+'СЕТ СН'!$I$14+СВЦЭМ!$D$10+'СЕТ СН'!$I$6-'СЕТ СН'!$I$26</f>
        <v>1583.3031474899999</v>
      </c>
      <c r="H159" s="36">
        <f>SUMIFS(СВЦЭМ!$D$39:$D$782,СВЦЭМ!$A$39:$A$782,$A159,СВЦЭМ!$B$39:$B$782,H$155)+'СЕТ СН'!$I$14+СВЦЭМ!$D$10+'СЕТ СН'!$I$6-'СЕТ СН'!$I$26</f>
        <v>1551.9132406700001</v>
      </c>
      <c r="I159" s="36">
        <f>SUMIFS(СВЦЭМ!$D$39:$D$782,СВЦЭМ!$A$39:$A$782,$A159,СВЦЭМ!$B$39:$B$782,I$155)+'СЕТ СН'!$I$14+СВЦЭМ!$D$10+'СЕТ СН'!$I$6-'СЕТ СН'!$I$26</f>
        <v>1530.2212430300001</v>
      </c>
      <c r="J159" s="36">
        <f>SUMIFS(СВЦЭМ!$D$39:$D$782,СВЦЭМ!$A$39:$A$782,$A159,СВЦЭМ!$B$39:$B$782,J$155)+'СЕТ СН'!$I$14+СВЦЭМ!$D$10+'СЕТ СН'!$I$6-'СЕТ СН'!$I$26</f>
        <v>1499.6981354899999</v>
      </c>
      <c r="K159" s="36">
        <f>SUMIFS(СВЦЭМ!$D$39:$D$782,СВЦЭМ!$A$39:$A$782,$A159,СВЦЭМ!$B$39:$B$782,K$155)+'СЕТ СН'!$I$14+СВЦЭМ!$D$10+'СЕТ СН'!$I$6-'СЕТ СН'!$I$26</f>
        <v>1476.36175026</v>
      </c>
      <c r="L159" s="36">
        <f>SUMIFS(СВЦЭМ!$D$39:$D$782,СВЦЭМ!$A$39:$A$782,$A159,СВЦЭМ!$B$39:$B$782,L$155)+'СЕТ СН'!$I$14+СВЦЭМ!$D$10+'СЕТ СН'!$I$6-'СЕТ СН'!$I$26</f>
        <v>1469.65600096</v>
      </c>
      <c r="M159" s="36">
        <f>SUMIFS(СВЦЭМ!$D$39:$D$782,СВЦЭМ!$A$39:$A$782,$A159,СВЦЭМ!$B$39:$B$782,M$155)+'СЕТ СН'!$I$14+СВЦЭМ!$D$10+'СЕТ СН'!$I$6-'СЕТ СН'!$I$26</f>
        <v>1467.2276772</v>
      </c>
      <c r="N159" s="36">
        <f>SUMIFS(СВЦЭМ!$D$39:$D$782,СВЦЭМ!$A$39:$A$782,$A159,СВЦЭМ!$B$39:$B$782,N$155)+'СЕТ СН'!$I$14+СВЦЭМ!$D$10+'СЕТ СН'!$I$6-'СЕТ СН'!$I$26</f>
        <v>1477.0680409500001</v>
      </c>
      <c r="O159" s="36">
        <f>SUMIFS(СВЦЭМ!$D$39:$D$782,СВЦЭМ!$A$39:$A$782,$A159,СВЦЭМ!$B$39:$B$782,O$155)+'СЕТ СН'!$I$14+СВЦЭМ!$D$10+'СЕТ СН'!$I$6-'СЕТ СН'!$I$26</f>
        <v>1478.9054112700001</v>
      </c>
      <c r="P159" s="36">
        <f>SUMIFS(СВЦЭМ!$D$39:$D$782,СВЦЭМ!$A$39:$A$782,$A159,СВЦЭМ!$B$39:$B$782,P$155)+'СЕТ СН'!$I$14+СВЦЭМ!$D$10+'СЕТ СН'!$I$6-'СЕТ СН'!$I$26</f>
        <v>1486.25440961</v>
      </c>
      <c r="Q159" s="36">
        <f>SUMIFS(СВЦЭМ!$D$39:$D$782,СВЦЭМ!$A$39:$A$782,$A159,СВЦЭМ!$B$39:$B$782,Q$155)+'СЕТ СН'!$I$14+СВЦЭМ!$D$10+'СЕТ СН'!$I$6-'СЕТ СН'!$I$26</f>
        <v>1488.6876703799999</v>
      </c>
      <c r="R159" s="36">
        <f>SUMIFS(СВЦЭМ!$D$39:$D$782,СВЦЭМ!$A$39:$A$782,$A159,СВЦЭМ!$B$39:$B$782,R$155)+'СЕТ СН'!$I$14+СВЦЭМ!$D$10+'СЕТ СН'!$I$6-'СЕТ СН'!$I$26</f>
        <v>1492.6442680300001</v>
      </c>
      <c r="S159" s="36">
        <f>SUMIFS(СВЦЭМ!$D$39:$D$782,СВЦЭМ!$A$39:$A$782,$A159,СВЦЭМ!$B$39:$B$782,S$155)+'СЕТ СН'!$I$14+СВЦЭМ!$D$10+'СЕТ СН'!$I$6-'СЕТ СН'!$I$26</f>
        <v>1507.5148107700002</v>
      </c>
      <c r="T159" s="36">
        <f>SUMIFS(СВЦЭМ!$D$39:$D$782,СВЦЭМ!$A$39:$A$782,$A159,СВЦЭМ!$B$39:$B$782,T$155)+'СЕТ СН'!$I$14+СВЦЭМ!$D$10+'СЕТ СН'!$I$6-'СЕТ СН'!$I$26</f>
        <v>1480.4305696400002</v>
      </c>
      <c r="U159" s="36">
        <f>SUMIFS(СВЦЭМ!$D$39:$D$782,СВЦЭМ!$A$39:$A$782,$A159,СВЦЭМ!$B$39:$B$782,U$155)+'СЕТ СН'!$I$14+СВЦЭМ!$D$10+'СЕТ СН'!$I$6-'СЕТ СН'!$I$26</f>
        <v>1449.26501938</v>
      </c>
      <c r="V159" s="36">
        <f>SUMIFS(СВЦЭМ!$D$39:$D$782,СВЦЭМ!$A$39:$A$782,$A159,СВЦЭМ!$B$39:$B$782,V$155)+'СЕТ СН'!$I$14+СВЦЭМ!$D$10+'СЕТ СН'!$I$6-'СЕТ СН'!$I$26</f>
        <v>1432.4279553400002</v>
      </c>
      <c r="W159" s="36">
        <f>SUMIFS(СВЦЭМ!$D$39:$D$782,СВЦЭМ!$A$39:$A$782,$A159,СВЦЭМ!$B$39:$B$782,W$155)+'СЕТ СН'!$I$14+СВЦЭМ!$D$10+'СЕТ СН'!$I$6-'СЕТ СН'!$I$26</f>
        <v>1438.3502037399999</v>
      </c>
      <c r="X159" s="36">
        <f>SUMIFS(СВЦЭМ!$D$39:$D$782,СВЦЭМ!$A$39:$A$782,$A159,СВЦЭМ!$B$39:$B$782,X$155)+'СЕТ СН'!$I$14+СВЦЭМ!$D$10+'СЕТ СН'!$I$6-'СЕТ СН'!$I$26</f>
        <v>1458.5120050800001</v>
      </c>
      <c r="Y159" s="36">
        <f>SUMIFS(СВЦЭМ!$D$39:$D$782,СВЦЭМ!$A$39:$A$782,$A159,СВЦЭМ!$B$39:$B$782,Y$155)+'СЕТ СН'!$I$14+СВЦЭМ!$D$10+'СЕТ СН'!$I$6-'СЕТ СН'!$I$26</f>
        <v>1479.86362581</v>
      </c>
    </row>
    <row r="160" spans="1:27" ht="15.75" x14ac:dyDescent="0.2">
      <c r="A160" s="35">
        <f t="shared" si="4"/>
        <v>44321</v>
      </c>
      <c r="B160" s="36">
        <f>SUMIFS(СВЦЭМ!$D$39:$D$782,СВЦЭМ!$A$39:$A$782,$A160,СВЦЭМ!$B$39:$B$782,B$155)+'СЕТ СН'!$I$14+СВЦЭМ!$D$10+'СЕТ СН'!$I$6-'СЕТ СН'!$I$26</f>
        <v>1504.91406418</v>
      </c>
      <c r="C160" s="36">
        <f>SUMIFS(СВЦЭМ!$D$39:$D$782,СВЦЭМ!$A$39:$A$782,$A160,СВЦЭМ!$B$39:$B$782,C$155)+'СЕТ СН'!$I$14+СВЦЭМ!$D$10+'СЕТ СН'!$I$6-'СЕТ СН'!$I$26</f>
        <v>1551.1568787199999</v>
      </c>
      <c r="D160" s="36">
        <f>SUMIFS(СВЦЭМ!$D$39:$D$782,СВЦЭМ!$A$39:$A$782,$A160,СВЦЭМ!$B$39:$B$782,D$155)+'СЕТ СН'!$I$14+СВЦЭМ!$D$10+'СЕТ СН'!$I$6-'СЕТ СН'!$I$26</f>
        <v>1571.6604128899999</v>
      </c>
      <c r="E160" s="36">
        <f>SUMIFS(СВЦЭМ!$D$39:$D$782,СВЦЭМ!$A$39:$A$782,$A160,СВЦЭМ!$B$39:$B$782,E$155)+'СЕТ СН'!$I$14+СВЦЭМ!$D$10+'СЕТ СН'!$I$6-'СЕТ СН'!$I$26</f>
        <v>1585.5091116399999</v>
      </c>
      <c r="F160" s="36">
        <f>SUMIFS(СВЦЭМ!$D$39:$D$782,СВЦЭМ!$A$39:$A$782,$A160,СВЦЭМ!$B$39:$B$782,F$155)+'СЕТ СН'!$I$14+СВЦЭМ!$D$10+'СЕТ СН'!$I$6-'СЕТ СН'!$I$26</f>
        <v>1598.5757483100001</v>
      </c>
      <c r="G160" s="36">
        <f>SUMIFS(СВЦЭМ!$D$39:$D$782,СВЦЭМ!$A$39:$A$782,$A160,СВЦЭМ!$B$39:$B$782,G$155)+'СЕТ СН'!$I$14+СВЦЭМ!$D$10+'СЕТ СН'!$I$6-'СЕТ СН'!$I$26</f>
        <v>1589.9383170699998</v>
      </c>
      <c r="H160" s="36">
        <f>SUMIFS(СВЦЭМ!$D$39:$D$782,СВЦЭМ!$A$39:$A$782,$A160,СВЦЭМ!$B$39:$B$782,H$155)+'СЕТ СН'!$I$14+СВЦЭМ!$D$10+'СЕТ СН'!$I$6-'СЕТ СН'!$I$26</f>
        <v>1560.9613022899998</v>
      </c>
      <c r="I160" s="36">
        <f>SUMIFS(СВЦЭМ!$D$39:$D$782,СВЦЭМ!$A$39:$A$782,$A160,СВЦЭМ!$B$39:$B$782,I$155)+'СЕТ СН'!$I$14+СВЦЭМ!$D$10+'СЕТ СН'!$I$6-'СЕТ СН'!$I$26</f>
        <v>1524.7606338599999</v>
      </c>
      <c r="J160" s="36">
        <f>SUMIFS(СВЦЭМ!$D$39:$D$782,СВЦЭМ!$A$39:$A$782,$A160,СВЦЭМ!$B$39:$B$782,J$155)+'СЕТ СН'!$I$14+СВЦЭМ!$D$10+'СЕТ СН'!$I$6-'СЕТ СН'!$I$26</f>
        <v>1488.3976986600001</v>
      </c>
      <c r="K160" s="36">
        <f>SUMIFS(СВЦЭМ!$D$39:$D$782,СВЦЭМ!$A$39:$A$782,$A160,СВЦЭМ!$B$39:$B$782,K$155)+'СЕТ СН'!$I$14+СВЦЭМ!$D$10+'СЕТ СН'!$I$6-'СЕТ СН'!$I$26</f>
        <v>1474.94187736</v>
      </c>
      <c r="L160" s="36">
        <f>SUMIFS(СВЦЭМ!$D$39:$D$782,СВЦЭМ!$A$39:$A$782,$A160,СВЦЭМ!$B$39:$B$782,L$155)+'СЕТ СН'!$I$14+СВЦЭМ!$D$10+'СЕТ СН'!$I$6-'СЕТ СН'!$I$26</f>
        <v>1453.30740739</v>
      </c>
      <c r="M160" s="36">
        <f>SUMIFS(СВЦЭМ!$D$39:$D$782,СВЦЭМ!$A$39:$A$782,$A160,СВЦЭМ!$B$39:$B$782,M$155)+'СЕТ СН'!$I$14+СВЦЭМ!$D$10+'СЕТ СН'!$I$6-'СЕТ СН'!$I$26</f>
        <v>1442.23823025</v>
      </c>
      <c r="N160" s="36">
        <f>SUMIFS(СВЦЭМ!$D$39:$D$782,СВЦЭМ!$A$39:$A$782,$A160,СВЦЭМ!$B$39:$B$782,N$155)+'СЕТ СН'!$I$14+СВЦЭМ!$D$10+'СЕТ СН'!$I$6-'СЕТ СН'!$I$26</f>
        <v>1463.43025481</v>
      </c>
      <c r="O160" s="36">
        <f>SUMIFS(СВЦЭМ!$D$39:$D$782,СВЦЭМ!$A$39:$A$782,$A160,СВЦЭМ!$B$39:$B$782,O$155)+'СЕТ СН'!$I$14+СВЦЭМ!$D$10+'СЕТ СН'!$I$6-'СЕТ СН'!$I$26</f>
        <v>1464.5083993399999</v>
      </c>
      <c r="P160" s="36">
        <f>SUMIFS(СВЦЭМ!$D$39:$D$782,СВЦЭМ!$A$39:$A$782,$A160,СВЦЭМ!$B$39:$B$782,P$155)+'СЕТ СН'!$I$14+СВЦЭМ!$D$10+'СЕТ СН'!$I$6-'СЕТ СН'!$I$26</f>
        <v>1467.57147777</v>
      </c>
      <c r="Q160" s="36">
        <f>SUMIFS(СВЦЭМ!$D$39:$D$782,СВЦЭМ!$A$39:$A$782,$A160,СВЦЭМ!$B$39:$B$782,Q$155)+'СЕТ СН'!$I$14+СВЦЭМ!$D$10+'СЕТ СН'!$I$6-'СЕТ СН'!$I$26</f>
        <v>1472.36477304</v>
      </c>
      <c r="R160" s="36">
        <f>SUMIFS(СВЦЭМ!$D$39:$D$782,СВЦЭМ!$A$39:$A$782,$A160,СВЦЭМ!$B$39:$B$782,R$155)+'СЕТ СН'!$I$14+СВЦЭМ!$D$10+'СЕТ СН'!$I$6-'СЕТ СН'!$I$26</f>
        <v>1470.41730624</v>
      </c>
      <c r="S160" s="36">
        <f>SUMIFS(СВЦЭМ!$D$39:$D$782,СВЦЭМ!$A$39:$A$782,$A160,СВЦЭМ!$B$39:$B$782,S$155)+'СЕТ СН'!$I$14+СВЦЭМ!$D$10+'СЕТ СН'!$I$6-'СЕТ СН'!$I$26</f>
        <v>1479.89757745</v>
      </c>
      <c r="T160" s="36">
        <f>SUMIFS(СВЦЭМ!$D$39:$D$782,СВЦЭМ!$A$39:$A$782,$A160,СВЦЭМ!$B$39:$B$782,T$155)+'СЕТ СН'!$I$14+СВЦЭМ!$D$10+'СЕТ СН'!$I$6-'СЕТ СН'!$I$26</f>
        <v>1477.33774242</v>
      </c>
      <c r="U160" s="36">
        <f>SUMIFS(СВЦЭМ!$D$39:$D$782,СВЦЭМ!$A$39:$A$782,$A160,СВЦЭМ!$B$39:$B$782,U$155)+'СЕТ СН'!$I$14+СВЦЭМ!$D$10+'СЕТ СН'!$I$6-'СЕТ СН'!$I$26</f>
        <v>1460.89256133</v>
      </c>
      <c r="V160" s="36">
        <f>SUMIFS(СВЦЭМ!$D$39:$D$782,СВЦЭМ!$A$39:$A$782,$A160,СВЦЭМ!$B$39:$B$782,V$155)+'СЕТ СН'!$I$14+СВЦЭМ!$D$10+'СЕТ СН'!$I$6-'СЕТ СН'!$I$26</f>
        <v>1452.5080889999999</v>
      </c>
      <c r="W160" s="36">
        <f>SUMIFS(СВЦЭМ!$D$39:$D$782,СВЦЭМ!$A$39:$A$782,$A160,СВЦЭМ!$B$39:$B$782,W$155)+'СЕТ СН'!$I$14+СВЦЭМ!$D$10+'СЕТ СН'!$I$6-'СЕТ СН'!$I$26</f>
        <v>1457.3048355800001</v>
      </c>
      <c r="X160" s="36">
        <f>SUMIFS(СВЦЭМ!$D$39:$D$782,СВЦЭМ!$A$39:$A$782,$A160,СВЦЭМ!$B$39:$B$782,X$155)+'СЕТ СН'!$I$14+СВЦЭМ!$D$10+'СЕТ СН'!$I$6-'СЕТ СН'!$I$26</f>
        <v>1468.53741283</v>
      </c>
      <c r="Y160" s="36">
        <f>SUMIFS(СВЦЭМ!$D$39:$D$782,СВЦЭМ!$A$39:$A$782,$A160,СВЦЭМ!$B$39:$B$782,Y$155)+'СЕТ СН'!$I$14+СВЦЭМ!$D$10+'СЕТ СН'!$I$6-'СЕТ СН'!$I$26</f>
        <v>1507.9734257800001</v>
      </c>
    </row>
    <row r="161" spans="1:25" ht="15.75" x14ac:dyDescent="0.2">
      <c r="A161" s="35">
        <f t="shared" si="4"/>
        <v>44322</v>
      </c>
      <c r="B161" s="36">
        <f>SUMIFS(СВЦЭМ!$D$39:$D$782,СВЦЭМ!$A$39:$A$782,$A161,СВЦЭМ!$B$39:$B$782,B$155)+'СЕТ СН'!$I$14+СВЦЭМ!$D$10+'СЕТ СН'!$I$6-'СЕТ СН'!$I$26</f>
        <v>1497.10512608</v>
      </c>
      <c r="C161" s="36">
        <f>SUMIFS(СВЦЭМ!$D$39:$D$782,СВЦЭМ!$A$39:$A$782,$A161,СВЦЭМ!$B$39:$B$782,C$155)+'СЕТ СН'!$I$14+СВЦЭМ!$D$10+'СЕТ СН'!$I$6-'СЕТ СН'!$I$26</f>
        <v>1529.8154377599999</v>
      </c>
      <c r="D161" s="36">
        <f>SUMIFS(СВЦЭМ!$D$39:$D$782,СВЦЭМ!$A$39:$A$782,$A161,СВЦЭМ!$B$39:$B$782,D$155)+'СЕТ СН'!$I$14+СВЦЭМ!$D$10+'СЕТ СН'!$I$6-'СЕТ СН'!$I$26</f>
        <v>1561.5903028500002</v>
      </c>
      <c r="E161" s="36">
        <f>SUMIFS(СВЦЭМ!$D$39:$D$782,СВЦЭМ!$A$39:$A$782,$A161,СВЦЭМ!$B$39:$B$782,E$155)+'СЕТ СН'!$I$14+СВЦЭМ!$D$10+'СЕТ СН'!$I$6-'СЕТ СН'!$I$26</f>
        <v>1575.1428237</v>
      </c>
      <c r="F161" s="36">
        <f>SUMIFS(СВЦЭМ!$D$39:$D$782,СВЦЭМ!$A$39:$A$782,$A161,СВЦЭМ!$B$39:$B$782,F$155)+'СЕТ СН'!$I$14+СВЦЭМ!$D$10+'СЕТ СН'!$I$6-'СЕТ СН'!$I$26</f>
        <v>1584.12423373</v>
      </c>
      <c r="G161" s="36">
        <f>SUMIFS(СВЦЭМ!$D$39:$D$782,СВЦЭМ!$A$39:$A$782,$A161,СВЦЭМ!$B$39:$B$782,G$155)+'СЕТ СН'!$I$14+СВЦЭМ!$D$10+'СЕТ СН'!$I$6-'СЕТ СН'!$I$26</f>
        <v>1578.7222161899999</v>
      </c>
      <c r="H161" s="36">
        <f>SUMIFS(СВЦЭМ!$D$39:$D$782,СВЦЭМ!$A$39:$A$782,$A161,СВЦЭМ!$B$39:$B$782,H$155)+'СЕТ СН'!$I$14+СВЦЭМ!$D$10+'СЕТ СН'!$I$6-'СЕТ СН'!$I$26</f>
        <v>1544.8283126699998</v>
      </c>
      <c r="I161" s="36">
        <f>SUMIFS(СВЦЭМ!$D$39:$D$782,СВЦЭМ!$A$39:$A$782,$A161,СВЦЭМ!$B$39:$B$782,I$155)+'СЕТ СН'!$I$14+СВЦЭМ!$D$10+'СЕТ СН'!$I$6-'СЕТ СН'!$I$26</f>
        <v>1509.8715635200001</v>
      </c>
      <c r="J161" s="36">
        <f>SUMIFS(СВЦЭМ!$D$39:$D$782,СВЦЭМ!$A$39:$A$782,$A161,СВЦЭМ!$B$39:$B$782,J$155)+'СЕТ СН'!$I$14+СВЦЭМ!$D$10+'СЕТ СН'!$I$6-'СЕТ СН'!$I$26</f>
        <v>1478.32205774</v>
      </c>
      <c r="K161" s="36">
        <f>SUMIFS(СВЦЭМ!$D$39:$D$782,СВЦЭМ!$A$39:$A$782,$A161,СВЦЭМ!$B$39:$B$782,K$155)+'СЕТ СН'!$I$14+СВЦЭМ!$D$10+'СЕТ СН'!$I$6-'СЕТ СН'!$I$26</f>
        <v>1428.4835274100001</v>
      </c>
      <c r="L161" s="36">
        <f>SUMIFS(СВЦЭМ!$D$39:$D$782,СВЦЭМ!$A$39:$A$782,$A161,СВЦЭМ!$B$39:$B$782,L$155)+'СЕТ СН'!$I$14+СВЦЭМ!$D$10+'СЕТ СН'!$I$6-'СЕТ СН'!$I$26</f>
        <v>1405.56082601</v>
      </c>
      <c r="M161" s="36">
        <f>SUMIFS(СВЦЭМ!$D$39:$D$782,СВЦЭМ!$A$39:$A$782,$A161,СВЦЭМ!$B$39:$B$782,M$155)+'СЕТ СН'!$I$14+СВЦЭМ!$D$10+'СЕТ СН'!$I$6-'СЕТ СН'!$I$26</f>
        <v>1409.7027623700001</v>
      </c>
      <c r="N161" s="36">
        <f>SUMIFS(СВЦЭМ!$D$39:$D$782,СВЦЭМ!$A$39:$A$782,$A161,СВЦЭМ!$B$39:$B$782,N$155)+'СЕТ СН'!$I$14+СВЦЭМ!$D$10+'СЕТ СН'!$I$6-'СЕТ СН'!$I$26</f>
        <v>1443.23265077</v>
      </c>
      <c r="O161" s="36">
        <f>SUMIFS(СВЦЭМ!$D$39:$D$782,СВЦЭМ!$A$39:$A$782,$A161,СВЦЭМ!$B$39:$B$782,O$155)+'СЕТ СН'!$I$14+СВЦЭМ!$D$10+'СЕТ СН'!$I$6-'СЕТ СН'!$I$26</f>
        <v>1460.31340694</v>
      </c>
      <c r="P161" s="36">
        <f>SUMIFS(СВЦЭМ!$D$39:$D$782,СВЦЭМ!$A$39:$A$782,$A161,СВЦЭМ!$B$39:$B$782,P$155)+'СЕТ СН'!$I$14+СВЦЭМ!$D$10+'СЕТ СН'!$I$6-'СЕТ СН'!$I$26</f>
        <v>1478.93998199</v>
      </c>
      <c r="Q161" s="36">
        <f>SUMIFS(СВЦЭМ!$D$39:$D$782,СВЦЭМ!$A$39:$A$782,$A161,СВЦЭМ!$B$39:$B$782,Q$155)+'СЕТ СН'!$I$14+СВЦЭМ!$D$10+'СЕТ СН'!$I$6-'СЕТ СН'!$I$26</f>
        <v>1487.5629576400001</v>
      </c>
      <c r="R161" s="36">
        <f>SUMIFS(СВЦЭМ!$D$39:$D$782,СВЦЭМ!$A$39:$A$782,$A161,СВЦЭМ!$B$39:$B$782,R$155)+'СЕТ СН'!$I$14+СВЦЭМ!$D$10+'СЕТ СН'!$I$6-'СЕТ СН'!$I$26</f>
        <v>1478.1458558899999</v>
      </c>
      <c r="S161" s="36">
        <f>SUMIFS(СВЦЭМ!$D$39:$D$782,СВЦЭМ!$A$39:$A$782,$A161,СВЦЭМ!$B$39:$B$782,S$155)+'СЕТ СН'!$I$14+СВЦЭМ!$D$10+'СЕТ СН'!$I$6-'СЕТ СН'!$I$26</f>
        <v>1484.93785841</v>
      </c>
      <c r="T161" s="36">
        <f>SUMIFS(СВЦЭМ!$D$39:$D$782,СВЦЭМ!$A$39:$A$782,$A161,СВЦЭМ!$B$39:$B$782,T$155)+'СЕТ СН'!$I$14+СВЦЭМ!$D$10+'СЕТ СН'!$I$6-'СЕТ СН'!$I$26</f>
        <v>1462.07759878</v>
      </c>
      <c r="U161" s="36">
        <f>SUMIFS(СВЦЭМ!$D$39:$D$782,СВЦЭМ!$A$39:$A$782,$A161,СВЦЭМ!$B$39:$B$782,U$155)+'СЕТ СН'!$I$14+СВЦЭМ!$D$10+'СЕТ СН'!$I$6-'СЕТ СН'!$I$26</f>
        <v>1424.19306555</v>
      </c>
      <c r="V161" s="36">
        <f>SUMIFS(СВЦЭМ!$D$39:$D$782,СВЦЭМ!$A$39:$A$782,$A161,СВЦЭМ!$B$39:$B$782,V$155)+'СЕТ СН'!$I$14+СВЦЭМ!$D$10+'СЕТ СН'!$I$6-'СЕТ СН'!$I$26</f>
        <v>1387.3774990100001</v>
      </c>
      <c r="W161" s="36">
        <f>SUMIFS(СВЦЭМ!$D$39:$D$782,СВЦЭМ!$A$39:$A$782,$A161,СВЦЭМ!$B$39:$B$782,W$155)+'СЕТ СН'!$I$14+СВЦЭМ!$D$10+'СЕТ СН'!$I$6-'СЕТ СН'!$I$26</f>
        <v>1405.0379134899999</v>
      </c>
      <c r="X161" s="36">
        <f>SUMIFS(СВЦЭМ!$D$39:$D$782,СВЦЭМ!$A$39:$A$782,$A161,СВЦЭМ!$B$39:$B$782,X$155)+'СЕТ СН'!$I$14+СВЦЭМ!$D$10+'СЕТ СН'!$I$6-'СЕТ СН'!$I$26</f>
        <v>1435.7868574399999</v>
      </c>
      <c r="Y161" s="36">
        <f>SUMIFS(СВЦЭМ!$D$39:$D$782,СВЦЭМ!$A$39:$A$782,$A161,СВЦЭМ!$B$39:$B$782,Y$155)+'СЕТ СН'!$I$14+СВЦЭМ!$D$10+'СЕТ СН'!$I$6-'СЕТ СН'!$I$26</f>
        <v>1487.2796163799999</v>
      </c>
    </row>
    <row r="162" spans="1:25" ht="15.75" x14ac:dyDescent="0.2">
      <c r="A162" s="35">
        <f t="shared" si="4"/>
        <v>44323</v>
      </c>
      <c r="B162" s="36">
        <f>SUMIFS(СВЦЭМ!$D$39:$D$782,СВЦЭМ!$A$39:$A$782,$A162,СВЦЭМ!$B$39:$B$782,B$155)+'СЕТ СН'!$I$14+СВЦЭМ!$D$10+'СЕТ СН'!$I$6-'СЕТ СН'!$I$26</f>
        <v>1492.12457608</v>
      </c>
      <c r="C162" s="36">
        <f>SUMIFS(СВЦЭМ!$D$39:$D$782,СВЦЭМ!$A$39:$A$782,$A162,СВЦЭМ!$B$39:$B$782,C$155)+'СЕТ СН'!$I$14+СВЦЭМ!$D$10+'СЕТ СН'!$I$6-'СЕТ СН'!$I$26</f>
        <v>1495.65567556</v>
      </c>
      <c r="D162" s="36">
        <f>SUMIFS(СВЦЭМ!$D$39:$D$782,СВЦЭМ!$A$39:$A$782,$A162,СВЦЭМ!$B$39:$B$782,D$155)+'СЕТ СН'!$I$14+СВЦЭМ!$D$10+'СЕТ СН'!$I$6-'СЕТ СН'!$I$26</f>
        <v>1558.3866629700001</v>
      </c>
      <c r="E162" s="36">
        <f>SUMIFS(СВЦЭМ!$D$39:$D$782,СВЦЭМ!$A$39:$A$782,$A162,СВЦЭМ!$B$39:$B$782,E$155)+'СЕТ СН'!$I$14+СВЦЭМ!$D$10+'СЕТ СН'!$I$6-'СЕТ СН'!$I$26</f>
        <v>1573.5868781599997</v>
      </c>
      <c r="F162" s="36">
        <f>SUMIFS(СВЦЭМ!$D$39:$D$782,СВЦЭМ!$A$39:$A$782,$A162,СВЦЭМ!$B$39:$B$782,F$155)+'СЕТ СН'!$I$14+СВЦЭМ!$D$10+'СЕТ СН'!$I$6-'СЕТ СН'!$I$26</f>
        <v>1585.64416381</v>
      </c>
      <c r="G162" s="36">
        <f>SUMIFS(СВЦЭМ!$D$39:$D$782,СВЦЭМ!$A$39:$A$782,$A162,СВЦЭМ!$B$39:$B$782,G$155)+'СЕТ СН'!$I$14+СВЦЭМ!$D$10+'СЕТ СН'!$I$6-'СЕТ СН'!$I$26</f>
        <v>1567.3547748800002</v>
      </c>
      <c r="H162" s="36">
        <f>SUMIFS(СВЦЭМ!$D$39:$D$782,СВЦЭМ!$A$39:$A$782,$A162,СВЦЭМ!$B$39:$B$782,H$155)+'СЕТ СН'!$I$14+СВЦЭМ!$D$10+'СЕТ СН'!$I$6-'СЕТ СН'!$I$26</f>
        <v>1513.8420669299999</v>
      </c>
      <c r="I162" s="36">
        <f>SUMIFS(СВЦЭМ!$D$39:$D$782,СВЦЭМ!$A$39:$A$782,$A162,СВЦЭМ!$B$39:$B$782,I$155)+'СЕТ СН'!$I$14+СВЦЭМ!$D$10+'СЕТ СН'!$I$6-'СЕТ СН'!$I$26</f>
        <v>1484.29284846</v>
      </c>
      <c r="J162" s="36">
        <f>SUMIFS(СВЦЭМ!$D$39:$D$782,СВЦЭМ!$A$39:$A$782,$A162,СВЦЭМ!$B$39:$B$782,J$155)+'СЕТ СН'!$I$14+СВЦЭМ!$D$10+'СЕТ СН'!$I$6-'СЕТ СН'!$I$26</f>
        <v>1461.9319647900002</v>
      </c>
      <c r="K162" s="36">
        <f>SUMIFS(СВЦЭМ!$D$39:$D$782,СВЦЭМ!$A$39:$A$782,$A162,СВЦЭМ!$B$39:$B$782,K$155)+'СЕТ СН'!$I$14+СВЦЭМ!$D$10+'СЕТ СН'!$I$6-'СЕТ СН'!$I$26</f>
        <v>1470.88335418</v>
      </c>
      <c r="L162" s="36">
        <f>SUMIFS(СВЦЭМ!$D$39:$D$782,СВЦЭМ!$A$39:$A$782,$A162,СВЦЭМ!$B$39:$B$782,L$155)+'СЕТ СН'!$I$14+СВЦЭМ!$D$10+'СЕТ СН'!$I$6-'СЕТ СН'!$I$26</f>
        <v>1460.3682531700001</v>
      </c>
      <c r="M162" s="36">
        <f>SUMIFS(СВЦЭМ!$D$39:$D$782,СВЦЭМ!$A$39:$A$782,$A162,СВЦЭМ!$B$39:$B$782,M$155)+'СЕТ СН'!$I$14+СВЦЭМ!$D$10+'СЕТ СН'!$I$6-'СЕТ СН'!$I$26</f>
        <v>1450.1292130000002</v>
      </c>
      <c r="N162" s="36">
        <f>SUMIFS(СВЦЭМ!$D$39:$D$782,СВЦЭМ!$A$39:$A$782,$A162,СВЦЭМ!$B$39:$B$782,N$155)+'СЕТ СН'!$I$14+СВЦЭМ!$D$10+'СЕТ СН'!$I$6-'СЕТ СН'!$I$26</f>
        <v>1444.3021197100002</v>
      </c>
      <c r="O162" s="36">
        <f>SUMIFS(СВЦЭМ!$D$39:$D$782,СВЦЭМ!$A$39:$A$782,$A162,СВЦЭМ!$B$39:$B$782,O$155)+'СЕТ СН'!$I$14+СВЦЭМ!$D$10+'СЕТ СН'!$I$6-'СЕТ СН'!$I$26</f>
        <v>1445.4236646700001</v>
      </c>
      <c r="P162" s="36">
        <f>SUMIFS(СВЦЭМ!$D$39:$D$782,СВЦЭМ!$A$39:$A$782,$A162,СВЦЭМ!$B$39:$B$782,P$155)+'СЕТ СН'!$I$14+СВЦЭМ!$D$10+'СЕТ СН'!$I$6-'СЕТ СН'!$I$26</f>
        <v>1448.8360593299999</v>
      </c>
      <c r="Q162" s="36">
        <f>SUMIFS(СВЦЭМ!$D$39:$D$782,СВЦЭМ!$A$39:$A$782,$A162,СВЦЭМ!$B$39:$B$782,Q$155)+'СЕТ СН'!$I$14+СВЦЭМ!$D$10+'СЕТ СН'!$I$6-'СЕТ СН'!$I$26</f>
        <v>1454.1611647499999</v>
      </c>
      <c r="R162" s="36">
        <f>SUMIFS(СВЦЭМ!$D$39:$D$782,СВЦЭМ!$A$39:$A$782,$A162,СВЦЭМ!$B$39:$B$782,R$155)+'СЕТ СН'!$I$14+СВЦЭМ!$D$10+'СЕТ СН'!$I$6-'СЕТ СН'!$I$26</f>
        <v>1442.8978208399999</v>
      </c>
      <c r="S162" s="36">
        <f>SUMIFS(СВЦЭМ!$D$39:$D$782,СВЦЭМ!$A$39:$A$782,$A162,СВЦЭМ!$B$39:$B$782,S$155)+'СЕТ СН'!$I$14+СВЦЭМ!$D$10+'СЕТ СН'!$I$6-'СЕТ СН'!$I$26</f>
        <v>1456.3713264600001</v>
      </c>
      <c r="T162" s="36">
        <f>SUMIFS(СВЦЭМ!$D$39:$D$782,СВЦЭМ!$A$39:$A$782,$A162,СВЦЭМ!$B$39:$B$782,T$155)+'СЕТ СН'!$I$14+СВЦЭМ!$D$10+'СЕТ СН'!$I$6-'СЕТ СН'!$I$26</f>
        <v>1463.3700600699999</v>
      </c>
      <c r="U162" s="36">
        <f>SUMIFS(СВЦЭМ!$D$39:$D$782,СВЦЭМ!$A$39:$A$782,$A162,СВЦЭМ!$B$39:$B$782,U$155)+'СЕТ СН'!$I$14+СВЦЭМ!$D$10+'СЕТ СН'!$I$6-'СЕТ СН'!$I$26</f>
        <v>1461.02135215</v>
      </c>
      <c r="V162" s="36">
        <f>SUMIFS(СВЦЭМ!$D$39:$D$782,СВЦЭМ!$A$39:$A$782,$A162,СВЦЭМ!$B$39:$B$782,V$155)+'СЕТ СН'!$I$14+СВЦЭМ!$D$10+'СЕТ СН'!$I$6-'СЕТ СН'!$I$26</f>
        <v>1447.3855455100002</v>
      </c>
      <c r="W162" s="36">
        <f>SUMIFS(СВЦЭМ!$D$39:$D$782,СВЦЭМ!$A$39:$A$782,$A162,СВЦЭМ!$B$39:$B$782,W$155)+'СЕТ СН'!$I$14+СВЦЭМ!$D$10+'СЕТ СН'!$I$6-'СЕТ СН'!$I$26</f>
        <v>1447.0640601300001</v>
      </c>
      <c r="X162" s="36">
        <f>SUMIFS(СВЦЭМ!$D$39:$D$782,СВЦЭМ!$A$39:$A$782,$A162,СВЦЭМ!$B$39:$B$782,X$155)+'СЕТ СН'!$I$14+СВЦЭМ!$D$10+'СЕТ СН'!$I$6-'СЕТ СН'!$I$26</f>
        <v>1433.7533892599999</v>
      </c>
      <c r="Y162" s="36">
        <f>SUMIFS(СВЦЭМ!$D$39:$D$782,СВЦЭМ!$A$39:$A$782,$A162,СВЦЭМ!$B$39:$B$782,Y$155)+'СЕТ СН'!$I$14+СВЦЭМ!$D$10+'СЕТ СН'!$I$6-'СЕТ СН'!$I$26</f>
        <v>1429.39232001</v>
      </c>
    </row>
    <row r="163" spans="1:25" ht="15.75" x14ac:dyDescent="0.2">
      <c r="A163" s="35">
        <f t="shared" si="4"/>
        <v>44324</v>
      </c>
      <c r="B163" s="36">
        <f>SUMIFS(СВЦЭМ!$D$39:$D$782,СВЦЭМ!$A$39:$A$782,$A163,СВЦЭМ!$B$39:$B$782,B$155)+'СЕТ СН'!$I$14+СВЦЭМ!$D$10+'СЕТ СН'!$I$6-'СЕТ СН'!$I$26</f>
        <v>1467.6925343799999</v>
      </c>
      <c r="C163" s="36">
        <f>SUMIFS(СВЦЭМ!$D$39:$D$782,СВЦЭМ!$A$39:$A$782,$A163,СВЦЭМ!$B$39:$B$782,C$155)+'СЕТ СН'!$I$14+СВЦЭМ!$D$10+'СЕТ СН'!$I$6-'СЕТ СН'!$I$26</f>
        <v>1518.4890447100001</v>
      </c>
      <c r="D163" s="36">
        <f>SUMIFS(СВЦЭМ!$D$39:$D$782,СВЦЭМ!$A$39:$A$782,$A163,СВЦЭМ!$B$39:$B$782,D$155)+'СЕТ СН'!$I$14+СВЦЭМ!$D$10+'СЕТ СН'!$I$6-'СЕТ СН'!$I$26</f>
        <v>1521.3687116000001</v>
      </c>
      <c r="E163" s="36">
        <f>SUMIFS(СВЦЭМ!$D$39:$D$782,СВЦЭМ!$A$39:$A$782,$A163,СВЦЭМ!$B$39:$B$782,E$155)+'СЕТ СН'!$I$14+СВЦЭМ!$D$10+'СЕТ СН'!$I$6-'СЕТ СН'!$I$26</f>
        <v>1528.4442251099999</v>
      </c>
      <c r="F163" s="36">
        <f>SUMIFS(СВЦЭМ!$D$39:$D$782,СВЦЭМ!$A$39:$A$782,$A163,СВЦЭМ!$B$39:$B$782,F$155)+'СЕТ СН'!$I$14+СВЦЭМ!$D$10+'СЕТ СН'!$I$6-'СЕТ СН'!$I$26</f>
        <v>1546.0395847499999</v>
      </c>
      <c r="G163" s="36">
        <f>SUMIFS(СВЦЭМ!$D$39:$D$782,СВЦЭМ!$A$39:$A$782,$A163,СВЦЭМ!$B$39:$B$782,G$155)+'СЕТ СН'!$I$14+СВЦЭМ!$D$10+'СЕТ СН'!$I$6-'СЕТ СН'!$I$26</f>
        <v>1534.4629168000001</v>
      </c>
      <c r="H163" s="36">
        <f>SUMIFS(СВЦЭМ!$D$39:$D$782,СВЦЭМ!$A$39:$A$782,$A163,СВЦЭМ!$B$39:$B$782,H$155)+'СЕТ СН'!$I$14+СВЦЭМ!$D$10+'СЕТ СН'!$I$6-'СЕТ СН'!$I$26</f>
        <v>1500.4774032400001</v>
      </c>
      <c r="I163" s="36">
        <f>SUMIFS(СВЦЭМ!$D$39:$D$782,СВЦЭМ!$A$39:$A$782,$A163,СВЦЭМ!$B$39:$B$782,I$155)+'СЕТ СН'!$I$14+СВЦЭМ!$D$10+'СЕТ СН'!$I$6-'СЕТ СН'!$I$26</f>
        <v>1488.2480329300001</v>
      </c>
      <c r="J163" s="36">
        <f>SUMIFS(СВЦЭМ!$D$39:$D$782,СВЦЭМ!$A$39:$A$782,$A163,СВЦЭМ!$B$39:$B$782,J$155)+'СЕТ СН'!$I$14+СВЦЭМ!$D$10+'СЕТ СН'!$I$6-'СЕТ СН'!$I$26</f>
        <v>1460.4639943500001</v>
      </c>
      <c r="K163" s="36">
        <f>SUMIFS(СВЦЭМ!$D$39:$D$782,СВЦЭМ!$A$39:$A$782,$A163,СВЦЭМ!$B$39:$B$782,K$155)+'СЕТ СН'!$I$14+СВЦЭМ!$D$10+'СЕТ СН'!$I$6-'СЕТ СН'!$I$26</f>
        <v>1433.4877166799999</v>
      </c>
      <c r="L163" s="36">
        <f>SUMIFS(СВЦЭМ!$D$39:$D$782,СВЦЭМ!$A$39:$A$782,$A163,СВЦЭМ!$B$39:$B$782,L$155)+'СЕТ СН'!$I$14+СВЦЭМ!$D$10+'СЕТ СН'!$I$6-'СЕТ СН'!$I$26</f>
        <v>1404.19498853</v>
      </c>
      <c r="M163" s="36">
        <f>SUMIFS(СВЦЭМ!$D$39:$D$782,СВЦЭМ!$A$39:$A$782,$A163,СВЦЭМ!$B$39:$B$782,M$155)+'СЕТ СН'!$I$14+СВЦЭМ!$D$10+'СЕТ СН'!$I$6-'СЕТ СН'!$I$26</f>
        <v>1405.0551431399999</v>
      </c>
      <c r="N163" s="36">
        <f>SUMIFS(СВЦЭМ!$D$39:$D$782,СВЦЭМ!$A$39:$A$782,$A163,СВЦЭМ!$B$39:$B$782,N$155)+'СЕТ СН'!$I$14+СВЦЭМ!$D$10+'СЕТ СН'!$I$6-'СЕТ СН'!$I$26</f>
        <v>1429.1563578800001</v>
      </c>
      <c r="O163" s="36">
        <f>SUMIFS(СВЦЭМ!$D$39:$D$782,СВЦЭМ!$A$39:$A$782,$A163,СВЦЭМ!$B$39:$B$782,O$155)+'СЕТ СН'!$I$14+СВЦЭМ!$D$10+'СЕТ СН'!$I$6-'СЕТ СН'!$I$26</f>
        <v>1424.6860761</v>
      </c>
      <c r="P163" s="36">
        <f>SUMIFS(СВЦЭМ!$D$39:$D$782,СВЦЭМ!$A$39:$A$782,$A163,СВЦЭМ!$B$39:$B$782,P$155)+'СЕТ СН'!$I$14+СВЦЭМ!$D$10+'СЕТ СН'!$I$6-'СЕТ СН'!$I$26</f>
        <v>1445.51659206</v>
      </c>
      <c r="Q163" s="36">
        <f>SUMIFS(СВЦЭМ!$D$39:$D$782,СВЦЭМ!$A$39:$A$782,$A163,СВЦЭМ!$B$39:$B$782,Q$155)+'СЕТ СН'!$I$14+СВЦЭМ!$D$10+'СЕТ СН'!$I$6-'СЕТ СН'!$I$26</f>
        <v>1449.4697158500001</v>
      </c>
      <c r="R163" s="36">
        <f>SUMIFS(СВЦЭМ!$D$39:$D$782,СВЦЭМ!$A$39:$A$782,$A163,СВЦЭМ!$B$39:$B$782,R$155)+'СЕТ СН'!$I$14+СВЦЭМ!$D$10+'СЕТ СН'!$I$6-'СЕТ СН'!$I$26</f>
        <v>1440.65976529</v>
      </c>
      <c r="S163" s="36">
        <f>SUMIFS(СВЦЭМ!$D$39:$D$782,СВЦЭМ!$A$39:$A$782,$A163,СВЦЭМ!$B$39:$B$782,S$155)+'СЕТ СН'!$I$14+СВЦЭМ!$D$10+'СЕТ СН'!$I$6-'СЕТ СН'!$I$26</f>
        <v>1450.16004219</v>
      </c>
      <c r="T163" s="36">
        <f>SUMIFS(СВЦЭМ!$D$39:$D$782,СВЦЭМ!$A$39:$A$782,$A163,СВЦЭМ!$B$39:$B$782,T$155)+'СЕТ СН'!$I$14+СВЦЭМ!$D$10+'СЕТ СН'!$I$6-'СЕТ СН'!$I$26</f>
        <v>1439.1451663</v>
      </c>
      <c r="U163" s="36">
        <f>SUMIFS(СВЦЭМ!$D$39:$D$782,СВЦЭМ!$A$39:$A$782,$A163,СВЦЭМ!$B$39:$B$782,U$155)+'СЕТ СН'!$I$14+СВЦЭМ!$D$10+'СЕТ СН'!$I$6-'СЕТ СН'!$I$26</f>
        <v>1413.5667840000001</v>
      </c>
      <c r="V163" s="36">
        <f>SUMIFS(СВЦЭМ!$D$39:$D$782,СВЦЭМ!$A$39:$A$782,$A163,СВЦЭМ!$B$39:$B$782,V$155)+'СЕТ СН'!$I$14+СВЦЭМ!$D$10+'СЕТ СН'!$I$6-'СЕТ СН'!$I$26</f>
        <v>1399.4242884999999</v>
      </c>
      <c r="W163" s="36">
        <f>SUMIFS(СВЦЭМ!$D$39:$D$782,СВЦЭМ!$A$39:$A$782,$A163,СВЦЭМ!$B$39:$B$782,W$155)+'СЕТ СН'!$I$14+СВЦЭМ!$D$10+'СЕТ СН'!$I$6-'СЕТ СН'!$I$26</f>
        <v>1392.6838923</v>
      </c>
      <c r="X163" s="36">
        <f>SUMIFS(СВЦЭМ!$D$39:$D$782,СВЦЭМ!$A$39:$A$782,$A163,СВЦЭМ!$B$39:$B$782,X$155)+'СЕТ СН'!$I$14+СВЦЭМ!$D$10+'СЕТ СН'!$I$6-'СЕТ СН'!$I$26</f>
        <v>1404.6202479600001</v>
      </c>
      <c r="Y163" s="36">
        <f>SUMIFS(СВЦЭМ!$D$39:$D$782,СВЦЭМ!$A$39:$A$782,$A163,СВЦЭМ!$B$39:$B$782,Y$155)+'СЕТ СН'!$I$14+СВЦЭМ!$D$10+'СЕТ СН'!$I$6-'СЕТ СН'!$I$26</f>
        <v>1424.2002664900001</v>
      </c>
    </row>
    <row r="164" spans="1:25" ht="15.75" x14ac:dyDescent="0.2">
      <c r="A164" s="35">
        <f t="shared" si="4"/>
        <v>44325</v>
      </c>
      <c r="B164" s="36">
        <f>SUMIFS(СВЦЭМ!$D$39:$D$782,СВЦЭМ!$A$39:$A$782,$A164,СВЦЭМ!$B$39:$B$782,B$155)+'СЕТ СН'!$I$14+СВЦЭМ!$D$10+'СЕТ СН'!$I$6-'СЕТ СН'!$I$26</f>
        <v>1403.56103702</v>
      </c>
      <c r="C164" s="36">
        <f>SUMIFS(СВЦЭМ!$D$39:$D$782,СВЦЭМ!$A$39:$A$782,$A164,СВЦЭМ!$B$39:$B$782,C$155)+'СЕТ СН'!$I$14+СВЦЭМ!$D$10+'СЕТ СН'!$I$6-'СЕТ СН'!$I$26</f>
        <v>1440.7126939099999</v>
      </c>
      <c r="D164" s="36">
        <f>SUMIFS(СВЦЭМ!$D$39:$D$782,СВЦЭМ!$A$39:$A$782,$A164,СВЦЭМ!$B$39:$B$782,D$155)+'СЕТ СН'!$I$14+СВЦЭМ!$D$10+'СЕТ СН'!$I$6-'СЕТ СН'!$I$26</f>
        <v>1458.9224499500001</v>
      </c>
      <c r="E164" s="36">
        <f>SUMIFS(СВЦЭМ!$D$39:$D$782,СВЦЭМ!$A$39:$A$782,$A164,СВЦЭМ!$B$39:$B$782,E$155)+'СЕТ СН'!$I$14+СВЦЭМ!$D$10+'СЕТ СН'!$I$6-'СЕТ СН'!$I$26</f>
        <v>1487.42907272</v>
      </c>
      <c r="F164" s="36">
        <f>SUMIFS(СВЦЭМ!$D$39:$D$782,СВЦЭМ!$A$39:$A$782,$A164,СВЦЭМ!$B$39:$B$782,F$155)+'СЕТ СН'!$I$14+СВЦЭМ!$D$10+'СЕТ СН'!$I$6-'СЕТ СН'!$I$26</f>
        <v>1490.2824368399999</v>
      </c>
      <c r="G164" s="36">
        <f>SUMIFS(СВЦЭМ!$D$39:$D$782,СВЦЭМ!$A$39:$A$782,$A164,СВЦЭМ!$B$39:$B$782,G$155)+'СЕТ СН'!$I$14+СВЦЭМ!$D$10+'СЕТ СН'!$I$6-'СЕТ СН'!$I$26</f>
        <v>1492.89642525</v>
      </c>
      <c r="H164" s="36">
        <f>SUMIFS(СВЦЭМ!$D$39:$D$782,СВЦЭМ!$A$39:$A$782,$A164,СВЦЭМ!$B$39:$B$782,H$155)+'СЕТ СН'!$I$14+СВЦЭМ!$D$10+'СЕТ СН'!$I$6-'СЕТ СН'!$I$26</f>
        <v>1476.4049204</v>
      </c>
      <c r="I164" s="36">
        <f>SUMIFS(СВЦЭМ!$D$39:$D$782,СВЦЭМ!$A$39:$A$782,$A164,СВЦЭМ!$B$39:$B$782,I$155)+'СЕТ СН'!$I$14+СВЦЭМ!$D$10+'СЕТ СН'!$I$6-'СЕТ СН'!$I$26</f>
        <v>1453.9573242000001</v>
      </c>
      <c r="J164" s="36">
        <f>SUMIFS(СВЦЭМ!$D$39:$D$782,СВЦЭМ!$A$39:$A$782,$A164,СВЦЭМ!$B$39:$B$782,J$155)+'СЕТ СН'!$I$14+СВЦЭМ!$D$10+'СЕТ СН'!$I$6-'СЕТ СН'!$I$26</f>
        <v>1430.8603587299999</v>
      </c>
      <c r="K164" s="36">
        <f>SUMIFS(СВЦЭМ!$D$39:$D$782,СВЦЭМ!$A$39:$A$782,$A164,СВЦЭМ!$B$39:$B$782,K$155)+'СЕТ СН'!$I$14+СВЦЭМ!$D$10+'СЕТ СН'!$I$6-'СЕТ СН'!$I$26</f>
        <v>1401.11243253</v>
      </c>
      <c r="L164" s="36">
        <f>SUMIFS(СВЦЭМ!$D$39:$D$782,СВЦЭМ!$A$39:$A$782,$A164,СВЦЭМ!$B$39:$B$782,L$155)+'СЕТ СН'!$I$14+СВЦЭМ!$D$10+'СЕТ СН'!$I$6-'СЕТ СН'!$I$26</f>
        <v>1393.5848817999999</v>
      </c>
      <c r="M164" s="36">
        <f>SUMIFS(СВЦЭМ!$D$39:$D$782,СВЦЭМ!$A$39:$A$782,$A164,СВЦЭМ!$B$39:$B$782,M$155)+'СЕТ СН'!$I$14+СВЦЭМ!$D$10+'СЕТ СН'!$I$6-'СЕТ СН'!$I$26</f>
        <v>1392.1670599300001</v>
      </c>
      <c r="N164" s="36">
        <f>SUMIFS(СВЦЭМ!$D$39:$D$782,СВЦЭМ!$A$39:$A$782,$A164,СВЦЭМ!$B$39:$B$782,N$155)+'СЕТ СН'!$I$14+СВЦЭМ!$D$10+'СЕТ СН'!$I$6-'СЕТ СН'!$I$26</f>
        <v>1405.6755971799998</v>
      </c>
      <c r="O164" s="36">
        <f>SUMIFS(СВЦЭМ!$D$39:$D$782,СВЦЭМ!$A$39:$A$782,$A164,СВЦЭМ!$B$39:$B$782,O$155)+'СЕТ СН'!$I$14+СВЦЭМ!$D$10+'СЕТ СН'!$I$6-'СЕТ СН'!$I$26</f>
        <v>1420.0165755399998</v>
      </c>
      <c r="P164" s="36">
        <f>SUMIFS(СВЦЭМ!$D$39:$D$782,СВЦЭМ!$A$39:$A$782,$A164,СВЦЭМ!$B$39:$B$782,P$155)+'СЕТ СН'!$I$14+СВЦЭМ!$D$10+'СЕТ СН'!$I$6-'СЕТ СН'!$I$26</f>
        <v>1434.23468931</v>
      </c>
      <c r="Q164" s="36">
        <f>SUMIFS(СВЦЭМ!$D$39:$D$782,СВЦЭМ!$A$39:$A$782,$A164,СВЦЭМ!$B$39:$B$782,Q$155)+'СЕТ СН'!$I$14+СВЦЭМ!$D$10+'СЕТ СН'!$I$6-'СЕТ СН'!$I$26</f>
        <v>1437.9737727699999</v>
      </c>
      <c r="R164" s="36">
        <f>SUMIFS(СВЦЭМ!$D$39:$D$782,СВЦЭМ!$A$39:$A$782,$A164,СВЦЭМ!$B$39:$B$782,R$155)+'СЕТ СН'!$I$14+СВЦЭМ!$D$10+'СЕТ СН'!$I$6-'СЕТ СН'!$I$26</f>
        <v>1431.0763511300001</v>
      </c>
      <c r="S164" s="36">
        <f>SUMIFS(СВЦЭМ!$D$39:$D$782,СВЦЭМ!$A$39:$A$782,$A164,СВЦЭМ!$B$39:$B$782,S$155)+'СЕТ СН'!$I$14+СВЦЭМ!$D$10+'СЕТ СН'!$I$6-'СЕТ СН'!$I$26</f>
        <v>1429.8399793999999</v>
      </c>
      <c r="T164" s="36">
        <f>SUMIFS(СВЦЭМ!$D$39:$D$782,СВЦЭМ!$A$39:$A$782,$A164,СВЦЭМ!$B$39:$B$782,T$155)+'СЕТ СН'!$I$14+СВЦЭМ!$D$10+'СЕТ СН'!$I$6-'СЕТ СН'!$I$26</f>
        <v>1420.56564073</v>
      </c>
      <c r="U164" s="36">
        <f>SUMIFS(СВЦЭМ!$D$39:$D$782,СВЦЭМ!$A$39:$A$782,$A164,СВЦЭМ!$B$39:$B$782,U$155)+'СЕТ СН'!$I$14+СВЦЭМ!$D$10+'СЕТ СН'!$I$6-'СЕТ СН'!$I$26</f>
        <v>1404.6365197099999</v>
      </c>
      <c r="V164" s="36">
        <f>SUMIFS(СВЦЭМ!$D$39:$D$782,СВЦЭМ!$A$39:$A$782,$A164,СВЦЭМ!$B$39:$B$782,V$155)+'СЕТ СН'!$I$14+СВЦЭМ!$D$10+'СЕТ СН'!$I$6-'СЕТ СН'!$I$26</f>
        <v>1379.3744845199999</v>
      </c>
      <c r="W164" s="36">
        <f>SUMIFS(СВЦЭМ!$D$39:$D$782,СВЦЭМ!$A$39:$A$782,$A164,СВЦЭМ!$B$39:$B$782,W$155)+'СЕТ СН'!$I$14+СВЦЭМ!$D$10+'СЕТ СН'!$I$6-'СЕТ СН'!$I$26</f>
        <v>1380.8411234300002</v>
      </c>
      <c r="X164" s="36">
        <f>SUMIFS(СВЦЭМ!$D$39:$D$782,СВЦЭМ!$A$39:$A$782,$A164,СВЦЭМ!$B$39:$B$782,X$155)+'СЕТ СН'!$I$14+СВЦЭМ!$D$10+'СЕТ СН'!$I$6-'СЕТ СН'!$I$26</f>
        <v>1394.4719450600001</v>
      </c>
      <c r="Y164" s="36">
        <f>SUMIFS(СВЦЭМ!$D$39:$D$782,СВЦЭМ!$A$39:$A$782,$A164,СВЦЭМ!$B$39:$B$782,Y$155)+'СЕТ СН'!$I$14+СВЦЭМ!$D$10+'СЕТ СН'!$I$6-'СЕТ СН'!$I$26</f>
        <v>1412.93663653</v>
      </c>
    </row>
    <row r="165" spans="1:25" ht="15.75" x14ac:dyDescent="0.2">
      <c r="A165" s="35">
        <f t="shared" si="4"/>
        <v>44326</v>
      </c>
      <c r="B165" s="36">
        <f>SUMIFS(СВЦЭМ!$D$39:$D$782,СВЦЭМ!$A$39:$A$782,$A165,СВЦЭМ!$B$39:$B$782,B$155)+'СЕТ СН'!$I$14+СВЦЭМ!$D$10+'СЕТ СН'!$I$6-'СЕТ СН'!$I$26</f>
        <v>1443.05168396</v>
      </c>
      <c r="C165" s="36">
        <f>SUMIFS(СВЦЭМ!$D$39:$D$782,СВЦЭМ!$A$39:$A$782,$A165,СВЦЭМ!$B$39:$B$782,C$155)+'СЕТ СН'!$I$14+СВЦЭМ!$D$10+'СЕТ СН'!$I$6-'СЕТ СН'!$I$26</f>
        <v>1491.500849</v>
      </c>
      <c r="D165" s="36">
        <f>SUMIFS(СВЦЭМ!$D$39:$D$782,СВЦЭМ!$A$39:$A$782,$A165,СВЦЭМ!$B$39:$B$782,D$155)+'СЕТ СН'!$I$14+СВЦЭМ!$D$10+'СЕТ СН'!$I$6-'СЕТ СН'!$I$26</f>
        <v>1515.97921376</v>
      </c>
      <c r="E165" s="36">
        <f>SUMIFS(СВЦЭМ!$D$39:$D$782,СВЦЭМ!$A$39:$A$782,$A165,СВЦЭМ!$B$39:$B$782,E$155)+'СЕТ СН'!$I$14+СВЦЭМ!$D$10+'СЕТ СН'!$I$6-'СЕТ СН'!$I$26</f>
        <v>1531.7795721500001</v>
      </c>
      <c r="F165" s="36">
        <f>SUMIFS(СВЦЭМ!$D$39:$D$782,СВЦЭМ!$A$39:$A$782,$A165,СВЦЭМ!$B$39:$B$782,F$155)+'СЕТ СН'!$I$14+СВЦЭМ!$D$10+'СЕТ СН'!$I$6-'СЕТ СН'!$I$26</f>
        <v>1540.5640759899998</v>
      </c>
      <c r="G165" s="36">
        <f>SUMIFS(СВЦЭМ!$D$39:$D$782,СВЦЭМ!$A$39:$A$782,$A165,СВЦЭМ!$B$39:$B$782,G$155)+'СЕТ СН'!$I$14+СВЦЭМ!$D$10+'СЕТ СН'!$I$6-'СЕТ СН'!$I$26</f>
        <v>1539.4455537399999</v>
      </c>
      <c r="H165" s="36">
        <f>SUMIFS(СВЦЭМ!$D$39:$D$782,СВЦЭМ!$A$39:$A$782,$A165,СВЦЭМ!$B$39:$B$782,H$155)+'СЕТ СН'!$I$14+СВЦЭМ!$D$10+'СЕТ СН'!$I$6-'СЕТ СН'!$I$26</f>
        <v>1527.5682326400001</v>
      </c>
      <c r="I165" s="36">
        <f>SUMIFS(СВЦЭМ!$D$39:$D$782,СВЦЭМ!$A$39:$A$782,$A165,СВЦЭМ!$B$39:$B$782,I$155)+'СЕТ СН'!$I$14+СВЦЭМ!$D$10+'СЕТ СН'!$I$6-'СЕТ СН'!$I$26</f>
        <v>1492.1058424100002</v>
      </c>
      <c r="J165" s="36">
        <f>SUMIFS(СВЦЭМ!$D$39:$D$782,СВЦЭМ!$A$39:$A$782,$A165,СВЦЭМ!$B$39:$B$782,J$155)+'СЕТ СН'!$I$14+СВЦЭМ!$D$10+'СЕТ СН'!$I$6-'СЕТ СН'!$I$26</f>
        <v>1452.8279350299999</v>
      </c>
      <c r="K165" s="36">
        <f>SUMIFS(СВЦЭМ!$D$39:$D$782,СВЦЭМ!$A$39:$A$782,$A165,СВЦЭМ!$B$39:$B$782,K$155)+'СЕТ СН'!$I$14+СВЦЭМ!$D$10+'СЕТ СН'!$I$6-'СЕТ СН'!$I$26</f>
        <v>1411.00447222</v>
      </c>
      <c r="L165" s="36">
        <f>SUMIFS(СВЦЭМ!$D$39:$D$782,СВЦЭМ!$A$39:$A$782,$A165,СВЦЭМ!$B$39:$B$782,L$155)+'СЕТ СН'!$I$14+СВЦЭМ!$D$10+'СЕТ СН'!$I$6-'СЕТ СН'!$I$26</f>
        <v>1384.92198252</v>
      </c>
      <c r="M165" s="36">
        <f>SUMIFS(СВЦЭМ!$D$39:$D$782,СВЦЭМ!$A$39:$A$782,$A165,СВЦЭМ!$B$39:$B$782,M$155)+'СЕТ СН'!$I$14+СВЦЭМ!$D$10+'СЕТ СН'!$I$6-'СЕТ СН'!$I$26</f>
        <v>1374.0625245799999</v>
      </c>
      <c r="N165" s="36">
        <f>SUMIFS(СВЦЭМ!$D$39:$D$782,СВЦЭМ!$A$39:$A$782,$A165,СВЦЭМ!$B$39:$B$782,N$155)+'СЕТ СН'!$I$14+СВЦЭМ!$D$10+'СЕТ СН'!$I$6-'СЕТ СН'!$I$26</f>
        <v>1384.40158658</v>
      </c>
      <c r="O165" s="36">
        <f>SUMIFS(СВЦЭМ!$D$39:$D$782,СВЦЭМ!$A$39:$A$782,$A165,СВЦЭМ!$B$39:$B$782,O$155)+'СЕТ СН'!$I$14+СВЦЭМ!$D$10+'СЕТ СН'!$I$6-'СЕТ СН'!$I$26</f>
        <v>1397.1012274099999</v>
      </c>
      <c r="P165" s="36">
        <f>SUMIFS(СВЦЭМ!$D$39:$D$782,СВЦЭМ!$A$39:$A$782,$A165,СВЦЭМ!$B$39:$B$782,P$155)+'СЕТ СН'!$I$14+СВЦЭМ!$D$10+'СЕТ СН'!$I$6-'СЕТ СН'!$I$26</f>
        <v>1412.5302031000001</v>
      </c>
      <c r="Q165" s="36">
        <f>SUMIFS(СВЦЭМ!$D$39:$D$782,СВЦЭМ!$A$39:$A$782,$A165,СВЦЭМ!$B$39:$B$782,Q$155)+'СЕТ СН'!$I$14+СВЦЭМ!$D$10+'СЕТ СН'!$I$6-'СЕТ СН'!$I$26</f>
        <v>1416.54943598</v>
      </c>
      <c r="R165" s="36">
        <f>SUMIFS(СВЦЭМ!$D$39:$D$782,СВЦЭМ!$A$39:$A$782,$A165,СВЦЭМ!$B$39:$B$782,R$155)+'СЕТ СН'!$I$14+СВЦЭМ!$D$10+'СЕТ СН'!$I$6-'СЕТ СН'!$I$26</f>
        <v>1408.72998727</v>
      </c>
      <c r="S165" s="36">
        <f>SUMIFS(СВЦЭМ!$D$39:$D$782,СВЦЭМ!$A$39:$A$782,$A165,СВЦЭМ!$B$39:$B$782,S$155)+'СЕТ СН'!$I$14+СВЦЭМ!$D$10+'СЕТ СН'!$I$6-'СЕТ СН'!$I$26</f>
        <v>1403.6406353500001</v>
      </c>
      <c r="T165" s="36">
        <f>SUMIFS(СВЦЭМ!$D$39:$D$782,СВЦЭМ!$A$39:$A$782,$A165,СВЦЭМ!$B$39:$B$782,T$155)+'СЕТ СН'!$I$14+СВЦЭМ!$D$10+'СЕТ СН'!$I$6-'СЕТ СН'!$I$26</f>
        <v>1397.2414283799999</v>
      </c>
      <c r="U165" s="36">
        <f>SUMIFS(СВЦЭМ!$D$39:$D$782,СВЦЭМ!$A$39:$A$782,$A165,СВЦЭМ!$B$39:$B$782,U$155)+'СЕТ СН'!$I$14+СВЦЭМ!$D$10+'СЕТ СН'!$I$6-'СЕТ СН'!$I$26</f>
        <v>1377.75340364</v>
      </c>
      <c r="V165" s="36">
        <f>SUMIFS(СВЦЭМ!$D$39:$D$782,СВЦЭМ!$A$39:$A$782,$A165,СВЦЭМ!$B$39:$B$782,V$155)+'СЕТ СН'!$I$14+СВЦЭМ!$D$10+'СЕТ СН'!$I$6-'СЕТ СН'!$I$26</f>
        <v>1350.7967095200001</v>
      </c>
      <c r="W165" s="36">
        <f>SUMIFS(СВЦЭМ!$D$39:$D$782,СВЦЭМ!$A$39:$A$782,$A165,СВЦЭМ!$B$39:$B$782,W$155)+'СЕТ СН'!$I$14+СВЦЭМ!$D$10+'СЕТ СН'!$I$6-'СЕТ СН'!$I$26</f>
        <v>1346.70521371</v>
      </c>
      <c r="X165" s="36">
        <f>SUMIFS(СВЦЭМ!$D$39:$D$782,СВЦЭМ!$A$39:$A$782,$A165,СВЦЭМ!$B$39:$B$782,X$155)+'СЕТ СН'!$I$14+СВЦЭМ!$D$10+'СЕТ СН'!$I$6-'СЕТ СН'!$I$26</f>
        <v>1362.39926115</v>
      </c>
      <c r="Y165" s="36">
        <f>SUMIFS(СВЦЭМ!$D$39:$D$782,СВЦЭМ!$A$39:$A$782,$A165,СВЦЭМ!$B$39:$B$782,Y$155)+'СЕТ СН'!$I$14+СВЦЭМ!$D$10+'СЕТ СН'!$I$6-'СЕТ СН'!$I$26</f>
        <v>1399.7028017100001</v>
      </c>
    </row>
    <row r="166" spans="1:25" ht="15.75" x14ac:dyDescent="0.2">
      <c r="A166" s="35">
        <f t="shared" si="4"/>
        <v>44327</v>
      </c>
      <c r="B166" s="36">
        <f>SUMIFS(СВЦЭМ!$D$39:$D$782,СВЦЭМ!$A$39:$A$782,$A166,СВЦЭМ!$B$39:$B$782,B$155)+'СЕТ СН'!$I$14+СВЦЭМ!$D$10+'СЕТ СН'!$I$6-'СЕТ СН'!$I$26</f>
        <v>1473.8242095599999</v>
      </c>
      <c r="C166" s="36">
        <f>SUMIFS(СВЦЭМ!$D$39:$D$782,СВЦЭМ!$A$39:$A$782,$A166,СВЦЭМ!$B$39:$B$782,C$155)+'СЕТ СН'!$I$14+СВЦЭМ!$D$10+'СЕТ СН'!$I$6-'СЕТ СН'!$I$26</f>
        <v>1474.16755861</v>
      </c>
      <c r="D166" s="36">
        <f>SUMIFS(СВЦЭМ!$D$39:$D$782,СВЦЭМ!$A$39:$A$782,$A166,СВЦЭМ!$B$39:$B$782,D$155)+'СЕТ СН'!$I$14+СВЦЭМ!$D$10+'СЕТ СН'!$I$6-'СЕТ СН'!$I$26</f>
        <v>1477.9406892900001</v>
      </c>
      <c r="E166" s="36">
        <f>SUMIFS(СВЦЭМ!$D$39:$D$782,СВЦЭМ!$A$39:$A$782,$A166,СВЦЭМ!$B$39:$B$782,E$155)+'СЕТ СН'!$I$14+СВЦЭМ!$D$10+'СЕТ СН'!$I$6-'СЕТ СН'!$I$26</f>
        <v>1501.9083700800002</v>
      </c>
      <c r="F166" s="36">
        <f>SUMIFS(СВЦЭМ!$D$39:$D$782,СВЦЭМ!$A$39:$A$782,$A166,СВЦЭМ!$B$39:$B$782,F$155)+'СЕТ СН'!$I$14+СВЦЭМ!$D$10+'СЕТ СН'!$I$6-'СЕТ СН'!$I$26</f>
        <v>1511.8266205099999</v>
      </c>
      <c r="G166" s="36">
        <f>SUMIFS(СВЦЭМ!$D$39:$D$782,СВЦЭМ!$A$39:$A$782,$A166,СВЦЭМ!$B$39:$B$782,G$155)+'СЕТ СН'!$I$14+СВЦЭМ!$D$10+'СЕТ СН'!$I$6-'СЕТ СН'!$I$26</f>
        <v>1497.8845708200001</v>
      </c>
      <c r="H166" s="36">
        <f>SUMIFS(СВЦЭМ!$D$39:$D$782,СВЦЭМ!$A$39:$A$782,$A166,СВЦЭМ!$B$39:$B$782,H$155)+'СЕТ СН'!$I$14+СВЦЭМ!$D$10+'СЕТ СН'!$I$6-'СЕТ СН'!$I$26</f>
        <v>1473.86094809</v>
      </c>
      <c r="I166" s="36">
        <f>SUMIFS(СВЦЭМ!$D$39:$D$782,СВЦЭМ!$A$39:$A$782,$A166,СВЦЭМ!$B$39:$B$782,I$155)+'СЕТ СН'!$I$14+СВЦЭМ!$D$10+'СЕТ СН'!$I$6-'СЕТ СН'!$I$26</f>
        <v>1439.48901671</v>
      </c>
      <c r="J166" s="36">
        <f>SUMIFS(СВЦЭМ!$D$39:$D$782,СВЦЭМ!$A$39:$A$782,$A166,СВЦЭМ!$B$39:$B$782,J$155)+'СЕТ СН'!$I$14+СВЦЭМ!$D$10+'СЕТ СН'!$I$6-'СЕТ СН'!$I$26</f>
        <v>1416.2844716099999</v>
      </c>
      <c r="K166" s="36">
        <f>SUMIFS(СВЦЭМ!$D$39:$D$782,СВЦЭМ!$A$39:$A$782,$A166,СВЦЭМ!$B$39:$B$782,K$155)+'СЕТ СН'!$I$14+СВЦЭМ!$D$10+'СЕТ СН'!$I$6-'СЕТ СН'!$I$26</f>
        <v>1390.50993999</v>
      </c>
      <c r="L166" s="36">
        <f>SUMIFS(СВЦЭМ!$D$39:$D$782,СВЦЭМ!$A$39:$A$782,$A166,СВЦЭМ!$B$39:$B$782,L$155)+'СЕТ СН'!$I$14+СВЦЭМ!$D$10+'СЕТ СН'!$I$6-'СЕТ СН'!$I$26</f>
        <v>1400.4601379199999</v>
      </c>
      <c r="M166" s="36">
        <f>SUMIFS(СВЦЭМ!$D$39:$D$782,СВЦЭМ!$A$39:$A$782,$A166,СВЦЭМ!$B$39:$B$782,M$155)+'СЕТ СН'!$I$14+СВЦЭМ!$D$10+'СЕТ СН'!$I$6-'СЕТ СН'!$I$26</f>
        <v>1431.1607870600001</v>
      </c>
      <c r="N166" s="36">
        <f>SUMIFS(СВЦЭМ!$D$39:$D$782,СВЦЭМ!$A$39:$A$782,$A166,СВЦЭМ!$B$39:$B$782,N$155)+'СЕТ СН'!$I$14+СВЦЭМ!$D$10+'СЕТ СН'!$I$6-'СЕТ СН'!$I$26</f>
        <v>1460.4823972200002</v>
      </c>
      <c r="O166" s="36">
        <f>SUMIFS(СВЦЭМ!$D$39:$D$782,СВЦЭМ!$A$39:$A$782,$A166,СВЦЭМ!$B$39:$B$782,O$155)+'СЕТ СН'!$I$14+СВЦЭМ!$D$10+'СЕТ СН'!$I$6-'СЕТ СН'!$I$26</f>
        <v>1450.29703126</v>
      </c>
      <c r="P166" s="36">
        <f>SUMIFS(СВЦЭМ!$D$39:$D$782,СВЦЭМ!$A$39:$A$782,$A166,СВЦЭМ!$B$39:$B$782,P$155)+'СЕТ СН'!$I$14+СВЦЭМ!$D$10+'СЕТ СН'!$I$6-'СЕТ СН'!$I$26</f>
        <v>1462.53394321</v>
      </c>
      <c r="Q166" s="36">
        <f>SUMIFS(СВЦЭМ!$D$39:$D$782,СВЦЭМ!$A$39:$A$782,$A166,СВЦЭМ!$B$39:$B$782,Q$155)+'СЕТ СН'!$I$14+СВЦЭМ!$D$10+'СЕТ СН'!$I$6-'СЕТ СН'!$I$26</f>
        <v>1475.9507163600001</v>
      </c>
      <c r="R166" s="36">
        <f>SUMIFS(СВЦЭМ!$D$39:$D$782,СВЦЭМ!$A$39:$A$782,$A166,СВЦЭМ!$B$39:$B$782,R$155)+'СЕТ СН'!$I$14+СВЦЭМ!$D$10+'СЕТ СН'!$I$6-'СЕТ СН'!$I$26</f>
        <v>1469.83567199</v>
      </c>
      <c r="S166" s="36">
        <f>SUMIFS(СВЦЭМ!$D$39:$D$782,СВЦЭМ!$A$39:$A$782,$A166,СВЦЭМ!$B$39:$B$782,S$155)+'СЕТ СН'!$I$14+СВЦЭМ!$D$10+'СЕТ СН'!$I$6-'СЕТ СН'!$I$26</f>
        <v>1482.6046694900001</v>
      </c>
      <c r="T166" s="36">
        <f>SUMIFS(СВЦЭМ!$D$39:$D$782,СВЦЭМ!$A$39:$A$782,$A166,СВЦЭМ!$B$39:$B$782,T$155)+'СЕТ СН'!$I$14+СВЦЭМ!$D$10+'СЕТ СН'!$I$6-'СЕТ СН'!$I$26</f>
        <v>1461.27049483</v>
      </c>
      <c r="U166" s="36">
        <f>SUMIFS(СВЦЭМ!$D$39:$D$782,СВЦЭМ!$A$39:$A$782,$A166,СВЦЭМ!$B$39:$B$782,U$155)+'СЕТ СН'!$I$14+СВЦЭМ!$D$10+'СЕТ СН'!$I$6-'СЕТ СН'!$I$26</f>
        <v>1446.9756492500001</v>
      </c>
      <c r="V166" s="36">
        <f>SUMIFS(СВЦЭМ!$D$39:$D$782,СВЦЭМ!$A$39:$A$782,$A166,СВЦЭМ!$B$39:$B$782,V$155)+'СЕТ СН'!$I$14+СВЦЭМ!$D$10+'СЕТ СН'!$I$6-'СЕТ СН'!$I$26</f>
        <v>1431.5412087899999</v>
      </c>
      <c r="W166" s="36">
        <f>SUMIFS(СВЦЭМ!$D$39:$D$782,СВЦЭМ!$A$39:$A$782,$A166,СВЦЭМ!$B$39:$B$782,W$155)+'СЕТ СН'!$I$14+СВЦЭМ!$D$10+'СЕТ СН'!$I$6-'СЕТ СН'!$I$26</f>
        <v>1437.07976368</v>
      </c>
      <c r="X166" s="36">
        <f>SUMIFS(СВЦЭМ!$D$39:$D$782,СВЦЭМ!$A$39:$A$782,$A166,СВЦЭМ!$B$39:$B$782,X$155)+'СЕТ СН'!$I$14+СВЦЭМ!$D$10+'СЕТ СН'!$I$6-'СЕТ СН'!$I$26</f>
        <v>1457.21963486</v>
      </c>
      <c r="Y166" s="36">
        <f>SUMIFS(СВЦЭМ!$D$39:$D$782,СВЦЭМ!$A$39:$A$782,$A166,СВЦЭМ!$B$39:$B$782,Y$155)+'СЕТ СН'!$I$14+СВЦЭМ!$D$10+'СЕТ СН'!$I$6-'СЕТ СН'!$I$26</f>
        <v>1500.46548867</v>
      </c>
    </row>
    <row r="167" spans="1:25" ht="15.75" x14ac:dyDescent="0.2">
      <c r="A167" s="35">
        <f t="shared" si="4"/>
        <v>44328</v>
      </c>
      <c r="B167" s="36">
        <f>SUMIFS(СВЦЭМ!$D$39:$D$782,СВЦЭМ!$A$39:$A$782,$A167,СВЦЭМ!$B$39:$B$782,B$155)+'СЕТ СН'!$I$14+СВЦЭМ!$D$10+'СЕТ СН'!$I$6-'СЕТ СН'!$I$26</f>
        <v>1507.8456027900002</v>
      </c>
      <c r="C167" s="36">
        <f>SUMIFS(СВЦЭМ!$D$39:$D$782,СВЦЭМ!$A$39:$A$782,$A167,СВЦЭМ!$B$39:$B$782,C$155)+'СЕТ СН'!$I$14+СВЦЭМ!$D$10+'СЕТ СН'!$I$6-'СЕТ СН'!$I$26</f>
        <v>1537.5625313</v>
      </c>
      <c r="D167" s="36">
        <f>SUMIFS(СВЦЭМ!$D$39:$D$782,СВЦЭМ!$A$39:$A$782,$A167,СВЦЭМ!$B$39:$B$782,D$155)+'СЕТ СН'!$I$14+СВЦЭМ!$D$10+'СЕТ СН'!$I$6-'СЕТ СН'!$I$26</f>
        <v>1525.19013382</v>
      </c>
      <c r="E167" s="36">
        <f>SUMIFS(СВЦЭМ!$D$39:$D$782,СВЦЭМ!$A$39:$A$782,$A167,СВЦЭМ!$B$39:$B$782,E$155)+'СЕТ СН'!$I$14+СВЦЭМ!$D$10+'СЕТ СН'!$I$6-'СЕТ СН'!$I$26</f>
        <v>1519.2032148799999</v>
      </c>
      <c r="F167" s="36">
        <f>SUMIFS(СВЦЭМ!$D$39:$D$782,СВЦЭМ!$A$39:$A$782,$A167,СВЦЭМ!$B$39:$B$782,F$155)+'СЕТ СН'!$I$14+СВЦЭМ!$D$10+'СЕТ СН'!$I$6-'СЕТ СН'!$I$26</f>
        <v>1514.63985084</v>
      </c>
      <c r="G167" s="36">
        <f>SUMIFS(СВЦЭМ!$D$39:$D$782,СВЦЭМ!$A$39:$A$782,$A167,СВЦЭМ!$B$39:$B$782,G$155)+'СЕТ СН'!$I$14+СВЦЭМ!$D$10+'СЕТ СН'!$I$6-'СЕТ СН'!$I$26</f>
        <v>1522.7197005399998</v>
      </c>
      <c r="H167" s="36">
        <f>SUMIFS(СВЦЭМ!$D$39:$D$782,СВЦЭМ!$A$39:$A$782,$A167,СВЦЭМ!$B$39:$B$782,H$155)+'СЕТ СН'!$I$14+СВЦЭМ!$D$10+'СЕТ СН'!$I$6-'СЕТ СН'!$I$26</f>
        <v>1512.1480807600001</v>
      </c>
      <c r="I167" s="36">
        <f>SUMIFS(СВЦЭМ!$D$39:$D$782,СВЦЭМ!$A$39:$A$782,$A167,СВЦЭМ!$B$39:$B$782,I$155)+'СЕТ СН'!$I$14+СВЦЭМ!$D$10+'СЕТ СН'!$I$6-'СЕТ СН'!$I$26</f>
        <v>1464.0078732500001</v>
      </c>
      <c r="J167" s="36">
        <f>SUMIFS(СВЦЭМ!$D$39:$D$782,СВЦЭМ!$A$39:$A$782,$A167,СВЦЭМ!$B$39:$B$782,J$155)+'СЕТ СН'!$I$14+СВЦЭМ!$D$10+'СЕТ СН'!$I$6-'СЕТ СН'!$I$26</f>
        <v>1436.0598865699999</v>
      </c>
      <c r="K167" s="36">
        <f>SUMIFS(СВЦЭМ!$D$39:$D$782,СВЦЭМ!$A$39:$A$782,$A167,СВЦЭМ!$B$39:$B$782,K$155)+'СЕТ СН'!$I$14+СВЦЭМ!$D$10+'СЕТ СН'!$I$6-'СЕТ СН'!$I$26</f>
        <v>1418.0040456299998</v>
      </c>
      <c r="L167" s="36">
        <f>SUMIFS(СВЦЭМ!$D$39:$D$782,СВЦЭМ!$A$39:$A$782,$A167,СВЦЭМ!$B$39:$B$782,L$155)+'СЕТ СН'!$I$14+СВЦЭМ!$D$10+'СЕТ СН'!$I$6-'СЕТ СН'!$I$26</f>
        <v>1393.6341688100001</v>
      </c>
      <c r="M167" s="36">
        <f>SUMIFS(СВЦЭМ!$D$39:$D$782,СВЦЭМ!$A$39:$A$782,$A167,СВЦЭМ!$B$39:$B$782,M$155)+'СЕТ СН'!$I$14+СВЦЭМ!$D$10+'СЕТ СН'!$I$6-'СЕТ СН'!$I$26</f>
        <v>1402.9837955600001</v>
      </c>
      <c r="N167" s="36">
        <f>SUMIFS(СВЦЭМ!$D$39:$D$782,СВЦЭМ!$A$39:$A$782,$A167,СВЦЭМ!$B$39:$B$782,N$155)+'СЕТ СН'!$I$14+СВЦЭМ!$D$10+'СЕТ СН'!$I$6-'СЕТ СН'!$I$26</f>
        <v>1407.56476447</v>
      </c>
      <c r="O167" s="36">
        <f>SUMIFS(СВЦЭМ!$D$39:$D$782,СВЦЭМ!$A$39:$A$782,$A167,СВЦЭМ!$B$39:$B$782,O$155)+'СЕТ СН'!$I$14+СВЦЭМ!$D$10+'СЕТ СН'!$I$6-'СЕТ СН'!$I$26</f>
        <v>1413.9530559899999</v>
      </c>
      <c r="P167" s="36">
        <f>SUMIFS(СВЦЭМ!$D$39:$D$782,СВЦЭМ!$A$39:$A$782,$A167,СВЦЭМ!$B$39:$B$782,P$155)+'СЕТ СН'!$I$14+СВЦЭМ!$D$10+'СЕТ СН'!$I$6-'СЕТ СН'!$I$26</f>
        <v>1419.44121051</v>
      </c>
      <c r="Q167" s="36">
        <f>SUMIFS(СВЦЭМ!$D$39:$D$782,СВЦЭМ!$A$39:$A$782,$A167,СВЦЭМ!$B$39:$B$782,Q$155)+'СЕТ СН'!$I$14+СВЦЭМ!$D$10+'СЕТ СН'!$I$6-'СЕТ СН'!$I$26</f>
        <v>1429.8912478500001</v>
      </c>
      <c r="R167" s="36">
        <f>SUMIFS(СВЦЭМ!$D$39:$D$782,СВЦЭМ!$A$39:$A$782,$A167,СВЦЭМ!$B$39:$B$782,R$155)+'СЕТ СН'!$I$14+СВЦЭМ!$D$10+'СЕТ СН'!$I$6-'СЕТ СН'!$I$26</f>
        <v>1421.92478942</v>
      </c>
      <c r="S167" s="36">
        <f>SUMIFS(СВЦЭМ!$D$39:$D$782,СВЦЭМ!$A$39:$A$782,$A167,СВЦЭМ!$B$39:$B$782,S$155)+'СЕТ СН'!$I$14+СВЦЭМ!$D$10+'СЕТ СН'!$I$6-'СЕТ СН'!$I$26</f>
        <v>1425.2227724899999</v>
      </c>
      <c r="T167" s="36">
        <f>SUMIFS(СВЦЭМ!$D$39:$D$782,СВЦЭМ!$A$39:$A$782,$A167,СВЦЭМ!$B$39:$B$782,T$155)+'СЕТ СН'!$I$14+СВЦЭМ!$D$10+'СЕТ СН'!$I$6-'СЕТ СН'!$I$26</f>
        <v>1413.3414897100001</v>
      </c>
      <c r="U167" s="36">
        <f>SUMIFS(СВЦЭМ!$D$39:$D$782,СВЦЭМ!$A$39:$A$782,$A167,СВЦЭМ!$B$39:$B$782,U$155)+'СЕТ СН'!$I$14+СВЦЭМ!$D$10+'СЕТ СН'!$I$6-'СЕТ СН'!$I$26</f>
        <v>1406.0517144400001</v>
      </c>
      <c r="V167" s="36">
        <f>SUMIFS(СВЦЭМ!$D$39:$D$782,СВЦЭМ!$A$39:$A$782,$A167,СВЦЭМ!$B$39:$B$782,V$155)+'СЕТ СН'!$I$14+СВЦЭМ!$D$10+'СЕТ СН'!$I$6-'СЕТ СН'!$I$26</f>
        <v>1397.39373942</v>
      </c>
      <c r="W167" s="36">
        <f>SUMIFS(СВЦЭМ!$D$39:$D$782,СВЦЭМ!$A$39:$A$782,$A167,СВЦЭМ!$B$39:$B$782,W$155)+'СЕТ СН'!$I$14+СВЦЭМ!$D$10+'СЕТ СН'!$I$6-'СЕТ СН'!$I$26</f>
        <v>1407.6450922899999</v>
      </c>
      <c r="X167" s="36">
        <f>SUMIFS(СВЦЭМ!$D$39:$D$782,СВЦЭМ!$A$39:$A$782,$A167,СВЦЭМ!$B$39:$B$782,X$155)+'СЕТ СН'!$I$14+СВЦЭМ!$D$10+'СЕТ СН'!$I$6-'СЕТ СН'!$I$26</f>
        <v>1411.9258224599998</v>
      </c>
      <c r="Y167" s="36">
        <f>SUMIFS(СВЦЭМ!$D$39:$D$782,СВЦЭМ!$A$39:$A$782,$A167,СВЦЭМ!$B$39:$B$782,Y$155)+'СЕТ СН'!$I$14+СВЦЭМ!$D$10+'СЕТ СН'!$I$6-'СЕТ СН'!$I$26</f>
        <v>1432.55130295</v>
      </c>
    </row>
    <row r="168" spans="1:25" ht="15.75" x14ac:dyDescent="0.2">
      <c r="A168" s="35">
        <f t="shared" si="4"/>
        <v>44329</v>
      </c>
      <c r="B168" s="36">
        <f>SUMIFS(СВЦЭМ!$D$39:$D$782,СВЦЭМ!$A$39:$A$782,$A168,СВЦЭМ!$B$39:$B$782,B$155)+'СЕТ СН'!$I$14+СВЦЭМ!$D$10+'СЕТ СН'!$I$6-'СЕТ СН'!$I$26</f>
        <v>1509.78515902</v>
      </c>
      <c r="C168" s="36">
        <f>SUMIFS(СВЦЭМ!$D$39:$D$782,СВЦЭМ!$A$39:$A$782,$A168,СВЦЭМ!$B$39:$B$782,C$155)+'СЕТ СН'!$I$14+СВЦЭМ!$D$10+'СЕТ СН'!$I$6-'СЕТ СН'!$I$26</f>
        <v>1554.9574110600001</v>
      </c>
      <c r="D168" s="36">
        <f>SUMIFS(СВЦЭМ!$D$39:$D$782,СВЦЭМ!$A$39:$A$782,$A168,СВЦЭМ!$B$39:$B$782,D$155)+'СЕТ СН'!$I$14+СВЦЭМ!$D$10+'СЕТ СН'!$I$6-'СЕТ СН'!$I$26</f>
        <v>1571.0169222199997</v>
      </c>
      <c r="E168" s="36">
        <f>SUMIFS(СВЦЭМ!$D$39:$D$782,СВЦЭМ!$A$39:$A$782,$A168,СВЦЭМ!$B$39:$B$782,E$155)+'СЕТ СН'!$I$14+СВЦЭМ!$D$10+'СЕТ СН'!$I$6-'СЕТ СН'!$I$26</f>
        <v>1561.1410709500001</v>
      </c>
      <c r="F168" s="36">
        <f>SUMIFS(СВЦЭМ!$D$39:$D$782,СВЦЭМ!$A$39:$A$782,$A168,СВЦЭМ!$B$39:$B$782,F$155)+'СЕТ СН'!$I$14+СВЦЭМ!$D$10+'СЕТ СН'!$I$6-'СЕТ СН'!$I$26</f>
        <v>1557.06206471</v>
      </c>
      <c r="G168" s="36">
        <f>SUMIFS(СВЦЭМ!$D$39:$D$782,СВЦЭМ!$A$39:$A$782,$A168,СВЦЭМ!$B$39:$B$782,G$155)+'СЕТ СН'!$I$14+СВЦЭМ!$D$10+'СЕТ СН'!$I$6-'СЕТ СН'!$I$26</f>
        <v>1561.4011775700001</v>
      </c>
      <c r="H168" s="36">
        <f>SUMIFS(СВЦЭМ!$D$39:$D$782,СВЦЭМ!$A$39:$A$782,$A168,СВЦЭМ!$B$39:$B$782,H$155)+'СЕТ СН'!$I$14+СВЦЭМ!$D$10+'СЕТ СН'!$I$6-'СЕТ СН'!$I$26</f>
        <v>1522.00258024</v>
      </c>
      <c r="I168" s="36">
        <f>SUMIFS(СВЦЭМ!$D$39:$D$782,СВЦЭМ!$A$39:$A$782,$A168,СВЦЭМ!$B$39:$B$782,I$155)+'СЕТ СН'!$I$14+СВЦЭМ!$D$10+'СЕТ СН'!$I$6-'СЕТ СН'!$I$26</f>
        <v>1463.2192694</v>
      </c>
      <c r="J168" s="36">
        <f>SUMIFS(СВЦЭМ!$D$39:$D$782,СВЦЭМ!$A$39:$A$782,$A168,СВЦЭМ!$B$39:$B$782,J$155)+'СЕТ СН'!$I$14+СВЦЭМ!$D$10+'СЕТ СН'!$I$6-'СЕТ СН'!$I$26</f>
        <v>1438.50098574</v>
      </c>
      <c r="K168" s="36">
        <f>SUMIFS(СВЦЭМ!$D$39:$D$782,СВЦЭМ!$A$39:$A$782,$A168,СВЦЭМ!$B$39:$B$782,K$155)+'СЕТ СН'!$I$14+СВЦЭМ!$D$10+'СЕТ СН'!$I$6-'СЕТ СН'!$I$26</f>
        <v>1416.5491765500001</v>
      </c>
      <c r="L168" s="36">
        <f>SUMIFS(СВЦЭМ!$D$39:$D$782,СВЦЭМ!$A$39:$A$782,$A168,СВЦЭМ!$B$39:$B$782,L$155)+'СЕТ СН'!$I$14+СВЦЭМ!$D$10+'СЕТ СН'!$I$6-'СЕТ СН'!$I$26</f>
        <v>1380.4201108500001</v>
      </c>
      <c r="M168" s="36">
        <f>SUMIFS(СВЦЭМ!$D$39:$D$782,СВЦЭМ!$A$39:$A$782,$A168,СВЦЭМ!$B$39:$B$782,M$155)+'СЕТ СН'!$I$14+СВЦЭМ!$D$10+'СЕТ СН'!$I$6-'СЕТ СН'!$I$26</f>
        <v>1394.82376933</v>
      </c>
      <c r="N168" s="36">
        <f>SUMIFS(СВЦЭМ!$D$39:$D$782,СВЦЭМ!$A$39:$A$782,$A168,СВЦЭМ!$B$39:$B$782,N$155)+'СЕТ СН'!$I$14+СВЦЭМ!$D$10+'СЕТ СН'!$I$6-'СЕТ СН'!$I$26</f>
        <v>1423.37669882</v>
      </c>
      <c r="O168" s="36">
        <f>SUMIFS(СВЦЭМ!$D$39:$D$782,СВЦЭМ!$A$39:$A$782,$A168,СВЦЭМ!$B$39:$B$782,O$155)+'СЕТ СН'!$I$14+СВЦЭМ!$D$10+'СЕТ СН'!$I$6-'СЕТ СН'!$I$26</f>
        <v>1434.08482667</v>
      </c>
      <c r="P168" s="36">
        <f>SUMIFS(СВЦЭМ!$D$39:$D$782,СВЦЭМ!$A$39:$A$782,$A168,СВЦЭМ!$B$39:$B$782,P$155)+'СЕТ СН'!$I$14+СВЦЭМ!$D$10+'СЕТ СН'!$I$6-'СЕТ СН'!$I$26</f>
        <v>1449.5576609899999</v>
      </c>
      <c r="Q168" s="36">
        <f>SUMIFS(СВЦЭМ!$D$39:$D$782,СВЦЭМ!$A$39:$A$782,$A168,СВЦЭМ!$B$39:$B$782,Q$155)+'СЕТ СН'!$I$14+СВЦЭМ!$D$10+'СЕТ СН'!$I$6-'СЕТ СН'!$I$26</f>
        <v>1459.75756548</v>
      </c>
      <c r="R168" s="36">
        <f>SUMIFS(СВЦЭМ!$D$39:$D$782,СВЦЭМ!$A$39:$A$782,$A168,СВЦЭМ!$B$39:$B$782,R$155)+'СЕТ СН'!$I$14+СВЦЭМ!$D$10+'СЕТ СН'!$I$6-'СЕТ СН'!$I$26</f>
        <v>1459.80980957</v>
      </c>
      <c r="S168" s="36">
        <f>SUMIFS(СВЦЭМ!$D$39:$D$782,СВЦЭМ!$A$39:$A$782,$A168,СВЦЭМ!$B$39:$B$782,S$155)+'СЕТ СН'!$I$14+СВЦЭМ!$D$10+'СЕТ СН'!$I$6-'СЕТ СН'!$I$26</f>
        <v>1476.2609204800001</v>
      </c>
      <c r="T168" s="36">
        <f>SUMIFS(СВЦЭМ!$D$39:$D$782,СВЦЭМ!$A$39:$A$782,$A168,СВЦЭМ!$B$39:$B$782,T$155)+'СЕТ СН'!$I$14+СВЦЭМ!$D$10+'СЕТ СН'!$I$6-'СЕТ СН'!$I$26</f>
        <v>1459.31103624</v>
      </c>
      <c r="U168" s="36">
        <f>SUMIFS(СВЦЭМ!$D$39:$D$782,СВЦЭМ!$A$39:$A$782,$A168,СВЦЭМ!$B$39:$B$782,U$155)+'СЕТ СН'!$I$14+СВЦЭМ!$D$10+'СЕТ СН'!$I$6-'СЕТ СН'!$I$26</f>
        <v>1435.0907366500001</v>
      </c>
      <c r="V168" s="36">
        <f>SUMIFS(СВЦЭМ!$D$39:$D$782,СВЦЭМ!$A$39:$A$782,$A168,СВЦЭМ!$B$39:$B$782,V$155)+'СЕТ СН'!$I$14+СВЦЭМ!$D$10+'СЕТ СН'!$I$6-'СЕТ СН'!$I$26</f>
        <v>1420.9036022499999</v>
      </c>
      <c r="W168" s="36">
        <f>SUMIFS(СВЦЭМ!$D$39:$D$782,СВЦЭМ!$A$39:$A$782,$A168,СВЦЭМ!$B$39:$B$782,W$155)+'СЕТ СН'!$I$14+СВЦЭМ!$D$10+'СЕТ СН'!$I$6-'СЕТ СН'!$I$26</f>
        <v>1421.8627633599999</v>
      </c>
      <c r="X168" s="36">
        <f>SUMIFS(СВЦЭМ!$D$39:$D$782,СВЦЭМ!$A$39:$A$782,$A168,СВЦЭМ!$B$39:$B$782,X$155)+'СЕТ СН'!$I$14+СВЦЭМ!$D$10+'СЕТ СН'!$I$6-'СЕТ СН'!$I$26</f>
        <v>1437.93080061</v>
      </c>
      <c r="Y168" s="36">
        <f>SUMIFS(СВЦЭМ!$D$39:$D$782,СВЦЭМ!$A$39:$A$782,$A168,СВЦЭМ!$B$39:$B$782,Y$155)+'СЕТ СН'!$I$14+СВЦЭМ!$D$10+'СЕТ СН'!$I$6-'СЕТ СН'!$I$26</f>
        <v>1476.51125475</v>
      </c>
    </row>
    <row r="169" spans="1:25" ht="15.75" x14ac:dyDescent="0.2">
      <c r="A169" s="35">
        <f t="shared" si="4"/>
        <v>44330</v>
      </c>
      <c r="B169" s="36">
        <f>SUMIFS(СВЦЭМ!$D$39:$D$782,СВЦЭМ!$A$39:$A$782,$A169,СВЦЭМ!$B$39:$B$782,B$155)+'СЕТ СН'!$I$14+СВЦЭМ!$D$10+'СЕТ СН'!$I$6-'СЕТ СН'!$I$26</f>
        <v>1505.85798942</v>
      </c>
      <c r="C169" s="36">
        <f>SUMIFS(СВЦЭМ!$D$39:$D$782,СВЦЭМ!$A$39:$A$782,$A169,СВЦЭМ!$B$39:$B$782,C$155)+'СЕТ СН'!$I$14+СВЦЭМ!$D$10+'СЕТ СН'!$I$6-'СЕТ СН'!$I$26</f>
        <v>1523.7256210099999</v>
      </c>
      <c r="D169" s="36">
        <f>SUMIFS(СВЦЭМ!$D$39:$D$782,СВЦЭМ!$A$39:$A$782,$A169,СВЦЭМ!$B$39:$B$782,D$155)+'СЕТ СН'!$I$14+СВЦЭМ!$D$10+'СЕТ СН'!$I$6-'СЕТ СН'!$I$26</f>
        <v>1544.8447284200001</v>
      </c>
      <c r="E169" s="36">
        <f>SUMIFS(СВЦЭМ!$D$39:$D$782,СВЦЭМ!$A$39:$A$782,$A169,СВЦЭМ!$B$39:$B$782,E$155)+'СЕТ СН'!$I$14+СВЦЭМ!$D$10+'СЕТ СН'!$I$6-'СЕТ СН'!$I$26</f>
        <v>1554.2342444299998</v>
      </c>
      <c r="F169" s="36">
        <f>SUMIFS(СВЦЭМ!$D$39:$D$782,СВЦЭМ!$A$39:$A$782,$A169,СВЦЭМ!$B$39:$B$782,F$155)+'СЕТ СН'!$I$14+СВЦЭМ!$D$10+'СЕТ СН'!$I$6-'СЕТ СН'!$I$26</f>
        <v>1567.97813941</v>
      </c>
      <c r="G169" s="36">
        <f>SUMIFS(СВЦЭМ!$D$39:$D$782,СВЦЭМ!$A$39:$A$782,$A169,СВЦЭМ!$B$39:$B$782,G$155)+'СЕТ СН'!$I$14+СВЦЭМ!$D$10+'СЕТ СН'!$I$6-'СЕТ СН'!$I$26</f>
        <v>1546.9871487099999</v>
      </c>
      <c r="H169" s="36">
        <f>SUMIFS(СВЦЭМ!$D$39:$D$782,СВЦЭМ!$A$39:$A$782,$A169,СВЦЭМ!$B$39:$B$782,H$155)+'СЕТ СН'!$I$14+СВЦЭМ!$D$10+'СЕТ СН'!$I$6-'СЕТ СН'!$I$26</f>
        <v>1495.9997863999999</v>
      </c>
      <c r="I169" s="36">
        <f>SUMIFS(СВЦЭМ!$D$39:$D$782,СВЦЭМ!$A$39:$A$782,$A169,СВЦЭМ!$B$39:$B$782,I$155)+'СЕТ СН'!$I$14+СВЦЭМ!$D$10+'СЕТ СН'!$I$6-'СЕТ СН'!$I$26</f>
        <v>1434.9912334199998</v>
      </c>
      <c r="J169" s="36">
        <f>SUMIFS(СВЦЭМ!$D$39:$D$782,СВЦЭМ!$A$39:$A$782,$A169,СВЦЭМ!$B$39:$B$782,J$155)+'СЕТ СН'!$I$14+СВЦЭМ!$D$10+'СЕТ СН'!$I$6-'СЕТ СН'!$I$26</f>
        <v>1398.8035665500001</v>
      </c>
      <c r="K169" s="36">
        <f>SUMIFS(СВЦЭМ!$D$39:$D$782,СВЦЭМ!$A$39:$A$782,$A169,СВЦЭМ!$B$39:$B$782,K$155)+'СЕТ СН'!$I$14+СВЦЭМ!$D$10+'СЕТ СН'!$I$6-'СЕТ СН'!$I$26</f>
        <v>1374.9695574900002</v>
      </c>
      <c r="L169" s="36">
        <f>SUMIFS(СВЦЭМ!$D$39:$D$782,СВЦЭМ!$A$39:$A$782,$A169,СВЦЭМ!$B$39:$B$782,L$155)+'СЕТ СН'!$I$14+СВЦЭМ!$D$10+'СЕТ СН'!$I$6-'СЕТ СН'!$I$26</f>
        <v>1360.59344431</v>
      </c>
      <c r="M169" s="36">
        <f>SUMIFS(СВЦЭМ!$D$39:$D$782,СВЦЭМ!$A$39:$A$782,$A169,СВЦЭМ!$B$39:$B$782,M$155)+'СЕТ СН'!$I$14+СВЦЭМ!$D$10+'СЕТ СН'!$I$6-'СЕТ СН'!$I$26</f>
        <v>1374.1137262100001</v>
      </c>
      <c r="N169" s="36">
        <f>SUMIFS(СВЦЭМ!$D$39:$D$782,СВЦЭМ!$A$39:$A$782,$A169,СВЦЭМ!$B$39:$B$782,N$155)+'СЕТ СН'!$I$14+СВЦЭМ!$D$10+'СЕТ СН'!$I$6-'СЕТ СН'!$I$26</f>
        <v>1404.6437795500001</v>
      </c>
      <c r="O169" s="36">
        <f>SUMIFS(СВЦЭМ!$D$39:$D$782,СВЦЭМ!$A$39:$A$782,$A169,СВЦЭМ!$B$39:$B$782,O$155)+'СЕТ СН'!$I$14+СВЦЭМ!$D$10+'СЕТ СН'!$I$6-'СЕТ СН'!$I$26</f>
        <v>1410.8899055900001</v>
      </c>
      <c r="P169" s="36">
        <f>SUMIFS(СВЦЭМ!$D$39:$D$782,СВЦЭМ!$A$39:$A$782,$A169,СВЦЭМ!$B$39:$B$782,P$155)+'СЕТ СН'!$I$14+СВЦЭМ!$D$10+'СЕТ СН'!$I$6-'СЕТ СН'!$I$26</f>
        <v>1422.3279876399999</v>
      </c>
      <c r="Q169" s="36">
        <f>SUMIFS(СВЦЭМ!$D$39:$D$782,СВЦЭМ!$A$39:$A$782,$A169,СВЦЭМ!$B$39:$B$782,Q$155)+'СЕТ СН'!$I$14+СВЦЭМ!$D$10+'СЕТ СН'!$I$6-'СЕТ СН'!$I$26</f>
        <v>1437.47409066</v>
      </c>
      <c r="R169" s="36">
        <f>SUMIFS(СВЦЭМ!$D$39:$D$782,СВЦЭМ!$A$39:$A$782,$A169,СВЦЭМ!$B$39:$B$782,R$155)+'СЕТ СН'!$I$14+СВЦЭМ!$D$10+'СЕТ СН'!$I$6-'СЕТ СН'!$I$26</f>
        <v>1436.1624367700001</v>
      </c>
      <c r="S169" s="36">
        <f>SUMIFS(СВЦЭМ!$D$39:$D$782,СВЦЭМ!$A$39:$A$782,$A169,СВЦЭМ!$B$39:$B$782,S$155)+'СЕТ СН'!$I$14+СВЦЭМ!$D$10+'СЕТ СН'!$I$6-'СЕТ СН'!$I$26</f>
        <v>1446.1925345</v>
      </c>
      <c r="T169" s="36">
        <f>SUMIFS(СВЦЭМ!$D$39:$D$782,СВЦЭМ!$A$39:$A$782,$A169,СВЦЭМ!$B$39:$B$782,T$155)+'СЕТ СН'!$I$14+СВЦЭМ!$D$10+'СЕТ СН'!$I$6-'СЕТ СН'!$I$26</f>
        <v>1431.27185203</v>
      </c>
      <c r="U169" s="36">
        <f>SUMIFS(СВЦЭМ!$D$39:$D$782,СВЦЭМ!$A$39:$A$782,$A169,СВЦЭМ!$B$39:$B$782,U$155)+'СЕТ СН'!$I$14+СВЦЭМ!$D$10+'СЕТ СН'!$I$6-'СЕТ СН'!$I$26</f>
        <v>1422.2487049000001</v>
      </c>
      <c r="V169" s="36">
        <f>SUMIFS(СВЦЭМ!$D$39:$D$782,СВЦЭМ!$A$39:$A$782,$A169,СВЦЭМ!$B$39:$B$782,V$155)+'СЕТ СН'!$I$14+СВЦЭМ!$D$10+'СЕТ СН'!$I$6-'СЕТ СН'!$I$26</f>
        <v>1438.7619648999998</v>
      </c>
      <c r="W169" s="36">
        <f>SUMIFS(СВЦЭМ!$D$39:$D$782,СВЦЭМ!$A$39:$A$782,$A169,СВЦЭМ!$B$39:$B$782,W$155)+'СЕТ СН'!$I$14+СВЦЭМ!$D$10+'СЕТ СН'!$I$6-'СЕТ СН'!$I$26</f>
        <v>1440.14713119</v>
      </c>
      <c r="X169" s="36">
        <f>SUMIFS(СВЦЭМ!$D$39:$D$782,СВЦЭМ!$A$39:$A$782,$A169,СВЦЭМ!$B$39:$B$782,X$155)+'СЕТ СН'!$I$14+СВЦЭМ!$D$10+'СЕТ СН'!$I$6-'СЕТ СН'!$I$26</f>
        <v>1444.6068646899998</v>
      </c>
      <c r="Y169" s="36">
        <f>SUMIFS(СВЦЭМ!$D$39:$D$782,СВЦЭМ!$A$39:$A$782,$A169,СВЦЭМ!$B$39:$B$782,Y$155)+'СЕТ СН'!$I$14+СВЦЭМ!$D$10+'СЕТ СН'!$I$6-'СЕТ СН'!$I$26</f>
        <v>1457.14978763</v>
      </c>
    </row>
    <row r="170" spans="1:25" ht="15.75" x14ac:dyDescent="0.2">
      <c r="A170" s="35">
        <f t="shared" si="4"/>
        <v>44331</v>
      </c>
      <c r="B170" s="36">
        <f>SUMIFS(СВЦЭМ!$D$39:$D$782,СВЦЭМ!$A$39:$A$782,$A170,СВЦЭМ!$B$39:$B$782,B$155)+'СЕТ СН'!$I$14+СВЦЭМ!$D$10+'СЕТ СН'!$I$6-'СЕТ СН'!$I$26</f>
        <v>1462.87425179</v>
      </c>
      <c r="C170" s="36">
        <f>SUMIFS(СВЦЭМ!$D$39:$D$782,СВЦЭМ!$A$39:$A$782,$A170,СВЦЭМ!$B$39:$B$782,C$155)+'СЕТ СН'!$I$14+СВЦЭМ!$D$10+'СЕТ СН'!$I$6-'СЕТ СН'!$I$26</f>
        <v>1478.6537832399999</v>
      </c>
      <c r="D170" s="36">
        <f>SUMIFS(СВЦЭМ!$D$39:$D$782,СВЦЭМ!$A$39:$A$782,$A170,СВЦЭМ!$B$39:$B$782,D$155)+'СЕТ СН'!$I$14+СВЦЭМ!$D$10+'СЕТ СН'!$I$6-'СЕТ СН'!$I$26</f>
        <v>1508.0011349599999</v>
      </c>
      <c r="E170" s="36">
        <f>SUMIFS(СВЦЭМ!$D$39:$D$782,СВЦЭМ!$A$39:$A$782,$A170,СВЦЭМ!$B$39:$B$782,E$155)+'СЕТ СН'!$I$14+СВЦЭМ!$D$10+'СЕТ СН'!$I$6-'СЕТ СН'!$I$26</f>
        <v>1528.0301833399999</v>
      </c>
      <c r="F170" s="36">
        <f>SUMIFS(СВЦЭМ!$D$39:$D$782,СВЦЭМ!$A$39:$A$782,$A170,СВЦЭМ!$B$39:$B$782,F$155)+'СЕТ СН'!$I$14+СВЦЭМ!$D$10+'СЕТ СН'!$I$6-'СЕТ СН'!$I$26</f>
        <v>1532.1708768899998</v>
      </c>
      <c r="G170" s="36">
        <f>SUMIFS(СВЦЭМ!$D$39:$D$782,СВЦЭМ!$A$39:$A$782,$A170,СВЦЭМ!$B$39:$B$782,G$155)+'СЕТ СН'!$I$14+СВЦЭМ!$D$10+'СЕТ СН'!$I$6-'СЕТ СН'!$I$26</f>
        <v>1516.59254179</v>
      </c>
      <c r="H170" s="36">
        <f>SUMIFS(СВЦЭМ!$D$39:$D$782,СВЦЭМ!$A$39:$A$782,$A170,СВЦЭМ!$B$39:$B$782,H$155)+'СЕТ СН'!$I$14+СВЦЭМ!$D$10+'СЕТ СН'!$I$6-'СЕТ СН'!$I$26</f>
        <v>1469.42972809</v>
      </c>
      <c r="I170" s="36">
        <f>SUMIFS(СВЦЭМ!$D$39:$D$782,СВЦЭМ!$A$39:$A$782,$A170,СВЦЭМ!$B$39:$B$782,I$155)+'СЕТ СН'!$I$14+СВЦЭМ!$D$10+'СЕТ СН'!$I$6-'СЕТ СН'!$I$26</f>
        <v>1416.07280472</v>
      </c>
      <c r="J170" s="36">
        <f>SUMIFS(СВЦЭМ!$D$39:$D$782,СВЦЭМ!$A$39:$A$782,$A170,СВЦЭМ!$B$39:$B$782,J$155)+'СЕТ СН'!$I$14+СВЦЭМ!$D$10+'СЕТ СН'!$I$6-'СЕТ СН'!$I$26</f>
        <v>1427.93353312</v>
      </c>
      <c r="K170" s="36">
        <f>SUMIFS(СВЦЭМ!$D$39:$D$782,СВЦЭМ!$A$39:$A$782,$A170,СВЦЭМ!$B$39:$B$782,K$155)+'СЕТ СН'!$I$14+СВЦЭМ!$D$10+'СЕТ СН'!$I$6-'СЕТ СН'!$I$26</f>
        <v>1413.04583948</v>
      </c>
      <c r="L170" s="36">
        <f>SUMIFS(СВЦЭМ!$D$39:$D$782,СВЦЭМ!$A$39:$A$782,$A170,СВЦЭМ!$B$39:$B$782,L$155)+'СЕТ СН'!$I$14+СВЦЭМ!$D$10+'СЕТ СН'!$I$6-'СЕТ СН'!$I$26</f>
        <v>1396.2502375700001</v>
      </c>
      <c r="M170" s="36">
        <f>SUMIFS(СВЦЭМ!$D$39:$D$782,СВЦЭМ!$A$39:$A$782,$A170,СВЦЭМ!$B$39:$B$782,M$155)+'СЕТ СН'!$I$14+СВЦЭМ!$D$10+'СЕТ СН'!$I$6-'СЕТ СН'!$I$26</f>
        <v>1404.1169873399999</v>
      </c>
      <c r="N170" s="36">
        <f>SUMIFS(СВЦЭМ!$D$39:$D$782,СВЦЭМ!$A$39:$A$782,$A170,СВЦЭМ!$B$39:$B$782,N$155)+'СЕТ СН'!$I$14+СВЦЭМ!$D$10+'СЕТ СН'!$I$6-'СЕТ СН'!$I$26</f>
        <v>1416.68720573</v>
      </c>
      <c r="O170" s="36">
        <f>SUMIFS(СВЦЭМ!$D$39:$D$782,СВЦЭМ!$A$39:$A$782,$A170,СВЦЭМ!$B$39:$B$782,O$155)+'СЕТ СН'!$I$14+СВЦЭМ!$D$10+'СЕТ СН'!$I$6-'СЕТ СН'!$I$26</f>
        <v>1425.19250984</v>
      </c>
      <c r="P170" s="36">
        <f>SUMIFS(СВЦЭМ!$D$39:$D$782,СВЦЭМ!$A$39:$A$782,$A170,СВЦЭМ!$B$39:$B$782,P$155)+'СЕТ СН'!$I$14+СВЦЭМ!$D$10+'СЕТ СН'!$I$6-'СЕТ СН'!$I$26</f>
        <v>1451.8530424099999</v>
      </c>
      <c r="Q170" s="36">
        <f>SUMIFS(СВЦЭМ!$D$39:$D$782,СВЦЭМ!$A$39:$A$782,$A170,СВЦЭМ!$B$39:$B$782,Q$155)+'СЕТ СН'!$I$14+СВЦЭМ!$D$10+'СЕТ СН'!$I$6-'СЕТ СН'!$I$26</f>
        <v>1447.388293</v>
      </c>
      <c r="R170" s="36">
        <f>SUMIFS(СВЦЭМ!$D$39:$D$782,СВЦЭМ!$A$39:$A$782,$A170,СВЦЭМ!$B$39:$B$782,R$155)+'СЕТ СН'!$I$14+СВЦЭМ!$D$10+'СЕТ СН'!$I$6-'СЕТ СН'!$I$26</f>
        <v>1432.0097900999999</v>
      </c>
      <c r="S170" s="36">
        <f>SUMIFS(СВЦЭМ!$D$39:$D$782,СВЦЭМ!$A$39:$A$782,$A170,СВЦЭМ!$B$39:$B$782,S$155)+'СЕТ СН'!$I$14+СВЦЭМ!$D$10+'СЕТ СН'!$I$6-'СЕТ СН'!$I$26</f>
        <v>1425.54128881</v>
      </c>
      <c r="T170" s="36">
        <f>SUMIFS(СВЦЭМ!$D$39:$D$782,СВЦЭМ!$A$39:$A$782,$A170,СВЦЭМ!$B$39:$B$782,T$155)+'СЕТ СН'!$I$14+СВЦЭМ!$D$10+'СЕТ СН'!$I$6-'СЕТ СН'!$I$26</f>
        <v>1401.85880131</v>
      </c>
      <c r="U170" s="36">
        <f>SUMIFS(СВЦЭМ!$D$39:$D$782,СВЦЭМ!$A$39:$A$782,$A170,СВЦЭМ!$B$39:$B$782,U$155)+'СЕТ СН'!$I$14+СВЦЭМ!$D$10+'СЕТ СН'!$I$6-'СЕТ СН'!$I$26</f>
        <v>1374.2337636100001</v>
      </c>
      <c r="V170" s="36">
        <f>SUMIFS(СВЦЭМ!$D$39:$D$782,СВЦЭМ!$A$39:$A$782,$A170,СВЦЭМ!$B$39:$B$782,V$155)+'СЕТ СН'!$I$14+СВЦЭМ!$D$10+'СЕТ СН'!$I$6-'СЕТ СН'!$I$26</f>
        <v>1350.87565602</v>
      </c>
      <c r="W170" s="36">
        <f>SUMIFS(СВЦЭМ!$D$39:$D$782,СВЦЭМ!$A$39:$A$782,$A170,СВЦЭМ!$B$39:$B$782,W$155)+'СЕТ СН'!$I$14+СВЦЭМ!$D$10+'СЕТ СН'!$I$6-'СЕТ СН'!$I$26</f>
        <v>1348.1798169399999</v>
      </c>
      <c r="X170" s="36">
        <f>SUMIFS(СВЦЭМ!$D$39:$D$782,СВЦЭМ!$A$39:$A$782,$A170,СВЦЭМ!$B$39:$B$782,X$155)+'СЕТ СН'!$I$14+СВЦЭМ!$D$10+'СЕТ СН'!$I$6-'СЕТ СН'!$I$26</f>
        <v>1351.7358419900002</v>
      </c>
      <c r="Y170" s="36">
        <f>SUMIFS(СВЦЭМ!$D$39:$D$782,СВЦЭМ!$A$39:$A$782,$A170,СВЦЭМ!$B$39:$B$782,Y$155)+'СЕТ СН'!$I$14+СВЦЭМ!$D$10+'СЕТ СН'!$I$6-'СЕТ СН'!$I$26</f>
        <v>1377.74819929</v>
      </c>
    </row>
    <row r="171" spans="1:25" ht="15.75" x14ac:dyDescent="0.2">
      <c r="A171" s="35">
        <f t="shared" si="4"/>
        <v>44332</v>
      </c>
      <c r="B171" s="36">
        <f>SUMIFS(СВЦЭМ!$D$39:$D$782,СВЦЭМ!$A$39:$A$782,$A171,СВЦЭМ!$B$39:$B$782,B$155)+'СЕТ СН'!$I$14+СВЦЭМ!$D$10+'СЕТ СН'!$I$6-'СЕТ СН'!$I$26</f>
        <v>1380.46410036</v>
      </c>
      <c r="C171" s="36">
        <f>SUMIFS(СВЦЭМ!$D$39:$D$782,СВЦЭМ!$A$39:$A$782,$A171,СВЦЭМ!$B$39:$B$782,C$155)+'СЕТ СН'!$I$14+СВЦЭМ!$D$10+'СЕТ СН'!$I$6-'СЕТ СН'!$I$26</f>
        <v>1378.2932963799999</v>
      </c>
      <c r="D171" s="36">
        <f>SUMIFS(СВЦЭМ!$D$39:$D$782,СВЦЭМ!$A$39:$A$782,$A171,СВЦЭМ!$B$39:$B$782,D$155)+'СЕТ СН'!$I$14+СВЦЭМ!$D$10+'СЕТ СН'!$I$6-'СЕТ СН'!$I$26</f>
        <v>1363.5980310099999</v>
      </c>
      <c r="E171" s="36">
        <f>SUMIFS(СВЦЭМ!$D$39:$D$782,СВЦЭМ!$A$39:$A$782,$A171,СВЦЭМ!$B$39:$B$782,E$155)+'СЕТ СН'!$I$14+СВЦЭМ!$D$10+'СЕТ СН'!$I$6-'СЕТ СН'!$I$26</f>
        <v>1360.3958020999999</v>
      </c>
      <c r="F171" s="36">
        <f>SUMIFS(СВЦЭМ!$D$39:$D$782,СВЦЭМ!$A$39:$A$782,$A171,СВЦЭМ!$B$39:$B$782,F$155)+'СЕТ СН'!$I$14+СВЦЭМ!$D$10+'СЕТ СН'!$I$6-'СЕТ СН'!$I$26</f>
        <v>1355.92598881</v>
      </c>
      <c r="G171" s="36">
        <f>SUMIFS(СВЦЭМ!$D$39:$D$782,СВЦЭМ!$A$39:$A$782,$A171,СВЦЭМ!$B$39:$B$782,G$155)+'СЕТ СН'!$I$14+СВЦЭМ!$D$10+'СЕТ СН'!$I$6-'СЕТ СН'!$I$26</f>
        <v>1356.0002704600001</v>
      </c>
      <c r="H171" s="36">
        <f>SUMIFS(СВЦЭМ!$D$39:$D$782,СВЦЭМ!$A$39:$A$782,$A171,СВЦЭМ!$B$39:$B$782,H$155)+'СЕТ СН'!$I$14+СВЦЭМ!$D$10+'СЕТ СН'!$I$6-'СЕТ СН'!$I$26</f>
        <v>1365.93978423</v>
      </c>
      <c r="I171" s="36">
        <f>SUMIFS(СВЦЭМ!$D$39:$D$782,СВЦЭМ!$A$39:$A$782,$A171,СВЦЭМ!$B$39:$B$782,I$155)+'СЕТ СН'!$I$14+СВЦЭМ!$D$10+'СЕТ СН'!$I$6-'СЕТ СН'!$I$26</f>
        <v>1347.9073591199999</v>
      </c>
      <c r="J171" s="36">
        <f>SUMIFS(СВЦЭМ!$D$39:$D$782,СВЦЭМ!$A$39:$A$782,$A171,СВЦЭМ!$B$39:$B$782,J$155)+'СЕТ СН'!$I$14+СВЦЭМ!$D$10+'СЕТ СН'!$I$6-'СЕТ СН'!$I$26</f>
        <v>1318.5502201300001</v>
      </c>
      <c r="K171" s="36">
        <f>SUMIFS(СВЦЭМ!$D$39:$D$782,СВЦЭМ!$A$39:$A$782,$A171,СВЦЭМ!$B$39:$B$782,K$155)+'СЕТ СН'!$I$14+СВЦЭМ!$D$10+'СЕТ СН'!$I$6-'СЕТ СН'!$I$26</f>
        <v>1354.4099523099999</v>
      </c>
      <c r="L171" s="36">
        <f>SUMIFS(СВЦЭМ!$D$39:$D$782,СВЦЭМ!$A$39:$A$782,$A171,СВЦЭМ!$B$39:$B$782,L$155)+'СЕТ СН'!$I$14+СВЦЭМ!$D$10+'СЕТ СН'!$I$6-'СЕТ СН'!$I$26</f>
        <v>1368.94502055</v>
      </c>
      <c r="M171" s="36">
        <f>SUMIFS(СВЦЭМ!$D$39:$D$782,СВЦЭМ!$A$39:$A$782,$A171,СВЦЭМ!$B$39:$B$782,M$155)+'СЕТ СН'!$I$14+СВЦЭМ!$D$10+'СЕТ СН'!$I$6-'СЕТ СН'!$I$26</f>
        <v>1369.532246</v>
      </c>
      <c r="N171" s="36">
        <f>SUMIFS(СВЦЭМ!$D$39:$D$782,СВЦЭМ!$A$39:$A$782,$A171,СВЦЭМ!$B$39:$B$782,N$155)+'СЕТ СН'!$I$14+СВЦЭМ!$D$10+'СЕТ СН'!$I$6-'СЕТ СН'!$I$26</f>
        <v>1359.1086009199998</v>
      </c>
      <c r="O171" s="36">
        <f>SUMIFS(СВЦЭМ!$D$39:$D$782,СВЦЭМ!$A$39:$A$782,$A171,СВЦЭМ!$B$39:$B$782,O$155)+'СЕТ СН'!$I$14+СВЦЭМ!$D$10+'СЕТ СН'!$I$6-'СЕТ СН'!$I$26</f>
        <v>1343.6469525</v>
      </c>
      <c r="P171" s="36">
        <f>SUMIFS(СВЦЭМ!$D$39:$D$782,СВЦЭМ!$A$39:$A$782,$A171,СВЦЭМ!$B$39:$B$782,P$155)+'СЕТ СН'!$I$14+СВЦЭМ!$D$10+'СЕТ СН'!$I$6-'СЕТ СН'!$I$26</f>
        <v>1345.8007459599999</v>
      </c>
      <c r="Q171" s="36">
        <f>SUMIFS(СВЦЭМ!$D$39:$D$782,СВЦЭМ!$A$39:$A$782,$A171,СВЦЭМ!$B$39:$B$782,Q$155)+'СЕТ СН'!$I$14+СВЦЭМ!$D$10+'СЕТ СН'!$I$6-'СЕТ СН'!$I$26</f>
        <v>1338.6676054899999</v>
      </c>
      <c r="R171" s="36">
        <f>SUMIFS(СВЦЭМ!$D$39:$D$782,СВЦЭМ!$A$39:$A$782,$A171,СВЦЭМ!$B$39:$B$782,R$155)+'СЕТ СН'!$I$14+СВЦЭМ!$D$10+'СЕТ СН'!$I$6-'СЕТ СН'!$I$26</f>
        <v>1329.62783698</v>
      </c>
      <c r="S171" s="36">
        <f>SUMIFS(СВЦЭМ!$D$39:$D$782,СВЦЭМ!$A$39:$A$782,$A171,СВЦЭМ!$B$39:$B$782,S$155)+'СЕТ СН'!$I$14+СВЦЭМ!$D$10+'СЕТ СН'!$I$6-'СЕТ СН'!$I$26</f>
        <v>1341.92589823</v>
      </c>
      <c r="T171" s="36">
        <f>SUMIFS(СВЦЭМ!$D$39:$D$782,СВЦЭМ!$A$39:$A$782,$A171,СВЦЭМ!$B$39:$B$782,T$155)+'СЕТ СН'!$I$14+СВЦЭМ!$D$10+'СЕТ СН'!$I$6-'СЕТ СН'!$I$26</f>
        <v>1357.55424655</v>
      </c>
      <c r="U171" s="36">
        <f>SUMIFS(СВЦЭМ!$D$39:$D$782,СВЦЭМ!$A$39:$A$782,$A171,СВЦЭМ!$B$39:$B$782,U$155)+'СЕТ СН'!$I$14+СВЦЭМ!$D$10+'СЕТ СН'!$I$6-'СЕТ СН'!$I$26</f>
        <v>1361.19955626</v>
      </c>
      <c r="V171" s="36">
        <f>SUMIFS(СВЦЭМ!$D$39:$D$782,СВЦЭМ!$A$39:$A$782,$A171,СВЦЭМ!$B$39:$B$782,V$155)+'СЕТ СН'!$I$14+СВЦЭМ!$D$10+'СЕТ СН'!$I$6-'СЕТ СН'!$I$26</f>
        <v>1323.94880197</v>
      </c>
      <c r="W171" s="36">
        <f>SUMIFS(СВЦЭМ!$D$39:$D$782,СВЦЭМ!$A$39:$A$782,$A171,СВЦЭМ!$B$39:$B$782,W$155)+'СЕТ СН'!$I$14+СВЦЭМ!$D$10+'СЕТ СН'!$I$6-'СЕТ СН'!$I$26</f>
        <v>1321.2937197799999</v>
      </c>
      <c r="X171" s="36">
        <f>SUMIFS(СВЦЭМ!$D$39:$D$782,СВЦЭМ!$A$39:$A$782,$A171,СВЦЭМ!$B$39:$B$782,X$155)+'СЕТ СН'!$I$14+СВЦЭМ!$D$10+'СЕТ СН'!$I$6-'СЕТ СН'!$I$26</f>
        <v>1316.9619156200001</v>
      </c>
      <c r="Y171" s="36">
        <f>SUMIFS(СВЦЭМ!$D$39:$D$782,СВЦЭМ!$A$39:$A$782,$A171,СВЦЭМ!$B$39:$B$782,Y$155)+'СЕТ СН'!$I$14+СВЦЭМ!$D$10+'СЕТ СН'!$I$6-'СЕТ СН'!$I$26</f>
        <v>1301.4561443699999</v>
      </c>
    </row>
    <row r="172" spans="1:25" ht="15.75" x14ac:dyDescent="0.2">
      <c r="A172" s="35">
        <f t="shared" si="4"/>
        <v>44333</v>
      </c>
      <c r="B172" s="36">
        <f>SUMIFS(СВЦЭМ!$D$39:$D$782,СВЦЭМ!$A$39:$A$782,$A172,СВЦЭМ!$B$39:$B$782,B$155)+'СЕТ СН'!$I$14+СВЦЭМ!$D$10+'СЕТ СН'!$I$6-'СЕТ СН'!$I$26</f>
        <v>1329.2102589000001</v>
      </c>
      <c r="C172" s="36">
        <f>SUMIFS(СВЦЭМ!$D$39:$D$782,СВЦЭМ!$A$39:$A$782,$A172,СВЦЭМ!$B$39:$B$782,C$155)+'СЕТ СН'!$I$14+СВЦЭМ!$D$10+'СЕТ СН'!$I$6-'СЕТ СН'!$I$26</f>
        <v>1368.0338269399999</v>
      </c>
      <c r="D172" s="36">
        <f>SUMIFS(СВЦЭМ!$D$39:$D$782,СВЦЭМ!$A$39:$A$782,$A172,СВЦЭМ!$B$39:$B$782,D$155)+'СЕТ СН'!$I$14+СВЦЭМ!$D$10+'СЕТ СН'!$I$6-'СЕТ СН'!$I$26</f>
        <v>1397.87587751</v>
      </c>
      <c r="E172" s="36">
        <f>SUMIFS(СВЦЭМ!$D$39:$D$782,СВЦЭМ!$A$39:$A$782,$A172,СВЦЭМ!$B$39:$B$782,E$155)+'СЕТ СН'!$I$14+СВЦЭМ!$D$10+'СЕТ СН'!$I$6-'СЕТ СН'!$I$26</f>
        <v>1411.74501093</v>
      </c>
      <c r="F172" s="36">
        <f>SUMIFS(СВЦЭМ!$D$39:$D$782,СВЦЭМ!$A$39:$A$782,$A172,СВЦЭМ!$B$39:$B$782,F$155)+'СЕТ СН'!$I$14+СВЦЭМ!$D$10+'СЕТ СН'!$I$6-'СЕТ СН'!$I$26</f>
        <v>1439.5420953600001</v>
      </c>
      <c r="G172" s="36">
        <f>SUMIFS(СВЦЭМ!$D$39:$D$782,СВЦЭМ!$A$39:$A$782,$A172,СВЦЭМ!$B$39:$B$782,G$155)+'СЕТ СН'!$I$14+СВЦЭМ!$D$10+'СЕТ СН'!$I$6-'СЕТ СН'!$I$26</f>
        <v>1421.45077483</v>
      </c>
      <c r="H172" s="36">
        <f>SUMIFS(СВЦЭМ!$D$39:$D$782,СВЦЭМ!$A$39:$A$782,$A172,СВЦЭМ!$B$39:$B$782,H$155)+'СЕТ СН'!$I$14+СВЦЭМ!$D$10+'СЕТ СН'!$I$6-'СЕТ СН'!$I$26</f>
        <v>1377.3056992699999</v>
      </c>
      <c r="I172" s="36">
        <f>SUMIFS(СВЦЭМ!$D$39:$D$782,СВЦЭМ!$A$39:$A$782,$A172,СВЦЭМ!$B$39:$B$782,I$155)+'СЕТ СН'!$I$14+СВЦЭМ!$D$10+'СЕТ СН'!$I$6-'СЕТ СН'!$I$26</f>
        <v>1349.35590916</v>
      </c>
      <c r="J172" s="36">
        <f>SUMIFS(СВЦЭМ!$D$39:$D$782,СВЦЭМ!$A$39:$A$782,$A172,СВЦЭМ!$B$39:$B$782,J$155)+'СЕТ СН'!$I$14+СВЦЭМ!$D$10+'СЕТ СН'!$I$6-'СЕТ СН'!$I$26</f>
        <v>1397.4341449200001</v>
      </c>
      <c r="K172" s="36">
        <f>SUMIFS(СВЦЭМ!$D$39:$D$782,СВЦЭМ!$A$39:$A$782,$A172,СВЦЭМ!$B$39:$B$782,K$155)+'СЕТ СН'!$I$14+СВЦЭМ!$D$10+'СЕТ СН'!$I$6-'СЕТ СН'!$I$26</f>
        <v>1318.8141670800001</v>
      </c>
      <c r="L172" s="36">
        <f>SUMIFS(СВЦЭМ!$D$39:$D$782,СВЦЭМ!$A$39:$A$782,$A172,СВЦЭМ!$B$39:$B$782,L$155)+'СЕТ СН'!$I$14+СВЦЭМ!$D$10+'СЕТ СН'!$I$6-'СЕТ СН'!$I$26</f>
        <v>1312.99458835</v>
      </c>
      <c r="M172" s="36">
        <f>SUMIFS(СВЦЭМ!$D$39:$D$782,СВЦЭМ!$A$39:$A$782,$A172,СВЦЭМ!$B$39:$B$782,M$155)+'СЕТ СН'!$I$14+СВЦЭМ!$D$10+'СЕТ СН'!$I$6-'СЕТ СН'!$I$26</f>
        <v>1305.1415015600001</v>
      </c>
      <c r="N172" s="36">
        <f>SUMIFS(СВЦЭМ!$D$39:$D$782,СВЦЭМ!$A$39:$A$782,$A172,СВЦЭМ!$B$39:$B$782,N$155)+'СЕТ СН'!$I$14+СВЦЭМ!$D$10+'СЕТ СН'!$I$6-'СЕТ СН'!$I$26</f>
        <v>1297.2498723600002</v>
      </c>
      <c r="O172" s="36">
        <f>SUMIFS(СВЦЭМ!$D$39:$D$782,СВЦЭМ!$A$39:$A$782,$A172,СВЦЭМ!$B$39:$B$782,O$155)+'СЕТ СН'!$I$14+СВЦЭМ!$D$10+'СЕТ СН'!$I$6-'СЕТ СН'!$I$26</f>
        <v>1298.8684517900001</v>
      </c>
      <c r="P172" s="36">
        <f>SUMIFS(СВЦЭМ!$D$39:$D$782,СВЦЭМ!$A$39:$A$782,$A172,СВЦЭМ!$B$39:$B$782,P$155)+'СЕТ СН'!$I$14+СВЦЭМ!$D$10+'СЕТ СН'!$I$6-'СЕТ СН'!$I$26</f>
        <v>1315.5629910600001</v>
      </c>
      <c r="Q172" s="36">
        <f>SUMIFS(СВЦЭМ!$D$39:$D$782,СВЦЭМ!$A$39:$A$782,$A172,СВЦЭМ!$B$39:$B$782,Q$155)+'СЕТ СН'!$I$14+СВЦЭМ!$D$10+'СЕТ СН'!$I$6-'СЕТ СН'!$I$26</f>
        <v>1326.3516399</v>
      </c>
      <c r="R172" s="36">
        <f>SUMIFS(СВЦЭМ!$D$39:$D$782,СВЦЭМ!$A$39:$A$782,$A172,СВЦЭМ!$B$39:$B$782,R$155)+'СЕТ СН'!$I$14+СВЦЭМ!$D$10+'СЕТ СН'!$I$6-'СЕТ СН'!$I$26</f>
        <v>1327.5073438099998</v>
      </c>
      <c r="S172" s="36">
        <f>SUMIFS(СВЦЭМ!$D$39:$D$782,СВЦЭМ!$A$39:$A$782,$A172,СВЦЭМ!$B$39:$B$782,S$155)+'СЕТ СН'!$I$14+СВЦЭМ!$D$10+'СЕТ СН'!$I$6-'СЕТ СН'!$I$26</f>
        <v>1332.1377012799999</v>
      </c>
      <c r="T172" s="36">
        <f>SUMIFS(СВЦЭМ!$D$39:$D$782,СВЦЭМ!$A$39:$A$782,$A172,СВЦЭМ!$B$39:$B$782,T$155)+'СЕТ СН'!$I$14+СВЦЭМ!$D$10+'СЕТ СН'!$I$6-'СЕТ СН'!$I$26</f>
        <v>1328.15561417</v>
      </c>
      <c r="U172" s="36">
        <f>SUMIFS(СВЦЭМ!$D$39:$D$782,СВЦЭМ!$A$39:$A$782,$A172,СВЦЭМ!$B$39:$B$782,U$155)+'СЕТ СН'!$I$14+СВЦЭМ!$D$10+'СЕТ СН'!$I$6-'СЕТ СН'!$I$26</f>
        <v>1326.85799858</v>
      </c>
      <c r="V172" s="36">
        <f>SUMIFS(СВЦЭМ!$D$39:$D$782,СВЦЭМ!$A$39:$A$782,$A172,СВЦЭМ!$B$39:$B$782,V$155)+'СЕТ СН'!$I$14+СВЦЭМ!$D$10+'СЕТ СН'!$I$6-'СЕТ СН'!$I$26</f>
        <v>1299.26655321</v>
      </c>
      <c r="W172" s="36">
        <f>SUMIFS(СВЦЭМ!$D$39:$D$782,СВЦЭМ!$A$39:$A$782,$A172,СВЦЭМ!$B$39:$B$782,W$155)+'СЕТ СН'!$I$14+СВЦЭМ!$D$10+'СЕТ СН'!$I$6-'СЕТ СН'!$I$26</f>
        <v>1301.1169481699999</v>
      </c>
      <c r="X172" s="36">
        <f>SUMIFS(СВЦЭМ!$D$39:$D$782,СВЦЭМ!$A$39:$A$782,$A172,СВЦЭМ!$B$39:$B$782,X$155)+'СЕТ СН'!$I$14+СВЦЭМ!$D$10+'СЕТ СН'!$I$6-'СЕТ СН'!$I$26</f>
        <v>1293.24731696</v>
      </c>
      <c r="Y172" s="36">
        <f>SUMIFS(СВЦЭМ!$D$39:$D$782,СВЦЭМ!$A$39:$A$782,$A172,СВЦЭМ!$B$39:$B$782,Y$155)+'СЕТ СН'!$I$14+СВЦЭМ!$D$10+'СЕТ СН'!$I$6-'СЕТ СН'!$I$26</f>
        <v>1307.95225794</v>
      </c>
    </row>
    <row r="173" spans="1:25" ht="15.75" x14ac:dyDescent="0.2">
      <c r="A173" s="35">
        <f t="shared" si="4"/>
        <v>44334</v>
      </c>
      <c r="B173" s="36">
        <f>SUMIFS(СВЦЭМ!$D$39:$D$782,СВЦЭМ!$A$39:$A$782,$A173,СВЦЭМ!$B$39:$B$782,B$155)+'СЕТ СН'!$I$14+СВЦЭМ!$D$10+'СЕТ СН'!$I$6-'СЕТ СН'!$I$26</f>
        <v>1333.0455762199999</v>
      </c>
      <c r="C173" s="36">
        <f>SUMIFS(СВЦЭМ!$D$39:$D$782,СВЦЭМ!$A$39:$A$782,$A173,СВЦЭМ!$B$39:$B$782,C$155)+'СЕТ СН'!$I$14+СВЦЭМ!$D$10+'СЕТ СН'!$I$6-'СЕТ СН'!$I$26</f>
        <v>1363.98328214</v>
      </c>
      <c r="D173" s="36">
        <f>SUMIFS(СВЦЭМ!$D$39:$D$782,СВЦЭМ!$A$39:$A$782,$A173,СВЦЭМ!$B$39:$B$782,D$155)+'СЕТ СН'!$I$14+СВЦЭМ!$D$10+'СЕТ СН'!$I$6-'СЕТ СН'!$I$26</f>
        <v>1387.39335177</v>
      </c>
      <c r="E173" s="36">
        <f>SUMIFS(СВЦЭМ!$D$39:$D$782,СВЦЭМ!$A$39:$A$782,$A173,СВЦЭМ!$B$39:$B$782,E$155)+'СЕТ СН'!$I$14+СВЦЭМ!$D$10+'СЕТ СН'!$I$6-'СЕТ СН'!$I$26</f>
        <v>1400.55230996</v>
      </c>
      <c r="F173" s="36">
        <f>SUMIFS(СВЦЭМ!$D$39:$D$782,СВЦЭМ!$A$39:$A$782,$A173,СВЦЭМ!$B$39:$B$782,F$155)+'СЕТ СН'!$I$14+СВЦЭМ!$D$10+'СЕТ СН'!$I$6-'СЕТ СН'!$I$26</f>
        <v>1399.8897817699999</v>
      </c>
      <c r="G173" s="36">
        <f>SUMIFS(СВЦЭМ!$D$39:$D$782,СВЦЭМ!$A$39:$A$782,$A173,СВЦЭМ!$B$39:$B$782,G$155)+'СЕТ СН'!$I$14+СВЦЭМ!$D$10+'СЕТ СН'!$I$6-'СЕТ СН'!$I$26</f>
        <v>1385.63762815</v>
      </c>
      <c r="H173" s="36">
        <f>SUMIFS(СВЦЭМ!$D$39:$D$782,СВЦЭМ!$A$39:$A$782,$A173,СВЦЭМ!$B$39:$B$782,H$155)+'СЕТ СН'!$I$14+СВЦЭМ!$D$10+'СЕТ СН'!$I$6-'СЕТ СН'!$I$26</f>
        <v>1345.1995500399998</v>
      </c>
      <c r="I173" s="36">
        <f>SUMIFS(СВЦЭМ!$D$39:$D$782,СВЦЭМ!$A$39:$A$782,$A173,СВЦЭМ!$B$39:$B$782,I$155)+'СЕТ СН'!$I$14+СВЦЭМ!$D$10+'СЕТ СН'!$I$6-'СЕТ СН'!$I$26</f>
        <v>1324.78862233</v>
      </c>
      <c r="J173" s="36">
        <f>SUMIFS(СВЦЭМ!$D$39:$D$782,СВЦЭМ!$A$39:$A$782,$A173,СВЦЭМ!$B$39:$B$782,J$155)+'СЕТ СН'!$I$14+СВЦЭМ!$D$10+'СЕТ СН'!$I$6-'СЕТ СН'!$I$26</f>
        <v>1293.3416012500002</v>
      </c>
      <c r="K173" s="36">
        <f>SUMIFS(СВЦЭМ!$D$39:$D$782,СВЦЭМ!$A$39:$A$782,$A173,СВЦЭМ!$B$39:$B$782,K$155)+'СЕТ СН'!$I$14+СВЦЭМ!$D$10+'СЕТ СН'!$I$6-'СЕТ СН'!$I$26</f>
        <v>1281.5618512800002</v>
      </c>
      <c r="L173" s="36">
        <f>SUMIFS(СВЦЭМ!$D$39:$D$782,СВЦЭМ!$A$39:$A$782,$A173,СВЦЭМ!$B$39:$B$782,L$155)+'СЕТ СН'!$I$14+СВЦЭМ!$D$10+'СЕТ СН'!$I$6-'СЕТ СН'!$I$26</f>
        <v>1273.5790003900001</v>
      </c>
      <c r="M173" s="36">
        <f>SUMIFS(СВЦЭМ!$D$39:$D$782,СВЦЭМ!$A$39:$A$782,$A173,СВЦЭМ!$B$39:$B$782,M$155)+'СЕТ СН'!$I$14+СВЦЭМ!$D$10+'СЕТ СН'!$I$6-'СЕТ СН'!$I$26</f>
        <v>1287.6184755499999</v>
      </c>
      <c r="N173" s="36">
        <f>SUMIFS(СВЦЭМ!$D$39:$D$782,СВЦЭМ!$A$39:$A$782,$A173,СВЦЭМ!$B$39:$B$782,N$155)+'СЕТ СН'!$I$14+СВЦЭМ!$D$10+'СЕТ СН'!$I$6-'СЕТ СН'!$I$26</f>
        <v>1296.39203456</v>
      </c>
      <c r="O173" s="36">
        <f>SUMIFS(СВЦЭМ!$D$39:$D$782,СВЦЭМ!$A$39:$A$782,$A173,СВЦЭМ!$B$39:$B$782,O$155)+'СЕТ СН'!$I$14+СВЦЭМ!$D$10+'СЕТ СН'!$I$6-'СЕТ СН'!$I$26</f>
        <v>1325.6859654700002</v>
      </c>
      <c r="P173" s="36">
        <f>SUMIFS(СВЦЭМ!$D$39:$D$782,СВЦЭМ!$A$39:$A$782,$A173,СВЦЭМ!$B$39:$B$782,P$155)+'СЕТ СН'!$I$14+СВЦЭМ!$D$10+'СЕТ СН'!$I$6-'СЕТ СН'!$I$26</f>
        <v>1334.3922309899999</v>
      </c>
      <c r="Q173" s="36">
        <f>SUMIFS(СВЦЭМ!$D$39:$D$782,СВЦЭМ!$A$39:$A$782,$A173,СВЦЭМ!$B$39:$B$782,Q$155)+'СЕТ СН'!$I$14+СВЦЭМ!$D$10+'СЕТ СН'!$I$6-'СЕТ СН'!$I$26</f>
        <v>1337.1142444</v>
      </c>
      <c r="R173" s="36">
        <f>SUMIFS(СВЦЭМ!$D$39:$D$782,СВЦЭМ!$A$39:$A$782,$A173,СВЦЭМ!$B$39:$B$782,R$155)+'СЕТ СН'!$I$14+СВЦЭМ!$D$10+'СЕТ СН'!$I$6-'СЕТ СН'!$I$26</f>
        <v>1335.28810082</v>
      </c>
      <c r="S173" s="36">
        <f>SUMIFS(СВЦЭМ!$D$39:$D$782,СВЦЭМ!$A$39:$A$782,$A173,СВЦЭМ!$B$39:$B$782,S$155)+'СЕТ СН'!$I$14+СВЦЭМ!$D$10+'СЕТ СН'!$I$6-'СЕТ СН'!$I$26</f>
        <v>1330.01845428</v>
      </c>
      <c r="T173" s="36">
        <f>SUMIFS(СВЦЭМ!$D$39:$D$782,СВЦЭМ!$A$39:$A$782,$A173,СВЦЭМ!$B$39:$B$782,T$155)+'СЕТ СН'!$I$14+СВЦЭМ!$D$10+'СЕТ СН'!$I$6-'СЕТ СН'!$I$26</f>
        <v>1324.92178709</v>
      </c>
      <c r="U173" s="36">
        <f>SUMIFS(СВЦЭМ!$D$39:$D$782,СВЦЭМ!$A$39:$A$782,$A173,СВЦЭМ!$B$39:$B$782,U$155)+'СЕТ СН'!$I$14+СВЦЭМ!$D$10+'СЕТ СН'!$I$6-'СЕТ СН'!$I$26</f>
        <v>1310.52844506</v>
      </c>
      <c r="V173" s="36">
        <f>SUMIFS(СВЦЭМ!$D$39:$D$782,СВЦЭМ!$A$39:$A$782,$A173,СВЦЭМ!$B$39:$B$782,V$155)+'СЕТ СН'!$I$14+СВЦЭМ!$D$10+'СЕТ СН'!$I$6-'СЕТ СН'!$I$26</f>
        <v>1286.2132606499999</v>
      </c>
      <c r="W173" s="36">
        <f>SUMIFS(СВЦЭМ!$D$39:$D$782,СВЦЭМ!$A$39:$A$782,$A173,СВЦЭМ!$B$39:$B$782,W$155)+'СЕТ СН'!$I$14+СВЦЭМ!$D$10+'СЕТ СН'!$I$6-'СЕТ СН'!$I$26</f>
        <v>1281.9834224000001</v>
      </c>
      <c r="X173" s="36">
        <f>SUMIFS(СВЦЭМ!$D$39:$D$782,СВЦЭМ!$A$39:$A$782,$A173,СВЦЭМ!$B$39:$B$782,X$155)+'СЕТ СН'!$I$14+СВЦЭМ!$D$10+'СЕТ СН'!$I$6-'СЕТ СН'!$I$26</f>
        <v>1300.4335205299999</v>
      </c>
      <c r="Y173" s="36">
        <f>SUMIFS(СВЦЭМ!$D$39:$D$782,СВЦЭМ!$A$39:$A$782,$A173,СВЦЭМ!$B$39:$B$782,Y$155)+'СЕТ СН'!$I$14+СВЦЭМ!$D$10+'СЕТ СН'!$I$6-'СЕТ СН'!$I$26</f>
        <v>1340.05649625</v>
      </c>
    </row>
    <row r="174" spans="1:25" ht="15.75" x14ac:dyDescent="0.2">
      <c r="A174" s="35">
        <f t="shared" si="4"/>
        <v>44335</v>
      </c>
      <c r="B174" s="36">
        <f>SUMIFS(СВЦЭМ!$D$39:$D$782,СВЦЭМ!$A$39:$A$782,$A174,СВЦЭМ!$B$39:$B$782,B$155)+'СЕТ СН'!$I$14+СВЦЭМ!$D$10+'СЕТ СН'!$I$6-'СЕТ СН'!$I$26</f>
        <v>1388.16236465</v>
      </c>
      <c r="C174" s="36">
        <f>SUMIFS(СВЦЭМ!$D$39:$D$782,СВЦЭМ!$A$39:$A$782,$A174,СВЦЭМ!$B$39:$B$782,C$155)+'СЕТ СН'!$I$14+СВЦЭМ!$D$10+'СЕТ СН'!$I$6-'СЕТ СН'!$I$26</f>
        <v>1400.5202232199999</v>
      </c>
      <c r="D174" s="36">
        <f>SUMIFS(СВЦЭМ!$D$39:$D$782,СВЦЭМ!$A$39:$A$782,$A174,СВЦЭМ!$B$39:$B$782,D$155)+'СЕТ СН'!$I$14+СВЦЭМ!$D$10+'СЕТ СН'!$I$6-'СЕТ СН'!$I$26</f>
        <v>1416.78177813</v>
      </c>
      <c r="E174" s="36">
        <f>SUMIFS(СВЦЭМ!$D$39:$D$782,СВЦЭМ!$A$39:$A$782,$A174,СВЦЭМ!$B$39:$B$782,E$155)+'СЕТ СН'!$I$14+СВЦЭМ!$D$10+'СЕТ СН'!$I$6-'СЕТ СН'!$I$26</f>
        <v>1434.0302537799998</v>
      </c>
      <c r="F174" s="36">
        <f>SUMIFS(СВЦЭМ!$D$39:$D$782,СВЦЭМ!$A$39:$A$782,$A174,СВЦЭМ!$B$39:$B$782,F$155)+'СЕТ СН'!$I$14+СВЦЭМ!$D$10+'СЕТ СН'!$I$6-'СЕТ СН'!$I$26</f>
        <v>1433.2069720099998</v>
      </c>
      <c r="G174" s="36">
        <f>SUMIFS(СВЦЭМ!$D$39:$D$782,СВЦЭМ!$A$39:$A$782,$A174,СВЦЭМ!$B$39:$B$782,G$155)+'СЕТ СН'!$I$14+СВЦЭМ!$D$10+'СЕТ СН'!$I$6-'СЕТ СН'!$I$26</f>
        <v>1422.7525994500002</v>
      </c>
      <c r="H174" s="36">
        <f>SUMIFS(СВЦЭМ!$D$39:$D$782,СВЦЭМ!$A$39:$A$782,$A174,СВЦЭМ!$B$39:$B$782,H$155)+'СЕТ СН'!$I$14+СВЦЭМ!$D$10+'СЕТ СН'!$I$6-'СЕТ СН'!$I$26</f>
        <v>1377.4469335399999</v>
      </c>
      <c r="I174" s="36">
        <f>SUMIFS(СВЦЭМ!$D$39:$D$782,СВЦЭМ!$A$39:$A$782,$A174,СВЦЭМ!$B$39:$B$782,I$155)+'СЕТ СН'!$I$14+СВЦЭМ!$D$10+'СЕТ СН'!$I$6-'СЕТ СН'!$I$26</f>
        <v>1339.2039851899999</v>
      </c>
      <c r="J174" s="36">
        <f>SUMIFS(СВЦЭМ!$D$39:$D$782,СВЦЭМ!$A$39:$A$782,$A174,СВЦЭМ!$B$39:$B$782,J$155)+'СЕТ СН'!$I$14+СВЦЭМ!$D$10+'СЕТ СН'!$I$6-'СЕТ СН'!$I$26</f>
        <v>1325.4163119499999</v>
      </c>
      <c r="K174" s="36">
        <f>SUMIFS(СВЦЭМ!$D$39:$D$782,СВЦЭМ!$A$39:$A$782,$A174,СВЦЭМ!$B$39:$B$782,K$155)+'СЕТ СН'!$I$14+СВЦЭМ!$D$10+'СЕТ СН'!$I$6-'СЕТ СН'!$I$26</f>
        <v>1319.10760848</v>
      </c>
      <c r="L174" s="36">
        <f>SUMIFS(СВЦЭМ!$D$39:$D$782,СВЦЭМ!$A$39:$A$782,$A174,СВЦЭМ!$B$39:$B$782,L$155)+'СЕТ СН'!$I$14+СВЦЭМ!$D$10+'СЕТ СН'!$I$6-'СЕТ СН'!$I$26</f>
        <v>1324.2432300400001</v>
      </c>
      <c r="M174" s="36">
        <f>SUMIFS(СВЦЭМ!$D$39:$D$782,СВЦЭМ!$A$39:$A$782,$A174,СВЦЭМ!$B$39:$B$782,M$155)+'СЕТ СН'!$I$14+СВЦЭМ!$D$10+'СЕТ СН'!$I$6-'СЕТ СН'!$I$26</f>
        <v>1350.3918802399999</v>
      </c>
      <c r="N174" s="36">
        <f>SUMIFS(СВЦЭМ!$D$39:$D$782,СВЦЭМ!$A$39:$A$782,$A174,СВЦЭМ!$B$39:$B$782,N$155)+'СЕТ СН'!$I$14+СВЦЭМ!$D$10+'СЕТ СН'!$I$6-'СЕТ СН'!$I$26</f>
        <v>1388.7560033499999</v>
      </c>
      <c r="O174" s="36">
        <f>SUMIFS(СВЦЭМ!$D$39:$D$782,СВЦЭМ!$A$39:$A$782,$A174,СВЦЭМ!$B$39:$B$782,O$155)+'СЕТ СН'!$I$14+СВЦЭМ!$D$10+'СЕТ СН'!$I$6-'СЕТ СН'!$I$26</f>
        <v>1425.5455886899999</v>
      </c>
      <c r="P174" s="36">
        <f>SUMIFS(СВЦЭМ!$D$39:$D$782,СВЦЭМ!$A$39:$A$782,$A174,СВЦЭМ!$B$39:$B$782,P$155)+'СЕТ СН'!$I$14+СВЦЭМ!$D$10+'СЕТ СН'!$I$6-'СЕТ СН'!$I$26</f>
        <v>1431.75242248</v>
      </c>
      <c r="Q174" s="36">
        <f>SUMIFS(СВЦЭМ!$D$39:$D$782,СВЦЭМ!$A$39:$A$782,$A174,СВЦЭМ!$B$39:$B$782,Q$155)+'СЕТ СН'!$I$14+СВЦЭМ!$D$10+'СЕТ СН'!$I$6-'СЕТ СН'!$I$26</f>
        <v>1425.73408494</v>
      </c>
      <c r="R174" s="36">
        <f>SUMIFS(СВЦЭМ!$D$39:$D$782,СВЦЭМ!$A$39:$A$782,$A174,СВЦЭМ!$B$39:$B$782,R$155)+'СЕТ СН'!$I$14+СВЦЭМ!$D$10+'СЕТ СН'!$I$6-'СЕТ СН'!$I$26</f>
        <v>1407.53294181</v>
      </c>
      <c r="S174" s="36">
        <f>SUMIFS(СВЦЭМ!$D$39:$D$782,СВЦЭМ!$A$39:$A$782,$A174,СВЦЭМ!$B$39:$B$782,S$155)+'СЕТ СН'!$I$14+СВЦЭМ!$D$10+'СЕТ СН'!$I$6-'СЕТ СН'!$I$26</f>
        <v>1384.08418781</v>
      </c>
      <c r="T174" s="36">
        <f>SUMIFS(СВЦЭМ!$D$39:$D$782,СВЦЭМ!$A$39:$A$782,$A174,СВЦЭМ!$B$39:$B$782,T$155)+'СЕТ СН'!$I$14+СВЦЭМ!$D$10+'СЕТ СН'!$I$6-'СЕТ СН'!$I$26</f>
        <v>1361.94565085</v>
      </c>
      <c r="U174" s="36">
        <f>SUMIFS(СВЦЭМ!$D$39:$D$782,СВЦЭМ!$A$39:$A$782,$A174,СВЦЭМ!$B$39:$B$782,U$155)+'СЕТ СН'!$I$14+СВЦЭМ!$D$10+'СЕТ СН'!$I$6-'СЕТ СН'!$I$26</f>
        <v>1350.00165079</v>
      </c>
      <c r="V174" s="36">
        <f>SUMIFS(СВЦЭМ!$D$39:$D$782,СВЦЭМ!$A$39:$A$782,$A174,СВЦЭМ!$B$39:$B$782,V$155)+'СЕТ СН'!$I$14+СВЦЭМ!$D$10+'СЕТ СН'!$I$6-'СЕТ СН'!$I$26</f>
        <v>1325.3109395900001</v>
      </c>
      <c r="W174" s="36">
        <f>SUMIFS(СВЦЭМ!$D$39:$D$782,СВЦЭМ!$A$39:$A$782,$A174,СВЦЭМ!$B$39:$B$782,W$155)+'СЕТ СН'!$I$14+СВЦЭМ!$D$10+'СЕТ СН'!$I$6-'СЕТ СН'!$I$26</f>
        <v>1303.1583720600001</v>
      </c>
      <c r="X174" s="36">
        <f>SUMIFS(СВЦЭМ!$D$39:$D$782,СВЦЭМ!$A$39:$A$782,$A174,СВЦЭМ!$B$39:$B$782,X$155)+'СЕТ СН'!$I$14+СВЦЭМ!$D$10+'СЕТ СН'!$I$6-'СЕТ СН'!$I$26</f>
        <v>1274.26743971</v>
      </c>
      <c r="Y174" s="36">
        <f>SUMIFS(СВЦЭМ!$D$39:$D$782,СВЦЭМ!$A$39:$A$782,$A174,СВЦЭМ!$B$39:$B$782,Y$155)+'СЕТ СН'!$I$14+СВЦЭМ!$D$10+'СЕТ СН'!$I$6-'СЕТ СН'!$I$26</f>
        <v>1327.8211787999999</v>
      </c>
    </row>
    <row r="175" spans="1:25" ht="15.75" x14ac:dyDescent="0.2">
      <c r="A175" s="35">
        <f t="shared" si="4"/>
        <v>44336</v>
      </c>
      <c r="B175" s="36">
        <f>SUMIFS(СВЦЭМ!$D$39:$D$782,СВЦЭМ!$A$39:$A$782,$A175,СВЦЭМ!$B$39:$B$782,B$155)+'СЕТ СН'!$I$14+СВЦЭМ!$D$10+'СЕТ СН'!$I$6-'СЕТ СН'!$I$26</f>
        <v>1399.98737665</v>
      </c>
      <c r="C175" s="36">
        <f>SUMIFS(СВЦЭМ!$D$39:$D$782,СВЦЭМ!$A$39:$A$782,$A175,СВЦЭМ!$B$39:$B$782,C$155)+'СЕТ СН'!$I$14+СВЦЭМ!$D$10+'СЕТ СН'!$I$6-'СЕТ СН'!$I$26</f>
        <v>1432.67262949</v>
      </c>
      <c r="D175" s="36">
        <f>SUMIFS(СВЦЭМ!$D$39:$D$782,СВЦЭМ!$A$39:$A$782,$A175,СВЦЭМ!$B$39:$B$782,D$155)+'СЕТ СН'!$I$14+СВЦЭМ!$D$10+'СЕТ СН'!$I$6-'СЕТ СН'!$I$26</f>
        <v>1438.5274771899999</v>
      </c>
      <c r="E175" s="36">
        <f>SUMIFS(СВЦЭМ!$D$39:$D$782,СВЦЭМ!$A$39:$A$782,$A175,СВЦЭМ!$B$39:$B$782,E$155)+'СЕТ СН'!$I$14+СВЦЭМ!$D$10+'СЕТ СН'!$I$6-'СЕТ СН'!$I$26</f>
        <v>1448.59009176</v>
      </c>
      <c r="F175" s="36">
        <f>SUMIFS(СВЦЭМ!$D$39:$D$782,СВЦЭМ!$A$39:$A$782,$A175,СВЦЭМ!$B$39:$B$782,F$155)+'СЕТ СН'!$I$14+СВЦЭМ!$D$10+'СЕТ СН'!$I$6-'СЕТ СН'!$I$26</f>
        <v>1459.76231605</v>
      </c>
      <c r="G175" s="36">
        <f>SUMIFS(СВЦЭМ!$D$39:$D$782,СВЦЭМ!$A$39:$A$782,$A175,СВЦЭМ!$B$39:$B$782,G$155)+'СЕТ СН'!$I$14+СВЦЭМ!$D$10+'СЕТ СН'!$I$6-'СЕТ СН'!$I$26</f>
        <v>1440.67508851</v>
      </c>
      <c r="H175" s="36">
        <f>SUMIFS(СВЦЭМ!$D$39:$D$782,СВЦЭМ!$A$39:$A$782,$A175,СВЦЭМ!$B$39:$B$782,H$155)+'СЕТ СН'!$I$14+СВЦЭМ!$D$10+'СЕТ СН'!$I$6-'СЕТ СН'!$I$26</f>
        <v>1416.5194537699999</v>
      </c>
      <c r="I175" s="36">
        <f>SUMIFS(СВЦЭМ!$D$39:$D$782,СВЦЭМ!$A$39:$A$782,$A175,СВЦЭМ!$B$39:$B$782,I$155)+'СЕТ СН'!$I$14+СВЦЭМ!$D$10+'СЕТ СН'!$I$6-'СЕТ СН'!$I$26</f>
        <v>1351.72456964</v>
      </c>
      <c r="J175" s="36">
        <f>SUMIFS(СВЦЭМ!$D$39:$D$782,СВЦЭМ!$A$39:$A$782,$A175,СВЦЭМ!$B$39:$B$782,J$155)+'СЕТ СН'!$I$14+СВЦЭМ!$D$10+'СЕТ СН'!$I$6-'СЕТ СН'!$I$26</f>
        <v>1290.9205943100001</v>
      </c>
      <c r="K175" s="36">
        <f>SUMIFS(СВЦЭМ!$D$39:$D$782,СВЦЭМ!$A$39:$A$782,$A175,СВЦЭМ!$B$39:$B$782,K$155)+'СЕТ СН'!$I$14+СВЦЭМ!$D$10+'СЕТ СН'!$I$6-'СЕТ СН'!$I$26</f>
        <v>1262.95176999</v>
      </c>
      <c r="L175" s="36">
        <f>SUMIFS(СВЦЭМ!$D$39:$D$782,СВЦЭМ!$A$39:$A$782,$A175,СВЦЭМ!$B$39:$B$782,L$155)+'СЕТ СН'!$I$14+СВЦЭМ!$D$10+'СЕТ СН'!$I$6-'СЕТ СН'!$I$26</f>
        <v>1263.7533699999999</v>
      </c>
      <c r="M175" s="36">
        <f>SUMIFS(СВЦЭМ!$D$39:$D$782,СВЦЭМ!$A$39:$A$782,$A175,СВЦЭМ!$B$39:$B$782,M$155)+'СЕТ СН'!$I$14+СВЦЭМ!$D$10+'СЕТ СН'!$I$6-'СЕТ СН'!$I$26</f>
        <v>1258.12366124</v>
      </c>
      <c r="N175" s="36">
        <f>SUMIFS(СВЦЭМ!$D$39:$D$782,СВЦЭМ!$A$39:$A$782,$A175,СВЦЭМ!$B$39:$B$782,N$155)+'СЕТ СН'!$I$14+СВЦЭМ!$D$10+'СЕТ СН'!$I$6-'СЕТ СН'!$I$26</f>
        <v>1298.3941195</v>
      </c>
      <c r="O175" s="36">
        <f>SUMIFS(СВЦЭМ!$D$39:$D$782,СВЦЭМ!$A$39:$A$782,$A175,СВЦЭМ!$B$39:$B$782,O$155)+'СЕТ СН'!$I$14+СВЦЭМ!$D$10+'СЕТ СН'!$I$6-'СЕТ СН'!$I$26</f>
        <v>1329.90347888</v>
      </c>
      <c r="P175" s="36">
        <f>SUMIFS(СВЦЭМ!$D$39:$D$782,СВЦЭМ!$A$39:$A$782,$A175,СВЦЭМ!$B$39:$B$782,P$155)+'СЕТ СН'!$I$14+СВЦЭМ!$D$10+'СЕТ СН'!$I$6-'СЕТ СН'!$I$26</f>
        <v>1345.4367647899999</v>
      </c>
      <c r="Q175" s="36">
        <f>SUMIFS(СВЦЭМ!$D$39:$D$782,СВЦЭМ!$A$39:$A$782,$A175,СВЦЭМ!$B$39:$B$782,Q$155)+'СЕТ СН'!$I$14+СВЦЭМ!$D$10+'СЕТ СН'!$I$6-'СЕТ СН'!$I$26</f>
        <v>1349.7830948800001</v>
      </c>
      <c r="R175" s="36">
        <f>SUMIFS(СВЦЭМ!$D$39:$D$782,СВЦЭМ!$A$39:$A$782,$A175,СВЦЭМ!$B$39:$B$782,R$155)+'СЕТ СН'!$I$14+СВЦЭМ!$D$10+'СЕТ СН'!$I$6-'СЕТ СН'!$I$26</f>
        <v>1342.2911364500001</v>
      </c>
      <c r="S175" s="36">
        <f>SUMIFS(СВЦЭМ!$D$39:$D$782,СВЦЭМ!$A$39:$A$782,$A175,СВЦЭМ!$B$39:$B$782,S$155)+'СЕТ СН'!$I$14+СВЦЭМ!$D$10+'СЕТ СН'!$I$6-'СЕТ СН'!$I$26</f>
        <v>1327.0119764599999</v>
      </c>
      <c r="T175" s="36">
        <f>SUMIFS(СВЦЭМ!$D$39:$D$782,СВЦЭМ!$A$39:$A$782,$A175,СВЦЭМ!$B$39:$B$782,T$155)+'СЕТ СН'!$I$14+СВЦЭМ!$D$10+'СЕТ СН'!$I$6-'СЕТ СН'!$I$26</f>
        <v>1287.07467006</v>
      </c>
      <c r="U175" s="36">
        <f>SUMIFS(СВЦЭМ!$D$39:$D$782,СВЦЭМ!$A$39:$A$782,$A175,СВЦЭМ!$B$39:$B$782,U$155)+'СЕТ СН'!$I$14+СВЦЭМ!$D$10+'СЕТ СН'!$I$6-'СЕТ СН'!$I$26</f>
        <v>1281.6092744100001</v>
      </c>
      <c r="V175" s="36">
        <f>SUMIFS(СВЦЭМ!$D$39:$D$782,СВЦЭМ!$A$39:$A$782,$A175,СВЦЭМ!$B$39:$B$782,V$155)+'СЕТ СН'!$I$14+СВЦЭМ!$D$10+'СЕТ СН'!$I$6-'СЕТ СН'!$I$26</f>
        <v>1292.4442723100001</v>
      </c>
      <c r="W175" s="36">
        <f>SUMIFS(СВЦЭМ!$D$39:$D$782,СВЦЭМ!$A$39:$A$782,$A175,СВЦЭМ!$B$39:$B$782,W$155)+'СЕТ СН'!$I$14+СВЦЭМ!$D$10+'СЕТ СН'!$I$6-'СЕТ СН'!$I$26</f>
        <v>1313.4350771099998</v>
      </c>
      <c r="X175" s="36">
        <f>SUMIFS(СВЦЭМ!$D$39:$D$782,СВЦЭМ!$A$39:$A$782,$A175,СВЦЭМ!$B$39:$B$782,X$155)+'СЕТ СН'!$I$14+СВЦЭМ!$D$10+'СЕТ СН'!$I$6-'СЕТ СН'!$I$26</f>
        <v>1294.4893185000001</v>
      </c>
      <c r="Y175" s="36">
        <f>SUMIFS(СВЦЭМ!$D$39:$D$782,СВЦЭМ!$A$39:$A$782,$A175,СВЦЭМ!$B$39:$B$782,Y$155)+'СЕТ СН'!$I$14+СВЦЭМ!$D$10+'СЕТ СН'!$I$6-'СЕТ СН'!$I$26</f>
        <v>1266.94676211</v>
      </c>
    </row>
    <row r="176" spans="1:25" ht="15.75" x14ac:dyDescent="0.2">
      <c r="A176" s="35">
        <f t="shared" si="4"/>
        <v>44337</v>
      </c>
      <c r="B176" s="36">
        <f>SUMIFS(СВЦЭМ!$D$39:$D$782,СВЦЭМ!$A$39:$A$782,$A176,СВЦЭМ!$B$39:$B$782,B$155)+'СЕТ СН'!$I$14+СВЦЭМ!$D$10+'СЕТ СН'!$I$6-'СЕТ СН'!$I$26</f>
        <v>1289.8432606599999</v>
      </c>
      <c r="C176" s="36">
        <f>SUMIFS(СВЦЭМ!$D$39:$D$782,СВЦЭМ!$A$39:$A$782,$A176,СВЦЭМ!$B$39:$B$782,C$155)+'СЕТ СН'!$I$14+СВЦЭМ!$D$10+'СЕТ СН'!$I$6-'СЕТ СН'!$I$26</f>
        <v>1351.2212117200002</v>
      </c>
      <c r="D176" s="36">
        <f>SUMIFS(СВЦЭМ!$D$39:$D$782,СВЦЭМ!$A$39:$A$782,$A176,СВЦЭМ!$B$39:$B$782,D$155)+'СЕТ СН'!$I$14+СВЦЭМ!$D$10+'СЕТ СН'!$I$6-'СЕТ СН'!$I$26</f>
        <v>1388.1844736</v>
      </c>
      <c r="E176" s="36">
        <f>SUMIFS(СВЦЭМ!$D$39:$D$782,СВЦЭМ!$A$39:$A$782,$A176,СВЦЭМ!$B$39:$B$782,E$155)+'СЕТ СН'!$I$14+СВЦЭМ!$D$10+'СЕТ СН'!$I$6-'СЕТ СН'!$I$26</f>
        <v>1380.61551528</v>
      </c>
      <c r="F176" s="36">
        <f>SUMIFS(СВЦЭМ!$D$39:$D$782,СВЦЭМ!$A$39:$A$782,$A176,СВЦЭМ!$B$39:$B$782,F$155)+'СЕТ СН'!$I$14+СВЦЭМ!$D$10+'СЕТ СН'!$I$6-'СЕТ СН'!$I$26</f>
        <v>1402.6675854099999</v>
      </c>
      <c r="G176" s="36">
        <f>SUMIFS(СВЦЭМ!$D$39:$D$782,СВЦЭМ!$A$39:$A$782,$A176,СВЦЭМ!$B$39:$B$782,G$155)+'СЕТ СН'!$I$14+СВЦЭМ!$D$10+'СЕТ СН'!$I$6-'СЕТ СН'!$I$26</f>
        <v>1405.60788073</v>
      </c>
      <c r="H176" s="36">
        <f>SUMIFS(СВЦЭМ!$D$39:$D$782,СВЦЭМ!$A$39:$A$782,$A176,СВЦЭМ!$B$39:$B$782,H$155)+'СЕТ СН'!$I$14+СВЦЭМ!$D$10+'СЕТ СН'!$I$6-'СЕТ СН'!$I$26</f>
        <v>1378.6793148199999</v>
      </c>
      <c r="I176" s="36">
        <f>SUMIFS(СВЦЭМ!$D$39:$D$782,СВЦЭМ!$A$39:$A$782,$A176,СВЦЭМ!$B$39:$B$782,I$155)+'СЕТ СН'!$I$14+СВЦЭМ!$D$10+'СЕТ СН'!$I$6-'СЕТ СН'!$I$26</f>
        <v>1334.0022696000001</v>
      </c>
      <c r="J176" s="36">
        <f>SUMIFS(СВЦЭМ!$D$39:$D$782,СВЦЭМ!$A$39:$A$782,$A176,СВЦЭМ!$B$39:$B$782,J$155)+'СЕТ СН'!$I$14+СВЦЭМ!$D$10+'СЕТ СН'!$I$6-'СЕТ СН'!$I$26</f>
        <v>1288.75635594</v>
      </c>
      <c r="K176" s="36">
        <f>SUMIFS(СВЦЭМ!$D$39:$D$782,СВЦЭМ!$A$39:$A$782,$A176,СВЦЭМ!$B$39:$B$782,K$155)+'СЕТ СН'!$I$14+СВЦЭМ!$D$10+'СЕТ СН'!$I$6-'СЕТ СН'!$I$26</f>
        <v>1243.1651027100002</v>
      </c>
      <c r="L176" s="36">
        <f>SUMIFS(СВЦЭМ!$D$39:$D$782,СВЦЭМ!$A$39:$A$782,$A176,СВЦЭМ!$B$39:$B$782,L$155)+'СЕТ СН'!$I$14+СВЦЭМ!$D$10+'СЕТ СН'!$I$6-'СЕТ СН'!$I$26</f>
        <v>1239.6332364999998</v>
      </c>
      <c r="M176" s="36">
        <f>SUMIFS(СВЦЭМ!$D$39:$D$782,СВЦЭМ!$A$39:$A$782,$A176,СВЦЭМ!$B$39:$B$782,M$155)+'СЕТ СН'!$I$14+СВЦЭМ!$D$10+'СЕТ СН'!$I$6-'СЕТ СН'!$I$26</f>
        <v>1263.4496246600002</v>
      </c>
      <c r="N176" s="36">
        <f>SUMIFS(СВЦЭМ!$D$39:$D$782,СВЦЭМ!$A$39:$A$782,$A176,СВЦЭМ!$B$39:$B$782,N$155)+'СЕТ СН'!$I$14+СВЦЭМ!$D$10+'СЕТ СН'!$I$6-'СЕТ СН'!$I$26</f>
        <v>1322.3216183499999</v>
      </c>
      <c r="O176" s="36">
        <f>SUMIFS(СВЦЭМ!$D$39:$D$782,СВЦЭМ!$A$39:$A$782,$A176,СВЦЭМ!$B$39:$B$782,O$155)+'СЕТ СН'!$I$14+СВЦЭМ!$D$10+'СЕТ СН'!$I$6-'СЕТ СН'!$I$26</f>
        <v>1358.8526614100001</v>
      </c>
      <c r="P176" s="36">
        <f>SUMIFS(СВЦЭМ!$D$39:$D$782,СВЦЭМ!$A$39:$A$782,$A176,СВЦЭМ!$B$39:$B$782,P$155)+'СЕТ СН'!$I$14+СВЦЭМ!$D$10+'СЕТ СН'!$I$6-'СЕТ СН'!$I$26</f>
        <v>1365.0367496399999</v>
      </c>
      <c r="Q176" s="36">
        <f>SUMIFS(СВЦЭМ!$D$39:$D$782,СВЦЭМ!$A$39:$A$782,$A176,СВЦЭМ!$B$39:$B$782,Q$155)+'СЕТ СН'!$I$14+СВЦЭМ!$D$10+'СЕТ СН'!$I$6-'СЕТ СН'!$I$26</f>
        <v>1360.69857452</v>
      </c>
      <c r="R176" s="36">
        <f>SUMIFS(СВЦЭМ!$D$39:$D$782,СВЦЭМ!$A$39:$A$782,$A176,СВЦЭМ!$B$39:$B$782,R$155)+'СЕТ СН'!$I$14+СВЦЭМ!$D$10+'СЕТ СН'!$I$6-'СЕТ СН'!$I$26</f>
        <v>1350.24239687</v>
      </c>
      <c r="S176" s="36">
        <f>SUMIFS(СВЦЭМ!$D$39:$D$782,СВЦЭМ!$A$39:$A$782,$A176,СВЦЭМ!$B$39:$B$782,S$155)+'СЕТ СН'!$I$14+СВЦЭМ!$D$10+'СЕТ СН'!$I$6-'СЕТ СН'!$I$26</f>
        <v>1340.7458850399998</v>
      </c>
      <c r="T176" s="36">
        <f>SUMIFS(СВЦЭМ!$D$39:$D$782,СВЦЭМ!$A$39:$A$782,$A176,СВЦЭМ!$B$39:$B$782,T$155)+'СЕТ СН'!$I$14+СВЦЭМ!$D$10+'СЕТ СН'!$I$6-'СЕТ СН'!$I$26</f>
        <v>1301.9119093499999</v>
      </c>
      <c r="U176" s="36">
        <f>SUMIFS(СВЦЭМ!$D$39:$D$782,СВЦЭМ!$A$39:$A$782,$A176,СВЦЭМ!$B$39:$B$782,U$155)+'СЕТ СН'!$I$14+СВЦЭМ!$D$10+'СЕТ СН'!$I$6-'СЕТ СН'!$I$26</f>
        <v>1253.9072932200002</v>
      </c>
      <c r="V176" s="36">
        <f>SUMIFS(СВЦЭМ!$D$39:$D$782,СВЦЭМ!$A$39:$A$782,$A176,СВЦЭМ!$B$39:$B$782,V$155)+'СЕТ СН'!$I$14+СВЦЭМ!$D$10+'СЕТ СН'!$I$6-'СЕТ СН'!$I$26</f>
        <v>1270.0069948400001</v>
      </c>
      <c r="W176" s="36">
        <f>SUMIFS(СВЦЭМ!$D$39:$D$782,СВЦЭМ!$A$39:$A$782,$A176,СВЦЭМ!$B$39:$B$782,W$155)+'СЕТ СН'!$I$14+СВЦЭМ!$D$10+'СЕТ СН'!$I$6-'СЕТ СН'!$I$26</f>
        <v>1285.9210568799999</v>
      </c>
      <c r="X176" s="36">
        <f>SUMIFS(СВЦЭМ!$D$39:$D$782,СВЦЭМ!$A$39:$A$782,$A176,СВЦЭМ!$B$39:$B$782,X$155)+'СЕТ СН'!$I$14+СВЦЭМ!$D$10+'СЕТ СН'!$I$6-'СЕТ СН'!$I$26</f>
        <v>1302.78239078</v>
      </c>
      <c r="Y176" s="36">
        <f>SUMIFS(СВЦЭМ!$D$39:$D$782,СВЦЭМ!$A$39:$A$782,$A176,СВЦЭМ!$B$39:$B$782,Y$155)+'СЕТ СН'!$I$14+СВЦЭМ!$D$10+'СЕТ СН'!$I$6-'СЕТ СН'!$I$26</f>
        <v>1272.9572852900001</v>
      </c>
    </row>
    <row r="177" spans="1:27" ht="15.75" x14ac:dyDescent="0.2">
      <c r="A177" s="35">
        <f t="shared" si="4"/>
        <v>44338</v>
      </c>
      <c r="B177" s="36">
        <f>SUMIFS(СВЦЭМ!$D$39:$D$782,СВЦЭМ!$A$39:$A$782,$A177,СВЦЭМ!$B$39:$B$782,B$155)+'СЕТ СН'!$I$14+СВЦЭМ!$D$10+'СЕТ СН'!$I$6-'СЕТ СН'!$I$26</f>
        <v>1314.5091582999999</v>
      </c>
      <c r="C177" s="36">
        <f>SUMIFS(СВЦЭМ!$D$39:$D$782,СВЦЭМ!$A$39:$A$782,$A177,СВЦЭМ!$B$39:$B$782,C$155)+'СЕТ СН'!$I$14+СВЦЭМ!$D$10+'СЕТ СН'!$I$6-'СЕТ СН'!$I$26</f>
        <v>1318.5426175699999</v>
      </c>
      <c r="D177" s="36">
        <f>SUMIFS(СВЦЭМ!$D$39:$D$782,СВЦЭМ!$A$39:$A$782,$A177,СВЦЭМ!$B$39:$B$782,D$155)+'СЕТ СН'!$I$14+СВЦЭМ!$D$10+'СЕТ СН'!$I$6-'СЕТ СН'!$I$26</f>
        <v>1348.7369945400001</v>
      </c>
      <c r="E177" s="36">
        <f>SUMIFS(СВЦЭМ!$D$39:$D$782,СВЦЭМ!$A$39:$A$782,$A177,СВЦЭМ!$B$39:$B$782,E$155)+'СЕТ СН'!$I$14+СВЦЭМ!$D$10+'СЕТ СН'!$I$6-'СЕТ СН'!$I$26</f>
        <v>1370.5438162400001</v>
      </c>
      <c r="F177" s="36">
        <f>SUMIFS(СВЦЭМ!$D$39:$D$782,СВЦЭМ!$A$39:$A$782,$A177,СВЦЭМ!$B$39:$B$782,F$155)+'СЕТ СН'!$I$14+СВЦЭМ!$D$10+'СЕТ СН'!$I$6-'СЕТ СН'!$I$26</f>
        <v>1374.4841970500001</v>
      </c>
      <c r="G177" s="36">
        <f>SUMIFS(СВЦЭМ!$D$39:$D$782,СВЦЭМ!$A$39:$A$782,$A177,СВЦЭМ!$B$39:$B$782,G$155)+'СЕТ СН'!$I$14+СВЦЭМ!$D$10+'СЕТ СН'!$I$6-'СЕТ СН'!$I$26</f>
        <v>1370.0059728199999</v>
      </c>
      <c r="H177" s="36">
        <f>SUMIFS(СВЦЭМ!$D$39:$D$782,СВЦЭМ!$A$39:$A$782,$A177,СВЦЭМ!$B$39:$B$782,H$155)+'СЕТ СН'!$I$14+СВЦЭМ!$D$10+'СЕТ СН'!$I$6-'СЕТ СН'!$I$26</f>
        <v>1355.9245694700001</v>
      </c>
      <c r="I177" s="36">
        <f>SUMIFS(СВЦЭМ!$D$39:$D$782,СВЦЭМ!$A$39:$A$782,$A177,СВЦЭМ!$B$39:$B$782,I$155)+'СЕТ СН'!$I$14+СВЦЭМ!$D$10+'СЕТ СН'!$I$6-'СЕТ СН'!$I$26</f>
        <v>1282.6162183199999</v>
      </c>
      <c r="J177" s="36">
        <f>SUMIFS(СВЦЭМ!$D$39:$D$782,СВЦЭМ!$A$39:$A$782,$A177,СВЦЭМ!$B$39:$B$782,J$155)+'СЕТ СН'!$I$14+СВЦЭМ!$D$10+'СЕТ СН'!$I$6-'СЕТ СН'!$I$26</f>
        <v>1245.9974412400002</v>
      </c>
      <c r="K177" s="36">
        <f>SUMIFS(СВЦЭМ!$D$39:$D$782,СВЦЭМ!$A$39:$A$782,$A177,СВЦЭМ!$B$39:$B$782,K$155)+'СЕТ СН'!$I$14+СВЦЭМ!$D$10+'СЕТ СН'!$I$6-'СЕТ СН'!$I$26</f>
        <v>1196.37479704</v>
      </c>
      <c r="L177" s="36">
        <f>SUMIFS(СВЦЭМ!$D$39:$D$782,СВЦЭМ!$A$39:$A$782,$A177,СВЦЭМ!$B$39:$B$782,L$155)+'СЕТ СН'!$I$14+СВЦЭМ!$D$10+'СЕТ СН'!$I$6-'СЕТ СН'!$I$26</f>
        <v>1192.4065612899999</v>
      </c>
      <c r="M177" s="36">
        <f>SUMIFS(СВЦЭМ!$D$39:$D$782,СВЦЭМ!$A$39:$A$782,$A177,СВЦЭМ!$B$39:$B$782,M$155)+'СЕТ СН'!$I$14+СВЦЭМ!$D$10+'СЕТ СН'!$I$6-'СЕТ СН'!$I$26</f>
        <v>1209.80228831</v>
      </c>
      <c r="N177" s="36">
        <f>SUMIFS(СВЦЭМ!$D$39:$D$782,СВЦЭМ!$A$39:$A$782,$A177,СВЦЭМ!$B$39:$B$782,N$155)+'СЕТ СН'!$I$14+СВЦЭМ!$D$10+'СЕТ СН'!$I$6-'СЕТ СН'!$I$26</f>
        <v>1264.48146428</v>
      </c>
      <c r="O177" s="36">
        <f>SUMIFS(СВЦЭМ!$D$39:$D$782,СВЦЭМ!$A$39:$A$782,$A177,СВЦЭМ!$B$39:$B$782,O$155)+'СЕТ СН'!$I$14+СВЦЭМ!$D$10+'СЕТ СН'!$I$6-'СЕТ СН'!$I$26</f>
        <v>1309.7109083400001</v>
      </c>
      <c r="P177" s="36">
        <f>SUMIFS(СВЦЭМ!$D$39:$D$782,СВЦЭМ!$A$39:$A$782,$A177,СВЦЭМ!$B$39:$B$782,P$155)+'СЕТ СН'!$I$14+СВЦЭМ!$D$10+'СЕТ СН'!$I$6-'СЕТ СН'!$I$26</f>
        <v>1330.5834992699999</v>
      </c>
      <c r="Q177" s="36">
        <f>SUMIFS(СВЦЭМ!$D$39:$D$782,СВЦЭМ!$A$39:$A$782,$A177,СВЦЭМ!$B$39:$B$782,Q$155)+'СЕТ СН'!$I$14+СВЦЭМ!$D$10+'СЕТ СН'!$I$6-'СЕТ СН'!$I$26</f>
        <v>1328.56634332</v>
      </c>
      <c r="R177" s="36">
        <f>SUMIFS(СВЦЭМ!$D$39:$D$782,СВЦЭМ!$A$39:$A$782,$A177,СВЦЭМ!$B$39:$B$782,R$155)+'СЕТ СН'!$I$14+СВЦЭМ!$D$10+'СЕТ СН'!$I$6-'СЕТ СН'!$I$26</f>
        <v>1316.61685315</v>
      </c>
      <c r="S177" s="36">
        <f>SUMIFS(СВЦЭМ!$D$39:$D$782,СВЦЭМ!$A$39:$A$782,$A177,СВЦЭМ!$B$39:$B$782,S$155)+'СЕТ СН'!$I$14+СВЦЭМ!$D$10+'СЕТ СН'!$I$6-'СЕТ СН'!$I$26</f>
        <v>1289.95996311</v>
      </c>
      <c r="T177" s="36">
        <f>SUMIFS(СВЦЭМ!$D$39:$D$782,СВЦЭМ!$A$39:$A$782,$A177,СВЦЭМ!$B$39:$B$782,T$155)+'СЕТ СН'!$I$14+СВЦЭМ!$D$10+'СЕТ СН'!$I$6-'СЕТ СН'!$I$26</f>
        <v>1239.80029904</v>
      </c>
      <c r="U177" s="36">
        <f>SUMIFS(СВЦЭМ!$D$39:$D$782,СВЦЭМ!$A$39:$A$782,$A177,СВЦЭМ!$B$39:$B$782,U$155)+'СЕТ СН'!$I$14+СВЦЭМ!$D$10+'СЕТ СН'!$I$6-'СЕТ СН'!$I$26</f>
        <v>1213.75796111</v>
      </c>
      <c r="V177" s="36">
        <f>SUMIFS(СВЦЭМ!$D$39:$D$782,СВЦЭМ!$A$39:$A$782,$A177,СВЦЭМ!$B$39:$B$782,V$155)+'СЕТ СН'!$I$14+СВЦЭМ!$D$10+'СЕТ СН'!$I$6-'СЕТ СН'!$I$26</f>
        <v>1214.66528019</v>
      </c>
      <c r="W177" s="36">
        <f>SUMIFS(СВЦЭМ!$D$39:$D$782,СВЦЭМ!$A$39:$A$782,$A177,СВЦЭМ!$B$39:$B$782,W$155)+'СЕТ СН'!$I$14+СВЦЭМ!$D$10+'СЕТ СН'!$I$6-'СЕТ СН'!$I$26</f>
        <v>1246.2575038</v>
      </c>
      <c r="X177" s="36">
        <f>SUMIFS(СВЦЭМ!$D$39:$D$782,СВЦЭМ!$A$39:$A$782,$A177,СВЦЭМ!$B$39:$B$782,X$155)+'СЕТ СН'!$I$14+СВЦЭМ!$D$10+'СЕТ СН'!$I$6-'СЕТ СН'!$I$26</f>
        <v>1219.64635619</v>
      </c>
      <c r="Y177" s="36">
        <f>SUMIFS(СВЦЭМ!$D$39:$D$782,СВЦЭМ!$A$39:$A$782,$A177,СВЦЭМ!$B$39:$B$782,Y$155)+'СЕТ СН'!$I$14+СВЦЭМ!$D$10+'СЕТ СН'!$I$6-'СЕТ СН'!$I$26</f>
        <v>1214.18180207</v>
      </c>
    </row>
    <row r="178" spans="1:27" ht="15.75" x14ac:dyDescent="0.2">
      <c r="A178" s="35">
        <f t="shared" si="4"/>
        <v>44339</v>
      </c>
      <c r="B178" s="36">
        <f>SUMIFS(СВЦЭМ!$D$39:$D$782,СВЦЭМ!$A$39:$A$782,$A178,СВЦЭМ!$B$39:$B$782,B$155)+'СЕТ СН'!$I$14+СВЦЭМ!$D$10+'СЕТ СН'!$I$6-'СЕТ СН'!$I$26</f>
        <v>1293.9821091700001</v>
      </c>
      <c r="C178" s="36">
        <f>SUMIFS(СВЦЭМ!$D$39:$D$782,СВЦЭМ!$A$39:$A$782,$A178,СВЦЭМ!$B$39:$B$782,C$155)+'СЕТ СН'!$I$14+СВЦЭМ!$D$10+'СЕТ СН'!$I$6-'СЕТ СН'!$I$26</f>
        <v>1352.2985606500001</v>
      </c>
      <c r="D178" s="36">
        <f>SUMIFS(СВЦЭМ!$D$39:$D$782,СВЦЭМ!$A$39:$A$782,$A178,СВЦЭМ!$B$39:$B$782,D$155)+'СЕТ СН'!$I$14+СВЦЭМ!$D$10+'СЕТ СН'!$I$6-'СЕТ СН'!$I$26</f>
        <v>1375.2712642000001</v>
      </c>
      <c r="E178" s="36">
        <f>SUMIFS(СВЦЭМ!$D$39:$D$782,СВЦЭМ!$A$39:$A$782,$A178,СВЦЭМ!$B$39:$B$782,E$155)+'СЕТ СН'!$I$14+СВЦЭМ!$D$10+'СЕТ СН'!$I$6-'СЕТ СН'!$I$26</f>
        <v>1385.06252681</v>
      </c>
      <c r="F178" s="36">
        <f>SUMIFS(СВЦЭМ!$D$39:$D$782,СВЦЭМ!$A$39:$A$782,$A178,СВЦЭМ!$B$39:$B$782,F$155)+'СЕТ СН'!$I$14+СВЦЭМ!$D$10+'СЕТ СН'!$I$6-'СЕТ СН'!$I$26</f>
        <v>1406.08784943</v>
      </c>
      <c r="G178" s="36">
        <f>SUMIFS(СВЦЭМ!$D$39:$D$782,СВЦЭМ!$A$39:$A$782,$A178,СВЦЭМ!$B$39:$B$782,G$155)+'СЕТ СН'!$I$14+СВЦЭМ!$D$10+'СЕТ СН'!$I$6-'СЕТ СН'!$I$26</f>
        <v>1406.8672014600002</v>
      </c>
      <c r="H178" s="36">
        <f>SUMIFS(СВЦЭМ!$D$39:$D$782,СВЦЭМ!$A$39:$A$782,$A178,СВЦЭМ!$B$39:$B$782,H$155)+'СЕТ СН'!$I$14+СВЦЭМ!$D$10+'СЕТ СН'!$I$6-'СЕТ СН'!$I$26</f>
        <v>1407.72674082</v>
      </c>
      <c r="I178" s="36">
        <f>SUMIFS(СВЦЭМ!$D$39:$D$782,СВЦЭМ!$A$39:$A$782,$A178,СВЦЭМ!$B$39:$B$782,I$155)+'СЕТ СН'!$I$14+СВЦЭМ!$D$10+'СЕТ СН'!$I$6-'СЕТ СН'!$I$26</f>
        <v>1331.38580699</v>
      </c>
      <c r="J178" s="36">
        <f>SUMIFS(СВЦЭМ!$D$39:$D$782,СВЦЭМ!$A$39:$A$782,$A178,СВЦЭМ!$B$39:$B$782,J$155)+'СЕТ СН'!$I$14+СВЦЭМ!$D$10+'СЕТ СН'!$I$6-'СЕТ СН'!$I$26</f>
        <v>1297.13507654</v>
      </c>
      <c r="K178" s="36">
        <f>SUMIFS(СВЦЭМ!$D$39:$D$782,СВЦЭМ!$A$39:$A$782,$A178,СВЦЭМ!$B$39:$B$782,K$155)+'СЕТ СН'!$I$14+СВЦЭМ!$D$10+'СЕТ СН'!$I$6-'СЕТ СН'!$I$26</f>
        <v>1239.6365543500001</v>
      </c>
      <c r="L178" s="36">
        <f>SUMIFS(СВЦЭМ!$D$39:$D$782,СВЦЭМ!$A$39:$A$782,$A178,СВЦЭМ!$B$39:$B$782,L$155)+'СЕТ СН'!$I$14+СВЦЭМ!$D$10+'СЕТ СН'!$I$6-'СЕТ СН'!$I$26</f>
        <v>1224.3329154399999</v>
      </c>
      <c r="M178" s="36">
        <f>SUMIFS(СВЦЭМ!$D$39:$D$782,СВЦЭМ!$A$39:$A$782,$A178,СВЦЭМ!$B$39:$B$782,M$155)+'СЕТ СН'!$I$14+СВЦЭМ!$D$10+'СЕТ СН'!$I$6-'СЕТ СН'!$I$26</f>
        <v>1231.7093251700001</v>
      </c>
      <c r="N178" s="36">
        <f>SUMIFS(СВЦЭМ!$D$39:$D$782,СВЦЭМ!$A$39:$A$782,$A178,СВЦЭМ!$B$39:$B$782,N$155)+'СЕТ СН'!$I$14+СВЦЭМ!$D$10+'СЕТ СН'!$I$6-'СЕТ СН'!$I$26</f>
        <v>1269.98310932</v>
      </c>
      <c r="O178" s="36">
        <f>SUMIFS(СВЦЭМ!$D$39:$D$782,СВЦЭМ!$A$39:$A$782,$A178,СВЦЭМ!$B$39:$B$782,O$155)+'СЕТ СН'!$I$14+СВЦЭМ!$D$10+'СЕТ СН'!$I$6-'СЕТ СН'!$I$26</f>
        <v>1313.09892408</v>
      </c>
      <c r="P178" s="36">
        <f>SUMIFS(СВЦЭМ!$D$39:$D$782,СВЦЭМ!$A$39:$A$782,$A178,СВЦЭМ!$B$39:$B$782,P$155)+'СЕТ СН'!$I$14+СВЦЭМ!$D$10+'СЕТ СН'!$I$6-'СЕТ СН'!$I$26</f>
        <v>1340.8594126</v>
      </c>
      <c r="Q178" s="36">
        <f>SUMIFS(СВЦЭМ!$D$39:$D$782,СВЦЭМ!$A$39:$A$782,$A178,СВЦЭМ!$B$39:$B$782,Q$155)+'СЕТ СН'!$I$14+СВЦЭМ!$D$10+'СЕТ СН'!$I$6-'СЕТ СН'!$I$26</f>
        <v>1353.1792250200001</v>
      </c>
      <c r="R178" s="36">
        <f>SUMIFS(СВЦЭМ!$D$39:$D$782,СВЦЭМ!$A$39:$A$782,$A178,СВЦЭМ!$B$39:$B$782,R$155)+'СЕТ СН'!$I$14+СВЦЭМ!$D$10+'СЕТ СН'!$I$6-'СЕТ СН'!$I$26</f>
        <v>1341.77867715</v>
      </c>
      <c r="S178" s="36">
        <f>SUMIFS(СВЦЭМ!$D$39:$D$782,СВЦЭМ!$A$39:$A$782,$A178,СВЦЭМ!$B$39:$B$782,S$155)+'СЕТ СН'!$I$14+СВЦЭМ!$D$10+'СЕТ СН'!$I$6-'СЕТ СН'!$I$26</f>
        <v>1320.38634325</v>
      </c>
      <c r="T178" s="36">
        <f>SUMIFS(СВЦЭМ!$D$39:$D$782,СВЦЭМ!$A$39:$A$782,$A178,СВЦЭМ!$B$39:$B$782,T$155)+'СЕТ СН'!$I$14+СВЦЭМ!$D$10+'СЕТ СН'!$I$6-'СЕТ СН'!$I$26</f>
        <v>1278.7165738399999</v>
      </c>
      <c r="U178" s="36">
        <f>SUMIFS(СВЦЭМ!$D$39:$D$782,СВЦЭМ!$A$39:$A$782,$A178,СВЦЭМ!$B$39:$B$782,U$155)+'СЕТ СН'!$I$14+СВЦЭМ!$D$10+'СЕТ СН'!$I$6-'СЕТ СН'!$I$26</f>
        <v>1232.5129399800001</v>
      </c>
      <c r="V178" s="36">
        <f>SUMIFS(СВЦЭМ!$D$39:$D$782,СВЦЭМ!$A$39:$A$782,$A178,СВЦЭМ!$B$39:$B$782,V$155)+'СЕТ СН'!$I$14+СВЦЭМ!$D$10+'СЕТ СН'!$I$6-'СЕТ СН'!$I$26</f>
        <v>1217.09561949</v>
      </c>
      <c r="W178" s="36">
        <f>SUMIFS(СВЦЭМ!$D$39:$D$782,СВЦЭМ!$A$39:$A$782,$A178,СВЦЭМ!$B$39:$B$782,W$155)+'СЕТ СН'!$I$14+СВЦЭМ!$D$10+'СЕТ СН'!$I$6-'СЕТ СН'!$I$26</f>
        <v>1193.1405100699999</v>
      </c>
      <c r="X178" s="36">
        <f>SUMIFS(СВЦЭМ!$D$39:$D$782,СВЦЭМ!$A$39:$A$782,$A178,СВЦЭМ!$B$39:$B$782,X$155)+'СЕТ СН'!$I$14+СВЦЭМ!$D$10+'СЕТ СН'!$I$6-'СЕТ СН'!$I$26</f>
        <v>1282.2957954799999</v>
      </c>
      <c r="Y178" s="36">
        <f>SUMIFS(СВЦЭМ!$D$39:$D$782,СВЦЭМ!$A$39:$A$782,$A178,СВЦЭМ!$B$39:$B$782,Y$155)+'СЕТ СН'!$I$14+СВЦЭМ!$D$10+'СЕТ СН'!$I$6-'СЕТ СН'!$I$26</f>
        <v>1273.43202292</v>
      </c>
    </row>
    <row r="179" spans="1:27" ht="15.75" x14ac:dyDescent="0.2">
      <c r="A179" s="35">
        <f t="shared" si="4"/>
        <v>44340</v>
      </c>
      <c r="B179" s="36">
        <f>SUMIFS(СВЦЭМ!$D$39:$D$782,СВЦЭМ!$A$39:$A$782,$A179,СВЦЭМ!$B$39:$B$782,B$155)+'СЕТ СН'!$I$14+СВЦЭМ!$D$10+'СЕТ СН'!$I$6-'СЕТ СН'!$I$26</f>
        <v>1357.09102057</v>
      </c>
      <c r="C179" s="36">
        <f>SUMIFS(СВЦЭМ!$D$39:$D$782,СВЦЭМ!$A$39:$A$782,$A179,СВЦЭМ!$B$39:$B$782,C$155)+'СЕТ СН'!$I$14+СВЦЭМ!$D$10+'СЕТ СН'!$I$6-'СЕТ СН'!$I$26</f>
        <v>1425.77801024</v>
      </c>
      <c r="D179" s="36">
        <f>SUMIFS(СВЦЭМ!$D$39:$D$782,СВЦЭМ!$A$39:$A$782,$A179,СВЦЭМ!$B$39:$B$782,D$155)+'СЕТ СН'!$I$14+СВЦЭМ!$D$10+'СЕТ СН'!$I$6-'СЕТ СН'!$I$26</f>
        <v>1473.5272128500001</v>
      </c>
      <c r="E179" s="36">
        <f>SUMIFS(СВЦЭМ!$D$39:$D$782,СВЦЭМ!$A$39:$A$782,$A179,СВЦЭМ!$B$39:$B$782,E$155)+'СЕТ СН'!$I$14+СВЦЭМ!$D$10+'СЕТ СН'!$I$6-'СЕТ СН'!$I$26</f>
        <v>1491.3245258100001</v>
      </c>
      <c r="F179" s="36">
        <f>SUMIFS(СВЦЭМ!$D$39:$D$782,СВЦЭМ!$A$39:$A$782,$A179,СВЦЭМ!$B$39:$B$782,F$155)+'СЕТ СН'!$I$14+СВЦЭМ!$D$10+'СЕТ СН'!$I$6-'СЕТ СН'!$I$26</f>
        <v>1510.3668984199999</v>
      </c>
      <c r="G179" s="36">
        <f>SUMIFS(СВЦЭМ!$D$39:$D$782,СВЦЭМ!$A$39:$A$782,$A179,СВЦЭМ!$B$39:$B$782,G$155)+'СЕТ СН'!$I$14+СВЦЭМ!$D$10+'СЕТ СН'!$I$6-'СЕТ СН'!$I$26</f>
        <v>1471.8928095700001</v>
      </c>
      <c r="H179" s="36">
        <f>SUMIFS(СВЦЭМ!$D$39:$D$782,СВЦЭМ!$A$39:$A$782,$A179,СВЦЭМ!$B$39:$B$782,H$155)+'СЕТ СН'!$I$14+СВЦЭМ!$D$10+'СЕТ СН'!$I$6-'СЕТ СН'!$I$26</f>
        <v>1412.7669658300001</v>
      </c>
      <c r="I179" s="36">
        <f>SUMIFS(СВЦЭМ!$D$39:$D$782,СВЦЭМ!$A$39:$A$782,$A179,СВЦЭМ!$B$39:$B$782,I$155)+'СЕТ СН'!$I$14+СВЦЭМ!$D$10+'СЕТ СН'!$I$6-'СЕТ СН'!$I$26</f>
        <v>1334.7057567900001</v>
      </c>
      <c r="J179" s="36">
        <f>SUMIFS(СВЦЭМ!$D$39:$D$782,СВЦЭМ!$A$39:$A$782,$A179,СВЦЭМ!$B$39:$B$782,J$155)+'СЕТ СН'!$I$14+СВЦЭМ!$D$10+'СЕТ СН'!$I$6-'СЕТ СН'!$I$26</f>
        <v>1290.8353975700002</v>
      </c>
      <c r="K179" s="36">
        <f>SUMIFS(СВЦЭМ!$D$39:$D$782,СВЦЭМ!$A$39:$A$782,$A179,СВЦЭМ!$B$39:$B$782,K$155)+'СЕТ СН'!$I$14+СВЦЭМ!$D$10+'СЕТ СН'!$I$6-'СЕТ СН'!$I$26</f>
        <v>1238.77128113</v>
      </c>
      <c r="L179" s="36">
        <f>SUMIFS(СВЦЭМ!$D$39:$D$782,СВЦЭМ!$A$39:$A$782,$A179,СВЦЭМ!$B$39:$B$782,L$155)+'СЕТ СН'!$I$14+СВЦЭМ!$D$10+'СЕТ СН'!$I$6-'СЕТ СН'!$I$26</f>
        <v>1229.41382161</v>
      </c>
      <c r="M179" s="36">
        <f>SUMIFS(СВЦЭМ!$D$39:$D$782,СВЦЭМ!$A$39:$A$782,$A179,СВЦЭМ!$B$39:$B$782,M$155)+'СЕТ СН'!$I$14+СВЦЭМ!$D$10+'СЕТ СН'!$I$6-'СЕТ СН'!$I$26</f>
        <v>1229.0728387200002</v>
      </c>
      <c r="N179" s="36">
        <f>SUMIFS(СВЦЭМ!$D$39:$D$782,СВЦЭМ!$A$39:$A$782,$A179,СВЦЭМ!$B$39:$B$782,N$155)+'СЕТ СН'!$I$14+СВЦЭМ!$D$10+'СЕТ СН'!$I$6-'СЕТ СН'!$I$26</f>
        <v>1268.81951387</v>
      </c>
      <c r="O179" s="36">
        <f>SUMIFS(СВЦЭМ!$D$39:$D$782,СВЦЭМ!$A$39:$A$782,$A179,СВЦЭМ!$B$39:$B$782,O$155)+'СЕТ СН'!$I$14+СВЦЭМ!$D$10+'СЕТ СН'!$I$6-'СЕТ СН'!$I$26</f>
        <v>1299.44462363</v>
      </c>
      <c r="P179" s="36">
        <f>SUMIFS(СВЦЭМ!$D$39:$D$782,СВЦЭМ!$A$39:$A$782,$A179,СВЦЭМ!$B$39:$B$782,P$155)+'СЕТ СН'!$I$14+СВЦЭМ!$D$10+'СЕТ СН'!$I$6-'СЕТ СН'!$I$26</f>
        <v>1314.6628243999999</v>
      </c>
      <c r="Q179" s="36">
        <f>SUMIFS(СВЦЭМ!$D$39:$D$782,СВЦЭМ!$A$39:$A$782,$A179,СВЦЭМ!$B$39:$B$782,Q$155)+'СЕТ СН'!$I$14+СВЦЭМ!$D$10+'СЕТ СН'!$I$6-'СЕТ СН'!$I$26</f>
        <v>1312.5159668700001</v>
      </c>
      <c r="R179" s="36">
        <f>SUMIFS(СВЦЭМ!$D$39:$D$782,СВЦЭМ!$A$39:$A$782,$A179,СВЦЭМ!$B$39:$B$782,R$155)+'СЕТ СН'!$I$14+СВЦЭМ!$D$10+'СЕТ СН'!$I$6-'СЕТ СН'!$I$26</f>
        <v>1293.1139587299999</v>
      </c>
      <c r="S179" s="36">
        <f>SUMIFS(СВЦЭМ!$D$39:$D$782,СВЦЭМ!$A$39:$A$782,$A179,СВЦЭМ!$B$39:$B$782,S$155)+'СЕТ СН'!$I$14+СВЦЭМ!$D$10+'СЕТ СН'!$I$6-'СЕТ СН'!$I$26</f>
        <v>1265.7398455</v>
      </c>
      <c r="T179" s="36">
        <f>SUMIFS(СВЦЭМ!$D$39:$D$782,СВЦЭМ!$A$39:$A$782,$A179,СВЦЭМ!$B$39:$B$782,T$155)+'СЕТ СН'!$I$14+СВЦЭМ!$D$10+'СЕТ СН'!$I$6-'СЕТ СН'!$I$26</f>
        <v>1243.3719571199999</v>
      </c>
      <c r="U179" s="36">
        <f>SUMIFS(СВЦЭМ!$D$39:$D$782,СВЦЭМ!$A$39:$A$782,$A179,СВЦЭМ!$B$39:$B$782,U$155)+'СЕТ СН'!$I$14+СВЦЭМ!$D$10+'СЕТ СН'!$I$6-'СЕТ СН'!$I$26</f>
        <v>1215.75705088</v>
      </c>
      <c r="V179" s="36">
        <f>SUMIFS(СВЦЭМ!$D$39:$D$782,СВЦЭМ!$A$39:$A$782,$A179,СВЦЭМ!$B$39:$B$782,V$155)+'СЕТ СН'!$I$14+СВЦЭМ!$D$10+'СЕТ СН'!$I$6-'СЕТ СН'!$I$26</f>
        <v>1225.3834393699999</v>
      </c>
      <c r="W179" s="36">
        <f>SUMIFS(СВЦЭМ!$D$39:$D$782,СВЦЭМ!$A$39:$A$782,$A179,СВЦЭМ!$B$39:$B$782,W$155)+'СЕТ СН'!$I$14+СВЦЭМ!$D$10+'СЕТ СН'!$I$6-'СЕТ СН'!$I$26</f>
        <v>1246.11878533</v>
      </c>
      <c r="X179" s="36">
        <f>SUMIFS(СВЦЭМ!$D$39:$D$782,СВЦЭМ!$A$39:$A$782,$A179,СВЦЭМ!$B$39:$B$782,X$155)+'СЕТ СН'!$I$14+СВЦЭМ!$D$10+'СЕТ СН'!$I$6-'СЕТ СН'!$I$26</f>
        <v>1227.35216195</v>
      </c>
      <c r="Y179" s="36">
        <f>SUMIFS(СВЦЭМ!$D$39:$D$782,СВЦЭМ!$A$39:$A$782,$A179,СВЦЭМ!$B$39:$B$782,Y$155)+'СЕТ СН'!$I$14+СВЦЭМ!$D$10+'СЕТ СН'!$I$6-'СЕТ СН'!$I$26</f>
        <v>1240.62607643</v>
      </c>
    </row>
    <row r="180" spans="1:27" ht="15.75" x14ac:dyDescent="0.2">
      <c r="A180" s="35">
        <f t="shared" si="4"/>
        <v>44341</v>
      </c>
      <c r="B180" s="36">
        <f>SUMIFS(СВЦЭМ!$D$39:$D$782,СВЦЭМ!$A$39:$A$782,$A180,СВЦЭМ!$B$39:$B$782,B$155)+'СЕТ СН'!$I$14+СВЦЭМ!$D$10+'СЕТ СН'!$I$6-'СЕТ СН'!$I$26</f>
        <v>1351.31765174</v>
      </c>
      <c r="C180" s="36">
        <f>SUMIFS(СВЦЭМ!$D$39:$D$782,СВЦЭМ!$A$39:$A$782,$A180,СВЦЭМ!$B$39:$B$782,C$155)+'СЕТ СН'!$I$14+СВЦЭМ!$D$10+'СЕТ СН'!$I$6-'СЕТ СН'!$I$26</f>
        <v>1399.7663027600001</v>
      </c>
      <c r="D180" s="36">
        <f>SUMIFS(СВЦЭМ!$D$39:$D$782,СВЦЭМ!$A$39:$A$782,$A180,СВЦЭМ!$B$39:$B$782,D$155)+'СЕТ СН'!$I$14+СВЦЭМ!$D$10+'СЕТ СН'!$I$6-'СЕТ СН'!$I$26</f>
        <v>1424.84981421</v>
      </c>
      <c r="E180" s="36">
        <f>SUMIFS(СВЦЭМ!$D$39:$D$782,СВЦЭМ!$A$39:$A$782,$A180,СВЦЭМ!$B$39:$B$782,E$155)+'СЕТ СН'!$I$14+СВЦЭМ!$D$10+'СЕТ СН'!$I$6-'СЕТ СН'!$I$26</f>
        <v>1420.0764865000001</v>
      </c>
      <c r="F180" s="36">
        <f>SUMIFS(СВЦЭМ!$D$39:$D$782,СВЦЭМ!$A$39:$A$782,$A180,СВЦЭМ!$B$39:$B$782,F$155)+'СЕТ СН'!$I$14+СВЦЭМ!$D$10+'СЕТ СН'!$I$6-'СЕТ СН'!$I$26</f>
        <v>1429.0233835899999</v>
      </c>
      <c r="G180" s="36">
        <f>SUMIFS(СВЦЭМ!$D$39:$D$782,СВЦЭМ!$A$39:$A$782,$A180,СВЦЭМ!$B$39:$B$782,G$155)+'СЕТ СН'!$I$14+СВЦЭМ!$D$10+'СЕТ СН'!$I$6-'СЕТ СН'!$I$26</f>
        <v>1421.9499441600001</v>
      </c>
      <c r="H180" s="36">
        <f>SUMIFS(СВЦЭМ!$D$39:$D$782,СВЦЭМ!$A$39:$A$782,$A180,СВЦЭМ!$B$39:$B$782,H$155)+'СЕТ СН'!$I$14+СВЦЭМ!$D$10+'СЕТ СН'!$I$6-'СЕТ СН'!$I$26</f>
        <v>1376.4245253499998</v>
      </c>
      <c r="I180" s="36">
        <f>SUMIFS(СВЦЭМ!$D$39:$D$782,СВЦЭМ!$A$39:$A$782,$A180,СВЦЭМ!$B$39:$B$782,I$155)+'СЕТ СН'!$I$14+СВЦЭМ!$D$10+'СЕТ СН'!$I$6-'СЕТ СН'!$I$26</f>
        <v>1293.1609394100001</v>
      </c>
      <c r="J180" s="36">
        <f>SUMIFS(СВЦЭМ!$D$39:$D$782,СВЦЭМ!$A$39:$A$782,$A180,СВЦЭМ!$B$39:$B$782,J$155)+'СЕТ СН'!$I$14+СВЦЭМ!$D$10+'СЕТ СН'!$I$6-'СЕТ СН'!$I$26</f>
        <v>1210.14018405</v>
      </c>
      <c r="K180" s="36">
        <f>SUMIFS(СВЦЭМ!$D$39:$D$782,СВЦЭМ!$A$39:$A$782,$A180,СВЦЭМ!$B$39:$B$782,K$155)+'СЕТ СН'!$I$14+СВЦЭМ!$D$10+'СЕТ СН'!$I$6-'СЕТ СН'!$I$26</f>
        <v>1174.0265195500001</v>
      </c>
      <c r="L180" s="36">
        <f>SUMIFS(СВЦЭМ!$D$39:$D$782,СВЦЭМ!$A$39:$A$782,$A180,СВЦЭМ!$B$39:$B$782,L$155)+'СЕТ СН'!$I$14+СВЦЭМ!$D$10+'СЕТ СН'!$I$6-'СЕТ СН'!$I$26</f>
        <v>1181.3824657599998</v>
      </c>
      <c r="M180" s="36">
        <f>SUMIFS(СВЦЭМ!$D$39:$D$782,СВЦЭМ!$A$39:$A$782,$A180,СВЦЭМ!$B$39:$B$782,M$155)+'СЕТ СН'!$I$14+СВЦЭМ!$D$10+'СЕТ СН'!$I$6-'СЕТ СН'!$I$26</f>
        <v>1174.69168154</v>
      </c>
      <c r="N180" s="36">
        <f>SUMIFS(СВЦЭМ!$D$39:$D$782,СВЦЭМ!$A$39:$A$782,$A180,СВЦЭМ!$B$39:$B$782,N$155)+'СЕТ СН'!$I$14+СВЦЭМ!$D$10+'СЕТ СН'!$I$6-'СЕТ СН'!$I$26</f>
        <v>1225.6305968199999</v>
      </c>
      <c r="O180" s="36">
        <f>SUMIFS(СВЦЭМ!$D$39:$D$782,СВЦЭМ!$A$39:$A$782,$A180,СВЦЭМ!$B$39:$B$782,O$155)+'СЕТ СН'!$I$14+СВЦЭМ!$D$10+'СЕТ СН'!$I$6-'СЕТ СН'!$I$26</f>
        <v>1278.3740113600002</v>
      </c>
      <c r="P180" s="36">
        <f>SUMIFS(СВЦЭМ!$D$39:$D$782,СВЦЭМ!$A$39:$A$782,$A180,СВЦЭМ!$B$39:$B$782,P$155)+'СЕТ СН'!$I$14+СВЦЭМ!$D$10+'СЕТ СН'!$I$6-'СЕТ СН'!$I$26</f>
        <v>1301.8107501300001</v>
      </c>
      <c r="Q180" s="36">
        <f>SUMIFS(СВЦЭМ!$D$39:$D$782,СВЦЭМ!$A$39:$A$782,$A180,СВЦЭМ!$B$39:$B$782,Q$155)+'СЕТ СН'!$I$14+СВЦЭМ!$D$10+'СЕТ СН'!$I$6-'СЕТ СН'!$I$26</f>
        <v>1301.59373551</v>
      </c>
      <c r="R180" s="36">
        <f>SUMIFS(СВЦЭМ!$D$39:$D$782,СВЦЭМ!$A$39:$A$782,$A180,СВЦЭМ!$B$39:$B$782,R$155)+'СЕТ СН'!$I$14+СВЦЭМ!$D$10+'СЕТ СН'!$I$6-'СЕТ СН'!$I$26</f>
        <v>1287.5786614799999</v>
      </c>
      <c r="S180" s="36">
        <f>SUMIFS(СВЦЭМ!$D$39:$D$782,СВЦЭМ!$A$39:$A$782,$A180,СВЦЭМ!$B$39:$B$782,S$155)+'СЕТ СН'!$I$14+СВЦЭМ!$D$10+'СЕТ СН'!$I$6-'СЕТ СН'!$I$26</f>
        <v>1261.6424317199999</v>
      </c>
      <c r="T180" s="36">
        <f>SUMIFS(СВЦЭМ!$D$39:$D$782,СВЦЭМ!$A$39:$A$782,$A180,СВЦЭМ!$B$39:$B$782,T$155)+'СЕТ СН'!$I$14+СВЦЭМ!$D$10+'СЕТ СН'!$I$6-'СЕТ СН'!$I$26</f>
        <v>1212.8572365099999</v>
      </c>
      <c r="U180" s="36">
        <f>SUMIFS(СВЦЭМ!$D$39:$D$782,СВЦЭМ!$A$39:$A$782,$A180,СВЦЭМ!$B$39:$B$782,U$155)+'СЕТ СН'!$I$14+СВЦЭМ!$D$10+'СЕТ СН'!$I$6-'СЕТ СН'!$I$26</f>
        <v>1194.463792</v>
      </c>
      <c r="V180" s="36">
        <f>SUMIFS(СВЦЭМ!$D$39:$D$782,СВЦЭМ!$A$39:$A$782,$A180,СВЦЭМ!$B$39:$B$782,V$155)+'СЕТ СН'!$I$14+СВЦЭМ!$D$10+'СЕТ СН'!$I$6-'СЕТ СН'!$I$26</f>
        <v>1206.8651946499999</v>
      </c>
      <c r="W180" s="36">
        <f>SUMIFS(СВЦЭМ!$D$39:$D$782,СВЦЭМ!$A$39:$A$782,$A180,СВЦЭМ!$B$39:$B$782,W$155)+'СЕТ СН'!$I$14+СВЦЭМ!$D$10+'СЕТ СН'!$I$6-'СЕТ СН'!$I$26</f>
        <v>1236.0189277499999</v>
      </c>
      <c r="X180" s="36">
        <f>SUMIFS(СВЦЭМ!$D$39:$D$782,СВЦЭМ!$A$39:$A$782,$A180,СВЦЭМ!$B$39:$B$782,X$155)+'СЕТ СН'!$I$14+СВЦЭМ!$D$10+'СЕТ СН'!$I$6-'СЕТ СН'!$I$26</f>
        <v>1208.9192937100001</v>
      </c>
      <c r="Y180" s="36">
        <f>SUMIFS(СВЦЭМ!$D$39:$D$782,СВЦЭМ!$A$39:$A$782,$A180,СВЦЭМ!$B$39:$B$782,Y$155)+'СЕТ СН'!$I$14+СВЦЭМ!$D$10+'СЕТ СН'!$I$6-'СЕТ СН'!$I$26</f>
        <v>1226.9082818100001</v>
      </c>
    </row>
    <row r="181" spans="1:27" ht="15.75" x14ac:dyDescent="0.2">
      <c r="A181" s="35">
        <f t="shared" si="4"/>
        <v>44342</v>
      </c>
      <c r="B181" s="36">
        <f>SUMIFS(СВЦЭМ!$D$39:$D$782,СВЦЭМ!$A$39:$A$782,$A181,СВЦЭМ!$B$39:$B$782,B$155)+'СЕТ СН'!$I$14+СВЦЭМ!$D$10+'СЕТ СН'!$I$6-'СЕТ СН'!$I$26</f>
        <v>1344.0577738699999</v>
      </c>
      <c r="C181" s="36">
        <f>SUMIFS(СВЦЭМ!$D$39:$D$782,СВЦЭМ!$A$39:$A$782,$A181,СВЦЭМ!$B$39:$B$782,C$155)+'СЕТ СН'!$I$14+СВЦЭМ!$D$10+'СЕТ СН'!$I$6-'СЕТ СН'!$I$26</f>
        <v>1407.1322148499999</v>
      </c>
      <c r="D181" s="36">
        <f>SUMIFS(СВЦЭМ!$D$39:$D$782,СВЦЭМ!$A$39:$A$782,$A181,СВЦЭМ!$B$39:$B$782,D$155)+'СЕТ СН'!$I$14+СВЦЭМ!$D$10+'СЕТ СН'!$I$6-'СЕТ СН'!$I$26</f>
        <v>1454.12179122</v>
      </c>
      <c r="E181" s="36">
        <f>SUMIFS(СВЦЭМ!$D$39:$D$782,СВЦЭМ!$A$39:$A$782,$A181,СВЦЭМ!$B$39:$B$782,E$155)+'СЕТ СН'!$I$14+СВЦЭМ!$D$10+'СЕТ СН'!$I$6-'СЕТ СН'!$I$26</f>
        <v>1473.3062476600001</v>
      </c>
      <c r="F181" s="36">
        <f>SUMIFS(СВЦЭМ!$D$39:$D$782,СВЦЭМ!$A$39:$A$782,$A181,СВЦЭМ!$B$39:$B$782,F$155)+'СЕТ СН'!$I$14+СВЦЭМ!$D$10+'СЕТ СН'!$I$6-'СЕТ СН'!$I$26</f>
        <v>1486.05618506</v>
      </c>
      <c r="G181" s="36">
        <f>SUMIFS(СВЦЭМ!$D$39:$D$782,СВЦЭМ!$A$39:$A$782,$A181,СВЦЭМ!$B$39:$B$782,G$155)+'СЕТ СН'!$I$14+СВЦЭМ!$D$10+'СЕТ СН'!$I$6-'СЕТ СН'!$I$26</f>
        <v>1462.72063275</v>
      </c>
      <c r="H181" s="36">
        <f>SUMIFS(СВЦЭМ!$D$39:$D$782,СВЦЭМ!$A$39:$A$782,$A181,СВЦЭМ!$B$39:$B$782,H$155)+'СЕТ СН'!$I$14+СВЦЭМ!$D$10+'СЕТ СН'!$I$6-'СЕТ СН'!$I$26</f>
        <v>1406.14489241</v>
      </c>
      <c r="I181" s="36">
        <f>SUMIFS(СВЦЭМ!$D$39:$D$782,СВЦЭМ!$A$39:$A$782,$A181,СВЦЭМ!$B$39:$B$782,I$155)+'СЕТ СН'!$I$14+СВЦЭМ!$D$10+'СЕТ СН'!$I$6-'СЕТ СН'!$I$26</f>
        <v>1313.09913689</v>
      </c>
      <c r="J181" s="36">
        <f>SUMIFS(СВЦЭМ!$D$39:$D$782,СВЦЭМ!$A$39:$A$782,$A181,СВЦЭМ!$B$39:$B$782,J$155)+'СЕТ СН'!$I$14+СВЦЭМ!$D$10+'СЕТ СН'!$I$6-'СЕТ СН'!$I$26</f>
        <v>1261.5664906699999</v>
      </c>
      <c r="K181" s="36">
        <f>SUMIFS(СВЦЭМ!$D$39:$D$782,СВЦЭМ!$A$39:$A$782,$A181,СВЦЭМ!$B$39:$B$782,K$155)+'СЕТ СН'!$I$14+СВЦЭМ!$D$10+'СЕТ СН'!$I$6-'СЕТ СН'!$I$26</f>
        <v>1212.50983683</v>
      </c>
      <c r="L181" s="36">
        <f>SUMIFS(СВЦЭМ!$D$39:$D$782,СВЦЭМ!$A$39:$A$782,$A181,СВЦЭМ!$B$39:$B$782,L$155)+'СЕТ СН'!$I$14+СВЦЭМ!$D$10+'СЕТ СН'!$I$6-'СЕТ СН'!$I$26</f>
        <v>1210.5759930200002</v>
      </c>
      <c r="M181" s="36">
        <f>SUMIFS(СВЦЭМ!$D$39:$D$782,СВЦЭМ!$A$39:$A$782,$A181,СВЦЭМ!$B$39:$B$782,M$155)+'СЕТ СН'!$I$14+СВЦЭМ!$D$10+'СЕТ СН'!$I$6-'СЕТ СН'!$I$26</f>
        <v>1218.2537210999999</v>
      </c>
      <c r="N181" s="36">
        <f>SUMIFS(СВЦЭМ!$D$39:$D$782,СВЦЭМ!$A$39:$A$782,$A181,СВЦЭМ!$B$39:$B$782,N$155)+'СЕТ СН'!$I$14+СВЦЭМ!$D$10+'СЕТ СН'!$I$6-'СЕТ СН'!$I$26</f>
        <v>1263.6630996399999</v>
      </c>
      <c r="O181" s="36">
        <f>SUMIFS(СВЦЭМ!$D$39:$D$782,СВЦЭМ!$A$39:$A$782,$A181,СВЦЭМ!$B$39:$B$782,O$155)+'СЕТ СН'!$I$14+СВЦЭМ!$D$10+'СЕТ СН'!$I$6-'СЕТ СН'!$I$26</f>
        <v>1302.7246285599999</v>
      </c>
      <c r="P181" s="36">
        <f>SUMIFS(СВЦЭМ!$D$39:$D$782,СВЦЭМ!$A$39:$A$782,$A181,СВЦЭМ!$B$39:$B$782,P$155)+'СЕТ СН'!$I$14+СВЦЭМ!$D$10+'СЕТ СН'!$I$6-'СЕТ СН'!$I$26</f>
        <v>1311.8981634199999</v>
      </c>
      <c r="Q181" s="36">
        <f>SUMIFS(СВЦЭМ!$D$39:$D$782,СВЦЭМ!$A$39:$A$782,$A181,СВЦЭМ!$B$39:$B$782,Q$155)+'СЕТ СН'!$I$14+СВЦЭМ!$D$10+'СЕТ СН'!$I$6-'СЕТ СН'!$I$26</f>
        <v>1309.8266000600001</v>
      </c>
      <c r="R181" s="36">
        <f>SUMIFS(СВЦЭМ!$D$39:$D$782,СВЦЭМ!$A$39:$A$782,$A181,СВЦЭМ!$B$39:$B$782,R$155)+'СЕТ СН'!$I$14+СВЦЭМ!$D$10+'СЕТ СН'!$I$6-'СЕТ СН'!$I$26</f>
        <v>1294.4298211300002</v>
      </c>
      <c r="S181" s="36">
        <f>SUMIFS(СВЦЭМ!$D$39:$D$782,СВЦЭМ!$A$39:$A$782,$A181,СВЦЭМ!$B$39:$B$782,S$155)+'СЕТ СН'!$I$14+СВЦЭМ!$D$10+'СЕТ СН'!$I$6-'СЕТ СН'!$I$26</f>
        <v>1273.74974597</v>
      </c>
      <c r="T181" s="36">
        <f>SUMIFS(СВЦЭМ!$D$39:$D$782,СВЦЭМ!$A$39:$A$782,$A181,СВЦЭМ!$B$39:$B$782,T$155)+'СЕТ СН'!$I$14+СВЦЭМ!$D$10+'СЕТ СН'!$I$6-'СЕТ СН'!$I$26</f>
        <v>1222.85058583</v>
      </c>
      <c r="U181" s="36">
        <f>SUMIFS(СВЦЭМ!$D$39:$D$782,СВЦЭМ!$A$39:$A$782,$A181,СВЦЭМ!$B$39:$B$782,U$155)+'СЕТ СН'!$I$14+СВЦЭМ!$D$10+'СЕТ СН'!$I$6-'СЕТ СН'!$I$26</f>
        <v>1193.28155343</v>
      </c>
      <c r="V181" s="36">
        <f>SUMIFS(СВЦЭМ!$D$39:$D$782,СВЦЭМ!$A$39:$A$782,$A181,СВЦЭМ!$B$39:$B$782,V$155)+'СЕТ СН'!$I$14+СВЦЭМ!$D$10+'СЕТ СН'!$I$6-'СЕТ СН'!$I$26</f>
        <v>1196.18978197</v>
      </c>
      <c r="W181" s="36">
        <f>SUMIFS(СВЦЭМ!$D$39:$D$782,СВЦЭМ!$A$39:$A$782,$A181,СВЦЭМ!$B$39:$B$782,W$155)+'СЕТ СН'!$I$14+СВЦЭМ!$D$10+'СЕТ СН'!$I$6-'СЕТ СН'!$I$26</f>
        <v>1209.60885121</v>
      </c>
      <c r="X181" s="36">
        <f>SUMIFS(СВЦЭМ!$D$39:$D$782,СВЦЭМ!$A$39:$A$782,$A181,СВЦЭМ!$B$39:$B$782,X$155)+'СЕТ СН'!$I$14+СВЦЭМ!$D$10+'СЕТ СН'!$I$6-'СЕТ СН'!$I$26</f>
        <v>1205.9855528200001</v>
      </c>
      <c r="Y181" s="36">
        <f>SUMIFS(СВЦЭМ!$D$39:$D$782,СВЦЭМ!$A$39:$A$782,$A181,СВЦЭМ!$B$39:$B$782,Y$155)+'СЕТ СН'!$I$14+СВЦЭМ!$D$10+'СЕТ СН'!$I$6-'СЕТ СН'!$I$26</f>
        <v>1236.29501753</v>
      </c>
    </row>
    <row r="182" spans="1:27" ht="15.75" x14ac:dyDescent="0.2">
      <c r="A182" s="35">
        <f t="shared" si="4"/>
        <v>44343</v>
      </c>
      <c r="B182" s="36">
        <f>SUMIFS(СВЦЭМ!$D$39:$D$782,СВЦЭМ!$A$39:$A$782,$A182,СВЦЭМ!$B$39:$B$782,B$155)+'СЕТ СН'!$I$14+СВЦЭМ!$D$10+'СЕТ СН'!$I$6-'СЕТ СН'!$I$26</f>
        <v>1249.1762235599999</v>
      </c>
      <c r="C182" s="36">
        <f>SUMIFS(СВЦЭМ!$D$39:$D$782,СВЦЭМ!$A$39:$A$782,$A182,СВЦЭМ!$B$39:$B$782,C$155)+'СЕТ СН'!$I$14+СВЦЭМ!$D$10+'СЕТ СН'!$I$6-'СЕТ СН'!$I$26</f>
        <v>1312.63349249</v>
      </c>
      <c r="D182" s="36">
        <f>SUMIFS(СВЦЭМ!$D$39:$D$782,СВЦЭМ!$A$39:$A$782,$A182,СВЦЭМ!$B$39:$B$782,D$155)+'СЕТ СН'!$I$14+СВЦЭМ!$D$10+'СЕТ СН'!$I$6-'СЕТ СН'!$I$26</f>
        <v>1356.54326481</v>
      </c>
      <c r="E182" s="36">
        <f>SUMIFS(СВЦЭМ!$D$39:$D$782,СВЦЭМ!$A$39:$A$782,$A182,СВЦЭМ!$B$39:$B$782,E$155)+'СЕТ СН'!$I$14+СВЦЭМ!$D$10+'СЕТ СН'!$I$6-'СЕТ СН'!$I$26</f>
        <v>1375.4757598900001</v>
      </c>
      <c r="F182" s="36">
        <f>SUMIFS(СВЦЭМ!$D$39:$D$782,СВЦЭМ!$A$39:$A$782,$A182,СВЦЭМ!$B$39:$B$782,F$155)+'СЕТ СН'!$I$14+СВЦЭМ!$D$10+'СЕТ СН'!$I$6-'СЕТ СН'!$I$26</f>
        <v>1378.95632613</v>
      </c>
      <c r="G182" s="36">
        <f>SUMIFS(СВЦЭМ!$D$39:$D$782,СВЦЭМ!$A$39:$A$782,$A182,СВЦЭМ!$B$39:$B$782,G$155)+'СЕТ СН'!$I$14+СВЦЭМ!$D$10+'СЕТ СН'!$I$6-'СЕТ СН'!$I$26</f>
        <v>1358.4808700999999</v>
      </c>
      <c r="H182" s="36">
        <f>SUMIFS(СВЦЭМ!$D$39:$D$782,СВЦЭМ!$A$39:$A$782,$A182,СВЦЭМ!$B$39:$B$782,H$155)+'СЕТ СН'!$I$14+СВЦЭМ!$D$10+'СЕТ СН'!$I$6-'СЕТ СН'!$I$26</f>
        <v>1318.36639853</v>
      </c>
      <c r="I182" s="36">
        <f>SUMIFS(СВЦЭМ!$D$39:$D$782,СВЦЭМ!$A$39:$A$782,$A182,СВЦЭМ!$B$39:$B$782,I$155)+'СЕТ СН'!$I$14+СВЦЭМ!$D$10+'СЕТ СН'!$I$6-'СЕТ СН'!$I$26</f>
        <v>1259.2388944499999</v>
      </c>
      <c r="J182" s="36">
        <f>SUMIFS(СВЦЭМ!$D$39:$D$782,СВЦЭМ!$A$39:$A$782,$A182,СВЦЭМ!$B$39:$B$782,J$155)+'СЕТ СН'!$I$14+СВЦЭМ!$D$10+'СЕТ СН'!$I$6-'СЕТ СН'!$I$26</f>
        <v>1227.1953201000001</v>
      </c>
      <c r="K182" s="36">
        <f>SUMIFS(СВЦЭМ!$D$39:$D$782,СВЦЭМ!$A$39:$A$782,$A182,СВЦЭМ!$B$39:$B$782,K$155)+'СЕТ СН'!$I$14+СВЦЭМ!$D$10+'СЕТ СН'!$I$6-'СЕТ СН'!$I$26</f>
        <v>1217.8908661800001</v>
      </c>
      <c r="L182" s="36">
        <f>SUMIFS(СВЦЭМ!$D$39:$D$782,СВЦЭМ!$A$39:$A$782,$A182,СВЦЭМ!$B$39:$B$782,L$155)+'СЕТ СН'!$I$14+СВЦЭМ!$D$10+'СЕТ СН'!$I$6-'СЕТ СН'!$I$26</f>
        <v>1225.31286884</v>
      </c>
      <c r="M182" s="36">
        <f>SUMIFS(СВЦЭМ!$D$39:$D$782,СВЦЭМ!$A$39:$A$782,$A182,СВЦЭМ!$B$39:$B$782,M$155)+'СЕТ СН'!$I$14+СВЦЭМ!$D$10+'СЕТ СН'!$I$6-'СЕТ СН'!$I$26</f>
        <v>1233.3906305199998</v>
      </c>
      <c r="N182" s="36">
        <f>SUMIFS(СВЦЭМ!$D$39:$D$782,СВЦЭМ!$A$39:$A$782,$A182,СВЦЭМ!$B$39:$B$782,N$155)+'СЕТ СН'!$I$14+СВЦЭМ!$D$10+'СЕТ СН'!$I$6-'СЕТ СН'!$I$26</f>
        <v>1281.9450917700001</v>
      </c>
      <c r="O182" s="36">
        <f>SUMIFS(СВЦЭМ!$D$39:$D$782,СВЦЭМ!$A$39:$A$782,$A182,СВЦЭМ!$B$39:$B$782,O$155)+'СЕТ СН'!$I$14+СВЦЭМ!$D$10+'СЕТ СН'!$I$6-'СЕТ СН'!$I$26</f>
        <v>1323.6987799600001</v>
      </c>
      <c r="P182" s="36">
        <f>SUMIFS(СВЦЭМ!$D$39:$D$782,СВЦЭМ!$A$39:$A$782,$A182,СВЦЭМ!$B$39:$B$782,P$155)+'СЕТ СН'!$I$14+СВЦЭМ!$D$10+'СЕТ СН'!$I$6-'СЕТ СН'!$I$26</f>
        <v>1340.2191019299999</v>
      </c>
      <c r="Q182" s="36">
        <f>SUMIFS(СВЦЭМ!$D$39:$D$782,СВЦЭМ!$A$39:$A$782,$A182,СВЦЭМ!$B$39:$B$782,Q$155)+'СЕТ СН'!$I$14+СВЦЭМ!$D$10+'СЕТ СН'!$I$6-'СЕТ СН'!$I$26</f>
        <v>1339.28914179</v>
      </c>
      <c r="R182" s="36">
        <f>SUMIFS(СВЦЭМ!$D$39:$D$782,СВЦЭМ!$A$39:$A$782,$A182,СВЦЭМ!$B$39:$B$782,R$155)+'СЕТ СН'!$I$14+СВЦЭМ!$D$10+'СЕТ СН'!$I$6-'СЕТ СН'!$I$26</f>
        <v>1331.4435067899999</v>
      </c>
      <c r="S182" s="36">
        <f>SUMIFS(СВЦЭМ!$D$39:$D$782,СВЦЭМ!$A$39:$A$782,$A182,СВЦЭМ!$B$39:$B$782,S$155)+'СЕТ СН'!$I$14+СВЦЭМ!$D$10+'СЕТ СН'!$I$6-'СЕТ СН'!$I$26</f>
        <v>1304.93968277</v>
      </c>
      <c r="T182" s="36">
        <f>SUMIFS(СВЦЭМ!$D$39:$D$782,СВЦЭМ!$A$39:$A$782,$A182,СВЦЭМ!$B$39:$B$782,T$155)+'СЕТ СН'!$I$14+СВЦЭМ!$D$10+'СЕТ СН'!$I$6-'СЕТ СН'!$I$26</f>
        <v>1252.57715693</v>
      </c>
      <c r="U182" s="36">
        <f>SUMIFS(СВЦЭМ!$D$39:$D$782,СВЦЭМ!$A$39:$A$782,$A182,СВЦЭМ!$B$39:$B$782,U$155)+'СЕТ СН'!$I$14+СВЦЭМ!$D$10+'СЕТ СН'!$I$6-'СЕТ СН'!$I$26</f>
        <v>1213.8049728000001</v>
      </c>
      <c r="V182" s="36">
        <f>SUMIFS(СВЦЭМ!$D$39:$D$782,СВЦЭМ!$A$39:$A$782,$A182,СВЦЭМ!$B$39:$B$782,V$155)+'СЕТ СН'!$I$14+СВЦЭМ!$D$10+'СЕТ СН'!$I$6-'СЕТ СН'!$I$26</f>
        <v>1234.5926752</v>
      </c>
      <c r="W182" s="36">
        <f>SUMIFS(СВЦЭМ!$D$39:$D$782,СВЦЭМ!$A$39:$A$782,$A182,СВЦЭМ!$B$39:$B$782,W$155)+'СЕТ СН'!$I$14+СВЦЭМ!$D$10+'СЕТ СН'!$I$6-'СЕТ СН'!$I$26</f>
        <v>1260.40235091</v>
      </c>
      <c r="X182" s="36">
        <f>SUMIFS(СВЦЭМ!$D$39:$D$782,СВЦЭМ!$A$39:$A$782,$A182,СВЦЭМ!$B$39:$B$782,X$155)+'СЕТ СН'!$I$14+СВЦЭМ!$D$10+'СЕТ СН'!$I$6-'СЕТ СН'!$I$26</f>
        <v>1250.2664274799999</v>
      </c>
      <c r="Y182" s="36">
        <f>SUMIFS(СВЦЭМ!$D$39:$D$782,СВЦЭМ!$A$39:$A$782,$A182,СВЦЭМ!$B$39:$B$782,Y$155)+'СЕТ СН'!$I$14+СВЦЭМ!$D$10+'СЕТ СН'!$I$6-'СЕТ СН'!$I$26</f>
        <v>1258.7630459900001</v>
      </c>
    </row>
    <row r="183" spans="1:27" ht="15.75" x14ac:dyDescent="0.2">
      <c r="A183" s="35">
        <f t="shared" si="4"/>
        <v>44344</v>
      </c>
      <c r="B183" s="36">
        <f>SUMIFS(СВЦЭМ!$D$39:$D$782,СВЦЭМ!$A$39:$A$782,$A183,СВЦЭМ!$B$39:$B$782,B$155)+'СЕТ СН'!$I$14+СВЦЭМ!$D$10+'СЕТ СН'!$I$6-'СЕТ СН'!$I$26</f>
        <v>1237.4657953999999</v>
      </c>
      <c r="C183" s="36">
        <f>SUMIFS(СВЦЭМ!$D$39:$D$782,СВЦЭМ!$A$39:$A$782,$A183,СВЦЭМ!$B$39:$B$782,C$155)+'СЕТ СН'!$I$14+СВЦЭМ!$D$10+'СЕТ СН'!$I$6-'СЕТ СН'!$I$26</f>
        <v>1294.4446124199999</v>
      </c>
      <c r="D183" s="36">
        <f>SUMIFS(СВЦЭМ!$D$39:$D$782,СВЦЭМ!$A$39:$A$782,$A183,СВЦЭМ!$B$39:$B$782,D$155)+'СЕТ СН'!$I$14+СВЦЭМ!$D$10+'СЕТ СН'!$I$6-'СЕТ СН'!$I$26</f>
        <v>1331.3066091999999</v>
      </c>
      <c r="E183" s="36">
        <f>SUMIFS(СВЦЭМ!$D$39:$D$782,СВЦЭМ!$A$39:$A$782,$A183,СВЦЭМ!$B$39:$B$782,E$155)+'СЕТ СН'!$I$14+СВЦЭМ!$D$10+'СЕТ СН'!$I$6-'СЕТ СН'!$I$26</f>
        <v>1345.41321296</v>
      </c>
      <c r="F183" s="36">
        <f>SUMIFS(СВЦЭМ!$D$39:$D$782,СВЦЭМ!$A$39:$A$782,$A183,СВЦЭМ!$B$39:$B$782,F$155)+'СЕТ СН'!$I$14+СВЦЭМ!$D$10+'СЕТ СН'!$I$6-'СЕТ СН'!$I$26</f>
        <v>1351.34880688</v>
      </c>
      <c r="G183" s="36">
        <f>SUMIFS(СВЦЭМ!$D$39:$D$782,СВЦЭМ!$A$39:$A$782,$A183,СВЦЭМ!$B$39:$B$782,G$155)+'СЕТ СН'!$I$14+СВЦЭМ!$D$10+'СЕТ СН'!$I$6-'СЕТ СН'!$I$26</f>
        <v>1332.07740887</v>
      </c>
      <c r="H183" s="36">
        <f>SUMIFS(СВЦЭМ!$D$39:$D$782,СВЦЭМ!$A$39:$A$782,$A183,СВЦЭМ!$B$39:$B$782,H$155)+'СЕТ СН'!$I$14+СВЦЭМ!$D$10+'СЕТ СН'!$I$6-'СЕТ СН'!$I$26</f>
        <v>1300.6391088999999</v>
      </c>
      <c r="I183" s="36">
        <f>SUMIFS(СВЦЭМ!$D$39:$D$782,СВЦЭМ!$A$39:$A$782,$A183,СВЦЭМ!$B$39:$B$782,I$155)+'СЕТ СН'!$I$14+СВЦЭМ!$D$10+'СЕТ СН'!$I$6-'СЕТ СН'!$I$26</f>
        <v>1223.7705344999999</v>
      </c>
      <c r="J183" s="36">
        <f>SUMIFS(СВЦЭМ!$D$39:$D$782,СВЦЭМ!$A$39:$A$782,$A183,СВЦЭМ!$B$39:$B$782,J$155)+'СЕТ СН'!$I$14+СВЦЭМ!$D$10+'СЕТ СН'!$I$6-'СЕТ СН'!$I$26</f>
        <v>1175.4440647699998</v>
      </c>
      <c r="K183" s="36">
        <f>SUMIFS(СВЦЭМ!$D$39:$D$782,СВЦЭМ!$A$39:$A$782,$A183,СВЦЭМ!$B$39:$B$782,K$155)+'СЕТ СН'!$I$14+СВЦЭМ!$D$10+'СЕТ СН'!$I$6-'СЕТ СН'!$I$26</f>
        <v>1205.71569856</v>
      </c>
      <c r="L183" s="36">
        <f>SUMIFS(СВЦЭМ!$D$39:$D$782,СВЦЭМ!$A$39:$A$782,$A183,СВЦЭМ!$B$39:$B$782,L$155)+'СЕТ СН'!$I$14+СВЦЭМ!$D$10+'СЕТ СН'!$I$6-'СЕТ СН'!$I$26</f>
        <v>1194.3048492100002</v>
      </c>
      <c r="M183" s="36">
        <f>SUMIFS(СВЦЭМ!$D$39:$D$782,СВЦЭМ!$A$39:$A$782,$A183,СВЦЭМ!$B$39:$B$782,M$155)+'СЕТ СН'!$I$14+СВЦЭМ!$D$10+'СЕТ СН'!$I$6-'СЕТ СН'!$I$26</f>
        <v>1189.5903886000001</v>
      </c>
      <c r="N183" s="36">
        <f>SUMIFS(СВЦЭМ!$D$39:$D$782,СВЦЭМ!$A$39:$A$782,$A183,СВЦЭМ!$B$39:$B$782,N$155)+'СЕТ СН'!$I$14+СВЦЭМ!$D$10+'СЕТ СН'!$I$6-'СЕТ СН'!$I$26</f>
        <v>1208.53234494</v>
      </c>
      <c r="O183" s="36">
        <f>SUMIFS(СВЦЭМ!$D$39:$D$782,СВЦЭМ!$A$39:$A$782,$A183,СВЦЭМ!$B$39:$B$782,O$155)+'СЕТ СН'!$I$14+СВЦЭМ!$D$10+'СЕТ СН'!$I$6-'СЕТ СН'!$I$26</f>
        <v>1254.96817154</v>
      </c>
      <c r="P183" s="36">
        <f>SUMIFS(СВЦЭМ!$D$39:$D$782,СВЦЭМ!$A$39:$A$782,$A183,СВЦЭМ!$B$39:$B$782,P$155)+'СЕТ СН'!$I$14+СВЦЭМ!$D$10+'СЕТ СН'!$I$6-'СЕТ СН'!$I$26</f>
        <v>1269.80937629</v>
      </c>
      <c r="Q183" s="36">
        <f>SUMIFS(СВЦЭМ!$D$39:$D$782,СВЦЭМ!$A$39:$A$782,$A183,СВЦЭМ!$B$39:$B$782,Q$155)+'СЕТ СН'!$I$14+СВЦЭМ!$D$10+'СЕТ СН'!$I$6-'СЕТ СН'!$I$26</f>
        <v>1273.1537590100002</v>
      </c>
      <c r="R183" s="36">
        <f>SUMIFS(СВЦЭМ!$D$39:$D$782,СВЦЭМ!$A$39:$A$782,$A183,СВЦЭМ!$B$39:$B$782,R$155)+'СЕТ СН'!$I$14+СВЦЭМ!$D$10+'СЕТ СН'!$I$6-'СЕТ СН'!$I$26</f>
        <v>1277.87766506</v>
      </c>
      <c r="S183" s="36">
        <f>SUMIFS(СВЦЭМ!$D$39:$D$782,СВЦЭМ!$A$39:$A$782,$A183,СВЦЭМ!$B$39:$B$782,S$155)+'СЕТ СН'!$I$14+СВЦЭМ!$D$10+'СЕТ СН'!$I$6-'СЕТ СН'!$I$26</f>
        <v>1265.2959563499999</v>
      </c>
      <c r="T183" s="36">
        <f>SUMIFS(СВЦЭМ!$D$39:$D$782,СВЦЭМ!$A$39:$A$782,$A183,СВЦЭМ!$B$39:$B$782,T$155)+'СЕТ СН'!$I$14+СВЦЭМ!$D$10+'СЕТ СН'!$I$6-'СЕТ СН'!$I$26</f>
        <v>1202.2890727899999</v>
      </c>
      <c r="U183" s="36">
        <f>SUMIFS(СВЦЭМ!$D$39:$D$782,СВЦЭМ!$A$39:$A$782,$A183,СВЦЭМ!$B$39:$B$782,U$155)+'СЕТ СН'!$I$14+СВЦЭМ!$D$10+'СЕТ СН'!$I$6-'СЕТ СН'!$I$26</f>
        <v>1210.6721276399999</v>
      </c>
      <c r="V183" s="36">
        <f>SUMIFS(СВЦЭМ!$D$39:$D$782,СВЦЭМ!$A$39:$A$782,$A183,СВЦЭМ!$B$39:$B$782,V$155)+'СЕТ СН'!$I$14+СВЦЭМ!$D$10+'СЕТ СН'!$I$6-'СЕТ СН'!$I$26</f>
        <v>1219.5665765799999</v>
      </c>
      <c r="W183" s="36">
        <f>SUMIFS(СВЦЭМ!$D$39:$D$782,СВЦЭМ!$A$39:$A$782,$A183,СВЦЭМ!$B$39:$B$782,W$155)+'СЕТ СН'!$I$14+СВЦЭМ!$D$10+'СЕТ СН'!$I$6-'СЕТ СН'!$I$26</f>
        <v>1244.6307038899999</v>
      </c>
      <c r="X183" s="36">
        <f>SUMIFS(СВЦЭМ!$D$39:$D$782,СВЦЭМ!$A$39:$A$782,$A183,СВЦЭМ!$B$39:$B$782,X$155)+'СЕТ СН'!$I$14+СВЦЭМ!$D$10+'СЕТ СН'!$I$6-'СЕТ СН'!$I$26</f>
        <v>1237.2909304</v>
      </c>
      <c r="Y183" s="36">
        <f>SUMIFS(СВЦЭМ!$D$39:$D$782,СВЦЭМ!$A$39:$A$782,$A183,СВЦЭМ!$B$39:$B$782,Y$155)+'СЕТ СН'!$I$14+СВЦЭМ!$D$10+'СЕТ СН'!$I$6-'СЕТ СН'!$I$26</f>
        <v>1190.4961378799999</v>
      </c>
    </row>
    <row r="184" spans="1:27" ht="15.75" x14ac:dyDescent="0.2">
      <c r="A184" s="35">
        <f t="shared" si="4"/>
        <v>44345</v>
      </c>
      <c r="B184" s="36">
        <f>SUMIFS(СВЦЭМ!$D$39:$D$782,СВЦЭМ!$A$39:$A$782,$A184,СВЦЭМ!$B$39:$B$782,B$155)+'СЕТ СН'!$I$14+СВЦЭМ!$D$10+'СЕТ СН'!$I$6-'СЕТ СН'!$I$26</f>
        <v>1239.10328852</v>
      </c>
      <c r="C184" s="36">
        <f>SUMIFS(СВЦЭМ!$D$39:$D$782,СВЦЭМ!$A$39:$A$782,$A184,СВЦЭМ!$B$39:$B$782,C$155)+'СЕТ СН'!$I$14+СВЦЭМ!$D$10+'СЕТ СН'!$I$6-'СЕТ СН'!$I$26</f>
        <v>1242.0273972099999</v>
      </c>
      <c r="D184" s="36">
        <f>SUMIFS(СВЦЭМ!$D$39:$D$782,СВЦЭМ!$A$39:$A$782,$A184,СВЦЭМ!$B$39:$B$782,D$155)+'СЕТ СН'!$I$14+СВЦЭМ!$D$10+'СЕТ СН'!$I$6-'СЕТ СН'!$I$26</f>
        <v>1289.39178857</v>
      </c>
      <c r="E184" s="36">
        <f>SUMIFS(СВЦЭМ!$D$39:$D$782,СВЦЭМ!$A$39:$A$782,$A184,СВЦЭМ!$B$39:$B$782,E$155)+'СЕТ СН'!$I$14+СВЦЭМ!$D$10+'СЕТ СН'!$I$6-'СЕТ СН'!$I$26</f>
        <v>1287.7748010099999</v>
      </c>
      <c r="F184" s="36">
        <f>SUMIFS(СВЦЭМ!$D$39:$D$782,СВЦЭМ!$A$39:$A$782,$A184,СВЦЭМ!$B$39:$B$782,F$155)+'СЕТ СН'!$I$14+СВЦЭМ!$D$10+'СЕТ СН'!$I$6-'СЕТ СН'!$I$26</f>
        <v>1282.7418888500001</v>
      </c>
      <c r="G184" s="36">
        <f>SUMIFS(СВЦЭМ!$D$39:$D$782,СВЦЭМ!$A$39:$A$782,$A184,СВЦЭМ!$B$39:$B$782,G$155)+'СЕТ СН'!$I$14+СВЦЭМ!$D$10+'СЕТ СН'!$I$6-'СЕТ СН'!$I$26</f>
        <v>1290.3986436</v>
      </c>
      <c r="H184" s="36">
        <f>SUMIFS(СВЦЭМ!$D$39:$D$782,СВЦЭМ!$A$39:$A$782,$A184,СВЦЭМ!$B$39:$B$782,H$155)+'СЕТ СН'!$I$14+СВЦЭМ!$D$10+'СЕТ СН'!$I$6-'СЕТ СН'!$I$26</f>
        <v>1286.19105655</v>
      </c>
      <c r="I184" s="36">
        <f>SUMIFS(СВЦЭМ!$D$39:$D$782,СВЦЭМ!$A$39:$A$782,$A184,СВЦЭМ!$B$39:$B$782,I$155)+'СЕТ СН'!$I$14+СВЦЭМ!$D$10+'СЕТ СН'!$I$6-'СЕТ СН'!$I$26</f>
        <v>1229.3547263</v>
      </c>
      <c r="J184" s="36">
        <f>SUMIFS(СВЦЭМ!$D$39:$D$782,СВЦЭМ!$A$39:$A$782,$A184,СВЦЭМ!$B$39:$B$782,J$155)+'СЕТ СН'!$I$14+СВЦЭМ!$D$10+'СЕТ СН'!$I$6-'СЕТ СН'!$I$26</f>
        <v>1164.34217597</v>
      </c>
      <c r="K184" s="36">
        <f>SUMIFS(СВЦЭМ!$D$39:$D$782,СВЦЭМ!$A$39:$A$782,$A184,СВЦЭМ!$B$39:$B$782,K$155)+'СЕТ СН'!$I$14+СВЦЭМ!$D$10+'СЕТ СН'!$I$6-'СЕТ СН'!$I$26</f>
        <v>1124.2180474900001</v>
      </c>
      <c r="L184" s="36">
        <f>SUMIFS(СВЦЭМ!$D$39:$D$782,СВЦЭМ!$A$39:$A$782,$A184,СВЦЭМ!$B$39:$B$782,L$155)+'СЕТ СН'!$I$14+СВЦЭМ!$D$10+'СЕТ СН'!$I$6-'СЕТ СН'!$I$26</f>
        <v>1115.9273657600002</v>
      </c>
      <c r="M184" s="36">
        <f>SUMIFS(СВЦЭМ!$D$39:$D$782,СВЦЭМ!$A$39:$A$782,$A184,СВЦЭМ!$B$39:$B$782,M$155)+'СЕТ СН'!$I$14+СВЦЭМ!$D$10+'СЕТ СН'!$I$6-'СЕТ СН'!$I$26</f>
        <v>1115.7405139699999</v>
      </c>
      <c r="N184" s="36">
        <f>SUMIFS(СВЦЭМ!$D$39:$D$782,СВЦЭМ!$A$39:$A$782,$A184,СВЦЭМ!$B$39:$B$782,N$155)+'СЕТ СН'!$I$14+СВЦЭМ!$D$10+'СЕТ СН'!$I$6-'СЕТ СН'!$I$26</f>
        <v>1168.95339255</v>
      </c>
      <c r="O184" s="36">
        <f>SUMIFS(СВЦЭМ!$D$39:$D$782,СВЦЭМ!$A$39:$A$782,$A184,СВЦЭМ!$B$39:$B$782,O$155)+'СЕТ СН'!$I$14+СВЦЭМ!$D$10+'СЕТ СН'!$I$6-'СЕТ СН'!$I$26</f>
        <v>1189.83007286</v>
      </c>
      <c r="P184" s="36">
        <f>SUMIFS(СВЦЭМ!$D$39:$D$782,СВЦЭМ!$A$39:$A$782,$A184,СВЦЭМ!$B$39:$B$782,P$155)+'СЕТ СН'!$I$14+СВЦЭМ!$D$10+'СЕТ СН'!$I$6-'СЕТ СН'!$I$26</f>
        <v>1214.1806876800001</v>
      </c>
      <c r="Q184" s="36">
        <f>SUMIFS(СВЦЭМ!$D$39:$D$782,СВЦЭМ!$A$39:$A$782,$A184,СВЦЭМ!$B$39:$B$782,Q$155)+'СЕТ СН'!$I$14+СВЦЭМ!$D$10+'СЕТ СН'!$I$6-'СЕТ СН'!$I$26</f>
        <v>1212.0994757200001</v>
      </c>
      <c r="R184" s="36">
        <f>SUMIFS(СВЦЭМ!$D$39:$D$782,СВЦЭМ!$A$39:$A$782,$A184,СВЦЭМ!$B$39:$B$782,R$155)+'СЕТ СН'!$I$14+СВЦЭМ!$D$10+'СЕТ СН'!$I$6-'СЕТ СН'!$I$26</f>
        <v>1208.61838156</v>
      </c>
      <c r="S184" s="36">
        <f>SUMIFS(СВЦЭМ!$D$39:$D$782,СВЦЭМ!$A$39:$A$782,$A184,СВЦЭМ!$B$39:$B$782,S$155)+'СЕТ СН'!$I$14+СВЦЭМ!$D$10+'СЕТ СН'!$I$6-'СЕТ СН'!$I$26</f>
        <v>1237.30680336</v>
      </c>
      <c r="T184" s="36">
        <f>SUMIFS(СВЦЭМ!$D$39:$D$782,СВЦЭМ!$A$39:$A$782,$A184,СВЦЭМ!$B$39:$B$782,T$155)+'СЕТ СН'!$I$14+СВЦЭМ!$D$10+'СЕТ СН'!$I$6-'СЕТ СН'!$I$26</f>
        <v>1194.66994791</v>
      </c>
      <c r="U184" s="36">
        <f>SUMIFS(СВЦЭМ!$D$39:$D$782,СВЦЭМ!$A$39:$A$782,$A184,СВЦЭМ!$B$39:$B$782,U$155)+'СЕТ СН'!$I$14+СВЦЭМ!$D$10+'СЕТ СН'!$I$6-'СЕТ СН'!$I$26</f>
        <v>1143.67485721</v>
      </c>
      <c r="V184" s="36">
        <f>SUMIFS(СВЦЭМ!$D$39:$D$782,СВЦЭМ!$A$39:$A$782,$A184,СВЦЭМ!$B$39:$B$782,V$155)+'СЕТ СН'!$I$14+СВЦЭМ!$D$10+'СЕТ СН'!$I$6-'СЕТ СН'!$I$26</f>
        <v>1117.26817196</v>
      </c>
      <c r="W184" s="36">
        <f>SUMIFS(СВЦЭМ!$D$39:$D$782,СВЦЭМ!$A$39:$A$782,$A184,СВЦЭМ!$B$39:$B$782,W$155)+'СЕТ СН'!$I$14+СВЦЭМ!$D$10+'СЕТ СН'!$I$6-'СЕТ СН'!$I$26</f>
        <v>1140.2087450899999</v>
      </c>
      <c r="X184" s="36">
        <f>SUMIFS(СВЦЭМ!$D$39:$D$782,СВЦЭМ!$A$39:$A$782,$A184,СВЦЭМ!$B$39:$B$782,X$155)+'СЕТ СН'!$I$14+СВЦЭМ!$D$10+'СЕТ СН'!$I$6-'СЕТ СН'!$I$26</f>
        <v>1127.6748304</v>
      </c>
      <c r="Y184" s="36">
        <f>SUMIFS(СВЦЭМ!$D$39:$D$782,СВЦЭМ!$A$39:$A$782,$A184,СВЦЭМ!$B$39:$B$782,Y$155)+'СЕТ СН'!$I$14+СВЦЭМ!$D$10+'СЕТ СН'!$I$6-'СЕТ СН'!$I$26</f>
        <v>1121.4458838400001</v>
      </c>
    </row>
    <row r="185" spans="1:27" ht="15.75" x14ac:dyDescent="0.2">
      <c r="A185" s="35">
        <f t="shared" si="4"/>
        <v>44346</v>
      </c>
      <c r="B185" s="36">
        <f>SUMIFS(СВЦЭМ!$D$39:$D$782,СВЦЭМ!$A$39:$A$782,$A185,СВЦЭМ!$B$39:$B$782,B$155)+'СЕТ СН'!$I$14+СВЦЭМ!$D$10+'СЕТ СН'!$I$6-'СЕТ СН'!$I$26</f>
        <v>1167.05337743</v>
      </c>
      <c r="C185" s="36">
        <f>SUMIFS(СВЦЭМ!$D$39:$D$782,СВЦЭМ!$A$39:$A$782,$A185,СВЦЭМ!$B$39:$B$782,C$155)+'СЕТ СН'!$I$14+СВЦЭМ!$D$10+'СЕТ СН'!$I$6-'СЕТ СН'!$I$26</f>
        <v>1234.42922957</v>
      </c>
      <c r="D185" s="36">
        <f>SUMIFS(СВЦЭМ!$D$39:$D$782,СВЦЭМ!$A$39:$A$782,$A185,СВЦЭМ!$B$39:$B$782,D$155)+'СЕТ СН'!$I$14+СВЦЭМ!$D$10+'СЕТ СН'!$I$6-'СЕТ СН'!$I$26</f>
        <v>1275.8060219399999</v>
      </c>
      <c r="E185" s="36">
        <f>SUMIFS(СВЦЭМ!$D$39:$D$782,СВЦЭМ!$A$39:$A$782,$A185,СВЦЭМ!$B$39:$B$782,E$155)+'СЕТ СН'!$I$14+СВЦЭМ!$D$10+'СЕТ СН'!$I$6-'СЕТ СН'!$I$26</f>
        <v>1290.39047923</v>
      </c>
      <c r="F185" s="36">
        <f>SUMIFS(СВЦЭМ!$D$39:$D$782,СВЦЭМ!$A$39:$A$782,$A185,СВЦЭМ!$B$39:$B$782,F$155)+'СЕТ СН'!$I$14+СВЦЭМ!$D$10+'СЕТ СН'!$I$6-'СЕТ СН'!$I$26</f>
        <v>1313.3902098900001</v>
      </c>
      <c r="G185" s="36">
        <f>SUMIFS(СВЦЭМ!$D$39:$D$782,СВЦЭМ!$A$39:$A$782,$A185,СВЦЭМ!$B$39:$B$782,G$155)+'СЕТ СН'!$I$14+СВЦЭМ!$D$10+'СЕТ СН'!$I$6-'СЕТ СН'!$I$26</f>
        <v>1314.9538856200002</v>
      </c>
      <c r="H185" s="36">
        <f>SUMIFS(СВЦЭМ!$D$39:$D$782,СВЦЭМ!$A$39:$A$782,$A185,СВЦЭМ!$B$39:$B$782,H$155)+'СЕТ СН'!$I$14+СВЦЭМ!$D$10+'СЕТ СН'!$I$6-'СЕТ СН'!$I$26</f>
        <v>1289.3829458599998</v>
      </c>
      <c r="I185" s="36">
        <f>SUMIFS(СВЦЭМ!$D$39:$D$782,СВЦЭМ!$A$39:$A$782,$A185,СВЦЭМ!$B$39:$B$782,I$155)+'СЕТ СН'!$I$14+СВЦЭМ!$D$10+'СЕТ СН'!$I$6-'СЕТ СН'!$I$26</f>
        <v>1216.93795424</v>
      </c>
      <c r="J185" s="36">
        <f>SUMIFS(СВЦЭМ!$D$39:$D$782,СВЦЭМ!$A$39:$A$782,$A185,СВЦЭМ!$B$39:$B$782,J$155)+'СЕТ СН'!$I$14+СВЦЭМ!$D$10+'СЕТ СН'!$I$6-'СЕТ СН'!$I$26</f>
        <v>1150.22121466</v>
      </c>
      <c r="K185" s="36">
        <f>SUMIFS(СВЦЭМ!$D$39:$D$782,СВЦЭМ!$A$39:$A$782,$A185,СВЦЭМ!$B$39:$B$782,K$155)+'СЕТ СН'!$I$14+СВЦЭМ!$D$10+'СЕТ СН'!$I$6-'СЕТ СН'!$I$26</f>
        <v>1102.37582916</v>
      </c>
      <c r="L185" s="36">
        <f>SUMIFS(СВЦЭМ!$D$39:$D$782,СВЦЭМ!$A$39:$A$782,$A185,СВЦЭМ!$B$39:$B$782,L$155)+'СЕТ СН'!$I$14+СВЦЭМ!$D$10+'СЕТ СН'!$I$6-'СЕТ СН'!$I$26</f>
        <v>1090.0594152200001</v>
      </c>
      <c r="M185" s="36">
        <f>SUMIFS(СВЦЭМ!$D$39:$D$782,СВЦЭМ!$A$39:$A$782,$A185,СВЦЭМ!$B$39:$B$782,M$155)+'СЕТ СН'!$I$14+СВЦЭМ!$D$10+'СЕТ СН'!$I$6-'СЕТ СН'!$I$26</f>
        <v>1102.3798234000001</v>
      </c>
      <c r="N185" s="36">
        <f>SUMIFS(СВЦЭМ!$D$39:$D$782,СВЦЭМ!$A$39:$A$782,$A185,СВЦЭМ!$B$39:$B$782,N$155)+'СЕТ СН'!$I$14+СВЦЭМ!$D$10+'СЕТ СН'!$I$6-'СЕТ СН'!$I$26</f>
        <v>1162.50751752</v>
      </c>
      <c r="O185" s="36">
        <f>SUMIFS(СВЦЭМ!$D$39:$D$782,СВЦЭМ!$A$39:$A$782,$A185,СВЦЭМ!$B$39:$B$782,O$155)+'СЕТ СН'!$I$14+СВЦЭМ!$D$10+'СЕТ СН'!$I$6-'СЕТ СН'!$I$26</f>
        <v>1196.9831744099999</v>
      </c>
      <c r="P185" s="36">
        <f>SUMIFS(СВЦЭМ!$D$39:$D$782,СВЦЭМ!$A$39:$A$782,$A185,СВЦЭМ!$B$39:$B$782,P$155)+'СЕТ СН'!$I$14+СВЦЭМ!$D$10+'СЕТ СН'!$I$6-'СЕТ СН'!$I$26</f>
        <v>1215.4610733099998</v>
      </c>
      <c r="Q185" s="36">
        <f>SUMIFS(СВЦЭМ!$D$39:$D$782,СВЦЭМ!$A$39:$A$782,$A185,СВЦЭМ!$B$39:$B$782,Q$155)+'СЕТ СН'!$I$14+СВЦЭМ!$D$10+'СЕТ СН'!$I$6-'СЕТ СН'!$I$26</f>
        <v>1208.2292401700001</v>
      </c>
      <c r="R185" s="36">
        <f>SUMIFS(СВЦЭМ!$D$39:$D$782,СВЦЭМ!$A$39:$A$782,$A185,СВЦЭМ!$B$39:$B$782,R$155)+'СЕТ СН'!$I$14+СВЦЭМ!$D$10+'СЕТ СН'!$I$6-'СЕТ СН'!$I$26</f>
        <v>1188.40838039</v>
      </c>
      <c r="S185" s="36">
        <f>SUMIFS(СВЦЭМ!$D$39:$D$782,СВЦЭМ!$A$39:$A$782,$A185,СВЦЭМ!$B$39:$B$782,S$155)+'СЕТ СН'!$I$14+СВЦЭМ!$D$10+'СЕТ СН'!$I$6-'СЕТ СН'!$I$26</f>
        <v>1164.4853620600002</v>
      </c>
      <c r="T185" s="36">
        <f>SUMIFS(СВЦЭМ!$D$39:$D$782,СВЦЭМ!$A$39:$A$782,$A185,СВЦЭМ!$B$39:$B$782,T$155)+'СЕТ СН'!$I$14+СВЦЭМ!$D$10+'СЕТ СН'!$I$6-'СЕТ СН'!$I$26</f>
        <v>1115.8507442499999</v>
      </c>
      <c r="U185" s="36">
        <f>SUMIFS(СВЦЭМ!$D$39:$D$782,СВЦЭМ!$A$39:$A$782,$A185,СВЦЭМ!$B$39:$B$782,U$155)+'СЕТ СН'!$I$14+СВЦЭМ!$D$10+'СЕТ СН'!$I$6-'СЕТ СН'!$I$26</f>
        <v>1093.25889398</v>
      </c>
      <c r="V185" s="36">
        <f>SUMIFS(СВЦЭМ!$D$39:$D$782,СВЦЭМ!$A$39:$A$782,$A185,СВЦЭМ!$B$39:$B$782,V$155)+'СЕТ СН'!$I$14+СВЦЭМ!$D$10+'СЕТ СН'!$I$6-'СЕТ СН'!$I$26</f>
        <v>1106.9029590499999</v>
      </c>
      <c r="W185" s="36">
        <f>SUMIFS(СВЦЭМ!$D$39:$D$782,СВЦЭМ!$A$39:$A$782,$A185,СВЦЭМ!$B$39:$B$782,W$155)+'СЕТ СН'!$I$14+СВЦЭМ!$D$10+'СЕТ СН'!$I$6-'СЕТ СН'!$I$26</f>
        <v>1147.44536601</v>
      </c>
      <c r="X185" s="36">
        <f>SUMIFS(СВЦЭМ!$D$39:$D$782,СВЦЭМ!$A$39:$A$782,$A185,СВЦЭМ!$B$39:$B$782,X$155)+'СЕТ СН'!$I$14+СВЦЭМ!$D$10+'СЕТ СН'!$I$6-'СЕТ СН'!$I$26</f>
        <v>1108.8487107800001</v>
      </c>
      <c r="Y185" s="36">
        <f>SUMIFS(СВЦЭМ!$D$39:$D$782,СВЦЭМ!$A$39:$A$782,$A185,СВЦЭМ!$B$39:$B$782,Y$155)+'СЕТ СН'!$I$14+СВЦЭМ!$D$10+'СЕТ СН'!$I$6-'СЕТ СН'!$I$26</f>
        <v>1093.2900467499999</v>
      </c>
    </row>
    <row r="186" spans="1:27" ht="15.75" x14ac:dyDescent="0.2">
      <c r="A186" s="35">
        <f t="shared" si="4"/>
        <v>44347</v>
      </c>
      <c r="B186" s="36">
        <f>SUMIFS(СВЦЭМ!$D$39:$D$782,СВЦЭМ!$A$39:$A$782,$A186,СВЦЭМ!$B$39:$B$782,B$155)+'СЕТ СН'!$I$14+СВЦЭМ!$D$10+'СЕТ СН'!$I$6-'СЕТ СН'!$I$26</f>
        <v>1151.3938531899998</v>
      </c>
      <c r="C186" s="36">
        <f>SUMIFS(СВЦЭМ!$D$39:$D$782,СВЦЭМ!$A$39:$A$782,$A186,СВЦЭМ!$B$39:$B$782,C$155)+'СЕТ СН'!$I$14+СВЦЭМ!$D$10+'СЕТ СН'!$I$6-'СЕТ СН'!$I$26</f>
        <v>1227.1169181999999</v>
      </c>
      <c r="D186" s="36">
        <f>SUMIFS(СВЦЭМ!$D$39:$D$782,СВЦЭМ!$A$39:$A$782,$A186,СВЦЭМ!$B$39:$B$782,D$155)+'СЕТ СН'!$I$14+СВЦЭМ!$D$10+'СЕТ СН'!$I$6-'СЕТ СН'!$I$26</f>
        <v>1267.0834431399999</v>
      </c>
      <c r="E186" s="36">
        <f>SUMIFS(СВЦЭМ!$D$39:$D$782,СВЦЭМ!$A$39:$A$782,$A186,СВЦЭМ!$B$39:$B$782,E$155)+'СЕТ СН'!$I$14+СВЦЭМ!$D$10+'СЕТ СН'!$I$6-'СЕТ СН'!$I$26</f>
        <v>1277.3959892</v>
      </c>
      <c r="F186" s="36">
        <f>SUMIFS(СВЦЭМ!$D$39:$D$782,СВЦЭМ!$A$39:$A$782,$A186,СВЦЭМ!$B$39:$B$782,F$155)+'СЕТ СН'!$I$14+СВЦЭМ!$D$10+'СЕТ СН'!$I$6-'СЕТ СН'!$I$26</f>
        <v>1295.7484128900001</v>
      </c>
      <c r="G186" s="36">
        <f>SUMIFS(СВЦЭМ!$D$39:$D$782,СВЦЭМ!$A$39:$A$782,$A186,СВЦЭМ!$B$39:$B$782,G$155)+'СЕТ СН'!$I$14+СВЦЭМ!$D$10+'СЕТ СН'!$I$6-'СЕТ СН'!$I$26</f>
        <v>1290.7547396999998</v>
      </c>
      <c r="H186" s="36">
        <f>SUMIFS(СВЦЭМ!$D$39:$D$782,СВЦЭМ!$A$39:$A$782,$A186,СВЦЭМ!$B$39:$B$782,H$155)+'СЕТ СН'!$I$14+СВЦЭМ!$D$10+'СЕТ СН'!$I$6-'СЕТ СН'!$I$26</f>
        <v>1276.5187538099999</v>
      </c>
      <c r="I186" s="36">
        <f>SUMIFS(СВЦЭМ!$D$39:$D$782,СВЦЭМ!$A$39:$A$782,$A186,СВЦЭМ!$B$39:$B$782,I$155)+'СЕТ СН'!$I$14+СВЦЭМ!$D$10+'СЕТ СН'!$I$6-'СЕТ СН'!$I$26</f>
        <v>1289.21115399</v>
      </c>
      <c r="J186" s="36">
        <f>SUMIFS(СВЦЭМ!$D$39:$D$782,СВЦЭМ!$A$39:$A$782,$A186,СВЦЭМ!$B$39:$B$782,J$155)+'СЕТ СН'!$I$14+СВЦЭМ!$D$10+'СЕТ СН'!$I$6-'СЕТ СН'!$I$26</f>
        <v>1286.21915956</v>
      </c>
      <c r="K186" s="36">
        <f>SUMIFS(СВЦЭМ!$D$39:$D$782,СВЦЭМ!$A$39:$A$782,$A186,СВЦЭМ!$B$39:$B$782,K$155)+'СЕТ СН'!$I$14+СВЦЭМ!$D$10+'СЕТ СН'!$I$6-'СЕТ СН'!$I$26</f>
        <v>1287.9500249</v>
      </c>
      <c r="L186" s="36">
        <f>SUMIFS(СВЦЭМ!$D$39:$D$782,СВЦЭМ!$A$39:$A$782,$A186,СВЦЭМ!$B$39:$B$782,L$155)+'СЕТ СН'!$I$14+СВЦЭМ!$D$10+'СЕТ СН'!$I$6-'СЕТ СН'!$I$26</f>
        <v>1288.3097691299999</v>
      </c>
      <c r="M186" s="36">
        <f>SUMIFS(СВЦЭМ!$D$39:$D$782,СВЦЭМ!$A$39:$A$782,$A186,СВЦЭМ!$B$39:$B$782,M$155)+'СЕТ СН'!$I$14+СВЦЭМ!$D$10+'СЕТ СН'!$I$6-'СЕТ СН'!$I$26</f>
        <v>1268.8216856200002</v>
      </c>
      <c r="N186" s="36">
        <f>SUMIFS(СВЦЭМ!$D$39:$D$782,СВЦЭМ!$A$39:$A$782,$A186,СВЦЭМ!$B$39:$B$782,N$155)+'СЕТ СН'!$I$14+СВЦЭМ!$D$10+'СЕТ СН'!$I$6-'СЕТ СН'!$I$26</f>
        <v>1289.41060537</v>
      </c>
      <c r="O186" s="36">
        <f>SUMIFS(СВЦЭМ!$D$39:$D$782,СВЦЭМ!$A$39:$A$782,$A186,СВЦЭМ!$B$39:$B$782,O$155)+'СЕТ СН'!$I$14+СВЦЭМ!$D$10+'СЕТ СН'!$I$6-'СЕТ СН'!$I$26</f>
        <v>1327.7563283700001</v>
      </c>
      <c r="P186" s="36">
        <f>SUMIFS(СВЦЭМ!$D$39:$D$782,СВЦЭМ!$A$39:$A$782,$A186,СВЦЭМ!$B$39:$B$782,P$155)+'СЕТ СН'!$I$14+СВЦЭМ!$D$10+'СЕТ СН'!$I$6-'СЕТ СН'!$I$26</f>
        <v>1338.68462606</v>
      </c>
      <c r="Q186" s="36">
        <f>SUMIFS(СВЦЭМ!$D$39:$D$782,СВЦЭМ!$A$39:$A$782,$A186,СВЦЭМ!$B$39:$B$782,Q$155)+'СЕТ СН'!$I$14+СВЦЭМ!$D$10+'СЕТ СН'!$I$6-'СЕТ СН'!$I$26</f>
        <v>1334.3929762499999</v>
      </c>
      <c r="R186" s="36">
        <f>SUMIFS(СВЦЭМ!$D$39:$D$782,СВЦЭМ!$A$39:$A$782,$A186,СВЦЭМ!$B$39:$B$782,R$155)+'СЕТ СН'!$I$14+СВЦЭМ!$D$10+'СЕТ СН'!$I$6-'СЕТ СН'!$I$26</f>
        <v>1324.7216421399999</v>
      </c>
      <c r="S186" s="36">
        <f>SUMIFS(СВЦЭМ!$D$39:$D$782,СВЦЭМ!$A$39:$A$782,$A186,СВЦЭМ!$B$39:$B$782,S$155)+'СЕТ СН'!$I$14+СВЦЭМ!$D$10+'СЕТ СН'!$I$6-'СЕТ СН'!$I$26</f>
        <v>1298.44604379</v>
      </c>
      <c r="T186" s="36">
        <f>SUMIFS(СВЦЭМ!$D$39:$D$782,СВЦЭМ!$A$39:$A$782,$A186,СВЦЭМ!$B$39:$B$782,T$155)+'СЕТ СН'!$I$14+СВЦЭМ!$D$10+'СЕТ СН'!$I$6-'СЕТ СН'!$I$26</f>
        <v>1255.10179008</v>
      </c>
      <c r="U186" s="36">
        <f>SUMIFS(СВЦЭМ!$D$39:$D$782,СВЦЭМ!$A$39:$A$782,$A186,СВЦЭМ!$B$39:$B$782,U$155)+'СЕТ СН'!$I$14+СВЦЭМ!$D$10+'СЕТ СН'!$I$6-'СЕТ СН'!$I$26</f>
        <v>1224.8690221299998</v>
      </c>
      <c r="V186" s="36">
        <f>SUMIFS(СВЦЭМ!$D$39:$D$782,СВЦЭМ!$A$39:$A$782,$A186,СВЦЭМ!$B$39:$B$782,V$155)+'СЕТ СН'!$I$14+СВЦЭМ!$D$10+'СЕТ СН'!$I$6-'СЕТ СН'!$I$26</f>
        <v>1229.5887142500001</v>
      </c>
      <c r="W186" s="36">
        <f>SUMIFS(СВЦЭМ!$D$39:$D$782,СВЦЭМ!$A$39:$A$782,$A186,СВЦЭМ!$B$39:$B$782,W$155)+'СЕТ СН'!$I$14+СВЦЭМ!$D$10+'СЕТ СН'!$I$6-'СЕТ СН'!$I$26</f>
        <v>1256.49656048</v>
      </c>
      <c r="X186" s="36">
        <f>SUMIFS(СВЦЭМ!$D$39:$D$782,СВЦЭМ!$A$39:$A$782,$A186,СВЦЭМ!$B$39:$B$782,X$155)+'СЕТ СН'!$I$14+СВЦЭМ!$D$10+'СЕТ СН'!$I$6-'СЕТ СН'!$I$26</f>
        <v>1235.4907955200001</v>
      </c>
      <c r="Y186" s="36">
        <f>SUMIFS(СВЦЭМ!$D$39:$D$782,СВЦЭМ!$A$39:$A$782,$A186,СВЦЭМ!$B$39:$B$782,Y$155)+'СЕТ СН'!$I$14+СВЦЭМ!$D$10+'СЕТ СН'!$I$6-'СЕТ СН'!$I$26</f>
        <v>1194.3167959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01.05.2021</v>
      </c>
      <c r="B192" s="36">
        <f>SUMIFS(СВЦЭМ!$E$39:$E$782,СВЦЭМ!$A$39:$A$782,$A192,СВЦЭМ!$B$39:$B$782,B$191)+'СЕТ СН'!$F$15</f>
        <v>231.22660628</v>
      </c>
      <c r="C192" s="36">
        <f>SUMIFS(СВЦЭМ!$E$39:$E$782,СВЦЭМ!$A$39:$A$782,$A192,СВЦЭМ!$B$39:$B$782,C$191)+'СЕТ СН'!$F$15</f>
        <v>242.38421653</v>
      </c>
      <c r="D192" s="36">
        <f>SUMIFS(СВЦЭМ!$E$39:$E$782,СВЦЭМ!$A$39:$A$782,$A192,СВЦЭМ!$B$39:$B$782,D$191)+'СЕТ СН'!$F$15</f>
        <v>251.80209159</v>
      </c>
      <c r="E192" s="36">
        <f>SUMIFS(СВЦЭМ!$E$39:$E$782,СВЦЭМ!$A$39:$A$782,$A192,СВЦЭМ!$B$39:$B$782,E$191)+'СЕТ СН'!$F$15</f>
        <v>252.50465437</v>
      </c>
      <c r="F192" s="36">
        <f>SUMIFS(СВЦЭМ!$E$39:$E$782,СВЦЭМ!$A$39:$A$782,$A192,СВЦЭМ!$B$39:$B$782,F$191)+'СЕТ СН'!$F$15</f>
        <v>254.31638339</v>
      </c>
      <c r="G192" s="36">
        <f>SUMIFS(СВЦЭМ!$E$39:$E$782,СВЦЭМ!$A$39:$A$782,$A192,СВЦЭМ!$B$39:$B$782,G$191)+'СЕТ СН'!$F$15</f>
        <v>253.68254693</v>
      </c>
      <c r="H192" s="36">
        <f>SUMIFS(СВЦЭМ!$E$39:$E$782,СВЦЭМ!$A$39:$A$782,$A192,СВЦЭМ!$B$39:$B$782,H$191)+'СЕТ СН'!$F$15</f>
        <v>252.48114068000001</v>
      </c>
      <c r="I192" s="36">
        <f>SUMIFS(СВЦЭМ!$E$39:$E$782,СВЦЭМ!$A$39:$A$782,$A192,СВЦЭМ!$B$39:$B$782,I$191)+'СЕТ СН'!$F$15</f>
        <v>243.64886626000001</v>
      </c>
      <c r="J192" s="36">
        <f>SUMIFS(СВЦЭМ!$E$39:$E$782,СВЦЭМ!$A$39:$A$782,$A192,СВЦЭМ!$B$39:$B$782,J$191)+'СЕТ СН'!$F$15</f>
        <v>234.8481701</v>
      </c>
      <c r="K192" s="36">
        <f>SUMIFS(СВЦЭМ!$E$39:$E$782,СВЦЭМ!$A$39:$A$782,$A192,СВЦЭМ!$B$39:$B$782,K$191)+'СЕТ СН'!$F$15</f>
        <v>221.24467264</v>
      </c>
      <c r="L192" s="36">
        <f>SUMIFS(СВЦЭМ!$E$39:$E$782,СВЦЭМ!$A$39:$A$782,$A192,СВЦЭМ!$B$39:$B$782,L$191)+'СЕТ СН'!$F$15</f>
        <v>212.1889984</v>
      </c>
      <c r="M192" s="36">
        <f>SUMIFS(СВЦЭМ!$E$39:$E$782,СВЦЭМ!$A$39:$A$782,$A192,СВЦЭМ!$B$39:$B$782,M$191)+'СЕТ СН'!$F$15</f>
        <v>213.41268703</v>
      </c>
      <c r="N192" s="36">
        <f>SUMIFS(СВЦЭМ!$E$39:$E$782,СВЦЭМ!$A$39:$A$782,$A192,СВЦЭМ!$B$39:$B$782,N$191)+'СЕТ СН'!$F$15</f>
        <v>226.71697914000001</v>
      </c>
      <c r="O192" s="36">
        <f>SUMIFS(СВЦЭМ!$E$39:$E$782,СВЦЭМ!$A$39:$A$782,$A192,СВЦЭМ!$B$39:$B$782,O$191)+'СЕТ СН'!$F$15</f>
        <v>231.26612265</v>
      </c>
      <c r="P192" s="36">
        <f>SUMIFS(СВЦЭМ!$E$39:$E$782,СВЦЭМ!$A$39:$A$782,$A192,СВЦЭМ!$B$39:$B$782,P$191)+'СЕТ СН'!$F$15</f>
        <v>235.19334133999999</v>
      </c>
      <c r="Q192" s="36">
        <f>SUMIFS(СВЦЭМ!$E$39:$E$782,СВЦЭМ!$A$39:$A$782,$A192,СВЦЭМ!$B$39:$B$782,Q$191)+'СЕТ СН'!$F$15</f>
        <v>237.17164534</v>
      </c>
      <c r="R192" s="36">
        <f>SUMIFS(СВЦЭМ!$E$39:$E$782,СВЦЭМ!$A$39:$A$782,$A192,СВЦЭМ!$B$39:$B$782,R$191)+'СЕТ СН'!$F$15</f>
        <v>235.35855135</v>
      </c>
      <c r="S192" s="36">
        <f>SUMIFS(СВЦЭМ!$E$39:$E$782,СВЦЭМ!$A$39:$A$782,$A192,СВЦЭМ!$B$39:$B$782,S$191)+'СЕТ СН'!$F$15</f>
        <v>233.19030551</v>
      </c>
      <c r="T192" s="36">
        <f>SUMIFS(СВЦЭМ!$E$39:$E$782,СВЦЭМ!$A$39:$A$782,$A192,СВЦЭМ!$B$39:$B$782,T$191)+'СЕТ СН'!$F$15</f>
        <v>221.47611433</v>
      </c>
      <c r="U192" s="36">
        <f>SUMIFS(СВЦЭМ!$E$39:$E$782,СВЦЭМ!$A$39:$A$782,$A192,СВЦЭМ!$B$39:$B$782,U$191)+'СЕТ СН'!$F$15</f>
        <v>216.39254233</v>
      </c>
      <c r="V192" s="36">
        <f>SUMIFS(СВЦЭМ!$E$39:$E$782,СВЦЭМ!$A$39:$A$782,$A192,СВЦЭМ!$B$39:$B$782,V$191)+'СЕТ СН'!$F$15</f>
        <v>212.37775698999999</v>
      </c>
      <c r="W192" s="36">
        <f>SUMIFS(СВЦЭМ!$E$39:$E$782,СВЦЭМ!$A$39:$A$782,$A192,СВЦЭМ!$B$39:$B$782,W$191)+'СЕТ СН'!$F$15</f>
        <v>209.16974919</v>
      </c>
      <c r="X192" s="36">
        <f>SUMIFS(СВЦЭМ!$E$39:$E$782,СВЦЭМ!$A$39:$A$782,$A192,СВЦЭМ!$B$39:$B$782,X$191)+'СЕТ СН'!$F$15</f>
        <v>212.24849393</v>
      </c>
      <c r="Y192" s="36">
        <f>SUMIFS(СВЦЭМ!$E$39:$E$782,СВЦЭМ!$A$39:$A$782,$A192,СВЦЭМ!$B$39:$B$782,Y$191)+'СЕТ СН'!$F$15</f>
        <v>229.25388201999999</v>
      </c>
      <c r="AA192" s="45"/>
    </row>
    <row r="193" spans="1:25" ht="15.75" x14ac:dyDescent="0.2">
      <c r="A193" s="35">
        <f>A192+1</f>
        <v>44318</v>
      </c>
      <c r="B193" s="36">
        <f>SUMIFS(СВЦЭМ!$E$39:$E$782,СВЦЭМ!$A$39:$A$782,$A193,СВЦЭМ!$B$39:$B$782,B$191)+'СЕТ СН'!$F$15</f>
        <v>224.17003066000001</v>
      </c>
      <c r="C193" s="36">
        <f>SUMIFS(СВЦЭМ!$E$39:$E$782,СВЦЭМ!$A$39:$A$782,$A193,СВЦЭМ!$B$39:$B$782,C$191)+'СЕТ СН'!$F$15</f>
        <v>233.57483110000001</v>
      </c>
      <c r="D193" s="36">
        <f>SUMIFS(СВЦЭМ!$E$39:$E$782,СВЦЭМ!$A$39:$A$782,$A193,СВЦЭМ!$B$39:$B$782,D$191)+'СЕТ СН'!$F$15</f>
        <v>245.58113906</v>
      </c>
      <c r="E193" s="36">
        <f>SUMIFS(СВЦЭМ!$E$39:$E$782,СВЦЭМ!$A$39:$A$782,$A193,СВЦЭМ!$B$39:$B$782,E$191)+'СЕТ СН'!$F$15</f>
        <v>249.98737611000001</v>
      </c>
      <c r="F193" s="36">
        <f>SUMIFS(СВЦЭМ!$E$39:$E$782,СВЦЭМ!$A$39:$A$782,$A193,СВЦЭМ!$B$39:$B$782,F$191)+'СЕТ СН'!$F$15</f>
        <v>252.61375476000001</v>
      </c>
      <c r="G193" s="36">
        <f>SUMIFS(СВЦЭМ!$E$39:$E$782,СВЦЭМ!$A$39:$A$782,$A193,СВЦЭМ!$B$39:$B$782,G$191)+'СЕТ СН'!$F$15</f>
        <v>252.06281109</v>
      </c>
      <c r="H193" s="36">
        <f>SUMIFS(СВЦЭМ!$E$39:$E$782,СВЦЭМ!$A$39:$A$782,$A193,СВЦЭМ!$B$39:$B$782,H$191)+'СЕТ СН'!$F$15</f>
        <v>253.28528223999999</v>
      </c>
      <c r="I193" s="36">
        <f>SUMIFS(СВЦЭМ!$E$39:$E$782,СВЦЭМ!$A$39:$A$782,$A193,СВЦЭМ!$B$39:$B$782,I$191)+'СЕТ СН'!$F$15</f>
        <v>246.21644459000001</v>
      </c>
      <c r="J193" s="36">
        <f>SUMIFS(СВЦЭМ!$E$39:$E$782,СВЦЭМ!$A$39:$A$782,$A193,СВЦЭМ!$B$39:$B$782,J$191)+'СЕТ СН'!$F$15</f>
        <v>229.91857181</v>
      </c>
      <c r="K193" s="36">
        <f>SUMIFS(СВЦЭМ!$E$39:$E$782,СВЦЭМ!$A$39:$A$782,$A193,СВЦЭМ!$B$39:$B$782,K$191)+'СЕТ СН'!$F$15</f>
        <v>220.38085835999999</v>
      </c>
      <c r="L193" s="36">
        <f>SUMIFS(СВЦЭМ!$E$39:$E$782,СВЦЭМ!$A$39:$A$782,$A193,СВЦЭМ!$B$39:$B$782,L$191)+'СЕТ СН'!$F$15</f>
        <v>209.34072660999999</v>
      </c>
      <c r="M193" s="36">
        <f>SUMIFS(СВЦЭМ!$E$39:$E$782,СВЦЭМ!$A$39:$A$782,$A193,СВЦЭМ!$B$39:$B$782,M$191)+'СЕТ СН'!$F$15</f>
        <v>209.22697196999999</v>
      </c>
      <c r="N193" s="36">
        <f>SUMIFS(СВЦЭМ!$E$39:$E$782,СВЦЭМ!$A$39:$A$782,$A193,СВЦЭМ!$B$39:$B$782,N$191)+'СЕТ СН'!$F$15</f>
        <v>226.03889999</v>
      </c>
      <c r="O193" s="36">
        <f>SUMIFS(СВЦЭМ!$E$39:$E$782,СВЦЭМ!$A$39:$A$782,$A193,СВЦЭМ!$B$39:$B$782,O$191)+'СЕТ СН'!$F$15</f>
        <v>229.30672154000001</v>
      </c>
      <c r="P193" s="36">
        <f>SUMIFS(СВЦЭМ!$E$39:$E$782,СВЦЭМ!$A$39:$A$782,$A193,СВЦЭМ!$B$39:$B$782,P$191)+'СЕТ СН'!$F$15</f>
        <v>233.62617964</v>
      </c>
      <c r="Q193" s="36">
        <f>SUMIFS(СВЦЭМ!$E$39:$E$782,СВЦЭМ!$A$39:$A$782,$A193,СВЦЭМ!$B$39:$B$782,Q$191)+'СЕТ СН'!$F$15</f>
        <v>233.56185543000001</v>
      </c>
      <c r="R193" s="36">
        <f>SUMIFS(СВЦЭМ!$E$39:$E$782,СВЦЭМ!$A$39:$A$782,$A193,СВЦЭМ!$B$39:$B$782,R$191)+'СЕТ СН'!$F$15</f>
        <v>230.90269565</v>
      </c>
      <c r="S193" s="36">
        <f>SUMIFS(СВЦЭМ!$E$39:$E$782,СВЦЭМ!$A$39:$A$782,$A193,СВЦЭМ!$B$39:$B$782,S$191)+'СЕТ СН'!$F$15</f>
        <v>228.64830516000001</v>
      </c>
      <c r="T193" s="36">
        <f>SUMIFS(СВЦЭМ!$E$39:$E$782,СВЦЭМ!$A$39:$A$782,$A193,СВЦЭМ!$B$39:$B$782,T$191)+'СЕТ СН'!$F$15</f>
        <v>217.31726216000001</v>
      </c>
      <c r="U193" s="36">
        <f>SUMIFS(СВЦЭМ!$E$39:$E$782,СВЦЭМ!$A$39:$A$782,$A193,СВЦЭМ!$B$39:$B$782,U$191)+'СЕТ СН'!$F$15</f>
        <v>211.68717319999999</v>
      </c>
      <c r="V193" s="36">
        <f>SUMIFS(СВЦЭМ!$E$39:$E$782,СВЦЭМ!$A$39:$A$782,$A193,СВЦЭМ!$B$39:$B$782,V$191)+'СЕТ СН'!$F$15</f>
        <v>204.44748247999999</v>
      </c>
      <c r="W193" s="36">
        <f>SUMIFS(СВЦЭМ!$E$39:$E$782,СВЦЭМ!$A$39:$A$782,$A193,СВЦЭМ!$B$39:$B$782,W$191)+'СЕТ СН'!$F$15</f>
        <v>203.77251676</v>
      </c>
      <c r="X193" s="36">
        <f>SUMIFS(СВЦЭМ!$E$39:$E$782,СВЦЭМ!$A$39:$A$782,$A193,СВЦЭМ!$B$39:$B$782,X$191)+'СЕТ СН'!$F$15</f>
        <v>212.16465464999999</v>
      </c>
      <c r="Y193" s="36">
        <f>SUMIFS(СВЦЭМ!$E$39:$E$782,СВЦЭМ!$A$39:$A$782,$A193,СВЦЭМ!$B$39:$B$782,Y$191)+'СЕТ СН'!$F$15</f>
        <v>226.17470617999999</v>
      </c>
    </row>
    <row r="194" spans="1:25" ht="15.75" x14ac:dyDescent="0.2">
      <c r="A194" s="35">
        <f t="shared" ref="A194:A222" si="5">A193+1</f>
        <v>44319</v>
      </c>
      <c r="B194" s="36">
        <f>SUMIFS(СВЦЭМ!$E$39:$E$782,СВЦЭМ!$A$39:$A$782,$A194,СВЦЭМ!$B$39:$B$782,B$191)+'СЕТ СН'!$F$15</f>
        <v>222.64936736000001</v>
      </c>
      <c r="C194" s="36">
        <f>SUMIFS(СВЦЭМ!$E$39:$E$782,СВЦЭМ!$A$39:$A$782,$A194,СВЦЭМ!$B$39:$B$782,C$191)+'СЕТ СН'!$F$15</f>
        <v>238.19127226000001</v>
      </c>
      <c r="D194" s="36">
        <f>SUMIFS(СВЦЭМ!$E$39:$E$782,СВЦЭМ!$A$39:$A$782,$A194,СВЦЭМ!$B$39:$B$782,D$191)+'СЕТ СН'!$F$15</f>
        <v>247.25976366</v>
      </c>
      <c r="E194" s="36">
        <f>SUMIFS(СВЦЭМ!$E$39:$E$782,СВЦЭМ!$A$39:$A$782,$A194,СВЦЭМ!$B$39:$B$782,E$191)+'СЕТ СН'!$F$15</f>
        <v>250.71089706000001</v>
      </c>
      <c r="F194" s="36">
        <f>SUMIFS(СВЦЭМ!$E$39:$E$782,СВЦЭМ!$A$39:$A$782,$A194,СВЦЭМ!$B$39:$B$782,F$191)+'СЕТ СН'!$F$15</f>
        <v>253.48528028000001</v>
      </c>
      <c r="G194" s="36">
        <f>SUMIFS(СВЦЭМ!$E$39:$E$782,СВЦЭМ!$A$39:$A$782,$A194,СВЦЭМ!$B$39:$B$782,G$191)+'СЕТ СН'!$F$15</f>
        <v>254.29295318999999</v>
      </c>
      <c r="H194" s="36">
        <f>SUMIFS(СВЦЭМ!$E$39:$E$782,СВЦЭМ!$A$39:$A$782,$A194,СВЦЭМ!$B$39:$B$782,H$191)+'СЕТ СН'!$F$15</f>
        <v>254.70432450999999</v>
      </c>
      <c r="I194" s="36">
        <f>SUMIFS(СВЦЭМ!$E$39:$E$782,СВЦЭМ!$A$39:$A$782,$A194,СВЦЭМ!$B$39:$B$782,I$191)+'СЕТ СН'!$F$15</f>
        <v>245.87965862999999</v>
      </c>
      <c r="J194" s="36">
        <f>SUMIFS(СВЦЭМ!$E$39:$E$782,СВЦЭМ!$A$39:$A$782,$A194,СВЦЭМ!$B$39:$B$782,J$191)+'СЕТ СН'!$F$15</f>
        <v>231.68197982999999</v>
      </c>
      <c r="K194" s="36">
        <f>SUMIFS(СВЦЭМ!$E$39:$E$782,СВЦЭМ!$A$39:$A$782,$A194,СВЦЭМ!$B$39:$B$782,K$191)+'СЕТ СН'!$F$15</f>
        <v>222.45818707000001</v>
      </c>
      <c r="L194" s="36">
        <f>SUMIFS(СВЦЭМ!$E$39:$E$782,СВЦЭМ!$A$39:$A$782,$A194,СВЦЭМ!$B$39:$B$782,L$191)+'СЕТ СН'!$F$15</f>
        <v>217.17526809</v>
      </c>
      <c r="M194" s="36">
        <f>SUMIFS(СВЦЭМ!$E$39:$E$782,СВЦЭМ!$A$39:$A$782,$A194,СВЦЭМ!$B$39:$B$782,M$191)+'СЕТ СН'!$F$15</f>
        <v>213.66327874000001</v>
      </c>
      <c r="N194" s="36">
        <f>SUMIFS(СВЦЭМ!$E$39:$E$782,СВЦЭМ!$A$39:$A$782,$A194,СВЦЭМ!$B$39:$B$782,N$191)+'СЕТ СН'!$F$15</f>
        <v>221.29939679</v>
      </c>
      <c r="O194" s="36">
        <f>SUMIFS(СВЦЭМ!$E$39:$E$782,СВЦЭМ!$A$39:$A$782,$A194,СВЦЭМ!$B$39:$B$782,O$191)+'СЕТ СН'!$F$15</f>
        <v>229.28981342</v>
      </c>
      <c r="P194" s="36">
        <f>SUMIFS(СВЦЭМ!$E$39:$E$782,СВЦЭМ!$A$39:$A$782,$A194,СВЦЭМ!$B$39:$B$782,P$191)+'СЕТ СН'!$F$15</f>
        <v>233.68459243999999</v>
      </c>
      <c r="Q194" s="36">
        <f>SUMIFS(СВЦЭМ!$E$39:$E$782,СВЦЭМ!$A$39:$A$782,$A194,СВЦЭМ!$B$39:$B$782,Q$191)+'СЕТ СН'!$F$15</f>
        <v>235.72855068999999</v>
      </c>
      <c r="R194" s="36">
        <f>SUMIFS(СВЦЭМ!$E$39:$E$782,СВЦЭМ!$A$39:$A$782,$A194,СВЦЭМ!$B$39:$B$782,R$191)+'СЕТ СН'!$F$15</f>
        <v>233.23261803</v>
      </c>
      <c r="S194" s="36">
        <f>SUMIFS(СВЦЭМ!$E$39:$E$782,СВЦЭМ!$A$39:$A$782,$A194,СВЦЭМ!$B$39:$B$782,S$191)+'СЕТ СН'!$F$15</f>
        <v>228.53043493999999</v>
      </c>
      <c r="T194" s="36">
        <f>SUMIFS(СВЦЭМ!$E$39:$E$782,СВЦЭМ!$A$39:$A$782,$A194,СВЦЭМ!$B$39:$B$782,T$191)+'СЕТ СН'!$F$15</f>
        <v>217.52620322000001</v>
      </c>
      <c r="U194" s="36">
        <f>SUMIFS(СВЦЭМ!$E$39:$E$782,СВЦЭМ!$A$39:$A$782,$A194,СВЦЭМ!$B$39:$B$782,U$191)+'СЕТ СН'!$F$15</f>
        <v>212.77932224</v>
      </c>
      <c r="V194" s="36">
        <f>SUMIFS(СВЦЭМ!$E$39:$E$782,СВЦЭМ!$A$39:$A$782,$A194,СВЦЭМ!$B$39:$B$782,V$191)+'СЕТ СН'!$F$15</f>
        <v>210.34517044</v>
      </c>
      <c r="W194" s="36">
        <f>SUMIFS(СВЦЭМ!$E$39:$E$782,СВЦЭМ!$A$39:$A$782,$A194,СВЦЭМ!$B$39:$B$782,W$191)+'СЕТ СН'!$F$15</f>
        <v>211.83938130999999</v>
      </c>
      <c r="X194" s="36">
        <f>SUMIFS(СВЦЭМ!$E$39:$E$782,СВЦЭМ!$A$39:$A$782,$A194,СВЦЭМ!$B$39:$B$782,X$191)+'СЕТ СН'!$F$15</f>
        <v>209.19414429</v>
      </c>
      <c r="Y194" s="36">
        <f>SUMIFS(СВЦЭМ!$E$39:$E$782,СВЦЭМ!$A$39:$A$782,$A194,СВЦЭМ!$B$39:$B$782,Y$191)+'СЕТ СН'!$F$15</f>
        <v>210.75606171999999</v>
      </c>
    </row>
    <row r="195" spans="1:25" ht="15.75" x14ac:dyDescent="0.2">
      <c r="A195" s="35">
        <f t="shared" si="5"/>
        <v>44320</v>
      </c>
      <c r="B195" s="36">
        <f>SUMIFS(СВЦЭМ!$E$39:$E$782,СВЦЭМ!$A$39:$A$782,$A195,СВЦЭМ!$B$39:$B$782,B$191)+'СЕТ СН'!$F$15</f>
        <v>213.92963257</v>
      </c>
      <c r="C195" s="36">
        <f>SUMIFS(СВЦЭМ!$E$39:$E$782,СВЦЭМ!$A$39:$A$782,$A195,СВЦЭМ!$B$39:$B$782,C$191)+'СЕТ СН'!$F$15</f>
        <v>226.91629244999999</v>
      </c>
      <c r="D195" s="36">
        <f>SUMIFS(СВЦЭМ!$E$39:$E$782,СВЦЭМ!$A$39:$A$782,$A195,СВЦЭМ!$B$39:$B$782,D$191)+'СЕТ СН'!$F$15</f>
        <v>232.07360018</v>
      </c>
      <c r="E195" s="36">
        <f>SUMIFS(СВЦЭМ!$E$39:$E$782,СВЦЭМ!$A$39:$A$782,$A195,СВЦЭМ!$B$39:$B$782,E$191)+'СЕТ СН'!$F$15</f>
        <v>234.82849902999999</v>
      </c>
      <c r="F195" s="36">
        <f>SUMIFS(СВЦЭМ!$E$39:$E$782,СВЦЭМ!$A$39:$A$782,$A195,СВЦЭМ!$B$39:$B$782,F$191)+'СЕТ СН'!$F$15</f>
        <v>237.84211794000001</v>
      </c>
      <c r="G195" s="36">
        <f>SUMIFS(СВЦЭМ!$E$39:$E$782,СВЦЭМ!$A$39:$A$782,$A195,СВЦЭМ!$B$39:$B$782,G$191)+'СЕТ СН'!$F$15</f>
        <v>236.58228320000001</v>
      </c>
      <c r="H195" s="36">
        <f>SUMIFS(СВЦЭМ!$E$39:$E$782,СВЦЭМ!$A$39:$A$782,$A195,СВЦЭМ!$B$39:$B$782,H$191)+'СЕТ СН'!$F$15</f>
        <v>229.31891761</v>
      </c>
      <c r="I195" s="36">
        <f>SUMIFS(СВЦЭМ!$E$39:$E$782,СВЦЭМ!$A$39:$A$782,$A195,СВЦЭМ!$B$39:$B$782,I$191)+'СЕТ СН'!$F$15</f>
        <v>224.29956823000001</v>
      </c>
      <c r="J195" s="36">
        <f>SUMIFS(СВЦЭМ!$E$39:$E$782,СВЦЭМ!$A$39:$A$782,$A195,СВЦЭМ!$B$39:$B$782,J$191)+'СЕТ СН'!$F$15</f>
        <v>217.23677283000001</v>
      </c>
      <c r="K195" s="36">
        <f>SUMIFS(СВЦЭМ!$E$39:$E$782,СВЦЭМ!$A$39:$A$782,$A195,СВЦЭМ!$B$39:$B$782,K$191)+'СЕТ СН'!$F$15</f>
        <v>211.83692572000001</v>
      </c>
      <c r="L195" s="36">
        <f>SUMIFS(СВЦЭМ!$E$39:$E$782,СВЦЭМ!$A$39:$A$782,$A195,СВЦЭМ!$B$39:$B$782,L$191)+'СЕТ СН'!$F$15</f>
        <v>210.28527063000001</v>
      </c>
      <c r="M195" s="36">
        <f>SUMIFS(СВЦЭМ!$E$39:$E$782,СВЦЭМ!$A$39:$A$782,$A195,СВЦЭМ!$B$39:$B$782,M$191)+'СЕТ СН'!$F$15</f>
        <v>209.72337654</v>
      </c>
      <c r="N195" s="36">
        <f>SUMIFS(СВЦЭМ!$E$39:$E$782,СВЦЭМ!$A$39:$A$782,$A195,СВЦЭМ!$B$39:$B$782,N$191)+'СЕТ СН'!$F$15</f>
        <v>212.00035556</v>
      </c>
      <c r="O195" s="36">
        <f>SUMIFS(СВЦЭМ!$E$39:$E$782,СВЦЭМ!$A$39:$A$782,$A195,СВЦЭМ!$B$39:$B$782,O$191)+'СЕТ СН'!$F$15</f>
        <v>212.42550790999999</v>
      </c>
      <c r="P195" s="36">
        <f>SUMIFS(СВЦЭМ!$E$39:$E$782,СВЦЭМ!$A$39:$A$782,$A195,СВЦЭМ!$B$39:$B$782,P$191)+'СЕТ СН'!$F$15</f>
        <v>214.12600552000001</v>
      </c>
      <c r="Q195" s="36">
        <f>SUMIFS(СВЦЭМ!$E$39:$E$782,СВЦЭМ!$A$39:$A$782,$A195,СВЦЭМ!$B$39:$B$782,Q$191)+'СЕТ СН'!$F$15</f>
        <v>214.689042</v>
      </c>
      <c r="R195" s="36">
        <f>SUMIFS(СВЦЭМ!$E$39:$E$782,СВЦЭМ!$A$39:$A$782,$A195,СВЦЭМ!$B$39:$B$782,R$191)+'СЕТ СН'!$F$15</f>
        <v>215.60456607</v>
      </c>
      <c r="S195" s="36">
        <f>SUMIFS(СВЦЭМ!$E$39:$E$782,СВЦЭМ!$A$39:$A$782,$A195,СВЦЭМ!$B$39:$B$782,S$191)+'СЕТ СН'!$F$15</f>
        <v>219.04548704000001</v>
      </c>
      <c r="T195" s="36">
        <f>SUMIFS(СВЦЭМ!$E$39:$E$782,СВЦЭМ!$A$39:$A$782,$A195,СВЦЭМ!$B$39:$B$782,T$191)+'СЕТ СН'!$F$15</f>
        <v>212.77841698</v>
      </c>
      <c r="U195" s="36">
        <f>SUMIFS(СВЦЭМ!$E$39:$E$782,СВЦЭМ!$A$39:$A$782,$A195,СВЦЭМ!$B$39:$B$782,U$191)+'СЕТ СН'!$F$15</f>
        <v>205.56696564000001</v>
      </c>
      <c r="V195" s="36">
        <f>SUMIFS(СВЦЭМ!$E$39:$E$782,СВЦЭМ!$A$39:$A$782,$A195,СВЦЭМ!$B$39:$B$782,V$191)+'СЕТ СН'!$F$15</f>
        <v>201.67100786</v>
      </c>
      <c r="W195" s="36">
        <f>SUMIFS(СВЦЭМ!$E$39:$E$782,СВЦЭМ!$A$39:$A$782,$A195,СВЦЭМ!$B$39:$B$782,W$191)+'СЕТ СН'!$F$15</f>
        <v>203.04136729999999</v>
      </c>
      <c r="X195" s="36">
        <f>SUMIFS(СВЦЭМ!$E$39:$E$782,СВЦЭМ!$A$39:$A$782,$A195,СВЦЭМ!$B$39:$B$782,X$191)+'СЕТ СН'!$F$15</f>
        <v>207.70664188000001</v>
      </c>
      <c r="Y195" s="36">
        <f>SUMIFS(СВЦЭМ!$E$39:$E$782,СВЦЭМ!$A$39:$A$782,$A195,СВЦЭМ!$B$39:$B$782,Y$191)+'СЕТ СН'!$F$15</f>
        <v>212.64723085</v>
      </c>
    </row>
    <row r="196" spans="1:25" ht="15.75" x14ac:dyDescent="0.2">
      <c r="A196" s="35">
        <f t="shared" si="5"/>
        <v>44321</v>
      </c>
      <c r="B196" s="36">
        <f>SUMIFS(СВЦЭМ!$E$39:$E$782,СВЦЭМ!$A$39:$A$782,$A196,СВЦЭМ!$B$39:$B$782,B$191)+'СЕТ СН'!$F$15</f>
        <v>218.44369571999999</v>
      </c>
      <c r="C196" s="36">
        <f>SUMIFS(СВЦЭМ!$E$39:$E$782,СВЦЭМ!$A$39:$A$782,$A196,СВЦЭМ!$B$39:$B$782,C$191)+'СЕТ СН'!$F$15</f>
        <v>229.14390169000001</v>
      </c>
      <c r="D196" s="36">
        <f>SUMIFS(СВЦЭМ!$E$39:$E$782,СВЦЭМ!$A$39:$A$782,$A196,СВЦЭМ!$B$39:$B$782,D$191)+'СЕТ СН'!$F$15</f>
        <v>233.88825041999999</v>
      </c>
      <c r="E196" s="36">
        <f>SUMIFS(СВЦЭМ!$E$39:$E$782,СВЦЭМ!$A$39:$A$782,$A196,СВЦЭМ!$B$39:$B$782,E$191)+'СЕТ СН'!$F$15</f>
        <v>237.09272512000001</v>
      </c>
      <c r="F196" s="36">
        <f>SUMIFS(СВЦЭМ!$E$39:$E$782,СВЦЭМ!$A$39:$A$782,$A196,СВЦЭМ!$B$39:$B$782,F$191)+'СЕТ СН'!$F$15</f>
        <v>240.11623710000001</v>
      </c>
      <c r="G196" s="36">
        <f>SUMIFS(СВЦЭМ!$E$39:$E$782,СВЦЭМ!$A$39:$A$782,$A196,СВЦЭМ!$B$39:$B$782,G$191)+'СЕТ СН'!$F$15</f>
        <v>238.11760673000001</v>
      </c>
      <c r="H196" s="36">
        <f>SUMIFS(СВЦЭМ!$E$39:$E$782,СВЦЭМ!$A$39:$A$782,$A196,СВЦЭМ!$B$39:$B$782,H$191)+'СЕТ СН'!$F$15</f>
        <v>231.41256446</v>
      </c>
      <c r="I196" s="36">
        <f>SUMIFS(СВЦЭМ!$E$39:$E$782,СВЦЭМ!$A$39:$A$782,$A196,СВЦЭМ!$B$39:$B$782,I$191)+'СЕТ СН'!$F$15</f>
        <v>223.03602828999999</v>
      </c>
      <c r="J196" s="36">
        <f>SUMIFS(СВЦЭМ!$E$39:$E$782,СВЦЭМ!$A$39:$A$782,$A196,СВЦЭМ!$B$39:$B$782,J$191)+'СЕТ СН'!$F$15</f>
        <v>214.62194493000001</v>
      </c>
      <c r="K196" s="36">
        <f>SUMIFS(СВЦЭМ!$E$39:$E$782,СВЦЭМ!$A$39:$A$782,$A196,СВЦЭМ!$B$39:$B$782,K$191)+'СЕТ СН'!$F$15</f>
        <v>211.50837884000001</v>
      </c>
      <c r="L196" s="36">
        <f>SUMIFS(СВЦЭМ!$E$39:$E$782,СВЦЭМ!$A$39:$A$782,$A196,СВЦЭМ!$B$39:$B$782,L$191)+'СЕТ СН'!$F$15</f>
        <v>206.50234089</v>
      </c>
      <c r="M196" s="36">
        <f>SUMIFS(СВЦЭМ!$E$39:$E$782,СВЦЭМ!$A$39:$A$782,$A196,СВЦЭМ!$B$39:$B$782,M$191)+'СЕТ СН'!$F$15</f>
        <v>203.94102457</v>
      </c>
      <c r="N196" s="36">
        <f>SUMIFS(СВЦЭМ!$E$39:$E$782,СВЦЭМ!$A$39:$A$782,$A196,СВЦЭМ!$B$39:$B$782,N$191)+'СЕТ СН'!$F$15</f>
        <v>208.84468430999999</v>
      </c>
      <c r="O196" s="36">
        <f>SUMIFS(СВЦЭМ!$E$39:$E$782,СВЦЭМ!$A$39:$A$782,$A196,СВЦЭМ!$B$39:$B$782,O$191)+'СЕТ СН'!$F$15</f>
        <v>209.09415806000001</v>
      </c>
      <c r="P196" s="36">
        <f>SUMIFS(СВЦЭМ!$E$39:$E$782,СВЦЭМ!$A$39:$A$782,$A196,СВЦЭМ!$B$39:$B$782,P$191)+'СЕТ СН'!$F$15</f>
        <v>209.80292915000001</v>
      </c>
      <c r="Q196" s="36">
        <f>SUMIFS(СВЦЭМ!$E$39:$E$782,СВЦЭМ!$A$39:$A$782,$A196,СВЦЭМ!$B$39:$B$782,Q$191)+'СЕТ СН'!$F$15</f>
        <v>210.91205815000001</v>
      </c>
      <c r="R196" s="36">
        <f>SUMIFS(СВЦЭМ!$E$39:$E$782,СВЦЭМ!$A$39:$A$782,$A196,СВЦЭМ!$B$39:$B$782,R$191)+'СЕТ СН'!$F$15</f>
        <v>210.46143039</v>
      </c>
      <c r="S196" s="36">
        <f>SUMIFS(СВЦЭМ!$E$39:$E$782,СВЦЭМ!$A$39:$A$782,$A196,СВЦЭМ!$B$39:$B$782,S$191)+'СЕТ СН'!$F$15</f>
        <v>212.65508697999999</v>
      </c>
      <c r="T196" s="36">
        <f>SUMIFS(СВЦЭМ!$E$39:$E$782,СВЦЭМ!$A$39:$A$782,$A196,СВЦЭМ!$B$39:$B$782,T$191)+'СЕТ СН'!$F$15</f>
        <v>212.06276226</v>
      </c>
      <c r="U196" s="36">
        <f>SUMIFS(СВЦЭМ!$E$39:$E$782,СВЦЭМ!$A$39:$A$782,$A196,СВЦЭМ!$B$39:$B$782,U$191)+'СЕТ СН'!$F$15</f>
        <v>208.25748296</v>
      </c>
      <c r="V196" s="36">
        <f>SUMIFS(СВЦЭМ!$E$39:$E$782,СВЦЭМ!$A$39:$A$782,$A196,СВЦЭМ!$B$39:$B$782,V$191)+'СЕТ СН'!$F$15</f>
        <v>206.31738519999999</v>
      </c>
      <c r="W196" s="36">
        <f>SUMIFS(СВЦЭМ!$E$39:$E$782,СВЦЭМ!$A$39:$A$782,$A196,СВЦЭМ!$B$39:$B$782,W$191)+'СЕТ СН'!$F$15</f>
        <v>207.42731280999999</v>
      </c>
      <c r="X196" s="36">
        <f>SUMIFS(СВЦЭМ!$E$39:$E$782,СВЦЭМ!$A$39:$A$782,$A196,СВЦЭМ!$B$39:$B$782,X$191)+'СЕТ СН'!$F$15</f>
        <v>210.02643856</v>
      </c>
      <c r="Y196" s="36">
        <f>SUMIFS(СВЦЭМ!$E$39:$E$782,СВЦЭМ!$A$39:$A$782,$A196,СВЦЭМ!$B$39:$B$782,Y$191)+'СЕТ СН'!$F$15</f>
        <v>219.15160677</v>
      </c>
    </row>
    <row r="197" spans="1:25" ht="15.75" x14ac:dyDescent="0.2">
      <c r="A197" s="35">
        <f t="shared" si="5"/>
        <v>44322</v>
      </c>
      <c r="B197" s="36">
        <f>SUMIFS(СВЦЭМ!$E$39:$E$782,СВЦЭМ!$A$39:$A$782,$A197,СВЦЭМ!$B$39:$B$782,B$191)+'СЕТ СН'!$F$15</f>
        <v>216.63677183999999</v>
      </c>
      <c r="C197" s="36">
        <f>SUMIFS(СВЦЭМ!$E$39:$E$782,СВЦЭМ!$A$39:$A$782,$A197,СВЦЭМ!$B$39:$B$782,C$191)+'СЕТ СН'!$F$15</f>
        <v>224.20566822999999</v>
      </c>
      <c r="D197" s="36">
        <f>SUMIFS(СВЦЭМ!$E$39:$E$782,СВЦЭМ!$A$39:$A$782,$A197,СВЦЭМ!$B$39:$B$782,D$191)+'СЕТ СН'!$F$15</f>
        <v>231.55811</v>
      </c>
      <c r="E197" s="36">
        <f>SUMIFS(СВЦЭМ!$E$39:$E$782,СВЦЭМ!$A$39:$A$782,$A197,СВЦЭМ!$B$39:$B$782,E$191)+'СЕТ СН'!$F$15</f>
        <v>234.69405157</v>
      </c>
      <c r="F197" s="36">
        <f>SUMIFS(СВЦЭМ!$E$39:$E$782,СВЦЭМ!$A$39:$A$782,$A197,СВЦЭМ!$B$39:$B$782,F$191)+'СЕТ СН'!$F$15</f>
        <v>236.77227579000001</v>
      </c>
      <c r="G197" s="36">
        <f>SUMIFS(СВЦЭМ!$E$39:$E$782,СВЦЭМ!$A$39:$A$782,$A197,СВЦЭМ!$B$39:$B$782,G$191)+'СЕТ СН'!$F$15</f>
        <v>235.52229348</v>
      </c>
      <c r="H197" s="36">
        <f>SUMIFS(СВЦЭМ!$E$39:$E$782,СВЦЭМ!$A$39:$A$782,$A197,СВЦЭМ!$B$39:$B$782,H$191)+'СЕТ СН'!$F$15</f>
        <v>227.67952369</v>
      </c>
      <c r="I197" s="36">
        <f>SUMIFS(СВЦЭМ!$E$39:$E$782,СВЦЭМ!$A$39:$A$782,$A197,СВЦЭМ!$B$39:$B$782,I$191)+'СЕТ СН'!$F$15</f>
        <v>219.59082018999999</v>
      </c>
      <c r="J197" s="36">
        <f>SUMIFS(СВЦЭМ!$E$39:$E$782,СВЦЭМ!$A$39:$A$782,$A197,СВЦЭМ!$B$39:$B$782,J$191)+'СЕТ СН'!$F$15</f>
        <v>212.29052471</v>
      </c>
      <c r="K197" s="36">
        <f>SUMIFS(СВЦЭМ!$E$39:$E$782,СВЦЭМ!$A$39:$A$782,$A197,СВЦЭМ!$B$39:$B$782,K$191)+'СЕТ СН'!$F$15</f>
        <v>200.75829976</v>
      </c>
      <c r="L197" s="36">
        <f>SUMIFS(СВЦЭМ!$E$39:$E$782,СВЦЭМ!$A$39:$A$782,$A197,СВЦЭМ!$B$39:$B$782,L$191)+'СЕТ СН'!$F$15</f>
        <v>195.45417567000001</v>
      </c>
      <c r="M197" s="36">
        <f>SUMIFS(СВЦЭМ!$E$39:$E$782,СВЦЭМ!$A$39:$A$782,$A197,СВЦЭМ!$B$39:$B$782,M$191)+'СЕТ СН'!$F$15</f>
        <v>196.41258558999999</v>
      </c>
      <c r="N197" s="36">
        <f>SUMIFS(СВЦЭМ!$E$39:$E$782,СВЦЭМ!$A$39:$A$782,$A197,СВЦЭМ!$B$39:$B$782,N$191)+'СЕТ СН'!$F$15</f>
        <v>204.17112528000001</v>
      </c>
      <c r="O197" s="36">
        <f>SUMIFS(СВЦЭМ!$E$39:$E$782,СВЦЭМ!$A$39:$A$782,$A197,СВЦЭМ!$B$39:$B$782,O$191)+'СЕТ СН'!$F$15</f>
        <v>208.12347141000001</v>
      </c>
      <c r="P197" s="36">
        <f>SUMIFS(СВЦЭМ!$E$39:$E$782,СВЦЭМ!$A$39:$A$782,$A197,СВЦЭМ!$B$39:$B$782,P$191)+'СЕТ СН'!$F$15</f>
        <v>212.43350727999999</v>
      </c>
      <c r="Q197" s="36">
        <f>SUMIFS(СВЦЭМ!$E$39:$E$782,СВЦЭМ!$A$39:$A$782,$A197,СВЦЭМ!$B$39:$B$782,Q$191)+'СЕТ СН'!$F$15</f>
        <v>214.42879275000001</v>
      </c>
      <c r="R197" s="36">
        <f>SUMIFS(СВЦЭМ!$E$39:$E$782,СВЦЭМ!$A$39:$A$782,$A197,СВЦЭМ!$B$39:$B$782,R$191)+'СЕТ СН'!$F$15</f>
        <v>212.24975305000001</v>
      </c>
      <c r="S197" s="36">
        <f>SUMIFS(СВЦЭМ!$E$39:$E$782,СВЦЭМ!$A$39:$A$782,$A197,СВЦЭМ!$B$39:$B$782,S$191)+'СЕТ СН'!$F$15</f>
        <v>213.82136643000001</v>
      </c>
      <c r="T197" s="36">
        <f>SUMIFS(СВЦЭМ!$E$39:$E$782,СВЦЭМ!$A$39:$A$782,$A197,СВЦЭМ!$B$39:$B$782,T$191)+'СЕТ СН'!$F$15</f>
        <v>208.53169086</v>
      </c>
      <c r="U197" s="36">
        <f>SUMIFS(СВЦЭМ!$E$39:$E$782,СВЦЭМ!$A$39:$A$782,$A197,СВЦЭМ!$B$39:$B$782,U$191)+'СЕТ СН'!$F$15</f>
        <v>199.76552226000001</v>
      </c>
      <c r="V197" s="36">
        <f>SUMIFS(СВЦЭМ!$E$39:$E$782,СВЦЭМ!$A$39:$A$782,$A197,СВЦЭМ!$B$39:$B$782,V$191)+'СЕТ СН'!$F$15</f>
        <v>191.24670374999999</v>
      </c>
      <c r="W197" s="36">
        <f>SUMIFS(СВЦЭМ!$E$39:$E$782,СВЦЭМ!$A$39:$A$782,$A197,СВЦЭМ!$B$39:$B$782,W$191)+'СЕТ СН'!$F$15</f>
        <v>195.33317803</v>
      </c>
      <c r="X197" s="36">
        <f>SUMIFS(СВЦЭМ!$E$39:$E$782,СВЦЭМ!$A$39:$A$782,$A197,СВЦЭМ!$B$39:$B$782,X$191)+'СЕТ СН'!$F$15</f>
        <v>202.44823009999999</v>
      </c>
      <c r="Y197" s="36">
        <f>SUMIFS(СВЦЭМ!$E$39:$E$782,СВЦЭМ!$A$39:$A$782,$A197,СВЦЭМ!$B$39:$B$782,Y$191)+'СЕТ СН'!$F$15</f>
        <v>214.36322991</v>
      </c>
    </row>
    <row r="198" spans="1:25" ht="15.75" x14ac:dyDescent="0.2">
      <c r="A198" s="35">
        <f t="shared" si="5"/>
        <v>44323</v>
      </c>
      <c r="B198" s="36">
        <f>SUMIFS(СВЦЭМ!$E$39:$E$782,СВЦЭМ!$A$39:$A$782,$A198,СВЦЭМ!$B$39:$B$782,B$191)+'СЕТ СН'!$F$15</f>
        <v>215.48431364000001</v>
      </c>
      <c r="C198" s="36">
        <f>SUMIFS(СВЦЭМ!$E$39:$E$782,СВЦЭМ!$A$39:$A$782,$A198,СВЦЭМ!$B$39:$B$782,C$191)+'СЕТ СН'!$F$15</f>
        <v>216.30138094</v>
      </c>
      <c r="D198" s="36">
        <f>SUMIFS(СВЦЭМ!$E$39:$E$782,СВЦЭМ!$A$39:$A$782,$A198,СВЦЭМ!$B$39:$B$782,D$191)+'СЕТ СН'!$F$15</f>
        <v>230.81681415</v>
      </c>
      <c r="E198" s="36">
        <f>SUMIFS(СВЦЭМ!$E$39:$E$782,СВЦЭМ!$A$39:$A$782,$A198,СВЦЭМ!$B$39:$B$782,E$191)+'СЕТ СН'!$F$15</f>
        <v>234.33401860000001</v>
      </c>
      <c r="F198" s="36">
        <f>SUMIFS(СВЦЭМ!$E$39:$E$782,СВЦЭМ!$A$39:$A$782,$A198,СВЦЭМ!$B$39:$B$782,F$191)+'СЕТ СН'!$F$15</f>
        <v>237.12397508000001</v>
      </c>
      <c r="G198" s="36">
        <f>SUMIFS(СВЦЭМ!$E$39:$E$782,СВЦЭМ!$A$39:$A$782,$A198,СВЦЭМ!$B$39:$B$782,G$191)+'СЕТ СН'!$F$15</f>
        <v>232.89196129000001</v>
      </c>
      <c r="H198" s="36">
        <f>SUMIFS(СВЦЭМ!$E$39:$E$782,СВЦЭМ!$A$39:$A$782,$A198,СВЦЭМ!$B$39:$B$782,H$191)+'СЕТ СН'!$F$15</f>
        <v>220.50956194</v>
      </c>
      <c r="I198" s="36">
        <f>SUMIFS(СВЦЭМ!$E$39:$E$782,СВЦЭМ!$A$39:$A$782,$A198,СВЦЭМ!$B$39:$B$782,I$191)+'СЕТ СН'!$F$15</f>
        <v>213.67211645</v>
      </c>
      <c r="J198" s="36">
        <f>SUMIFS(СВЦЭМ!$E$39:$E$782,СВЦЭМ!$A$39:$A$782,$A198,СВЦЭМ!$B$39:$B$782,J$191)+'СЕТ СН'!$F$15</f>
        <v>208.49799235</v>
      </c>
      <c r="K198" s="36">
        <f>SUMIFS(СВЦЭМ!$E$39:$E$782,СВЦЭМ!$A$39:$A$782,$A198,СВЦЭМ!$B$39:$B$782,K$191)+'СЕТ СН'!$F$15</f>
        <v>210.56927003999999</v>
      </c>
      <c r="L198" s="36">
        <f>SUMIFS(СВЦЭМ!$E$39:$E$782,СВЦЭМ!$A$39:$A$782,$A198,СВЦЭМ!$B$39:$B$782,L$191)+'СЕТ СН'!$F$15</f>
        <v>208.13616238</v>
      </c>
      <c r="M198" s="36">
        <f>SUMIFS(СВЦЭМ!$E$39:$E$782,СВЦЭМ!$A$39:$A$782,$A198,СВЦЭМ!$B$39:$B$782,M$191)+'СЕТ СН'!$F$15</f>
        <v>205.76693291000001</v>
      </c>
      <c r="N198" s="36">
        <f>SUMIFS(СВЦЭМ!$E$39:$E$782,СВЦЭМ!$A$39:$A$782,$A198,СВЦЭМ!$B$39:$B$782,N$191)+'СЕТ СН'!$F$15</f>
        <v>204.41859158</v>
      </c>
      <c r="O198" s="36">
        <f>SUMIFS(СВЦЭМ!$E$39:$E$782,СВЦЭМ!$A$39:$A$782,$A198,СВЦЭМ!$B$39:$B$782,O$191)+'СЕТ СН'!$F$15</f>
        <v>204.67810782999999</v>
      </c>
      <c r="P198" s="36">
        <f>SUMIFS(СВЦЭМ!$E$39:$E$782,СВЦЭМ!$A$39:$A$782,$A198,СВЦЭМ!$B$39:$B$782,P$191)+'СЕТ СН'!$F$15</f>
        <v>205.46770781999999</v>
      </c>
      <c r="Q198" s="36">
        <f>SUMIFS(СВЦЭМ!$E$39:$E$782,СВЦЭМ!$A$39:$A$782,$A198,СВЦЭМ!$B$39:$B$782,Q$191)+'СЕТ СН'!$F$15</f>
        <v>206.69989330000001</v>
      </c>
      <c r="R198" s="36">
        <f>SUMIFS(СВЦЭМ!$E$39:$E$782,СВЦЭМ!$A$39:$A$782,$A198,СВЦЭМ!$B$39:$B$782,R$191)+'СЕТ СН'!$F$15</f>
        <v>204.09364840000001</v>
      </c>
      <c r="S198" s="36">
        <f>SUMIFS(СВЦЭМ!$E$39:$E$782,СВЦЭМ!$A$39:$A$782,$A198,СВЦЭМ!$B$39:$B$782,S$191)+'СЕТ СН'!$F$15</f>
        <v>207.21130650000001</v>
      </c>
      <c r="T198" s="36">
        <f>SUMIFS(СВЦЭМ!$E$39:$E$782,СВЦЭМ!$A$39:$A$782,$A198,СВЦЭМ!$B$39:$B$782,T$191)+'СЕТ СН'!$F$15</f>
        <v>208.83075574</v>
      </c>
      <c r="U198" s="36">
        <f>SUMIFS(СВЦЭМ!$E$39:$E$782,СВЦЭМ!$A$39:$A$782,$A198,СВЦЭМ!$B$39:$B$782,U$191)+'СЕТ СН'!$F$15</f>
        <v>208.28728409999999</v>
      </c>
      <c r="V198" s="36">
        <f>SUMIFS(СВЦЭМ!$E$39:$E$782,СВЦЭМ!$A$39:$A$782,$A198,СВЦЭМ!$B$39:$B$782,V$191)+'СЕТ СН'!$F$15</f>
        <v>205.13207087999999</v>
      </c>
      <c r="W198" s="36">
        <f>SUMIFS(СВЦЭМ!$E$39:$E$782,СВЦЭМ!$A$39:$A$782,$A198,СВЦЭМ!$B$39:$B$782,W$191)+'СЕТ СН'!$F$15</f>
        <v>205.05768180999999</v>
      </c>
      <c r="X198" s="36">
        <f>SUMIFS(СВЦЭМ!$E$39:$E$782,СВЦЭМ!$A$39:$A$782,$A198,СВЦЭМ!$B$39:$B$782,X$191)+'СЕТ СН'!$F$15</f>
        <v>201.97770234000001</v>
      </c>
      <c r="Y198" s="36">
        <f>SUMIFS(СВЦЭМ!$E$39:$E$782,СВЦЭМ!$A$39:$A$782,$A198,СВЦЭМ!$B$39:$B$782,Y$191)+'СЕТ СН'!$F$15</f>
        <v>200.96858687</v>
      </c>
    </row>
    <row r="199" spans="1:25" ht="15.75" x14ac:dyDescent="0.2">
      <c r="A199" s="35">
        <f t="shared" si="5"/>
        <v>44324</v>
      </c>
      <c r="B199" s="36">
        <f>SUMIFS(СВЦЭМ!$E$39:$E$782,СВЦЭМ!$A$39:$A$782,$A199,СВЦЭМ!$B$39:$B$782,B$191)+'СЕТ СН'!$F$15</f>
        <v>209.83094065</v>
      </c>
      <c r="C199" s="36">
        <f>SUMIFS(СВЦЭМ!$E$39:$E$782,СВЦЭМ!$A$39:$A$782,$A199,СВЦЭМ!$B$39:$B$782,C$191)+'СЕТ СН'!$F$15</f>
        <v>221.58483428</v>
      </c>
      <c r="D199" s="36">
        <f>SUMIFS(СВЦЭМ!$E$39:$E$782,СВЦЭМ!$A$39:$A$782,$A199,СВЦЭМ!$B$39:$B$782,D$191)+'СЕТ СН'!$F$15</f>
        <v>222.25116545</v>
      </c>
      <c r="E199" s="36">
        <f>SUMIFS(СВЦЭМ!$E$39:$E$782,СВЦЭМ!$A$39:$A$782,$A199,СВЦЭМ!$B$39:$B$782,E$191)+'СЕТ СН'!$F$15</f>
        <v>223.88838093000001</v>
      </c>
      <c r="F199" s="36">
        <f>SUMIFS(СВЦЭМ!$E$39:$E$782,СВЦЭМ!$A$39:$A$782,$A199,СВЦЭМ!$B$39:$B$782,F$191)+'СЕТ СН'!$F$15</f>
        <v>227.95980205999999</v>
      </c>
      <c r="G199" s="36">
        <f>SUMIFS(СВЦЭМ!$E$39:$E$782,СВЦЭМ!$A$39:$A$782,$A199,СВЦЭМ!$B$39:$B$782,G$191)+'СЕТ СН'!$F$15</f>
        <v>225.28105656</v>
      </c>
      <c r="H199" s="36">
        <f>SUMIFS(СВЦЭМ!$E$39:$E$782,СВЦЭМ!$A$39:$A$782,$A199,СВЦЭМ!$B$39:$B$782,H$191)+'СЕТ СН'!$F$15</f>
        <v>217.41708896</v>
      </c>
      <c r="I199" s="36">
        <f>SUMIFS(СВЦЭМ!$E$39:$E$782,СВЦЭМ!$A$39:$A$782,$A199,СВЦЭМ!$B$39:$B$782,I$191)+'СЕТ СН'!$F$15</f>
        <v>214.58731352000001</v>
      </c>
      <c r="J199" s="36">
        <f>SUMIFS(СВЦЭМ!$E$39:$E$782,СВЦЭМ!$A$39:$A$782,$A199,СВЦЭМ!$B$39:$B$782,J$191)+'СЕТ СН'!$F$15</f>
        <v>208.15831610000001</v>
      </c>
      <c r="K199" s="36">
        <f>SUMIFS(СВЦЭМ!$E$39:$E$782,СВЦЭМ!$A$39:$A$782,$A199,СВЦЭМ!$B$39:$B$782,K$191)+'СЕТ СН'!$F$15</f>
        <v>201.91622788999999</v>
      </c>
      <c r="L199" s="36">
        <f>SUMIFS(СВЦЭМ!$E$39:$E$782,СВЦЭМ!$A$39:$A$782,$A199,СВЦЭМ!$B$39:$B$782,L$191)+'СЕТ СН'!$F$15</f>
        <v>195.13813214000001</v>
      </c>
      <c r="M199" s="36">
        <f>SUMIFS(СВЦЭМ!$E$39:$E$782,СВЦЭМ!$A$39:$A$782,$A199,СВЦЭМ!$B$39:$B$782,M$191)+'СЕТ СН'!$F$15</f>
        <v>195.33716483000001</v>
      </c>
      <c r="N199" s="36">
        <f>SUMIFS(СВЦЭМ!$E$39:$E$782,СВЦЭМ!$A$39:$A$782,$A199,СВЦЭМ!$B$39:$B$782,N$191)+'СЕТ СН'!$F$15</f>
        <v>200.91398717999999</v>
      </c>
      <c r="O199" s="36">
        <f>SUMIFS(СВЦЭМ!$E$39:$E$782,СВЦЭМ!$A$39:$A$782,$A199,СВЦЭМ!$B$39:$B$782,O$191)+'СЕТ СН'!$F$15</f>
        <v>199.87960083999999</v>
      </c>
      <c r="P199" s="36">
        <f>SUMIFS(СВЦЭМ!$E$39:$E$782,СВЦЭМ!$A$39:$A$782,$A199,СВЦЭМ!$B$39:$B$782,P$191)+'СЕТ СН'!$F$15</f>
        <v>204.69961046</v>
      </c>
      <c r="Q199" s="36">
        <f>SUMIFS(СВЦЭМ!$E$39:$E$782,СВЦЭМ!$A$39:$A$782,$A199,СВЦЭМ!$B$39:$B$782,Q$191)+'СЕТ СН'!$F$15</f>
        <v>205.61433070999999</v>
      </c>
      <c r="R199" s="36">
        <f>SUMIFS(СВЦЭМ!$E$39:$E$782,СВЦЭМ!$A$39:$A$782,$A199,СВЦЭМ!$B$39:$B$782,R$191)+'СЕТ СН'!$F$15</f>
        <v>203.57578079999999</v>
      </c>
      <c r="S199" s="36">
        <f>SUMIFS(СВЦЭМ!$E$39:$E$782,СВЦЭМ!$A$39:$A$782,$A199,СВЦЭМ!$B$39:$B$782,S$191)+'СЕТ СН'!$F$15</f>
        <v>205.77406653</v>
      </c>
      <c r="T199" s="36">
        <f>SUMIFS(СВЦЭМ!$E$39:$E$782,СВЦЭМ!$A$39:$A$782,$A199,СВЦЭМ!$B$39:$B$782,T$191)+'СЕТ СН'!$F$15</f>
        <v>203.22531508</v>
      </c>
      <c r="U199" s="36">
        <f>SUMIFS(СВЦЭМ!$E$39:$E$782,СВЦЭМ!$A$39:$A$782,$A199,СВЦЭМ!$B$39:$B$782,U$191)+'СЕТ СН'!$F$15</f>
        <v>197.30668833999999</v>
      </c>
      <c r="V199" s="36">
        <f>SUMIFS(СВЦЭМ!$E$39:$E$782,СВЦЭМ!$A$39:$A$782,$A199,СВЦЭМ!$B$39:$B$782,V$191)+'СЕТ СН'!$F$15</f>
        <v>194.0342315</v>
      </c>
      <c r="W199" s="36">
        <f>SUMIFS(СВЦЭМ!$E$39:$E$782,СВЦЭМ!$A$39:$A$782,$A199,СВЦЭМ!$B$39:$B$782,W$191)+'СЕТ СН'!$F$15</f>
        <v>192.4745594</v>
      </c>
      <c r="X199" s="36">
        <f>SUMIFS(СВЦЭМ!$E$39:$E$782,СВЦЭМ!$A$39:$A$782,$A199,СВЦЭМ!$B$39:$B$782,X$191)+'СЕТ СН'!$F$15</f>
        <v>195.23653367</v>
      </c>
      <c r="Y199" s="36">
        <f>SUMIFS(СВЦЭМ!$E$39:$E$782,СВЦЭМ!$A$39:$A$782,$A199,СВЦЭМ!$B$39:$B$782,Y$191)+'СЕТ СН'!$F$15</f>
        <v>199.7671885</v>
      </c>
    </row>
    <row r="200" spans="1:25" ht="15.75" x14ac:dyDescent="0.2">
      <c r="A200" s="35">
        <f t="shared" si="5"/>
        <v>44325</v>
      </c>
      <c r="B200" s="36">
        <f>SUMIFS(СВЦЭМ!$E$39:$E$782,СВЦЭМ!$A$39:$A$782,$A200,СВЦЭМ!$B$39:$B$782,B$191)+'СЕТ СН'!$F$15</f>
        <v>194.99144099</v>
      </c>
      <c r="C200" s="36">
        <f>SUMIFS(СВЦЭМ!$E$39:$E$782,СВЦЭМ!$A$39:$A$782,$A200,СВЦЭМ!$B$39:$B$782,C$191)+'СЕТ СН'!$F$15</f>
        <v>203.58802804000001</v>
      </c>
      <c r="D200" s="36">
        <f>SUMIFS(СВЦЭМ!$E$39:$E$782,СВЦЭМ!$A$39:$A$782,$A200,СВЦЭМ!$B$39:$B$782,D$191)+'СЕТ СН'!$F$15</f>
        <v>207.80161544000001</v>
      </c>
      <c r="E200" s="36">
        <f>SUMIFS(СВЦЭМ!$E$39:$E$782,СВЦЭМ!$A$39:$A$782,$A200,СВЦЭМ!$B$39:$B$782,E$191)+'СЕТ СН'!$F$15</f>
        <v>214.39781288</v>
      </c>
      <c r="F200" s="36">
        <f>SUMIFS(СВЦЭМ!$E$39:$E$782,СВЦЭМ!$A$39:$A$782,$A200,СВЦЭМ!$B$39:$B$782,F$191)+'СЕТ СН'!$F$15</f>
        <v>215.05805781000001</v>
      </c>
      <c r="G200" s="36">
        <f>SUMIFS(СВЦЭМ!$E$39:$E$782,СВЦЭМ!$A$39:$A$782,$A200,СВЦЭМ!$B$39:$B$782,G$191)+'СЕТ СН'!$F$15</f>
        <v>215.66291317</v>
      </c>
      <c r="H200" s="36">
        <f>SUMIFS(СВЦЭМ!$E$39:$E$782,СВЦЭМ!$A$39:$A$782,$A200,СВЦЭМ!$B$39:$B$782,H$191)+'СЕТ СН'!$F$15</f>
        <v>211.84691494</v>
      </c>
      <c r="I200" s="36">
        <f>SUMIFS(СВЦЭМ!$E$39:$E$782,СВЦЭМ!$A$39:$A$782,$A200,СВЦЭМ!$B$39:$B$782,I$191)+'СЕТ СН'!$F$15</f>
        <v>206.65272628</v>
      </c>
      <c r="J200" s="36">
        <f>SUMIFS(СВЦЭМ!$E$39:$E$782,СВЦЭМ!$A$39:$A$782,$A200,СВЦЭМ!$B$39:$B$782,J$191)+'СЕТ СН'!$F$15</f>
        <v>201.30827893</v>
      </c>
      <c r="K200" s="36">
        <f>SUMIFS(СВЦЭМ!$E$39:$E$782,СВЦЭМ!$A$39:$A$782,$A200,СВЦЭМ!$B$39:$B$782,K$191)+'СЕТ СН'!$F$15</f>
        <v>194.4248541</v>
      </c>
      <c r="L200" s="36">
        <f>SUMIFS(СВЦЭМ!$E$39:$E$782,СВЦЭМ!$A$39:$A$782,$A200,СВЦЭМ!$B$39:$B$782,L$191)+'СЕТ СН'!$F$15</f>
        <v>192.68304094000001</v>
      </c>
      <c r="M200" s="36">
        <f>SUMIFS(СВЦЭМ!$E$39:$E$782,СВЦЭМ!$A$39:$A$782,$A200,СВЦЭМ!$B$39:$B$782,M$191)+'СЕТ СН'!$F$15</f>
        <v>192.35496864999999</v>
      </c>
      <c r="N200" s="36">
        <f>SUMIFS(СВЦЭМ!$E$39:$E$782,СВЦЭМ!$A$39:$A$782,$A200,СВЦЭМ!$B$39:$B$782,N$191)+'СЕТ СН'!$F$15</f>
        <v>195.48073278000001</v>
      </c>
      <c r="O200" s="36">
        <f>SUMIFS(СВЦЭМ!$E$39:$E$782,СВЦЭМ!$A$39:$A$782,$A200,СВЦЭМ!$B$39:$B$782,O$191)+'СЕТ СН'!$F$15</f>
        <v>198.79911691000001</v>
      </c>
      <c r="P200" s="36">
        <f>SUMIFS(СВЦЭМ!$E$39:$E$782,СВЦЭМ!$A$39:$A$782,$A200,СВЦЭМ!$B$39:$B$782,P$191)+'СЕТ СН'!$F$15</f>
        <v>202.08907120000001</v>
      </c>
      <c r="Q200" s="36">
        <f>SUMIFS(СВЦЭМ!$E$39:$E$782,СВЦЭМ!$A$39:$A$782,$A200,СВЦЭМ!$B$39:$B$782,Q$191)+'СЕТ СН'!$F$15</f>
        <v>202.95426427999999</v>
      </c>
      <c r="R200" s="36">
        <f>SUMIFS(СВЦЭМ!$E$39:$E$782,СВЦЭМ!$A$39:$A$782,$A200,СВЦЭМ!$B$39:$B$782,R$191)+'СЕТ СН'!$F$15</f>
        <v>201.35825779000001</v>
      </c>
      <c r="S200" s="36">
        <f>SUMIFS(СВЦЭМ!$E$39:$E$782,СВЦЭМ!$A$39:$A$782,$A200,СВЦЭМ!$B$39:$B$782,S$191)+'СЕТ СН'!$F$15</f>
        <v>201.07217155999999</v>
      </c>
      <c r="T200" s="36">
        <f>SUMIFS(СВЦЭМ!$E$39:$E$782,СВЦЭМ!$A$39:$A$782,$A200,СВЦЭМ!$B$39:$B$782,T$191)+'СЕТ СН'!$F$15</f>
        <v>198.92616606999999</v>
      </c>
      <c r="U200" s="36">
        <f>SUMIFS(СВЦЭМ!$E$39:$E$782,СВЦЭМ!$A$39:$A$782,$A200,СВЦЭМ!$B$39:$B$782,U$191)+'СЕТ СН'!$F$15</f>
        <v>195.24029881999999</v>
      </c>
      <c r="V200" s="36">
        <f>SUMIFS(СВЦЭМ!$E$39:$E$782,СВЦЭМ!$A$39:$A$782,$A200,СВЦЭМ!$B$39:$B$782,V$191)+'СЕТ СН'!$F$15</f>
        <v>189.39487219</v>
      </c>
      <c r="W200" s="36">
        <f>SUMIFS(СВЦЭМ!$E$39:$E$782,СВЦЭМ!$A$39:$A$782,$A200,СВЦЭМ!$B$39:$B$782,W$191)+'СЕТ СН'!$F$15</f>
        <v>189.73424034000001</v>
      </c>
      <c r="X200" s="36">
        <f>SUMIFS(СВЦЭМ!$E$39:$E$782,СВЦЭМ!$A$39:$A$782,$A200,СВЦЭМ!$B$39:$B$782,X$191)+'СЕТ СН'!$F$15</f>
        <v>192.88830006000001</v>
      </c>
      <c r="Y200" s="36">
        <f>SUMIFS(СВЦЭМ!$E$39:$E$782,СВЦЭМ!$A$39:$A$782,$A200,СВЦЭМ!$B$39:$B$782,Y$191)+'СЕТ СН'!$F$15</f>
        <v>197.16087741000001</v>
      </c>
    </row>
    <row r="201" spans="1:25" ht="15.75" x14ac:dyDescent="0.2">
      <c r="A201" s="35">
        <f t="shared" si="5"/>
        <v>44326</v>
      </c>
      <c r="B201" s="36">
        <f>SUMIFS(СВЦЭМ!$E$39:$E$782,СВЦЭМ!$A$39:$A$782,$A201,СВЦЭМ!$B$39:$B$782,B$191)+'СЕТ СН'!$F$15</f>
        <v>204.12925106</v>
      </c>
      <c r="C201" s="36">
        <f>SUMIFS(СВЦЭМ!$E$39:$E$782,СВЦЭМ!$A$39:$A$782,$A201,СВЦЭМ!$B$39:$B$782,C$191)+'СЕТ СН'!$F$15</f>
        <v>215.33998833000001</v>
      </c>
      <c r="D201" s="36">
        <f>SUMIFS(СВЦЭМ!$E$39:$E$782,СВЦЭМ!$A$39:$A$782,$A201,СВЦЭМ!$B$39:$B$782,D$191)+'СЕТ СН'!$F$15</f>
        <v>221.00408009</v>
      </c>
      <c r="E201" s="36">
        <f>SUMIFS(СВЦЭМ!$E$39:$E$782,СВЦЭМ!$A$39:$A$782,$A201,СВЦЭМ!$B$39:$B$782,E$191)+'СЕТ СН'!$F$15</f>
        <v>224.66015272999999</v>
      </c>
      <c r="F201" s="36">
        <f>SUMIFS(СВЦЭМ!$E$39:$E$782,СВЦЭМ!$A$39:$A$782,$A201,СВЦЭМ!$B$39:$B$782,F$191)+'СЕТ СН'!$F$15</f>
        <v>226.69281448999999</v>
      </c>
      <c r="G201" s="36">
        <f>SUMIFS(СВЦЭМ!$E$39:$E$782,СВЦЭМ!$A$39:$A$782,$A201,СВЦЭМ!$B$39:$B$782,G$191)+'СЕТ СН'!$F$15</f>
        <v>226.43399765999999</v>
      </c>
      <c r="H201" s="36">
        <f>SUMIFS(СВЦЭМ!$E$39:$E$782,СВЦЭМ!$A$39:$A$782,$A201,СВЦЭМ!$B$39:$B$782,H$191)+'СЕТ СН'!$F$15</f>
        <v>223.68568350000001</v>
      </c>
      <c r="I201" s="36">
        <f>SUMIFS(СВЦЭМ!$E$39:$E$782,СВЦЭМ!$A$39:$A$782,$A201,СВЦЭМ!$B$39:$B$782,I$191)+'СЕТ СН'!$F$15</f>
        <v>215.47997882000001</v>
      </c>
      <c r="J201" s="36">
        <f>SUMIFS(СВЦЭМ!$E$39:$E$782,СВЦЭМ!$A$39:$A$782,$A201,СВЦЭМ!$B$39:$B$782,J$191)+'СЕТ СН'!$F$15</f>
        <v>206.39139494</v>
      </c>
      <c r="K201" s="36">
        <f>SUMIFS(СВЦЭМ!$E$39:$E$782,СВЦЭМ!$A$39:$A$782,$A201,СВЦЭМ!$B$39:$B$782,K$191)+'СЕТ СН'!$F$15</f>
        <v>196.71379052</v>
      </c>
      <c r="L201" s="36">
        <f>SUMIFS(СВЦЭМ!$E$39:$E$782,СВЦЭМ!$A$39:$A$782,$A201,СВЦЭМ!$B$39:$B$782,L$191)+'СЕТ СН'!$F$15</f>
        <v>190.67851748000001</v>
      </c>
      <c r="M201" s="36">
        <f>SUMIFS(СВЦЭМ!$E$39:$E$782,СВЦЭМ!$A$39:$A$782,$A201,СВЦЭМ!$B$39:$B$782,M$191)+'СЕТ СН'!$F$15</f>
        <v>188.16572846</v>
      </c>
      <c r="N201" s="36">
        <f>SUMIFS(СВЦЭМ!$E$39:$E$782,СВЦЭМ!$A$39:$A$782,$A201,СВЦЭМ!$B$39:$B$782,N$191)+'СЕТ СН'!$F$15</f>
        <v>190.55810215</v>
      </c>
      <c r="O201" s="36">
        <f>SUMIFS(СВЦЭМ!$E$39:$E$782,СВЦЭМ!$A$39:$A$782,$A201,СВЦЭМ!$B$39:$B$782,O$191)+'СЕТ СН'!$F$15</f>
        <v>193.49669431999999</v>
      </c>
      <c r="P201" s="36">
        <f>SUMIFS(СВЦЭМ!$E$39:$E$782,СВЦЭМ!$A$39:$A$782,$A201,СВЦЭМ!$B$39:$B$782,P$191)+'СЕТ СН'!$F$15</f>
        <v>197.06683206</v>
      </c>
      <c r="Q201" s="36">
        <f>SUMIFS(СВЦЭМ!$E$39:$E$782,СВЦЭМ!$A$39:$A$782,$A201,СВЦЭМ!$B$39:$B$782,Q$191)+'СЕТ СН'!$F$15</f>
        <v>197.99684941000001</v>
      </c>
      <c r="R201" s="36">
        <f>SUMIFS(СВЦЭМ!$E$39:$E$782,СВЦЭМ!$A$39:$A$782,$A201,СВЦЭМ!$B$39:$B$782,R$191)+'СЕТ СН'!$F$15</f>
        <v>196.18749346000001</v>
      </c>
      <c r="S201" s="36">
        <f>SUMIFS(СВЦЭМ!$E$39:$E$782,СВЦЭМ!$A$39:$A$782,$A201,СВЦЭМ!$B$39:$B$782,S$191)+'СЕТ СН'!$F$15</f>
        <v>195.00985939</v>
      </c>
      <c r="T201" s="36">
        <f>SUMIFS(СВЦЭМ!$E$39:$E$782,СВЦЭМ!$A$39:$A$782,$A201,СВЦЭМ!$B$39:$B$782,T$191)+'СЕТ СН'!$F$15</f>
        <v>193.52913566000001</v>
      </c>
      <c r="U201" s="36">
        <f>SUMIFS(СВЦЭМ!$E$39:$E$782,СВЦЭМ!$A$39:$A$782,$A201,СВЦЭМ!$B$39:$B$782,U$191)+'СЕТ СН'!$F$15</f>
        <v>189.01976744000001</v>
      </c>
      <c r="V201" s="36">
        <f>SUMIFS(СВЦЭМ!$E$39:$E$782,СВЦЭМ!$A$39:$A$782,$A201,СВЦЭМ!$B$39:$B$782,V$191)+'СЕТ СН'!$F$15</f>
        <v>182.78221070000001</v>
      </c>
      <c r="W201" s="36">
        <f>SUMIFS(СВЦЭМ!$E$39:$E$782,СВЦЭМ!$A$39:$A$782,$A201,СВЦЭМ!$B$39:$B$782,W$191)+'СЕТ СН'!$F$15</f>
        <v>181.83547231</v>
      </c>
      <c r="X201" s="36">
        <f>SUMIFS(СВЦЭМ!$E$39:$E$782,СВЦЭМ!$A$39:$A$782,$A201,СВЦЭМ!$B$39:$B$782,X$191)+'СЕТ СН'!$F$15</f>
        <v>185.46694547999999</v>
      </c>
      <c r="Y201" s="36">
        <f>SUMIFS(СВЦЭМ!$E$39:$E$782,СВЦЭМ!$A$39:$A$782,$A201,СВЦЭМ!$B$39:$B$782,Y$191)+'СЕТ СН'!$F$15</f>
        <v>194.09867715999999</v>
      </c>
    </row>
    <row r="202" spans="1:25" ht="15.75" x14ac:dyDescent="0.2">
      <c r="A202" s="35">
        <f t="shared" si="5"/>
        <v>44327</v>
      </c>
      <c r="B202" s="36">
        <f>SUMIFS(СВЦЭМ!$E$39:$E$782,СВЦЭМ!$A$39:$A$782,$A202,СВЦЭМ!$B$39:$B$782,B$191)+'СЕТ СН'!$F$15</f>
        <v>211.24975972999999</v>
      </c>
      <c r="C202" s="36">
        <f>SUMIFS(СВЦЭМ!$E$39:$E$782,СВЦЭМ!$A$39:$A$782,$A202,СВЦЭМ!$B$39:$B$782,C$191)+'СЕТ СН'!$F$15</f>
        <v>211.32920787</v>
      </c>
      <c r="D202" s="36">
        <f>SUMIFS(СВЦЭМ!$E$39:$E$782,СВЦЭМ!$A$39:$A$782,$A202,СВЦЭМ!$B$39:$B$782,D$191)+'СЕТ СН'!$F$15</f>
        <v>212.20227919000001</v>
      </c>
      <c r="E202" s="36">
        <f>SUMIFS(СВЦЭМ!$E$39:$E$782,СВЦЭМ!$A$39:$A$782,$A202,СВЦЭМ!$B$39:$B$782,E$191)+'СЕТ СН'!$F$15</f>
        <v>217.74820288999999</v>
      </c>
      <c r="F202" s="36">
        <f>SUMIFS(СВЦЭМ!$E$39:$E$782,СВЦЭМ!$A$39:$A$782,$A202,СВЦЭМ!$B$39:$B$782,F$191)+'СЕТ СН'!$F$15</f>
        <v>220.04320426000001</v>
      </c>
      <c r="G202" s="36">
        <f>SUMIFS(СВЦЭМ!$E$39:$E$782,СВЦЭМ!$A$39:$A$782,$A202,СВЦЭМ!$B$39:$B$782,G$191)+'СЕТ СН'!$F$15</f>
        <v>216.81712891999999</v>
      </c>
      <c r="H202" s="36">
        <f>SUMIFS(СВЦЭМ!$E$39:$E$782,СВЦЭМ!$A$39:$A$782,$A202,СВЦЭМ!$B$39:$B$782,H$191)+'СЕТ СН'!$F$15</f>
        <v>211.25826072000001</v>
      </c>
      <c r="I202" s="36">
        <f>SUMIFS(СВЦЭМ!$E$39:$E$782,СВЦЭМ!$A$39:$A$782,$A202,СВЦЭМ!$B$39:$B$782,I$191)+'СЕТ СН'!$F$15</f>
        <v>203.30487923000001</v>
      </c>
      <c r="J202" s="36">
        <f>SUMIFS(СВЦЭМ!$E$39:$E$782,СВЦЭМ!$A$39:$A$782,$A202,СВЦЭМ!$B$39:$B$782,J$191)+'СЕТ СН'!$F$15</f>
        <v>197.93553883999999</v>
      </c>
      <c r="K202" s="36">
        <f>SUMIFS(СВЦЭМ!$E$39:$E$782,СВЦЭМ!$A$39:$A$782,$A202,СВЦЭМ!$B$39:$B$782,K$191)+'СЕТ СН'!$F$15</f>
        <v>191.97152475999999</v>
      </c>
      <c r="L202" s="36">
        <f>SUMIFS(СВЦЭМ!$E$39:$E$782,СВЦЭМ!$A$39:$A$782,$A202,СВЦЭМ!$B$39:$B$782,L$191)+'СЕТ СН'!$F$15</f>
        <v>194.27391850999999</v>
      </c>
      <c r="M202" s="36">
        <f>SUMIFS(СВЦЭМ!$E$39:$E$782,СВЦЭМ!$A$39:$A$782,$A202,СВЦЭМ!$B$39:$B$782,M$191)+'СЕТ СН'!$F$15</f>
        <v>201.37779556000001</v>
      </c>
      <c r="N202" s="36">
        <f>SUMIFS(СВЦЭМ!$E$39:$E$782,СВЦЭМ!$A$39:$A$782,$A202,СВЦЭМ!$B$39:$B$782,N$191)+'СЕТ СН'!$F$15</f>
        <v>208.16257436999999</v>
      </c>
      <c r="O202" s="36">
        <f>SUMIFS(СВЦЭМ!$E$39:$E$782,СВЦЭМ!$A$39:$A$782,$A202,СВЦЭМ!$B$39:$B$782,O$191)+'СЕТ СН'!$F$15</f>
        <v>205.80576468000001</v>
      </c>
      <c r="P202" s="36">
        <f>SUMIFS(СВЦЭМ!$E$39:$E$782,СВЦЭМ!$A$39:$A$782,$A202,СВЦЭМ!$B$39:$B$782,P$191)+'СЕТ СН'!$F$15</f>
        <v>208.63728520000001</v>
      </c>
      <c r="Q202" s="36">
        <f>SUMIFS(СВЦЭМ!$E$39:$E$782,СВЦЭМ!$A$39:$A$782,$A202,СВЦЭМ!$B$39:$B$782,Q$191)+'СЕТ СН'!$F$15</f>
        <v>211.74181587000001</v>
      </c>
      <c r="R202" s="36">
        <f>SUMIFS(СВЦЭМ!$E$39:$E$782,СВЦЭМ!$A$39:$A$782,$A202,СВЦЭМ!$B$39:$B$782,R$191)+'СЕТ СН'!$F$15</f>
        <v>210.32684502000001</v>
      </c>
      <c r="S202" s="36">
        <f>SUMIFS(СВЦЭМ!$E$39:$E$782,СВЦЭМ!$A$39:$A$782,$A202,СВЦЭМ!$B$39:$B$782,S$191)+'СЕТ СН'!$F$15</f>
        <v>213.28148575</v>
      </c>
      <c r="T202" s="36">
        <f>SUMIFS(СВЦЭМ!$E$39:$E$782,СВЦЭМ!$A$39:$A$782,$A202,СВЦЭМ!$B$39:$B$782,T$191)+'СЕТ СН'!$F$15</f>
        <v>208.34493366000001</v>
      </c>
      <c r="U202" s="36">
        <f>SUMIFS(СВЦЭМ!$E$39:$E$782,СВЦЭМ!$A$39:$A$782,$A202,СВЦЭМ!$B$39:$B$782,U$191)+'СЕТ СН'!$F$15</f>
        <v>205.03722427</v>
      </c>
      <c r="V202" s="36">
        <f>SUMIFS(СВЦЭМ!$E$39:$E$782,СВЦЭМ!$A$39:$A$782,$A202,СВЦЭМ!$B$39:$B$782,V$191)+'СЕТ СН'!$F$15</f>
        <v>201.46582201999999</v>
      </c>
      <c r="W202" s="36">
        <f>SUMIFS(СВЦЭМ!$E$39:$E$782,СВЦЭМ!$A$39:$A$782,$A202,СВЦЭМ!$B$39:$B$782,W$191)+'СЕТ СН'!$F$15</f>
        <v>202.74739794999999</v>
      </c>
      <c r="X202" s="36">
        <f>SUMIFS(СВЦЭМ!$E$39:$E$782,СВЦЭМ!$A$39:$A$782,$A202,СВЦЭМ!$B$39:$B$782,X$191)+'СЕТ СН'!$F$15</f>
        <v>207.40759806</v>
      </c>
      <c r="Y202" s="36">
        <f>SUMIFS(СВЦЭМ!$E$39:$E$782,СВЦЭМ!$A$39:$A$782,$A202,СВЦЭМ!$B$39:$B$782,Y$191)+'СЕТ СН'!$F$15</f>
        <v>217.41433203</v>
      </c>
    </row>
    <row r="203" spans="1:25" ht="15.75" x14ac:dyDescent="0.2">
      <c r="A203" s="35">
        <f t="shared" si="5"/>
        <v>44328</v>
      </c>
      <c r="B203" s="36">
        <f>SUMIFS(СВЦЭМ!$E$39:$E$782,СВЦЭМ!$A$39:$A$782,$A203,СВЦЭМ!$B$39:$B$782,B$191)+'СЕТ СН'!$F$15</f>
        <v>219.12202958</v>
      </c>
      <c r="C203" s="36">
        <f>SUMIFS(СВЦЭМ!$E$39:$E$782,СВЦЭМ!$A$39:$A$782,$A203,СВЦЭМ!$B$39:$B$782,C$191)+'СЕТ СН'!$F$15</f>
        <v>225.99828178999999</v>
      </c>
      <c r="D203" s="36">
        <f>SUMIFS(СВЦЭМ!$E$39:$E$782,СВЦЭМ!$A$39:$A$782,$A203,СВЦЭМ!$B$39:$B$782,D$191)+'СЕТ СН'!$F$15</f>
        <v>223.13541104000001</v>
      </c>
      <c r="E203" s="36">
        <f>SUMIFS(СВЦЭМ!$E$39:$E$782,СВЦЭМ!$A$39:$A$782,$A203,СВЦЭМ!$B$39:$B$782,E$191)+'СЕТ СН'!$F$15</f>
        <v>221.75008736999999</v>
      </c>
      <c r="F203" s="36">
        <f>SUMIFS(СВЦЭМ!$E$39:$E$782,СВЦЭМ!$A$39:$A$782,$A203,СВЦЭМ!$B$39:$B$782,F$191)+'СЕТ СН'!$F$15</f>
        <v>220.69416256</v>
      </c>
      <c r="G203" s="36">
        <f>SUMIFS(СВЦЭМ!$E$39:$E$782,СВЦЭМ!$A$39:$A$782,$A203,СВЦЭМ!$B$39:$B$782,G$191)+'СЕТ СН'!$F$15</f>
        <v>222.56377315</v>
      </c>
      <c r="H203" s="36">
        <f>SUMIFS(СВЦЭМ!$E$39:$E$782,СВЦЭМ!$A$39:$A$782,$A203,СВЦЭМ!$B$39:$B$782,H$191)+'СЕТ СН'!$F$15</f>
        <v>220.11758750999999</v>
      </c>
      <c r="I203" s="36">
        <f>SUMIFS(СВЦЭМ!$E$39:$E$782,СВЦЭМ!$A$39:$A$782,$A203,СВЦЭМ!$B$39:$B$782,I$191)+'СЕТ СН'!$F$15</f>
        <v>208.97834044999999</v>
      </c>
      <c r="J203" s="36">
        <f>SUMIFS(СВЦЭМ!$E$39:$E$782,СВЦЭМ!$A$39:$A$782,$A203,СВЦЭМ!$B$39:$B$782,J$191)+'СЕТ СН'!$F$15</f>
        <v>202.51140679</v>
      </c>
      <c r="K203" s="36">
        <f>SUMIFS(СВЦЭМ!$E$39:$E$782,СВЦЭМ!$A$39:$A$782,$A203,СВЦЭМ!$B$39:$B$782,K$191)+'СЕТ СН'!$F$15</f>
        <v>198.33343409</v>
      </c>
      <c r="L203" s="36">
        <f>SUMIFS(СВЦЭМ!$E$39:$E$782,СВЦЭМ!$A$39:$A$782,$A203,СВЦЭМ!$B$39:$B$782,L$191)+'СЕТ СН'!$F$15</f>
        <v>192.69444555000001</v>
      </c>
      <c r="M203" s="36">
        <f>SUMIFS(СВЦЭМ!$E$39:$E$782,СВЦЭМ!$A$39:$A$782,$A203,СВЦЭМ!$B$39:$B$782,M$191)+'СЕТ СН'!$F$15</f>
        <v>194.85787207999999</v>
      </c>
      <c r="N203" s="36">
        <f>SUMIFS(СВЦЭМ!$E$39:$E$782,СВЦЭМ!$A$39:$A$782,$A203,СВЦЭМ!$B$39:$B$782,N$191)+'СЕТ СН'!$F$15</f>
        <v>195.91787051</v>
      </c>
      <c r="O203" s="36">
        <f>SUMIFS(СВЦЭМ!$E$39:$E$782,СВЦЭМ!$A$39:$A$782,$A203,СВЦЭМ!$B$39:$B$782,O$191)+'СЕТ СН'!$F$15</f>
        <v>197.39606849</v>
      </c>
      <c r="P203" s="36">
        <f>SUMIFS(СВЦЭМ!$E$39:$E$782,СВЦЭМ!$A$39:$A$782,$A203,СВЦЭМ!$B$39:$B$782,P$191)+'СЕТ СН'!$F$15</f>
        <v>198.66598218999999</v>
      </c>
      <c r="Q203" s="36">
        <f>SUMIFS(СВЦЭМ!$E$39:$E$782,СВЦЭМ!$A$39:$A$782,$A203,СВЦЭМ!$B$39:$B$782,Q$191)+'СЕТ СН'!$F$15</f>
        <v>201.08403465999999</v>
      </c>
      <c r="R203" s="36">
        <f>SUMIFS(СВЦЭМ!$E$39:$E$782,СВЦЭМ!$A$39:$A$782,$A203,СВЦЭМ!$B$39:$B$782,R$191)+'СЕТ СН'!$F$15</f>
        <v>199.24066187</v>
      </c>
      <c r="S203" s="36">
        <f>SUMIFS(СВЦЭМ!$E$39:$E$782,СВЦЭМ!$A$39:$A$782,$A203,СВЦЭМ!$B$39:$B$782,S$191)+'СЕТ СН'!$F$15</f>
        <v>200.00378796000001</v>
      </c>
      <c r="T203" s="36">
        <f>SUMIFS(СВЦЭМ!$E$39:$E$782,СВЦЭМ!$A$39:$A$782,$A203,СВЦЭМ!$B$39:$B$782,T$191)+'СЕТ СН'!$F$15</f>
        <v>197.2545571</v>
      </c>
      <c r="U203" s="36">
        <f>SUMIFS(СВЦЭМ!$E$39:$E$782,СВЦЭМ!$A$39:$A$782,$A203,СВЦЭМ!$B$39:$B$782,U$191)+'СЕТ СН'!$F$15</f>
        <v>195.56776321000001</v>
      </c>
      <c r="V203" s="36">
        <f>SUMIFS(СВЦЭМ!$E$39:$E$782,СВЦЭМ!$A$39:$A$782,$A203,СВЦЭМ!$B$39:$B$782,V$191)+'СЕТ СН'!$F$15</f>
        <v>193.56437918</v>
      </c>
      <c r="W203" s="36">
        <f>SUMIFS(СВЦЭМ!$E$39:$E$782,СВЦЭМ!$A$39:$A$782,$A203,СВЦЭМ!$B$39:$B$782,W$191)+'СЕТ СН'!$F$15</f>
        <v>195.93645770000001</v>
      </c>
      <c r="X203" s="36">
        <f>SUMIFS(СВЦЭМ!$E$39:$E$782,СВЦЭМ!$A$39:$A$782,$A203,СВЦЭМ!$B$39:$B$782,X$191)+'СЕТ СН'!$F$15</f>
        <v>196.92698336999999</v>
      </c>
      <c r="Y203" s="36">
        <f>SUMIFS(СВЦЭМ!$E$39:$E$782,СВЦЭМ!$A$39:$A$782,$A203,СВЦЭМ!$B$39:$B$782,Y$191)+'СЕТ СН'!$F$15</f>
        <v>201.69954948</v>
      </c>
    </row>
    <row r="204" spans="1:25" ht="15.75" x14ac:dyDescent="0.2">
      <c r="A204" s="35">
        <f t="shared" si="5"/>
        <v>44329</v>
      </c>
      <c r="B204" s="36">
        <f>SUMIFS(СВЦЭМ!$E$39:$E$782,СВЦЭМ!$A$39:$A$782,$A204,СВЦЭМ!$B$39:$B$782,B$191)+'СЕТ СН'!$F$15</f>
        <v>219.57082689999999</v>
      </c>
      <c r="C204" s="36">
        <f>SUMIFS(СВЦЭМ!$E$39:$E$782,СВЦЭМ!$A$39:$A$782,$A204,СВЦЭМ!$B$39:$B$782,C$191)+'СЕТ СН'!$F$15</f>
        <v>230.02331353</v>
      </c>
      <c r="D204" s="36">
        <f>SUMIFS(СВЦЭМ!$E$39:$E$782,СВЦЭМ!$A$39:$A$782,$A204,СВЦЭМ!$B$39:$B$782,D$191)+'СЕТ СН'!$F$15</f>
        <v>233.73935198999999</v>
      </c>
      <c r="E204" s="36">
        <f>SUMIFS(СВЦЭМ!$E$39:$E$782,СВЦЭМ!$A$39:$A$782,$A204,СВЦЭМ!$B$39:$B$782,E$191)+'СЕТ СН'!$F$15</f>
        <v>231.45416144000001</v>
      </c>
      <c r="F204" s="36">
        <f>SUMIFS(СВЦЭМ!$E$39:$E$782,СВЦЭМ!$A$39:$A$782,$A204,СВЦЭМ!$B$39:$B$782,F$191)+'СЕТ СН'!$F$15</f>
        <v>230.51031302999999</v>
      </c>
      <c r="G204" s="36">
        <f>SUMIFS(СВЦЭМ!$E$39:$E$782,СВЦЭМ!$A$39:$A$782,$A204,СВЦЭМ!$B$39:$B$782,G$191)+'СЕТ СН'!$F$15</f>
        <v>231.51434796999999</v>
      </c>
      <c r="H204" s="36">
        <f>SUMIFS(СВЦЭМ!$E$39:$E$782,СВЦЭМ!$A$39:$A$782,$A204,СВЦЭМ!$B$39:$B$782,H$191)+'СЕТ СН'!$F$15</f>
        <v>222.39783743000001</v>
      </c>
      <c r="I204" s="36">
        <f>SUMIFS(СВЦЭМ!$E$39:$E$782,СВЦЭМ!$A$39:$A$782,$A204,СВЦЭМ!$B$39:$B$782,I$191)+'СЕТ СН'!$F$15</f>
        <v>208.79586402000001</v>
      </c>
      <c r="J204" s="36">
        <f>SUMIFS(СВЦЭМ!$E$39:$E$782,СВЦЭМ!$A$39:$A$782,$A204,СВЦЭМ!$B$39:$B$782,J$191)+'СЕТ СН'!$F$15</f>
        <v>203.07625701000001</v>
      </c>
      <c r="K204" s="36">
        <f>SUMIFS(СВЦЭМ!$E$39:$E$782,СВЦЭМ!$A$39:$A$782,$A204,СВЦЭМ!$B$39:$B$782,K$191)+'СЕТ СН'!$F$15</f>
        <v>197.99678938</v>
      </c>
      <c r="L204" s="36">
        <f>SUMIFS(СВЦЭМ!$E$39:$E$782,СВЦЭМ!$A$39:$A$782,$A204,СВЦЭМ!$B$39:$B$782,L$191)+'СЕТ СН'!$F$15</f>
        <v>189.6368215</v>
      </c>
      <c r="M204" s="36">
        <f>SUMIFS(СВЦЭМ!$E$39:$E$782,СВЦЭМ!$A$39:$A$782,$A204,СВЦЭМ!$B$39:$B$782,M$191)+'СЕТ СН'!$F$15</f>
        <v>192.96970930000001</v>
      </c>
      <c r="N204" s="36">
        <f>SUMIFS(СВЦЭМ!$E$39:$E$782,СВЦЭМ!$A$39:$A$782,$A204,СВЦЭМ!$B$39:$B$782,N$191)+'СЕТ СН'!$F$15</f>
        <v>199.57662173</v>
      </c>
      <c r="O204" s="36">
        <f>SUMIFS(СВЦЭМ!$E$39:$E$782,СВЦЭМ!$A$39:$A$782,$A204,СВЦЭМ!$B$39:$B$782,O$191)+'СЕТ СН'!$F$15</f>
        <v>202.05439422000001</v>
      </c>
      <c r="P204" s="36">
        <f>SUMIFS(СВЦЭМ!$E$39:$E$782,СВЦЭМ!$A$39:$A$782,$A204,СВЦЭМ!$B$39:$B$782,P$191)+'СЕТ СН'!$F$15</f>
        <v>205.63468048999999</v>
      </c>
      <c r="Q204" s="36">
        <f>SUMIFS(СВЦЭМ!$E$39:$E$782,СВЦЭМ!$A$39:$A$782,$A204,СВЦЭМ!$B$39:$B$782,Q$191)+'СЕТ СН'!$F$15</f>
        <v>207.99485428</v>
      </c>
      <c r="R204" s="36">
        <f>SUMIFS(СВЦЭМ!$E$39:$E$782,СВЦЭМ!$A$39:$A$782,$A204,СВЦЭМ!$B$39:$B$782,R$191)+'СЕТ СН'!$F$15</f>
        <v>208.00694313</v>
      </c>
      <c r="S204" s="36">
        <f>SUMIFS(СВЦЭМ!$E$39:$E$782,СВЦЭМ!$A$39:$A$782,$A204,СВЦЭМ!$B$39:$B$782,S$191)+'СЕТ СН'!$F$15</f>
        <v>211.81359454</v>
      </c>
      <c r="T204" s="36">
        <f>SUMIFS(СВЦЭМ!$E$39:$E$782,СВЦЭМ!$A$39:$A$782,$A204,СВЦЭМ!$B$39:$B$782,T$191)+'СЕТ СН'!$F$15</f>
        <v>207.89153110000001</v>
      </c>
      <c r="U204" s="36">
        <f>SUMIFS(СВЦЭМ!$E$39:$E$782,СВЦЭМ!$A$39:$A$782,$A204,СВЦЭМ!$B$39:$B$782,U$191)+'СЕТ СН'!$F$15</f>
        <v>202.28715349000001</v>
      </c>
      <c r="V204" s="36">
        <f>SUMIFS(СВЦЭМ!$E$39:$E$782,СВЦЭМ!$A$39:$A$782,$A204,СВЦЭМ!$B$39:$B$782,V$191)+'СЕТ СН'!$F$15</f>
        <v>199.00436758000001</v>
      </c>
      <c r="W204" s="36">
        <f>SUMIFS(СВЦЭМ!$E$39:$E$782,СВЦЭМ!$A$39:$A$782,$A204,СВЦЭМ!$B$39:$B$782,W$191)+'СЕТ СН'!$F$15</f>
        <v>199.22630955</v>
      </c>
      <c r="X204" s="36">
        <f>SUMIFS(СВЦЭМ!$E$39:$E$782,СВЦЭМ!$A$39:$A$782,$A204,СВЦЭМ!$B$39:$B$782,X$191)+'СЕТ СН'!$F$15</f>
        <v>202.94432087000001</v>
      </c>
      <c r="Y204" s="36">
        <f>SUMIFS(СВЦЭМ!$E$39:$E$782,СВЦЭМ!$A$39:$A$782,$A204,СВЦЭМ!$B$39:$B$782,Y$191)+'СЕТ СН'!$F$15</f>
        <v>211.87151983000001</v>
      </c>
    </row>
    <row r="205" spans="1:25" ht="15.75" x14ac:dyDescent="0.2">
      <c r="A205" s="35">
        <f t="shared" si="5"/>
        <v>44330</v>
      </c>
      <c r="B205" s="36">
        <f>SUMIFS(СВЦЭМ!$E$39:$E$782,СВЦЭМ!$A$39:$A$782,$A205,СВЦЭМ!$B$39:$B$782,B$191)+'СЕТ СН'!$F$15</f>
        <v>218.66211224</v>
      </c>
      <c r="C205" s="36">
        <f>SUMIFS(СВЦЭМ!$E$39:$E$782,СВЦЭМ!$A$39:$A$782,$A205,СВЦЭМ!$B$39:$B$782,C$191)+'СЕТ СН'!$F$15</f>
        <v>222.79653485</v>
      </c>
      <c r="D205" s="36">
        <f>SUMIFS(СВЦЭМ!$E$39:$E$782,СВЦЭМ!$A$39:$A$782,$A205,СВЦЭМ!$B$39:$B$782,D$191)+'СЕТ СН'!$F$15</f>
        <v>227.68332215999999</v>
      </c>
      <c r="E205" s="36">
        <f>SUMIFS(СВЦЭМ!$E$39:$E$782,СВЦЭМ!$A$39:$A$782,$A205,СВЦЭМ!$B$39:$B$782,E$191)+'СЕТ СН'!$F$15</f>
        <v>229.85597874000001</v>
      </c>
      <c r="F205" s="36">
        <f>SUMIFS(СВЦЭМ!$E$39:$E$782,СВЦЭМ!$A$39:$A$782,$A205,СВЦЭМ!$B$39:$B$782,F$191)+'СЕТ СН'!$F$15</f>
        <v>233.03620269999999</v>
      </c>
      <c r="G205" s="36">
        <f>SUMIFS(СВЦЭМ!$E$39:$E$782,СВЦЭМ!$A$39:$A$782,$A205,СВЦЭМ!$B$39:$B$782,G$191)+'СЕТ СН'!$F$15</f>
        <v>228.17906055</v>
      </c>
      <c r="H205" s="36">
        <f>SUMIFS(СВЦЭМ!$E$39:$E$782,СВЦЭМ!$A$39:$A$782,$A205,СВЦЭМ!$B$39:$B$782,H$191)+'СЕТ СН'!$F$15</f>
        <v>216.38100535000001</v>
      </c>
      <c r="I205" s="36">
        <f>SUMIFS(СВЦЭМ!$E$39:$E$782,СВЦЭМ!$A$39:$A$782,$A205,СВЦЭМ!$B$39:$B$782,I$191)+'СЕТ СН'!$F$15</f>
        <v>202.26412927000001</v>
      </c>
      <c r="J205" s="36">
        <f>SUMIFS(СВЦЭМ!$E$39:$E$782,СВЦЭМ!$A$39:$A$782,$A205,СВЦЭМ!$B$39:$B$782,J$191)+'СЕТ СН'!$F$15</f>
        <v>193.89060155999999</v>
      </c>
      <c r="K205" s="36">
        <f>SUMIFS(СВЦЭМ!$E$39:$E$782,СВЦЭМ!$A$39:$A$782,$A205,СВЦЭМ!$B$39:$B$782,K$191)+'СЕТ СН'!$F$15</f>
        <v>188.37560839</v>
      </c>
      <c r="L205" s="36">
        <f>SUMIFS(СВЦЭМ!$E$39:$E$782,СВЦЭМ!$A$39:$A$782,$A205,СВЦЭМ!$B$39:$B$782,L$191)+'СЕТ СН'!$F$15</f>
        <v>185.04909434999999</v>
      </c>
      <c r="M205" s="36">
        <f>SUMIFS(СВЦЭМ!$E$39:$E$782,СВЦЭМ!$A$39:$A$782,$A205,СВЦЭМ!$B$39:$B$782,M$191)+'СЕТ СН'!$F$15</f>
        <v>188.17757609</v>
      </c>
      <c r="N205" s="36">
        <f>SUMIFS(СВЦЭМ!$E$39:$E$782,СВЦЭМ!$A$39:$A$782,$A205,СВЦЭМ!$B$39:$B$782,N$191)+'СЕТ СН'!$F$15</f>
        <v>195.24197869</v>
      </c>
      <c r="O205" s="36">
        <f>SUMIFS(СВЦЭМ!$E$39:$E$782,СВЦЭМ!$A$39:$A$782,$A205,СВЦЭМ!$B$39:$B$782,O$191)+'СЕТ СН'!$F$15</f>
        <v>196.68728075000001</v>
      </c>
      <c r="P205" s="36">
        <f>SUMIFS(СВЦЭМ!$E$39:$E$782,СВЦЭМ!$A$39:$A$782,$A205,СВЦЭМ!$B$39:$B$782,P$191)+'СЕТ СН'!$F$15</f>
        <v>199.33395861</v>
      </c>
      <c r="Q205" s="36">
        <f>SUMIFS(СВЦЭМ!$E$39:$E$782,СВЦЭМ!$A$39:$A$782,$A205,СВЦЭМ!$B$39:$B$782,Q$191)+'СЕТ СН'!$F$15</f>
        <v>202.83864195999999</v>
      </c>
      <c r="R205" s="36">
        <f>SUMIFS(СВЦЭМ!$E$39:$E$782,СВЦЭМ!$A$39:$A$782,$A205,СВЦЭМ!$B$39:$B$782,R$191)+'СЕТ СН'!$F$15</f>
        <v>202.53513606000001</v>
      </c>
      <c r="S205" s="36">
        <f>SUMIFS(СВЦЭМ!$E$39:$E$782,СВЦЭМ!$A$39:$A$782,$A205,СВЦЭМ!$B$39:$B$782,S$191)+'СЕТ СН'!$F$15</f>
        <v>204.85601797000001</v>
      </c>
      <c r="T205" s="36">
        <f>SUMIFS(СВЦЭМ!$E$39:$E$782,СВЦЭМ!$A$39:$A$782,$A205,СВЦЭМ!$B$39:$B$782,T$191)+'СЕТ СН'!$F$15</f>
        <v>201.40349508</v>
      </c>
      <c r="U205" s="36">
        <f>SUMIFS(СВЦЭМ!$E$39:$E$782,СВЦЭМ!$A$39:$A$782,$A205,СВЦЭМ!$B$39:$B$782,U$191)+'СЕТ СН'!$F$15</f>
        <v>199.31561324</v>
      </c>
      <c r="V205" s="36">
        <f>SUMIFS(СВЦЭМ!$E$39:$E$782,СВЦЭМ!$A$39:$A$782,$A205,СВЦЭМ!$B$39:$B$782,V$191)+'СЕТ СН'!$F$15</f>
        <v>203.13664544</v>
      </c>
      <c r="W205" s="36">
        <f>SUMIFS(СВЦЭМ!$E$39:$E$782,СВЦЭМ!$A$39:$A$782,$A205,СВЦЭМ!$B$39:$B$782,W$191)+'СЕТ СН'!$F$15</f>
        <v>203.45716149</v>
      </c>
      <c r="X205" s="36">
        <f>SUMIFS(СВЦЭМ!$E$39:$E$782,СВЦЭМ!$A$39:$A$782,$A205,СВЦЭМ!$B$39:$B$782,X$191)+'СЕТ СН'!$F$15</f>
        <v>204.48910705</v>
      </c>
      <c r="Y205" s="36">
        <f>SUMIFS(СВЦЭМ!$E$39:$E$782,СВЦЭМ!$A$39:$A$782,$A205,СВЦЭМ!$B$39:$B$782,Y$191)+'СЕТ СН'!$F$15</f>
        <v>207.39143598999999</v>
      </c>
    </row>
    <row r="206" spans="1:25" ht="15.75" x14ac:dyDescent="0.2">
      <c r="A206" s="35">
        <f t="shared" si="5"/>
        <v>44331</v>
      </c>
      <c r="B206" s="36">
        <f>SUMIFS(СВЦЭМ!$E$39:$E$782,СВЦЭМ!$A$39:$A$782,$A206,СВЦЭМ!$B$39:$B$782,B$191)+'СЕТ СН'!$F$15</f>
        <v>208.71602978999999</v>
      </c>
      <c r="C206" s="36">
        <f>SUMIFS(СВЦЭМ!$E$39:$E$782,СВЦЭМ!$A$39:$A$782,$A206,СВЦЭМ!$B$39:$B$782,C$191)+'СЕТ СН'!$F$15</f>
        <v>212.36728325000001</v>
      </c>
      <c r="D206" s="36">
        <f>SUMIFS(СВЦЭМ!$E$39:$E$782,СВЦЭМ!$A$39:$A$782,$A206,СВЦЭМ!$B$39:$B$782,D$191)+'СЕТ СН'!$F$15</f>
        <v>219.15801844000001</v>
      </c>
      <c r="E206" s="36">
        <f>SUMIFS(СВЦЭМ!$E$39:$E$782,СВЦЭМ!$A$39:$A$782,$A206,СВЦЭМ!$B$39:$B$782,E$191)+'СЕТ СН'!$F$15</f>
        <v>223.79257508000001</v>
      </c>
      <c r="F206" s="36">
        <f>SUMIFS(СВЦЭМ!$E$39:$E$782,СВЦЭМ!$A$39:$A$782,$A206,СВЦЭМ!$B$39:$B$782,F$191)+'СЕТ СН'!$F$15</f>
        <v>224.75069741999999</v>
      </c>
      <c r="G206" s="36">
        <f>SUMIFS(СВЦЭМ!$E$39:$E$782,СВЦЭМ!$A$39:$A$782,$A206,СВЦЭМ!$B$39:$B$782,G$191)+'СЕТ СН'!$F$15</f>
        <v>221.14599913999999</v>
      </c>
      <c r="H206" s="36">
        <f>SUMIFS(СВЦЭМ!$E$39:$E$782,СВЦЭМ!$A$39:$A$782,$A206,СВЦЭМ!$B$39:$B$782,H$191)+'СЕТ СН'!$F$15</f>
        <v>210.23291295000001</v>
      </c>
      <c r="I206" s="36">
        <f>SUMIFS(СВЦЭМ!$E$39:$E$782,СВЦЭМ!$A$39:$A$782,$A206,СВЦЭМ!$B$39:$B$782,I$191)+'СЕТ СН'!$F$15</f>
        <v>197.88656087000001</v>
      </c>
      <c r="J206" s="36">
        <f>SUMIFS(СВЦЭМ!$E$39:$E$782,СВЦЭМ!$A$39:$A$782,$A206,СВЦЭМ!$B$39:$B$782,J$191)+'СЕТ СН'!$F$15</f>
        <v>200.63103561</v>
      </c>
      <c r="K206" s="36">
        <f>SUMIFS(СВЦЭМ!$E$39:$E$782,СВЦЭМ!$A$39:$A$782,$A206,СВЦЭМ!$B$39:$B$782,K$191)+'СЕТ СН'!$F$15</f>
        <v>197.18614607000001</v>
      </c>
      <c r="L206" s="36">
        <f>SUMIFS(СВЦЭМ!$E$39:$E$782,СВЦЭМ!$A$39:$A$782,$A206,СВЦЭМ!$B$39:$B$782,L$191)+'СЕТ СН'!$F$15</f>
        <v>193.29978227999999</v>
      </c>
      <c r="M206" s="36">
        <f>SUMIFS(СВЦЭМ!$E$39:$E$782,СВЦЭМ!$A$39:$A$782,$A206,СВЦЭМ!$B$39:$B$782,M$191)+'СЕТ СН'!$F$15</f>
        <v>195.12008331000001</v>
      </c>
      <c r="N206" s="36">
        <f>SUMIFS(СВЦЭМ!$E$39:$E$782,СВЦЭМ!$A$39:$A$782,$A206,СВЦЭМ!$B$39:$B$782,N$191)+'СЕТ СН'!$F$15</f>
        <v>198.02872819000001</v>
      </c>
      <c r="O206" s="36">
        <f>SUMIFS(СВЦЭМ!$E$39:$E$782,СВЦЭМ!$A$39:$A$782,$A206,СВЦЭМ!$B$39:$B$782,O$191)+'СЕТ СН'!$F$15</f>
        <v>199.99678542999999</v>
      </c>
      <c r="P206" s="36">
        <f>SUMIFS(СВЦЭМ!$E$39:$E$782,СВЦЭМ!$A$39:$A$782,$A206,СВЦЭМ!$B$39:$B$782,P$191)+'СЕТ СН'!$F$15</f>
        <v>206.16581282000001</v>
      </c>
      <c r="Q206" s="36">
        <f>SUMIFS(СВЦЭМ!$E$39:$E$782,СВЦЭМ!$A$39:$A$782,$A206,СВЦЭМ!$B$39:$B$782,Q$191)+'СЕТ СН'!$F$15</f>
        <v>205.13270663</v>
      </c>
      <c r="R206" s="36">
        <f>SUMIFS(СВЦЭМ!$E$39:$E$782,СВЦЭМ!$A$39:$A$782,$A206,СВЦЭМ!$B$39:$B$782,R$191)+'СЕТ СН'!$F$15</f>
        <v>201.57424786999999</v>
      </c>
      <c r="S206" s="36">
        <f>SUMIFS(СВЦЭМ!$E$39:$E$782,СВЦЭМ!$A$39:$A$782,$A206,СВЦЭМ!$B$39:$B$782,S$191)+'СЕТ СН'!$F$15</f>
        <v>200.07749000999999</v>
      </c>
      <c r="T206" s="36">
        <f>SUMIFS(СВЦЭМ!$E$39:$E$782,СВЦЭМ!$A$39:$A$782,$A206,СВЦЭМ!$B$39:$B$782,T$191)+'СЕТ СН'!$F$15</f>
        <v>194.59755769</v>
      </c>
      <c r="U206" s="36">
        <f>SUMIFS(СВЦЭМ!$E$39:$E$782,СВЦЭМ!$A$39:$A$782,$A206,СВЦЭМ!$B$39:$B$782,U$191)+'СЕТ СН'!$F$15</f>
        <v>188.20535176000001</v>
      </c>
      <c r="V206" s="36">
        <f>SUMIFS(СВЦЭМ!$E$39:$E$782,СВЦЭМ!$A$39:$A$782,$A206,СВЦЭМ!$B$39:$B$782,V$191)+'СЕТ СН'!$F$15</f>
        <v>182.80047827000001</v>
      </c>
      <c r="W206" s="36">
        <f>SUMIFS(СВЦЭМ!$E$39:$E$782,СВЦЭМ!$A$39:$A$782,$A206,СВЦЭМ!$B$39:$B$782,W$191)+'СЕТ СН'!$F$15</f>
        <v>182.17668334000001</v>
      </c>
      <c r="X206" s="36">
        <f>SUMIFS(СВЦЭМ!$E$39:$E$782,СВЦЭМ!$A$39:$A$782,$A206,СВЦЭМ!$B$39:$B$782,X$191)+'СЕТ СН'!$F$15</f>
        <v>182.99951820999999</v>
      </c>
      <c r="Y206" s="36">
        <f>SUMIFS(СВЦЭМ!$E$39:$E$782,СВЦЭМ!$A$39:$A$782,$A206,СВЦЭМ!$B$39:$B$782,Y$191)+'СЕТ СН'!$F$15</f>
        <v>189.01856319000001</v>
      </c>
    </row>
    <row r="207" spans="1:25" ht="15.75" x14ac:dyDescent="0.2">
      <c r="A207" s="35">
        <f t="shared" si="5"/>
        <v>44332</v>
      </c>
      <c r="B207" s="36">
        <f>SUMIFS(СВЦЭМ!$E$39:$E$782,СВЦЭМ!$A$39:$A$782,$A207,СВЦЭМ!$B$39:$B$782,B$191)+'СЕТ СН'!$F$15</f>
        <v>189.64700031000001</v>
      </c>
      <c r="C207" s="36">
        <f>SUMIFS(СВЦЭМ!$E$39:$E$782,СВЦЭМ!$A$39:$A$782,$A207,СВЦЭМ!$B$39:$B$782,C$191)+'СЕТ СН'!$F$15</f>
        <v>189.14469417000001</v>
      </c>
      <c r="D207" s="36">
        <f>SUMIFS(СВЦЭМ!$E$39:$E$782,СВЦЭМ!$A$39:$A$782,$A207,СВЦЭМ!$B$39:$B$782,D$191)+'СЕТ СН'!$F$15</f>
        <v>185.74433094</v>
      </c>
      <c r="E207" s="36">
        <f>SUMIFS(СВЦЭМ!$E$39:$E$782,СВЦЭМ!$A$39:$A$782,$A207,СВЦЭМ!$B$39:$B$782,E$191)+'СЕТ СН'!$F$15</f>
        <v>185.00336157000001</v>
      </c>
      <c r="F207" s="36">
        <f>SUMIFS(СВЦЭМ!$E$39:$E$782,СВЦЭМ!$A$39:$A$782,$A207,СВЦЭМ!$B$39:$B$782,F$191)+'СЕТ СН'!$F$15</f>
        <v>183.96908363</v>
      </c>
      <c r="G207" s="36">
        <f>SUMIFS(СВЦЭМ!$E$39:$E$782,СВЦЭМ!$A$39:$A$782,$A207,СВЦЭМ!$B$39:$B$782,G$191)+'СЕТ СН'!$F$15</f>
        <v>183.9862718</v>
      </c>
      <c r="H207" s="36">
        <f>SUMIFS(СВЦЭМ!$E$39:$E$782,СВЦЭМ!$A$39:$A$782,$A207,СВЦЭМ!$B$39:$B$782,H$191)+'СЕТ СН'!$F$15</f>
        <v>186.28619332</v>
      </c>
      <c r="I207" s="36">
        <f>SUMIFS(СВЦЭМ!$E$39:$E$782,СВЦЭМ!$A$39:$A$782,$A207,СВЦЭМ!$B$39:$B$782,I$191)+'СЕТ СН'!$F$15</f>
        <v>182.11363885</v>
      </c>
      <c r="J207" s="36">
        <f>SUMIFS(СВЦЭМ!$E$39:$E$782,СВЦЭМ!$A$39:$A$782,$A207,СВЦЭМ!$B$39:$B$782,J$191)+'СЕТ СН'!$F$15</f>
        <v>175.32063896</v>
      </c>
      <c r="K207" s="36">
        <f>SUMIFS(СВЦЭМ!$E$39:$E$782,СВЦЭМ!$A$39:$A$782,$A207,СВЦЭМ!$B$39:$B$782,K$191)+'СЕТ СН'!$F$15</f>
        <v>183.61828528999999</v>
      </c>
      <c r="L207" s="36">
        <f>SUMIFS(СВЦЭМ!$E$39:$E$782,СВЦЭМ!$A$39:$A$782,$A207,СВЦЭМ!$B$39:$B$782,L$191)+'СЕТ СН'!$F$15</f>
        <v>186.98158022000001</v>
      </c>
      <c r="M207" s="36">
        <f>SUMIFS(СВЦЭМ!$E$39:$E$782,СВЦЭМ!$A$39:$A$782,$A207,СВЦЭМ!$B$39:$B$782,M$191)+'СЕТ СН'!$F$15</f>
        <v>187.11745934999999</v>
      </c>
      <c r="N207" s="36">
        <f>SUMIFS(СВЦЭМ!$E$39:$E$782,СВЦЭМ!$A$39:$A$782,$A207,СВЦЭМ!$B$39:$B$782,N$191)+'СЕТ СН'!$F$15</f>
        <v>184.70551383</v>
      </c>
      <c r="O207" s="36">
        <f>SUMIFS(СВЦЭМ!$E$39:$E$782,СВЦЭМ!$A$39:$A$782,$A207,СВЦЭМ!$B$39:$B$782,O$191)+'СЕТ СН'!$F$15</f>
        <v>181.12781588000001</v>
      </c>
      <c r="P207" s="36">
        <f>SUMIFS(СВЦЭМ!$E$39:$E$782,СВЦЭМ!$A$39:$A$782,$A207,СВЦЭМ!$B$39:$B$782,P$191)+'СЕТ СН'!$F$15</f>
        <v>181.62618592999999</v>
      </c>
      <c r="Q207" s="36">
        <f>SUMIFS(СВЦЭМ!$E$39:$E$782,СВЦЭМ!$A$39:$A$782,$A207,СВЦЭМ!$B$39:$B$782,Q$191)+'СЕТ СН'!$F$15</f>
        <v>179.97563604999999</v>
      </c>
      <c r="R207" s="36">
        <f>SUMIFS(СВЦЭМ!$E$39:$E$782,СВЦЭМ!$A$39:$A$782,$A207,СВЦЭМ!$B$39:$B$782,R$191)+'СЕТ СН'!$F$15</f>
        <v>177.88390816</v>
      </c>
      <c r="S207" s="36">
        <f>SUMIFS(СВЦЭМ!$E$39:$E$782,СВЦЭМ!$A$39:$A$782,$A207,СВЦЭМ!$B$39:$B$782,S$191)+'СЕТ СН'!$F$15</f>
        <v>180.72957812000001</v>
      </c>
      <c r="T207" s="36">
        <f>SUMIFS(СВЦЭМ!$E$39:$E$782,СВЦЭМ!$A$39:$A$782,$A207,СВЦЭМ!$B$39:$B$782,T$191)+'СЕТ СН'!$F$15</f>
        <v>184.34584905</v>
      </c>
      <c r="U207" s="36">
        <f>SUMIFS(СВЦЭМ!$E$39:$E$782,СВЦЭМ!$A$39:$A$782,$A207,СВЦЭМ!$B$39:$B$782,U$191)+'СЕТ СН'!$F$15</f>
        <v>185.18934365999999</v>
      </c>
      <c r="V207" s="36">
        <f>SUMIFS(СВЦЭМ!$E$39:$E$782,СВЦЭМ!$A$39:$A$782,$A207,СВЦЭМ!$B$39:$B$782,V$191)+'СЕТ СН'!$F$15</f>
        <v>176.56982628</v>
      </c>
      <c r="W207" s="36">
        <f>SUMIFS(СВЦЭМ!$E$39:$E$782,СВЦЭМ!$A$39:$A$782,$A207,СВЦЭМ!$B$39:$B$782,W$191)+'СЕТ СН'!$F$15</f>
        <v>175.95546216</v>
      </c>
      <c r="X207" s="36">
        <f>SUMIFS(СВЦЭМ!$E$39:$E$782,СВЦЭМ!$A$39:$A$782,$A207,СВЦЭМ!$B$39:$B$782,X$191)+'СЕТ СН'!$F$15</f>
        <v>174.95311839999999</v>
      </c>
      <c r="Y207" s="36">
        <f>SUMIFS(СВЦЭМ!$E$39:$E$782,СВЦЭМ!$A$39:$A$782,$A207,СВЦЭМ!$B$39:$B$782,Y$191)+'СЕТ СН'!$F$15</f>
        <v>171.36521078999999</v>
      </c>
    </row>
    <row r="208" spans="1:25" ht="15.75" x14ac:dyDescent="0.2">
      <c r="A208" s="35">
        <f t="shared" si="5"/>
        <v>44333</v>
      </c>
      <c r="B208" s="36">
        <f>SUMIFS(СВЦЭМ!$E$39:$E$782,СВЦЭМ!$A$39:$A$782,$A208,СВЦЭМ!$B$39:$B$782,B$191)+'СЕТ СН'!$F$15</f>
        <v>177.78728403</v>
      </c>
      <c r="C208" s="36">
        <f>SUMIFS(СВЦЭМ!$E$39:$E$782,СВЦЭМ!$A$39:$A$782,$A208,СВЦЭМ!$B$39:$B$782,C$191)+'СЕТ СН'!$F$15</f>
        <v>186.77073754</v>
      </c>
      <c r="D208" s="36">
        <f>SUMIFS(СВЦЭМ!$E$39:$E$782,СВЦЭМ!$A$39:$A$782,$A208,СВЦЭМ!$B$39:$B$782,D$191)+'СЕТ СН'!$F$15</f>
        <v>193.67594195999999</v>
      </c>
      <c r="E208" s="36">
        <f>SUMIFS(СВЦЭМ!$E$39:$E$782,СВЦЭМ!$A$39:$A$782,$A208,СВЦЭМ!$B$39:$B$782,E$191)+'СЕТ СН'!$F$15</f>
        <v>196.88514506999999</v>
      </c>
      <c r="F208" s="36">
        <f>SUMIFS(СВЦЭМ!$E$39:$E$782,СВЦЭМ!$A$39:$A$782,$A208,СВЦЭМ!$B$39:$B$782,F$191)+'СЕТ СН'!$F$15</f>
        <v>203.31716119000001</v>
      </c>
      <c r="G208" s="36">
        <f>SUMIFS(СВЦЭМ!$E$39:$E$782,СВЦЭМ!$A$39:$A$782,$A208,СВЦЭМ!$B$39:$B$782,G$191)+'СЕТ СН'!$F$15</f>
        <v>199.13097880000001</v>
      </c>
      <c r="H208" s="36">
        <f>SUMIFS(СВЦЭМ!$E$39:$E$782,СВЦЭМ!$A$39:$A$782,$A208,СВЦЭМ!$B$39:$B$782,H$191)+'СЕТ СН'!$F$15</f>
        <v>188.91617234</v>
      </c>
      <c r="I208" s="36">
        <f>SUMIFS(СВЦЭМ!$E$39:$E$782,СВЦЭМ!$A$39:$A$782,$A208,СВЦЭМ!$B$39:$B$782,I$191)+'СЕТ СН'!$F$15</f>
        <v>182.44882138</v>
      </c>
      <c r="J208" s="36">
        <f>SUMIFS(СВЦЭМ!$E$39:$E$782,СВЦЭМ!$A$39:$A$782,$A208,СВЦЭМ!$B$39:$B$782,J$191)+'СЕТ СН'!$F$15</f>
        <v>193.57372867999999</v>
      </c>
      <c r="K208" s="36">
        <f>SUMIFS(СВЦЭМ!$E$39:$E$782,СВЦЭМ!$A$39:$A$782,$A208,СВЦЭМ!$B$39:$B$782,K$191)+'СЕТ СН'!$F$15</f>
        <v>175.38171410999999</v>
      </c>
      <c r="L208" s="36">
        <f>SUMIFS(СВЦЭМ!$E$39:$E$782,СВЦЭМ!$A$39:$A$782,$A208,СВЦЭМ!$B$39:$B$782,L$191)+'СЕТ СН'!$F$15</f>
        <v>174.03511158000001</v>
      </c>
      <c r="M208" s="36">
        <f>SUMIFS(СВЦЭМ!$E$39:$E$782,СВЦЭМ!$A$39:$A$782,$A208,СВЦЭМ!$B$39:$B$782,M$191)+'СЕТ СН'!$F$15</f>
        <v>172.21797204999999</v>
      </c>
      <c r="N208" s="36">
        <f>SUMIFS(СВЦЭМ!$E$39:$E$782,СВЦЭМ!$A$39:$A$782,$A208,СВЦЭМ!$B$39:$B$782,N$191)+'СЕТ СН'!$F$15</f>
        <v>170.39191413</v>
      </c>
      <c r="O208" s="36">
        <f>SUMIFS(СВЦЭМ!$E$39:$E$782,СВЦЭМ!$A$39:$A$782,$A208,СВЦЭМ!$B$39:$B$782,O$191)+'СЕТ СН'!$F$15</f>
        <v>170.76644006000001</v>
      </c>
      <c r="P208" s="36">
        <f>SUMIFS(СВЦЭМ!$E$39:$E$782,СВЦЭМ!$A$39:$A$782,$A208,СВЦЭМ!$B$39:$B$782,P$191)+'СЕТ СН'!$F$15</f>
        <v>174.62941878999999</v>
      </c>
      <c r="Q208" s="36">
        <f>SUMIFS(СВЦЭМ!$E$39:$E$782,СВЦЭМ!$A$39:$A$782,$A208,СВЦЭМ!$B$39:$B$782,Q$191)+'СЕТ СН'!$F$15</f>
        <v>177.12582316999999</v>
      </c>
      <c r="R208" s="36">
        <f>SUMIFS(СВЦЭМ!$E$39:$E$782,СВЦЭМ!$A$39:$A$782,$A208,СВЦЭМ!$B$39:$B$782,R$191)+'СЕТ СН'!$F$15</f>
        <v>177.39324352</v>
      </c>
      <c r="S208" s="36">
        <f>SUMIFS(СВЦЭМ!$E$39:$E$782,СВЦЭМ!$A$39:$A$782,$A208,СВЦЭМ!$B$39:$B$782,S$191)+'СЕТ СН'!$F$15</f>
        <v>178.46467006</v>
      </c>
      <c r="T208" s="36">
        <f>SUMIFS(СВЦЭМ!$E$39:$E$782,СВЦЭМ!$A$39:$A$782,$A208,СВЦЭМ!$B$39:$B$782,T$191)+'СЕТ СН'!$F$15</f>
        <v>177.54324793999999</v>
      </c>
      <c r="U208" s="36">
        <f>SUMIFS(СВЦЭМ!$E$39:$E$782,СВЦЭМ!$A$39:$A$782,$A208,СВЦЭМ!$B$39:$B$782,U$191)+'СЕТ СН'!$F$15</f>
        <v>177.24299038999999</v>
      </c>
      <c r="V208" s="36">
        <f>SUMIFS(СВЦЭМ!$E$39:$E$782,СВЦЭМ!$A$39:$A$782,$A208,СВЦЭМ!$B$39:$B$782,V$191)+'СЕТ СН'!$F$15</f>
        <v>170.85855745000001</v>
      </c>
      <c r="W208" s="36">
        <f>SUMIFS(СВЦЭМ!$E$39:$E$782,СВЦЭМ!$A$39:$A$782,$A208,СВЦЭМ!$B$39:$B$782,W$191)+'СЕТ СН'!$F$15</f>
        <v>171.28672358</v>
      </c>
      <c r="X208" s="36">
        <f>SUMIFS(СВЦЭМ!$E$39:$E$782,СВЦЭМ!$A$39:$A$782,$A208,СВЦЭМ!$B$39:$B$782,X$191)+'СЕТ СН'!$F$15</f>
        <v>169.46575582</v>
      </c>
      <c r="Y208" s="36">
        <f>SUMIFS(СВЦЭМ!$E$39:$E$782,СВЦЭМ!$A$39:$A$782,$A208,СВЦЭМ!$B$39:$B$782,Y$191)+'СЕТ СН'!$F$15</f>
        <v>172.86835790000001</v>
      </c>
    </row>
    <row r="209" spans="1:25" ht="15.75" x14ac:dyDescent="0.2">
      <c r="A209" s="35">
        <f t="shared" si="5"/>
        <v>44334</v>
      </c>
      <c r="B209" s="36">
        <f>SUMIFS(СВЦЭМ!$E$39:$E$782,СВЦЭМ!$A$39:$A$782,$A209,СВЦЭМ!$B$39:$B$782,B$191)+'СЕТ СН'!$F$15</f>
        <v>178.67474483000001</v>
      </c>
      <c r="C209" s="36">
        <f>SUMIFS(СВЦЭМ!$E$39:$E$782,СВЦЭМ!$A$39:$A$782,$A209,СВЦЭМ!$B$39:$B$782,C$191)+'СЕТ СН'!$F$15</f>
        <v>185.83347487</v>
      </c>
      <c r="D209" s="36">
        <f>SUMIFS(СВЦЭМ!$E$39:$E$782,СВЦЭМ!$A$39:$A$782,$A209,СВЦЭМ!$B$39:$B$782,D$191)+'СЕТ СН'!$F$15</f>
        <v>191.25037194000001</v>
      </c>
      <c r="E209" s="36">
        <f>SUMIFS(СВЦЭМ!$E$39:$E$782,СВЦЭМ!$A$39:$A$782,$A209,СВЦЭМ!$B$39:$B$782,E$191)+'СЕТ СН'!$F$15</f>
        <v>194.29524635999999</v>
      </c>
      <c r="F209" s="36">
        <f>SUMIFS(СВЦЭМ!$E$39:$E$782,СВЦЭМ!$A$39:$A$782,$A209,СВЦЭМ!$B$39:$B$782,F$191)+'СЕТ СН'!$F$15</f>
        <v>194.14194280000001</v>
      </c>
      <c r="G209" s="36">
        <f>SUMIFS(СВЦЭМ!$E$39:$E$782,СВЦЭМ!$A$39:$A$782,$A209,СВЦЭМ!$B$39:$B$782,G$191)+'СЕТ СН'!$F$15</f>
        <v>190.84411198000001</v>
      </c>
      <c r="H209" s="36">
        <f>SUMIFS(СВЦЭМ!$E$39:$E$782,СВЦЭМ!$A$39:$A$782,$A209,СВЦЭМ!$B$39:$B$782,H$191)+'СЕТ СН'!$F$15</f>
        <v>181.48707415000001</v>
      </c>
      <c r="I209" s="36">
        <f>SUMIFS(СВЦЭМ!$E$39:$E$782,СВЦЭМ!$A$39:$A$782,$A209,СВЦЭМ!$B$39:$B$782,I$191)+'СЕТ СН'!$F$15</f>
        <v>176.76415378999999</v>
      </c>
      <c r="J209" s="36">
        <f>SUMIFS(СВЦЭМ!$E$39:$E$782,СВЦЭМ!$A$39:$A$782,$A209,СВЦЭМ!$B$39:$B$782,J$191)+'СЕТ СН'!$F$15</f>
        <v>169.48757241999999</v>
      </c>
      <c r="K209" s="36">
        <f>SUMIFS(СВЦЭМ!$E$39:$E$782,СВЦЭМ!$A$39:$A$782,$A209,СВЦЭМ!$B$39:$B$782,K$191)+'СЕТ СН'!$F$15</f>
        <v>166.76183542000001</v>
      </c>
      <c r="L209" s="36">
        <f>SUMIFS(СВЦЭМ!$E$39:$E$782,СВЦЭМ!$A$39:$A$782,$A209,СВЦЭМ!$B$39:$B$782,L$191)+'СЕТ СН'!$F$15</f>
        <v>164.91466955000001</v>
      </c>
      <c r="M209" s="36">
        <f>SUMIFS(СВЦЭМ!$E$39:$E$782,СВЦЭМ!$A$39:$A$782,$A209,СВЦЭМ!$B$39:$B$782,M$191)+'СЕТ СН'!$F$15</f>
        <v>168.16328833</v>
      </c>
      <c r="N209" s="36">
        <f>SUMIFS(СВЦЭМ!$E$39:$E$782,СВЦЭМ!$A$39:$A$782,$A209,СВЦЭМ!$B$39:$B$782,N$191)+'СЕТ СН'!$F$15</f>
        <v>170.19341754000001</v>
      </c>
      <c r="O209" s="36">
        <f>SUMIFS(СВЦЭМ!$E$39:$E$782,СВЦЭМ!$A$39:$A$782,$A209,СВЦЭМ!$B$39:$B$782,O$191)+'СЕТ СН'!$F$15</f>
        <v>176.97179159000001</v>
      </c>
      <c r="P209" s="36">
        <f>SUMIFS(СВЦЭМ!$E$39:$E$782,СВЦЭМ!$A$39:$A$782,$A209,СВЦЭМ!$B$39:$B$782,P$191)+'СЕТ СН'!$F$15</f>
        <v>178.98634963999999</v>
      </c>
      <c r="Q209" s="36">
        <f>SUMIFS(СВЦЭМ!$E$39:$E$782,СВЦЭМ!$A$39:$A$782,$A209,СВЦЭМ!$B$39:$B$782,Q$191)+'СЕТ СН'!$F$15</f>
        <v>179.61620110000001</v>
      </c>
      <c r="R209" s="36">
        <f>SUMIFS(СВЦЭМ!$E$39:$E$782,СВЦЭМ!$A$39:$A$782,$A209,СВЦЭМ!$B$39:$B$782,R$191)+'СЕТ СН'!$F$15</f>
        <v>179.19364653</v>
      </c>
      <c r="S209" s="36">
        <f>SUMIFS(СВЦЭМ!$E$39:$E$782,СВЦЭМ!$A$39:$A$782,$A209,СВЦЭМ!$B$39:$B$782,S$191)+'СЕТ СН'!$F$15</f>
        <v>177.97429378000001</v>
      </c>
      <c r="T209" s="36">
        <f>SUMIFS(СВЦЭМ!$E$39:$E$782,СВЦЭМ!$A$39:$A$782,$A209,СВЦЭМ!$B$39:$B$782,T$191)+'СЕТ СН'!$F$15</f>
        <v>176.79496702</v>
      </c>
      <c r="U209" s="36">
        <f>SUMIFS(СВЦЭМ!$E$39:$E$782,СВЦЭМ!$A$39:$A$782,$A209,СВЦЭМ!$B$39:$B$782,U$191)+'СЕТ СН'!$F$15</f>
        <v>173.46446635999999</v>
      </c>
      <c r="V209" s="36">
        <f>SUMIFS(СВЦЭМ!$E$39:$E$782,СВЦЭМ!$A$39:$A$782,$A209,СВЦЭМ!$B$39:$B$782,V$191)+'СЕТ СН'!$F$15</f>
        <v>167.83813319000001</v>
      </c>
      <c r="W209" s="36">
        <f>SUMIFS(СВЦЭМ!$E$39:$E$782,СВЦЭМ!$A$39:$A$782,$A209,СВЦЭМ!$B$39:$B$782,W$191)+'СЕТ СН'!$F$15</f>
        <v>166.85938350000001</v>
      </c>
      <c r="X209" s="36">
        <f>SUMIFS(СВЦЭМ!$E$39:$E$782,СВЦЭМ!$A$39:$A$782,$A209,СВЦЭМ!$B$39:$B$782,X$191)+'СЕТ СН'!$F$15</f>
        <v>171.12858406000001</v>
      </c>
      <c r="Y209" s="36">
        <f>SUMIFS(СВЦЭМ!$E$39:$E$782,СВЦЭМ!$A$39:$A$782,$A209,СВЦЭМ!$B$39:$B$782,Y$191)+'СЕТ СН'!$F$15</f>
        <v>180.29701392000001</v>
      </c>
    </row>
    <row r="210" spans="1:25" ht="15.75" x14ac:dyDescent="0.2">
      <c r="A210" s="35">
        <f t="shared" si="5"/>
        <v>44335</v>
      </c>
      <c r="B210" s="36">
        <f>SUMIFS(СВЦЭМ!$E$39:$E$782,СВЦЭМ!$A$39:$A$782,$A210,СВЦЭМ!$B$39:$B$782,B$191)+'СЕТ СН'!$F$15</f>
        <v>191.42831518</v>
      </c>
      <c r="C210" s="36">
        <f>SUMIFS(СВЦЭМ!$E$39:$E$782,СВЦЭМ!$A$39:$A$782,$A210,СВЦЭМ!$B$39:$B$782,C$191)+'СЕТ СН'!$F$15</f>
        <v>194.28782175000001</v>
      </c>
      <c r="D210" s="36">
        <f>SUMIFS(СВЦЭМ!$E$39:$E$782,СВЦЭМ!$A$39:$A$782,$A210,СВЦЭМ!$B$39:$B$782,D$191)+'СЕТ СН'!$F$15</f>
        <v>198.05061147000001</v>
      </c>
      <c r="E210" s="36">
        <f>SUMIFS(СВЦЭМ!$E$39:$E$782,СВЦЭМ!$A$39:$A$782,$A210,СВЦЭМ!$B$39:$B$782,E$191)+'СЕТ СН'!$F$15</f>
        <v>202.04176649999999</v>
      </c>
      <c r="F210" s="36">
        <f>SUMIFS(СВЦЭМ!$E$39:$E$782,СВЦЭМ!$A$39:$A$782,$A210,СВЦЭМ!$B$39:$B$782,F$191)+'СЕТ СН'!$F$15</f>
        <v>201.85126589000001</v>
      </c>
      <c r="G210" s="36">
        <f>SUMIFS(СВЦЭМ!$E$39:$E$782,СВЦЭМ!$A$39:$A$782,$A210,СВЦЭМ!$B$39:$B$782,G$191)+'СЕТ СН'!$F$15</f>
        <v>199.43221029</v>
      </c>
      <c r="H210" s="36">
        <f>SUMIFS(СВЦЭМ!$E$39:$E$782,СВЦЭМ!$A$39:$A$782,$A210,СВЦЭМ!$B$39:$B$782,H$191)+'СЕТ СН'!$F$15</f>
        <v>188.94885278000001</v>
      </c>
      <c r="I210" s="36">
        <f>SUMIFS(СВЦЭМ!$E$39:$E$782,СВЦЭМ!$A$39:$A$782,$A210,СВЦЭМ!$B$39:$B$782,I$191)+'СЕТ СН'!$F$15</f>
        <v>180.09974989</v>
      </c>
      <c r="J210" s="36">
        <f>SUMIFS(СВЦЭМ!$E$39:$E$782,СВЦЭМ!$A$39:$A$782,$A210,СВЦЭМ!$B$39:$B$782,J$191)+'СЕТ СН'!$F$15</f>
        <v>176.90939599000001</v>
      </c>
      <c r="K210" s="36">
        <f>SUMIFS(СВЦЭМ!$E$39:$E$782,СВЦЭМ!$A$39:$A$782,$A210,СВЦЭМ!$B$39:$B$782,K$191)+'СЕТ СН'!$F$15</f>
        <v>175.44961402999999</v>
      </c>
      <c r="L210" s="36">
        <f>SUMIFS(СВЦЭМ!$E$39:$E$782,СВЦЭМ!$A$39:$A$782,$A210,СВЦЭМ!$B$39:$B$782,L$191)+'СЕТ СН'!$F$15</f>
        <v>176.63795450999999</v>
      </c>
      <c r="M210" s="36">
        <f>SUMIFS(СВЦЭМ!$E$39:$E$782,СВЦЭМ!$A$39:$A$782,$A210,СВЦЭМ!$B$39:$B$782,M$191)+'СЕТ СН'!$F$15</f>
        <v>182.68853655000001</v>
      </c>
      <c r="N210" s="36">
        <f>SUMIFS(СВЦЭМ!$E$39:$E$782,СВЦЭМ!$A$39:$A$782,$A210,СВЦЭМ!$B$39:$B$782,N$191)+'СЕТ СН'!$F$15</f>
        <v>191.56567827999999</v>
      </c>
      <c r="O210" s="36">
        <f>SUMIFS(СВЦЭМ!$E$39:$E$782,СВЦЭМ!$A$39:$A$782,$A210,СВЦЭМ!$B$39:$B$782,O$191)+'СЕТ СН'!$F$15</f>
        <v>200.07848496</v>
      </c>
      <c r="P210" s="36">
        <f>SUMIFS(СВЦЭМ!$E$39:$E$782,СВЦЭМ!$A$39:$A$782,$A210,СВЦЭМ!$B$39:$B$782,P$191)+'СЕТ СН'!$F$15</f>
        <v>201.51469512</v>
      </c>
      <c r="Q210" s="36">
        <f>SUMIFS(СВЦЭМ!$E$39:$E$782,СВЦЭМ!$A$39:$A$782,$A210,СВЦЭМ!$B$39:$B$782,Q$191)+'СЕТ СН'!$F$15</f>
        <v>200.12210143999999</v>
      </c>
      <c r="R210" s="36">
        <f>SUMIFS(СВЦЭМ!$E$39:$E$782,СВЦЭМ!$A$39:$A$782,$A210,СВЦЭМ!$B$39:$B$782,R$191)+'СЕТ СН'!$F$15</f>
        <v>195.91050701</v>
      </c>
      <c r="S210" s="36">
        <f>SUMIFS(СВЦЭМ!$E$39:$E$782,СВЦЭМ!$A$39:$A$782,$A210,СВЦЭМ!$B$39:$B$782,S$191)+'СЕТ СН'!$F$15</f>
        <v>190.48465869</v>
      </c>
      <c r="T210" s="36">
        <f>SUMIFS(СВЦЭМ!$E$39:$E$782,СВЦЭМ!$A$39:$A$782,$A210,СВЦЭМ!$B$39:$B$782,T$191)+'СЕТ СН'!$F$15</f>
        <v>185.36198379000001</v>
      </c>
      <c r="U210" s="36">
        <f>SUMIFS(СВЦЭМ!$E$39:$E$782,СВЦЭМ!$A$39:$A$782,$A210,СВЦЭМ!$B$39:$B$782,U$191)+'СЕТ СН'!$F$15</f>
        <v>182.59824067</v>
      </c>
      <c r="V210" s="36">
        <f>SUMIFS(СВЦЭМ!$E$39:$E$782,СВЦЭМ!$A$39:$A$782,$A210,СВЦЭМ!$B$39:$B$782,V$191)+'СЕТ СН'!$F$15</f>
        <v>176.8850137</v>
      </c>
      <c r="W210" s="36">
        <f>SUMIFS(СВЦЭМ!$E$39:$E$782,СВЦЭМ!$A$39:$A$782,$A210,СВЦЭМ!$B$39:$B$782,W$191)+'СЕТ СН'!$F$15</f>
        <v>171.75909224</v>
      </c>
      <c r="X210" s="36">
        <f>SUMIFS(СВЦЭМ!$E$39:$E$782,СВЦЭМ!$A$39:$A$782,$A210,СВЦЭМ!$B$39:$B$782,X$191)+'СЕТ СН'!$F$15</f>
        <v>165.07396872999999</v>
      </c>
      <c r="Y210" s="36">
        <f>SUMIFS(СВЦЭМ!$E$39:$E$782,СВЦЭМ!$A$39:$A$782,$A210,СВЦЭМ!$B$39:$B$782,Y$191)+'СЕТ СН'!$F$15</f>
        <v>177.46586235000001</v>
      </c>
    </row>
    <row r="211" spans="1:25" ht="15.75" x14ac:dyDescent="0.2">
      <c r="A211" s="35">
        <f t="shared" si="5"/>
        <v>44336</v>
      </c>
      <c r="B211" s="36">
        <f>SUMIFS(СВЦЭМ!$E$39:$E$782,СВЦЭМ!$A$39:$A$782,$A211,СВЦЭМ!$B$39:$B$782,B$191)+'СЕТ СН'!$F$15</f>
        <v>194.16452545000001</v>
      </c>
      <c r="C211" s="36">
        <f>SUMIFS(СВЦЭМ!$E$39:$E$782,СВЦЭМ!$A$39:$A$782,$A211,СВЦЭМ!$B$39:$B$782,C$191)+'СЕТ СН'!$F$15</f>
        <v>201.72762344</v>
      </c>
      <c r="D211" s="36">
        <f>SUMIFS(СВЦЭМ!$E$39:$E$782,СВЦЭМ!$A$39:$A$782,$A211,СВЦЭМ!$B$39:$B$782,D$191)+'СЕТ СН'!$F$15</f>
        <v>203.08238691</v>
      </c>
      <c r="E211" s="36">
        <f>SUMIFS(СВЦЭМ!$E$39:$E$782,СВЦЭМ!$A$39:$A$782,$A211,СВЦЭМ!$B$39:$B$782,E$191)+'СЕТ СН'!$F$15</f>
        <v>205.41079295</v>
      </c>
      <c r="F211" s="36">
        <f>SUMIFS(СВЦЭМ!$E$39:$E$782,СВЦЭМ!$A$39:$A$782,$A211,СВЦЭМ!$B$39:$B$782,F$191)+'СЕТ СН'!$F$15</f>
        <v>207.99595353000001</v>
      </c>
      <c r="G211" s="36">
        <f>SUMIFS(СВЦЭМ!$E$39:$E$782,СВЦЭМ!$A$39:$A$782,$A211,СВЦЭМ!$B$39:$B$782,G$191)+'СЕТ СН'!$F$15</f>
        <v>203.57932647000001</v>
      </c>
      <c r="H211" s="36">
        <f>SUMIFS(СВЦЭМ!$E$39:$E$782,СВЦЭМ!$A$39:$A$782,$A211,СВЦЭМ!$B$39:$B$782,H$191)+'СЕТ СН'!$F$15</f>
        <v>197.98991176999999</v>
      </c>
      <c r="I211" s="36">
        <f>SUMIFS(СВЦЭМ!$E$39:$E$782,СВЦЭМ!$A$39:$A$782,$A211,СВЦЭМ!$B$39:$B$782,I$191)+'СЕТ СН'!$F$15</f>
        <v>182.99690988</v>
      </c>
      <c r="J211" s="36">
        <f>SUMIFS(СВЦЭМ!$E$39:$E$782,СВЦЭМ!$A$39:$A$782,$A211,СВЦЭМ!$B$39:$B$782,J$191)+'СЕТ СН'!$F$15</f>
        <v>168.92737138000001</v>
      </c>
      <c r="K211" s="36">
        <f>SUMIFS(СВЦЭМ!$E$39:$E$782,СВЦЭМ!$A$39:$A$782,$A211,СВЦЭМ!$B$39:$B$782,K$191)+'СЕТ СН'!$F$15</f>
        <v>162.45561606000001</v>
      </c>
      <c r="L211" s="36">
        <f>SUMIFS(СВЦЭМ!$E$39:$E$782,СВЦЭМ!$A$39:$A$782,$A211,СВЦЭМ!$B$39:$B$782,L$191)+'СЕТ СН'!$F$15</f>
        <v>162.64109970000001</v>
      </c>
      <c r="M211" s="36">
        <f>SUMIFS(СВЦЭМ!$E$39:$E$782,СВЦЭМ!$A$39:$A$782,$A211,СВЦЭМ!$B$39:$B$782,M$191)+'СЕТ СН'!$F$15</f>
        <v>161.33843150999999</v>
      </c>
      <c r="N211" s="36">
        <f>SUMIFS(СВЦЭМ!$E$39:$E$782,СВЦЭМ!$A$39:$A$782,$A211,СВЦЭМ!$B$39:$B$782,N$191)+'СЕТ СН'!$F$15</f>
        <v>170.65668348</v>
      </c>
      <c r="O211" s="36">
        <f>SUMIFS(СВЦЭМ!$E$39:$E$782,СВЦЭМ!$A$39:$A$782,$A211,СВЦЭМ!$B$39:$B$782,O$191)+'СЕТ СН'!$F$15</f>
        <v>177.94768941999999</v>
      </c>
      <c r="P211" s="36">
        <f>SUMIFS(СВЦЭМ!$E$39:$E$782,СВЦЭМ!$A$39:$A$782,$A211,СВЦЭМ!$B$39:$B$782,P$191)+'СЕТ СН'!$F$15</f>
        <v>181.54196368999999</v>
      </c>
      <c r="Q211" s="36">
        <f>SUMIFS(СВЦЭМ!$E$39:$E$782,СВЦЭМ!$A$39:$A$782,$A211,СВЦЭМ!$B$39:$B$782,Q$191)+'СЕТ СН'!$F$15</f>
        <v>182.54766863</v>
      </c>
      <c r="R211" s="36">
        <f>SUMIFS(СВЦЭМ!$E$39:$E$782,СВЦЭМ!$A$39:$A$782,$A211,СВЦЭМ!$B$39:$B$782,R$191)+'СЕТ СН'!$F$15</f>
        <v>180.81409123</v>
      </c>
      <c r="S211" s="36">
        <f>SUMIFS(СВЦЭМ!$E$39:$E$782,СВЦЭМ!$A$39:$A$782,$A211,СВЦЭМ!$B$39:$B$782,S$191)+'СЕТ СН'!$F$15</f>
        <v>177.27861960000001</v>
      </c>
      <c r="T211" s="36">
        <f>SUMIFS(СВЦЭМ!$E$39:$E$782,СВЦЭМ!$A$39:$A$782,$A211,СВЦЭМ!$B$39:$B$782,T$191)+'СЕТ СН'!$F$15</f>
        <v>168.03745622</v>
      </c>
      <c r="U211" s="36">
        <f>SUMIFS(СВЦЭМ!$E$39:$E$782,СВЦЭМ!$A$39:$A$782,$A211,СВЦЭМ!$B$39:$B$782,U$191)+'СЕТ СН'!$F$15</f>
        <v>166.77280873999999</v>
      </c>
      <c r="V211" s="36">
        <f>SUMIFS(СВЦЭМ!$E$39:$E$782,СВЦЭМ!$A$39:$A$782,$A211,СВЦЭМ!$B$39:$B$782,V$191)+'СЕТ СН'!$F$15</f>
        <v>169.27993791</v>
      </c>
      <c r="W211" s="36">
        <f>SUMIFS(СВЦЭМ!$E$39:$E$782,СВЦЭМ!$A$39:$A$782,$A211,СВЦЭМ!$B$39:$B$782,W$191)+'СЕТ СН'!$F$15</f>
        <v>174.13703705</v>
      </c>
      <c r="X211" s="36">
        <f>SUMIFS(СВЦЭМ!$E$39:$E$782,СВЦЭМ!$A$39:$A$782,$A211,СВЦЭМ!$B$39:$B$782,X$191)+'СЕТ СН'!$F$15</f>
        <v>169.75314473</v>
      </c>
      <c r="Y211" s="36">
        <f>SUMIFS(СВЦЭМ!$E$39:$E$782,СВЦЭМ!$A$39:$A$782,$A211,СВЦЭМ!$B$39:$B$782,Y$191)+'СЕТ СН'!$F$15</f>
        <v>163.3800243</v>
      </c>
    </row>
    <row r="212" spans="1:25" ht="15.75" x14ac:dyDescent="0.2">
      <c r="A212" s="35">
        <f t="shared" si="5"/>
        <v>44337</v>
      </c>
      <c r="B212" s="36">
        <f>SUMIFS(СВЦЭМ!$E$39:$E$782,СВЦЭМ!$A$39:$A$782,$A212,СВЦЭМ!$B$39:$B$782,B$191)+'СЕТ СН'!$F$15</f>
        <v>168.67808525999999</v>
      </c>
      <c r="C212" s="36">
        <f>SUMIFS(СВЦЭМ!$E$39:$E$782,СВЦЭМ!$A$39:$A$782,$A212,СВЦЭМ!$B$39:$B$782,C$191)+'СЕТ СН'!$F$15</f>
        <v>182.88043701000001</v>
      </c>
      <c r="D212" s="36">
        <f>SUMIFS(СВЦЭМ!$E$39:$E$782,СВЦЭМ!$A$39:$A$782,$A212,СВЦЭМ!$B$39:$B$782,D$191)+'СЕТ СН'!$F$15</f>
        <v>191.43343100999999</v>
      </c>
      <c r="E212" s="36">
        <f>SUMIFS(СВЦЭМ!$E$39:$E$782,СВЦЭМ!$A$39:$A$782,$A212,СВЦЭМ!$B$39:$B$782,E$191)+'СЕТ СН'!$F$15</f>
        <v>189.68203647000001</v>
      </c>
      <c r="F212" s="36">
        <f>SUMIFS(СВЦЭМ!$E$39:$E$782,СВЦЭМ!$A$39:$A$782,$A212,СВЦЭМ!$B$39:$B$782,F$191)+'СЕТ СН'!$F$15</f>
        <v>194.78470365999999</v>
      </c>
      <c r="G212" s="36">
        <f>SUMIFS(СВЦЭМ!$E$39:$E$782,СВЦЭМ!$A$39:$A$782,$A212,СВЦЭМ!$B$39:$B$782,G$191)+'СЕТ СН'!$F$15</f>
        <v>195.46506375000001</v>
      </c>
      <c r="H212" s="36">
        <f>SUMIFS(СВЦЭМ!$E$39:$E$782,СВЦЭМ!$A$39:$A$782,$A212,СВЦЭМ!$B$39:$B$782,H$191)+'СЕТ СН'!$F$15</f>
        <v>189.23401565</v>
      </c>
      <c r="I212" s="36">
        <f>SUMIFS(СВЦЭМ!$E$39:$E$782,СВЦЭМ!$A$39:$A$782,$A212,СВЦЭМ!$B$39:$B$782,I$191)+'СЕТ СН'!$F$15</f>
        <v>178.89611579000001</v>
      </c>
      <c r="J212" s="36">
        <f>SUMIFS(СВЦЭМ!$E$39:$E$782,СВЦЭМ!$A$39:$A$782,$A212,СВЦЭМ!$B$39:$B$782,J$191)+'СЕТ СН'!$F$15</f>
        <v>168.42658446999999</v>
      </c>
      <c r="K212" s="36">
        <f>SUMIFS(СВЦЭМ!$E$39:$E$782,СВЦЭМ!$A$39:$A$782,$A212,СВЦЭМ!$B$39:$B$782,K$191)+'СЕТ СН'!$F$15</f>
        <v>157.87714442000001</v>
      </c>
      <c r="L212" s="36">
        <f>SUMIFS(СВЦЭМ!$E$39:$E$782,СВЦЭМ!$A$39:$A$782,$A212,СВЦЭМ!$B$39:$B$782,L$191)+'СЕТ СН'!$F$15</f>
        <v>157.05989969999999</v>
      </c>
      <c r="M212" s="36">
        <f>SUMIFS(СВЦЭМ!$E$39:$E$782,СВЦЭМ!$A$39:$A$782,$A212,СВЦЭМ!$B$39:$B$782,M$191)+'СЕТ СН'!$F$15</f>
        <v>162.57081553</v>
      </c>
      <c r="N212" s="36">
        <f>SUMIFS(СВЦЭМ!$E$39:$E$782,СВЦЭМ!$A$39:$A$782,$A212,СВЦЭМ!$B$39:$B$782,N$191)+'СЕТ СН'!$F$15</f>
        <v>176.19330941000001</v>
      </c>
      <c r="O212" s="36">
        <f>SUMIFS(СВЦЭМ!$E$39:$E$782,СВЦЭМ!$A$39:$A$782,$A212,СВЦЭМ!$B$39:$B$782,O$191)+'СЕТ СН'!$F$15</f>
        <v>184.64629153999999</v>
      </c>
      <c r="P212" s="36">
        <f>SUMIFS(СВЦЭМ!$E$39:$E$782,СВЦЭМ!$A$39:$A$782,$A212,СВЦЭМ!$B$39:$B$782,P$191)+'СЕТ СН'!$F$15</f>
        <v>186.07723856000001</v>
      </c>
      <c r="Q212" s="36">
        <f>SUMIFS(СВЦЭМ!$E$39:$E$782,СВЦЭМ!$A$39:$A$782,$A212,СВЦЭМ!$B$39:$B$782,Q$191)+'СЕТ СН'!$F$15</f>
        <v>185.07342061</v>
      </c>
      <c r="R212" s="36">
        <f>SUMIFS(СВЦЭМ!$E$39:$E$782,СВЦЭМ!$A$39:$A$782,$A212,СВЦЭМ!$B$39:$B$782,R$191)+'СЕТ СН'!$F$15</f>
        <v>182.65394732999999</v>
      </c>
      <c r="S212" s="36">
        <f>SUMIFS(СВЦЭМ!$E$39:$E$782,СВЦЭМ!$A$39:$A$782,$A212,СВЦЭМ!$B$39:$B$782,S$191)+'СЕТ СН'!$F$15</f>
        <v>180.45653279999999</v>
      </c>
      <c r="T212" s="36">
        <f>SUMIFS(СВЦЭМ!$E$39:$E$782,СВЦЭМ!$A$39:$A$782,$A212,СВЦЭМ!$B$39:$B$782,T$191)+'СЕТ СН'!$F$15</f>
        <v>171.47067104999999</v>
      </c>
      <c r="U212" s="36">
        <f>SUMIFS(СВЦЭМ!$E$39:$E$782,СВЦЭМ!$A$39:$A$782,$A212,СВЦЭМ!$B$39:$B$782,U$191)+'СЕТ СН'!$F$15</f>
        <v>160.36279872</v>
      </c>
      <c r="V212" s="36">
        <f>SUMIFS(СВЦЭМ!$E$39:$E$782,СВЦЭМ!$A$39:$A$782,$A212,СВЦЭМ!$B$39:$B$782,V$191)+'СЕТ СН'!$F$15</f>
        <v>164.08813692000001</v>
      </c>
      <c r="W212" s="36">
        <f>SUMIFS(СВЦЭМ!$E$39:$E$782,СВЦЭМ!$A$39:$A$782,$A212,СВЦЭМ!$B$39:$B$782,W$191)+'СЕТ СН'!$F$15</f>
        <v>167.77051965000001</v>
      </c>
      <c r="X212" s="36">
        <f>SUMIFS(СВЦЭМ!$E$39:$E$782,СВЦЭМ!$A$39:$A$782,$A212,СВЦЭМ!$B$39:$B$782,X$191)+'СЕТ СН'!$F$15</f>
        <v>171.67209327</v>
      </c>
      <c r="Y212" s="36">
        <f>SUMIFS(СВЦЭМ!$E$39:$E$782,СВЦЭМ!$A$39:$A$782,$A212,СВЦЭМ!$B$39:$B$782,Y$191)+'СЕТ СН'!$F$15</f>
        <v>164.77080979999999</v>
      </c>
    </row>
    <row r="213" spans="1:25" ht="15.75" x14ac:dyDescent="0.2">
      <c r="A213" s="35">
        <f t="shared" si="5"/>
        <v>44338</v>
      </c>
      <c r="B213" s="36">
        <f>SUMIFS(СВЦЭМ!$E$39:$E$782,СВЦЭМ!$A$39:$A$782,$A213,СВЦЭМ!$B$39:$B$782,B$191)+'СЕТ СН'!$F$15</f>
        <v>174.38557058000001</v>
      </c>
      <c r="C213" s="36">
        <f>SUMIFS(СВЦЭМ!$E$39:$E$782,СВЦЭМ!$A$39:$A$782,$A213,СВЦЭМ!$B$39:$B$782,C$191)+'СЕТ СН'!$F$15</f>
        <v>175.31887979000001</v>
      </c>
      <c r="D213" s="36">
        <f>SUMIFS(СВЦЭМ!$E$39:$E$782,СВЦЭМ!$A$39:$A$782,$A213,СВЦЭМ!$B$39:$B$782,D$191)+'СЕТ СН'!$F$15</f>
        <v>182.30560964</v>
      </c>
      <c r="E213" s="36">
        <f>SUMIFS(СВЦЭМ!$E$39:$E$782,СВЦЭМ!$A$39:$A$782,$A213,СВЦЭМ!$B$39:$B$782,E$191)+'СЕТ СН'!$F$15</f>
        <v>187.35152836</v>
      </c>
      <c r="F213" s="36">
        <f>SUMIFS(СВЦЭМ!$E$39:$E$782,СВЦЭМ!$A$39:$A$782,$A213,СВЦЭМ!$B$39:$B$782,F$191)+'СЕТ СН'!$F$15</f>
        <v>188.26329999000001</v>
      </c>
      <c r="G213" s="36">
        <f>SUMIFS(СВЦЭМ!$E$39:$E$782,СВЦЭМ!$A$39:$A$782,$A213,СВЦЭМ!$B$39:$B$782,G$191)+'СЕТ СН'!$F$15</f>
        <v>187.22707582999999</v>
      </c>
      <c r="H213" s="36">
        <f>SUMIFS(СВЦЭМ!$E$39:$E$782,СВЦЭМ!$A$39:$A$782,$A213,СВЦЭМ!$B$39:$B$782,H$191)+'СЕТ СН'!$F$15</f>
        <v>183.96875521000001</v>
      </c>
      <c r="I213" s="36">
        <f>SUMIFS(СВЦЭМ!$E$39:$E$782,СВЦЭМ!$A$39:$A$782,$A213,СВЦЭМ!$B$39:$B$782,I$191)+'СЕТ СН'!$F$15</f>
        <v>167.00580725</v>
      </c>
      <c r="J213" s="36">
        <f>SUMIFS(СВЦЭМ!$E$39:$E$782,СВЦЭМ!$A$39:$A$782,$A213,СВЦЭМ!$B$39:$B$782,J$191)+'СЕТ СН'!$F$15</f>
        <v>158.53252420000001</v>
      </c>
      <c r="K213" s="36">
        <f>SUMIFS(СВЦЭМ!$E$39:$E$782,СВЦЭМ!$A$39:$A$782,$A213,СВЦЭМ!$B$39:$B$782,K$191)+'СЕТ СН'!$F$15</f>
        <v>147.05025352000001</v>
      </c>
      <c r="L213" s="36">
        <f>SUMIFS(СВЦЭМ!$E$39:$E$782,СВЦЭМ!$A$39:$A$782,$A213,СВЦЭМ!$B$39:$B$782,L$191)+'СЕТ СН'!$F$15</f>
        <v>146.13203648000001</v>
      </c>
      <c r="M213" s="36">
        <f>SUMIFS(СВЦЭМ!$E$39:$E$782,СВЦЭМ!$A$39:$A$782,$A213,СВЦЭМ!$B$39:$B$782,M$191)+'СЕТ СН'!$F$15</f>
        <v>150.15726427000001</v>
      </c>
      <c r="N213" s="36">
        <f>SUMIFS(СВЦЭМ!$E$39:$E$782,СВЦЭМ!$A$39:$A$782,$A213,СВЦЭМ!$B$39:$B$782,N$191)+'СЕТ СН'!$F$15</f>
        <v>162.80957470999999</v>
      </c>
      <c r="O213" s="36">
        <f>SUMIFS(СВЦЭМ!$E$39:$E$782,СВЦЭМ!$A$39:$A$782,$A213,СВЦЭМ!$B$39:$B$782,O$191)+'СЕТ СН'!$F$15</f>
        <v>173.27529509999999</v>
      </c>
      <c r="P213" s="36">
        <f>SUMIFS(СВЦЭМ!$E$39:$E$782,СВЦЭМ!$A$39:$A$782,$A213,СВЦЭМ!$B$39:$B$782,P$191)+'СЕТ СН'!$F$15</f>
        <v>178.10504053</v>
      </c>
      <c r="Q213" s="36">
        <f>SUMIFS(СВЦЭМ!$E$39:$E$782,СВЦЭМ!$A$39:$A$782,$A213,СВЦЭМ!$B$39:$B$782,Q$191)+'СЕТ СН'!$F$15</f>
        <v>177.63828727999999</v>
      </c>
      <c r="R213" s="36">
        <f>SUMIFS(СВЦЭМ!$E$39:$E$782,СВЦЭМ!$A$39:$A$782,$A213,СВЦЭМ!$B$39:$B$782,R$191)+'СЕТ СН'!$F$15</f>
        <v>174.87327379000001</v>
      </c>
      <c r="S213" s="36">
        <f>SUMIFS(СВЦЭМ!$E$39:$E$782,СВЦЭМ!$A$39:$A$782,$A213,СВЦЭМ!$B$39:$B$782,S$191)+'СЕТ СН'!$F$15</f>
        <v>168.70508924000001</v>
      </c>
      <c r="T213" s="36">
        <f>SUMIFS(СВЦЭМ!$E$39:$E$782,СВЦЭМ!$A$39:$A$782,$A213,СВЦЭМ!$B$39:$B$782,T$191)+'СЕТ СН'!$F$15</f>
        <v>157.09855658999999</v>
      </c>
      <c r="U213" s="36">
        <f>SUMIFS(СВЦЭМ!$E$39:$E$782,СВЦЭМ!$A$39:$A$782,$A213,СВЦЭМ!$B$39:$B$782,U$191)+'СЕТ СН'!$F$15</f>
        <v>151.07257433999999</v>
      </c>
      <c r="V213" s="36">
        <f>SUMIFS(СВЦЭМ!$E$39:$E$782,СВЦЭМ!$A$39:$A$782,$A213,СВЦЭМ!$B$39:$B$782,V$191)+'СЕТ СН'!$F$15</f>
        <v>151.28252049</v>
      </c>
      <c r="W213" s="36">
        <f>SUMIFS(СВЦЭМ!$E$39:$E$782,СВЦЭМ!$A$39:$A$782,$A213,СВЦЭМ!$B$39:$B$782,W$191)+'СЕТ СН'!$F$15</f>
        <v>158.59270053</v>
      </c>
      <c r="X213" s="36">
        <f>SUMIFS(СВЦЭМ!$E$39:$E$782,СВЦЭМ!$A$39:$A$782,$A213,СВЦЭМ!$B$39:$B$782,X$191)+'СЕТ СН'!$F$15</f>
        <v>152.43510040999999</v>
      </c>
      <c r="Y213" s="36">
        <f>SUMIFS(СВЦЭМ!$E$39:$E$782,СВЦЭМ!$A$39:$A$782,$A213,СВЦЭМ!$B$39:$B$782,Y$191)+'СЕТ СН'!$F$15</f>
        <v>151.17064764</v>
      </c>
    </row>
    <row r="214" spans="1:25" ht="15.75" x14ac:dyDescent="0.2">
      <c r="A214" s="35">
        <f t="shared" si="5"/>
        <v>44339</v>
      </c>
      <c r="B214" s="36">
        <f>SUMIFS(СВЦЭМ!$E$39:$E$782,СВЦЭМ!$A$39:$A$782,$A214,СВЦЭМ!$B$39:$B$782,B$191)+'СЕТ СН'!$F$15</f>
        <v>169.63578067</v>
      </c>
      <c r="C214" s="36">
        <f>SUMIFS(СВЦЭМ!$E$39:$E$782,СВЦЭМ!$A$39:$A$782,$A214,СВЦЭМ!$B$39:$B$782,C$191)+'СЕТ СН'!$F$15</f>
        <v>183.12972667</v>
      </c>
      <c r="D214" s="36">
        <f>SUMIFS(СВЦЭМ!$E$39:$E$782,СВЦЭМ!$A$39:$A$782,$A214,СВЦЭМ!$B$39:$B$782,D$191)+'СЕТ СН'!$F$15</f>
        <v>188.44542084</v>
      </c>
      <c r="E214" s="36">
        <f>SUMIFS(СВЦЭМ!$E$39:$E$782,СВЦЭМ!$A$39:$A$782,$A214,СВЦЭМ!$B$39:$B$782,E$191)+'СЕТ СН'!$F$15</f>
        <v>190.71103826999999</v>
      </c>
      <c r="F214" s="36">
        <f>SUMIFS(СВЦЭМ!$E$39:$E$782,СВЦЭМ!$A$39:$A$782,$A214,СВЦЭМ!$B$39:$B$782,F$191)+'СЕТ СН'!$F$15</f>
        <v>195.57612455</v>
      </c>
      <c r="G214" s="36">
        <f>SUMIFS(СВЦЭМ!$E$39:$E$782,СВЦЭМ!$A$39:$A$782,$A214,СВЦЭМ!$B$39:$B$782,G$191)+'СЕТ СН'!$F$15</f>
        <v>195.75646018</v>
      </c>
      <c r="H214" s="36">
        <f>SUMIFS(СВЦЭМ!$E$39:$E$782,СВЦЭМ!$A$39:$A$782,$A214,СВЦЭМ!$B$39:$B$782,H$191)+'СЕТ СН'!$F$15</f>
        <v>195.95535050000001</v>
      </c>
      <c r="I214" s="36">
        <f>SUMIFS(СВЦЭМ!$E$39:$E$782,СВЦЭМ!$A$39:$A$782,$A214,СВЦЭМ!$B$39:$B$782,I$191)+'СЕТ СН'!$F$15</f>
        <v>178.29068792000001</v>
      </c>
      <c r="J214" s="36">
        <f>SUMIFS(СВЦЭМ!$E$39:$E$782,СВЦЭМ!$A$39:$A$782,$A214,СВЦЭМ!$B$39:$B$782,J$191)+'СЕТ СН'!$F$15</f>
        <v>170.36535132</v>
      </c>
      <c r="K214" s="36">
        <f>SUMIFS(СВЦЭМ!$E$39:$E$782,СВЦЭМ!$A$39:$A$782,$A214,СВЦЭМ!$B$39:$B$782,K$191)+'СЕТ СН'!$F$15</f>
        <v>157.06066741999999</v>
      </c>
      <c r="L214" s="36">
        <f>SUMIFS(СВЦЭМ!$E$39:$E$782,СВЦЭМ!$A$39:$A$782,$A214,СВЦЭМ!$B$39:$B$782,L$191)+'СЕТ СН'!$F$15</f>
        <v>153.51953157</v>
      </c>
      <c r="M214" s="36">
        <f>SUMIFS(СВЦЭМ!$E$39:$E$782,СВЦЭМ!$A$39:$A$782,$A214,СВЦЭМ!$B$39:$B$782,M$191)+'СЕТ СН'!$F$15</f>
        <v>155.22637195999999</v>
      </c>
      <c r="N214" s="36">
        <f>SUMIFS(СВЦЭМ!$E$39:$E$782,СВЦЭМ!$A$39:$A$782,$A214,СВЦЭМ!$B$39:$B$782,N$191)+'СЕТ СН'!$F$15</f>
        <v>164.08260999999999</v>
      </c>
      <c r="O214" s="36">
        <f>SUMIFS(СВЦЭМ!$E$39:$E$782,СВЦЭМ!$A$39:$A$782,$A214,СВЦЭМ!$B$39:$B$782,O$191)+'СЕТ СН'!$F$15</f>
        <v>174.05925400999999</v>
      </c>
      <c r="P214" s="36">
        <f>SUMIFS(СВЦЭМ!$E$39:$E$782,СВЦЭМ!$A$39:$A$782,$A214,СВЦЭМ!$B$39:$B$782,P$191)+'СЕТ СН'!$F$15</f>
        <v>180.48280213999999</v>
      </c>
      <c r="Q214" s="36">
        <f>SUMIFS(СВЦЭМ!$E$39:$E$782,СВЦЭМ!$A$39:$A$782,$A214,СВЦЭМ!$B$39:$B$782,Q$191)+'СЕТ СН'!$F$15</f>
        <v>183.33350514</v>
      </c>
      <c r="R214" s="36">
        <f>SUMIFS(СВЦЭМ!$E$39:$E$782,СВЦЭМ!$A$39:$A$782,$A214,СВЦЭМ!$B$39:$B$782,R$191)+'СЕТ СН'!$F$15</f>
        <v>180.69551236999999</v>
      </c>
      <c r="S214" s="36">
        <f>SUMIFS(СВЦЭМ!$E$39:$E$782,СВЦЭМ!$A$39:$A$782,$A214,СВЦЭМ!$B$39:$B$782,S$191)+'СЕТ СН'!$F$15</f>
        <v>175.74550271000001</v>
      </c>
      <c r="T214" s="36">
        <f>SUMIFS(СВЦЭМ!$E$39:$E$782,СВЦЭМ!$A$39:$A$782,$A214,СВЦЭМ!$B$39:$B$782,T$191)+'СЕТ СН'!$F$15</f>
        <v>166.10346168000001</v>
      </c>
      <c r="U214" s="36">
        <f>SUMIFS(СВЦЭМ!$E$39:$E$782,СВЦЭМ!$A$39:$A$782,$A214,СВЦЭМ!$B$39:$B$782,U$191)+'СЕТ СН'!$F$15</f>
        <v>155.4123218</v>
      </c>
      <c r="V214" s="36">
        <f>SUMIFS(СВЦЭМ!$E$39:$E$782,СВЦЭМ!$A$39:$A$782,$A214,СВЦЭМ!$B$39:$B$782,V$191)+'СЕТ СН'!$F$15</f>
        <v>151.84488096999999</v>
      </c>
      <c r="W214" s="36">
        <f>SUMIFS(СВЦЭМ!$E$39:$E$782,СВЦЭМ!$A$39:$A$782,$A214,СВЦЭМ!$B$39:$B$782,W$191)+'СЕТ СН'!$F$15</f>
        <v>146.30186617999999</v>
      </c>
      <c r="X214" s="36">
        <f>SUMIFS(СВЦЭМ!$E$39:$E$782,СВЦЭМ!$A$39:$A$782,$A214,СВЦЭМ!$B$39:$B$782,X$191)+'СЕТ СН'!$F$15</f>
        <v>166.93166404999999</v>
      </c>
      <c r="Y214" s="36">
        <f>SUMIFS(СВЦЭМ!$E$39:$E$782,СВЦЭМ!$A$39:$A$782,$A214,СВЦЭМ!$B$39:$B$782,Y$191)+'СЕТ СН'!$F$15</f>
        <v>164.88066017</v>
      </c>
    </row>
    <row r="215" spans="1:25" ht="15.75" x14ac:dyDescent="0.2">
      <c r="A215" s="35">
        <f t="shared" si="5"/>
        <v>44340</v>
      </c>
      <c r="B215" s="36">
        <f>SUMIFS(СВЦЭМ!$E$39:$E$782,СВЦЭМ!$A$39:$A$782,$A215,СВЦЭМ!$B$39:$B$782,B$191)+'СЕТ СН'!$F$15</f>
        <v>184.23866237999999</v>
      </c>
      <c r="C215" s="36">
        <f>SUMIFS(СВЦЭМ!$E$39:$E$782,СВЦЭМ!$A$39:$A$782,$A215,СВЦЭМ!$B$39:$B$782,C$191)+'СЕТ СН'!$F$15</f>
        <v>200.13226538999999</v>
      </c>
      <c r="D215" s="36">
        <f>SUMIFS(СВЦЭМ!$E$39:$E$782,СВЦЭМ!$A$39:$A$782,$A215,СВЦЭМ!$B$39:$B$782,D$191)+'СЕТ СН'!$F$15</f>
        <v>211.18103714</v>
      </c>
      <c r="E215" s="36">
        <f>SUMIFS(СВЦЭМ!$E$39:$E$782,СВЦЭМ!$A$39:$A$782,$A215,СВЦЭМ!$B$39:$B$782,E$191)+'СЕТ СН'!$F$15</f>
        <v>215.29918860000001</v>
      </c>
      <c r="F215" s="36">
        <f>SUMIFS(СВЦЭМ!$E$39:$E$782,СВЦЭМ!$A$39:$A$782,$A215,СВЦЭМ!$B$39:$B$782,F$191)+'СЕТ СН'!$F$15</f>
        <v>219.70543660000001</v>
      </c>
      <c r="G215" s="36">
        <f>SUMIFS(СВЦЭМ!$E$39:$E$782,СВЦЭМ!$A$39:$A$782,$A215,СВЦЭМ!$B$39:$B$782,G$191)+'СЕТ СН'!$F$15</f>
        <v>210.8028497</v>
      </c>
      <c r="H215" s="36">
        <f>SUMIFS(СВЦЭМ!$E$39:$E$782,СВЦЭМ!$A$39:$A$782,$A215,СВЦЭМ!$B$39:$B$782,H$191)+'СЕТ СН'!$F$15</f>
        <v>197.12161700999999</v>
      </c>
      <c r="I215" s="36">
        <f>SUMIFS(СВЦЭМ!$E$39:$E$782,СВЦЭМ!$A$39:$A$782,$A215,СВЦЭМ!$B$39:$B$782,I$191)+'СЕТ СН'!$F$15</f>
        <v>179.05889693</v>
      </c>
      <c r="J215" s="36">
        <f>SUMIFS(СВЦЭМ!$E$39:$E$782,СВЦЭМ!$A$39:$A$782,$A215,СВЦЭМ!$B$39:$B$782,J$191)+'СЕТ СН'!$F$15</f>
        <v>168.90765755999999</v>
      </c>
      <c r="K215" s="36">
        <f>SUMIFS(СВЦЭМ!$E$39:$E$782,СВЦЭМ!$A$39:$A$782,$A215,СВЦЭМ!$B$39:$B$782,K$191)+'СЕТ СН'!$F$15</f>
        <v>156.86045032999999</v>
      </c>
      <c r="L215" s="36">
        <f>SUMIFS(СВЦЭМ!$E$39:$E$782,СВЦЭМ!$A$39:$A$782,$A215,СВЦЭМ!$B$39:$B$782,L$191)+'СЕТ СН'!$F$15</f>
        <v>154.69521136</v>
      </c>
      <c r="M215" s="36">
        <f>SUMIFS(СВЦЭМ!$E$39:$E$782,СВЦЭМ!$A$39:$A$782,$A215,СВЦЭМ!$B$39:$B$782,M$191)+'СЕТ СН'!$F$15</f>
        <v>154.61631073000001</v>
      </c>
      <c r="N215" s="36">
        <f>SUMIFS(СВЦЭМ!$E$39:$E$782,СВЦЭМ!$A$39:$A$782,$A215,СВЦЭМ!$B$39:$B$782,N$191)+'СЕТ СН'!$F$15</f>
        <v>163.81336361000001</v>
      </c>
      <c r="O215" s="36">
        <f>SUMIFS(СВЦЭМ!$E$39:$E$782,СВЦЭМ!$A$39:$A$782,$A215,СВЦЭМ!$B$39:$B$782,O$191)+'СЕТ СН'!$F$15</f>
        <v>170.89976148</v>
      </c>
      <c r="P215" s="36">
        <f>SUMIFS(СВЦЭМ!$E$39:$E$782,СВЦЭМ!$A$39:$A$782,$A215,СВЦЭМ!$B$39:$B$782,P$191)+'СЕТ СН'!$F$15</f>
        <v>174.42112764999999</v>
      </c>
      <c r="Q215" s="36">
        <f>SUMIFS(СВЦЭМ!$E$39:$E$782,СВЦЭМ!$A$39:$A$782,$A215,СВЦЭМ!$B$39:$B$782,Q$191)+'СЕТ СН'!$F$15</f>
        <v>173.92436251999999</v>
      </c>
      <c r="R215" s="36">
        <f>SUMIFS(СВЦЭМ!$E$39:$E$782,СВЦЭМ!$A$39:$A$782,$A215,СВЦЭМ!$B$39:$B$782,R$191)+'СЕТ СН'!$F$15</f>
        <v>169.43489782</v>
      </c>
      <c r="S215" s="36">
        <f>SUMIFS(СВЦЭМ!$E$39:$E$782,СВЦЭМ!$A$39:$A$782,$A215,СВЦЭМ!$B$39:$B$782,S$191)+'СЕТ СН'!$F$15</f>
        <v>163.10075375</v>
      </c>
      <c r="T215" s="36">
        <f>SUMIFS(СВЦЭМ!$E$39:$E$782,СВЦЭМ!$A$39:$A$782,$A215,СВЦЭМ!$B$39:$B$782,T$191)+'СЕТ СН'!$F$15</f>
        <v>157.92500881999999</v>
      </c>
      <c r="U215" s="36">
        <f>SUMIFS(СВЦЭМ!$E$39:$E$782,СВЦЭМ!$A$39:$A$782,$A215,СВЦЭМ!$B$39:$B$782,U$191)+'СЕТ СН'!$F$15</f>
        <v>151.53514723000001</v>
      </c>
      <c r="V215" s="36">
        <f>SUMIFS(СВЦЭМ!$E$39:$E$782,СВЦЭМ!$A$39:$A$782,$A215,СВЦЭМ!$B$39:$B$782,V$191)+'СЕТ СН'!$F$15</f>
        <v>153.76261414999999</v>
      </c>
      <c r="W215" s="36">
        <f>SUMIFS(СВЦЭМ!$E$39:$E$782,СВЦЭМ!$A$39:$A$782,$A215,СВЦЭМ!$B$39:$B$782,W$191)+'СЕТ СН'!$F$15</f>
        <v>158.56060221999999</v>
      </c>
      <c r="X215" s="36">
        <f>SUMIFS(СВЦЭМ!$E$39:$E$782,СВЦЭМ!$A$39:$A$782,$A215,СВЦЭМ!$B$39:$B$782,X$191)+'СЕТ СН'!$F$15</f>
        <v>154.21816032000001</v>
      </c>
      <c r="Y215" s="36">
        <f>SUMIFS(СВЦЭМ!$E$39:$E$782,СВЦЭМ!$A$39:$A$782,$A215,СВЦЭМ!$B$39:$B$782,Y$191)+'СЕТ СН'!$F$15</f>
        <v>157.28963467</v>
      </c>
    </row>
    <row r="216" spans="1:25" ht="15.75" x14ac:dyDescent="0.2">
      <c r="A216" s="35">
        <f t="shared" si="5"/>
        <v>44341</v>
      </c>
      <c r="B216" s="36">
        <f>SUMIFS(СВЦЭМ!$E$39:$E$782,СВЦЭМ!$A$39:$A$782,$A216,СВЦЭМ!$B$39:$B$782,B$191)+'СЕТ СН'!$F$15</f>
        <v>182.90275244</v>
      </c>
      <c r="C216" s="36">
        <f>SUMIFS(СВЦЭМ!$E$39:$E$782,СВЦЭМ!$A$39:$A$782,$A216,СВЦЭМ!$B$39:$B$782,C$191)+'СЕТ СН'!$F$15</f>
        <v>194.11337078</v>
      </c>
      <c r="D216" s="36">
        <f>SUMIFS(СВЦЭМ!$E$39:$E$782,СВЦЭМ!$A$39:$A$782,$A216,СВЦЭМ!$B$39:$B$782,D$191)+'СЕТ СН'!$F$15</f>
        <v>199.91748849000001</v>
      </c>
      <c r="E216" s="36">
        <f>SUMIFS(СВЦЭМ!$E$39:$E$782,СВЦЭМ!$A$39:$A$782,$A216,СВЦЭМ!$B$39:$B$782,E$191)+'СЕТ СН'!$F$15</f>
        <v>198.81297982000001</v>
      </c>
      <c r="F216" s="36">
        <f>SUMIFS(СВЦЭМ!$E$39:$E$782,СВЦЭМ!$A$39:$A$782,$A216,СВЦЭМ!$B$39:$B$782,F$191)+'СЕТ СН'!$F$15</f>
        <v>200.88321802999999</v>
      </c>
      <c r="G216" s="36">
        <f>SUMIFS(СВЦЭМ!$E$39:$E$782,СВЦЭМ!$A$39:$A$782,$A216,СВЦЭМ!$B$39:$B$782,G$191)+'СЕТ СН'!$F$15</f>
        <v>199.24648246999999</v>
      </c>
      <c r="H216" s="36">
        <f>SUMIFS(СВЦЭМ!$E$39:$E$782,СВЦЭМ!$A$39:$A$782,$A216,СВЦЭМ!$B$39:$B$782,H$191)+'СЕТ СН'!$F$15</f>
        <v>188.71227596</v>
      </c>
      <c r="I216" s="36">
        <f>SUMIFS(СВЦЭМ!$E$39:$E$782,СВЦЭМ!$A$39:$A$782,$A216,СВЦЭМ!$B$39:$B$782,I$191)+'СЕТ СН'!$F$15</f>
        <v>169.44576875999999</v>
      </c>
      <c r="J216" s="36">
        <f>SUMIFS(СВЦЭМ!$E$39:$E$782,СВЦЭМ!$A$39:$A$782,$A216,СВЦЭМ!$B$39:$B$782,J$191)+'СЕТ СН'!$F$15</f>
        <v>150.23545056</v>
      </c>
      <c r="K216" s="36">
        <f>SUMIFS(СВЦЭМ!$E$39:$E$782,СВЦЭМ!$A$39:$A$782,$A216,СВЦЭМ!$B$39:$B$782,K$191)+'СЕТ СН'!$F$15</f>
        <v>141.87904639000001</v>
      </c>
      <c r="L216" s="36">
        <f>SUMIFS(СВЦЭМ!$E$39:$E$782,СВЦЭМ!$A$39:$A$782,$A216,СВЦЭМ!$B$39:$B$782,L$191)+'СЕТ СН'!$F$15</f>
        <v>143.58115168</v>
      </c>
      <c r="M216" s="36">
        <f>SUMIFS(СВЦЭМ!$E$39:$E$782,СВЦЭМ!$A$39:$A$782,$A216,СВЦЭМ!$B$39:$B$782,M$191)+'СЕТ СН'!$F$15</f>
        <v>142.03295939</v>
      </c>
      <c r="N216" s="36">
        <f>SUMIFS(СВЦЭМ!$E$39:$E$782,СВЦЭМ!$A$39:$A$782,$A216,СВЦЭМ!$B$39:$B$782,N$191)+'СЕТ СН'!$F$15</f>
        <v>153.81980433999999</v>
      </c>
      <c r="O216" s="36">
        <f>SUMIFS(СВЦЭМ!$E$39:$E$782,СВЦЭМ!$A$39:$A$782,$A216,СВЦЭМ!$B$39:$B$782,O$191)+'СЕТ СН'!$F$15</f>
        <v>166.02419553999999</v>
      </c>
      <c r="P216" s="36">
        <f>SUMIFS(СВЦЭМ!$E$39:$E$782,СВЦЭМ!$A$39:$A$782,$A216,СВЦЭМ!$B$39:$B$782,P$191)+'СЕТ СН'!$F$15</f>
        <v>171.44726363999999</v>
      </c>
      <c r="Q216" s="36">
        <f>SUMIFS(СВЦЭМ!$E$39:$E$782,СВЦЭМ!$A$39:$A$782,$A216,СВЦЭМ!$B$39:$B$782,Q$191)+'СЕТ СН'!$F$15</f>
        <v>171.39704824</v>
      </c>
      <c r="R216" s="36">
        <f>SUMIFS(СВЦЭМ!$E$39:$E$782,СВЦЭМ!$A$39:$A$782,$A216,СВЦЭМ!$B$39:$B$782,R$191)+'СЕТ СН'!$F$15</f>
        <v>168.15407568000001</v>
      </c>
      <c r="S216" s="36">
        <f>SUMIFS(СВЦЭМ!$E$39:$E$782,СВЦЭМ!$A$39:$A$782,$A216,СВЦЭМ!$B$39:$B$782,S$191)+'СЕТ СН'!$F$15</f>
        <v>162.15264597999999</v>
      </c>
      <c r="T216" s="36">
        <f>SUMIFS(СВЦЭМ!$E$39:$E$782,СВЦЭМ!$A$39:$A$782,$A216,СВЦЭМ!$B$39:$B$782,T$191)+'СЕТ СН'!$F$15</f>
        <v>150.86415409</v>
      </c>
      <c r="U216" s="36">
        <f>SUMIFS(СВЦЭМ!$E$39:$E$782,СВЦЭМ!$A$39:$A$782,$A216,СВЦЭМ!$B$39:$B$782,U$191)+'СЕТ СН'!$F$15</f>
        <v>146.60806271000001</v>
      </c>
      <c r="V216" s="36">
        <f>SUMIFS(СВЦЭМ!$E$39:$E$782,СВЦЭМ!$A$39:$A$782,$A216,СВЦЭМ!$B$39:$B$782,V$191)+'СЕТ СН'!$F$15</f>
        <v>149.47764502000001</v>
      </c>
      <c r="W216" s="36">
        <f>SUMIFS(СВЦЭМ!$E$39:$E$782,СВЦЭМ!$A$39:$A$782,$A216,СВЦЭМ!$B$39:$B$782,W$191)+'СЕТ СН'!$F$15</f>
        <v>156.22357846</v>
      </c>
      <c r="X216" s="36">
        <f>SUMIFS(СВЦЭМ!$E$39:$E$782,СВЦЭМ!$A$39:$A$782,$A216,СВЦЭМ!$B$39:$B$782,X$191)+'СЕТ СН'!$F$15</f>
        <v>149.95294659999999</v>
      </c>
      <c r="Y216" s="36">
        <f>SUMIFS(СВЦЭМ!$E$39:$E$782,СВЦЭМ!$A$39:$A$782,$A216,СВЦЭМ!$B$39:$B$782,Y$191)+'СЕТ СН'!$F$15</f>
        <v>154.11545011000001</v>
      </c>
    </row>
    <row r="217" spans="1:25" ht="15.75" x14ac:dyDescent="0.2">
      <c r="A217" s="35">
        <f t="shared" si="5"/>
        <v>44342</v>
      </c>
      <c r="B217" s="36">
        <f>SUMIFS(СВЦЭМ!$E$39:$E$782,СВЦЭМ!$A$39:$A$782,$A217,СВЦЭМ!$B$39:$B$782,B$191)+'СЕТ СН'!$F$15</f>
        <v>181.22287656</v>
      </c>
      <c r="C217" s="36">
        <f>SUMIFS(СВЦЭМ!$E$39:$E$782,СВЦЭМ!$A$39:$A$782,$A217,СВЦЭМ!$B$39:$B$782,C$191)+'СЕТ СН'!$F$15</f>
        <v>195.81778209000001</v>
      </c>
      <c r="D217" s="36">
        <f>SUMIFS(СВЦЭМ!$E$39:$E$782,СВЦЭМ!$A$39:$A$782,$A217,СВЦЭМ!$B$39:$B$782,D$191)+'СЕТ СН'!$F$15</f>
        <v>206.69078259</v>
      </c>
      <c r="E217" s="36">
        <f>SUMIFS(СВЦЭМ!$E$39:$E$782,СВЦЭМ!$A$39:$A$782,$A217,СВЦЭМ!$B$39:$B$782,E$191)+'СЕТ СН'!$F$15</f>
        <v>211.12990762000001</v>
      </c>
      <c r="F217" s="36">
        <f>SUMIFS(СВЦЭМ!$E$39:$E$782,СВЦЭМ!$A$39:$A$782,$A217,СВЦЭМ!$B$39:$B$782,F$191)+'СЕТ СН'!$F$15</f>
        <v>214.08013800000001</v>
      </c>
      <c r="G217" s="36">
        <f>SUMIFS(СВЦЭМ!$E$39:$E$782,СВЦЭМ!$A$39:$A$782,$A217,СВЦЭМ!$B$39:$B$782,G$191)+'СЕТ СН'!$F$15</f>
        <v>208.68048361999999</v>
      </c>
      <c r="H217" s="36">
        <f>SUMIFS(СВЦЭМ!$E$39:$E$782,СВЦЭМ!$A$39:$A$782,$A217,СВЦЭМ!$B$39:$B$782,H$191)+'СЕТ СН'!$F$15</f>
        <v>195.58932382</v>
      </c>
      <c r="I217" s="36">
        <f>SUMIFS(СВЦЭМ!$E$39:$E$782,СВЦЭМ!$A$39:$A$782,$A217,СВЦЭМ!$B$39:$B$782,I$191)+'СЕТ СН'!$F$15</f>
        <v>174.05930325</v>
      </c>
      <c r="J217" s="36">
        <f>SUMIFS(СВЦЭМ!$E$39:$E$782,СВЦЭМ!$A$39:$A$782,$A217,СВЦЭМ!$B$39:$B$782,J$191)+'СЕТ СН'!$F$15</f>
        <v>162.13507385</v>
      </c>
      <c r="K217" s="36">
        <f>SUMIFS(СВЦЭМ!$E$39:$E$782,СВЦЭМ!$A$39:$A$782,$A217,СВЦЭМ!$B$39:$B$782,K$191)+'СЕТ СН'!$F$15</f>
        <v>150.78376867</v>
      </c>
      <c r="L217" s="36">
        <f>SUMIFS(СВЦЭМ!$E$39:$E$782,СВЦЭМ!$A$39:$A$782,$A217,СВЦЭМ!$B$39:$B$782,L$191)+'СЕТ СН'!$F$15</f>
        <v>150.33629316</v>
      </c>
      <c r="M217" s="36">
        <f>SUMIFS(СВЦЭМ!$E$39:$E$782,СВЦЭМ!$A$39:$A$782,$A217,СВЦЭМ!$B$39:$B$782,M$191)+'СЕТ СН'!$F$15</f>
        <v>152.11285613000001</v>
      </c>
      <c r="N217" s="36">
        <f>SUMIFS(СВЦЭМ!$E$39:$E$782,СВЦЭМ!$A$39:$A$782,$A217,СВЦЭМ!$B$39:$B$782,N$191)+'СЕТ СН'!$F$15</f>
        <v>162.62021188</v>
      </c>
      <c r="O217" s="36">
        <f>SUMIFS(СВЦЭМ!$E$39:$E$782,СВЦЭМ!$A$39:$A$782,$A217,СВЦЭМ!$B$39:$B$782,O$191)+'СЕТ СН'!$F$15</f>
        <v>171.65872757</v>
      </c>
      <c r="P217" s="36">
        <f>SUMIFS(СВЦЭМ!$E$39:$E$782,СВЦЭМ!$A$39:$A$782,$A217,СВЦЭМ!$B$39:$B$782,P$191)+'СЕТ СН'!$F$15</f>
        <v>173.78140789</v>
      </c>
      <c r="Q217" s="36">
        <f>SUMIFS(СВЦЭМ!$E$39:$E$782,СВЦЭМ!$A$39:$A$782,$A217,СВЦЭМ!$B$39:$B$782,Q$191)+'СЕТ СН'!$F$15</f>
        <v>173.30206520999999</v>
      </c>
      <c r="R217" s="36">
        <f>SUMIFS(СВЦЭМ!$E$39:$E$782,СВЦЭМ!$A$39:$A$782,$A217,СВЦЭМ!$B$39:$B$782,R$191)+'СЕТ СН'!$F$15</f>
        <v>169.73937753000001</v>
      </c>
      <c r="S217" s="36">
        <f>SUMIFS(СВЦЭМ!$E$39:$E$782,СВЦЭМ!$A$39:$A$782,$A217,СВЦЭМ!$B$39:$B$782,S$191)+'СЕТ СН'!$F$15</f>
        <v>164.95417867</v>
      </c>
      <c r="T217" s="36">
        <f>SUMIFS(СВЦЭМ!$E$39:$E$782,СВЦЭМ!$A$39:$A$782,$A217,СВЦЭМ!$B$39:$B$782,T$191)+'СЕТ СН'!$F$15</f>
        <v>153.17653272000001</v>
      </c>
      <c r="U217" s="36">
        <f>SUMIFS(СВЦЭМ!$E$39:$E$782,СВЦЭМ!$A$39:$A$782,$A217,СВЦЭМ!$B$39:$B$782,U$191)+'СЕТ СН'!$F$15</f>
        <v>146.33450245</v>
      </c>
      <c r="V217" s="36">
        <f>SUMIFS(СВЦЭМ!$E$39:$E$782,СВЦЭМ!$A$39:$A$782,$A217,СВЦЭМ!$B$39:$B$782,V$191)+'СЕТ СН'!$F$15</f>
        <v>147.00744255000001</v>
      </c>
      <c r="W217" s="36">
        <f>SUMIFS(СВЦЭМ!$E$39:$E$782,СВЦЭМ!$A$39:$A$782,$A217,СВЦЭМ!$B$39:$B$782,W$191)+'СЕТ СН'!$F$15</f>
        <v>150.11250451999999</v>
      </c>
      <c r="X217" s="36">
        <f>SUMIFS(СВЦЭМ!$E$39:$E$782,СВЦЭМ!$A$39:$A$782,$A217,СВЦЭМ!$B$39:$B$782,X$191)+'СЕТ СН'!$F$15</f>
        <v>149.27410315</v>
      </c>
      <c r="Y217" s="36">
        <f>SUMIFS(СВЦЭМ!$E$39:$E$782,СВЦЭМ!$A$39:$A$782,$A217,СВЦЭМ!$B$39:$B$782,Y$191)+'СЕТ СН'!$F$15</f>
        <v>156.28746336</v>
      </c>
    </row>
    <row r="218" spans="1:25" ht="15.75" x14ac:dyDescent="0.2">
      <c r="A218" s="35">
        <f t="shared" si="5"/>
        <v>44343</v>
      </c>
      <c r="B218" s="36">
        <f>SUMIFS(СВЦЭМ!$E$39:$E$782,СВЦЭМ!$A$39:$A$782,$A218,СВЦЭМ!$B$39:$B$782,B$191)+'СЕТ СН'!$F$15</f>
        <v>159.26806821</v>
      </c>
      <c r="C218" s="36">
        <f>SUMIFS(СВЦЭМ!$E$39:$E$782,СВЦЭМ!$A$39:$A$782,$A218,СВЦЭМ!$B$39:$B$782,C$191)+'СЕТ СН'!$F$15</f>
        <v>173.95155697999999</v>
      </c>
      <c r="D218" s="36">
        <f>SUMIFS(СВЦЭМ!$E$39:$E$782,СВЦЭМ!$A$39:$A$782,$A218,СВЦЭМ!$B$39:$B$782,D$191)+'СЕТ СН'!$F$15</f>
        <v>184.11191621</v>
      </c>
      <c r="E218" s="36">
        <f>SUMIFS(СВЦЭМ!$E$39:$E$782,СВЦЭМ!$A$39:$A$782,$A218,СВЦЭМ!$B$39:$B$782,E$191)+'СЕТ СН'!$F$15</f>
        <v>188.49273946</v>
      </c>
      <c r="F218" s="36">
        <f>SUMIFS(СВЦЭМ!$E$39:$E$782,СВЦЭМ!$A$39:$A$782,$A218,СВЦЭМ!$B$39:$B$782,F$191)+'СЕТ СН'!$F$15</f>
        <v>189.29811377999999</v>
      </c>
      <c r="G218" s="36">
        <f>SUMIFS(СВЦЭМ!$E$39:$E$782,СВЦЭМ!$A$39:$A$782,$A218,СВЦЭМ!$B$39:$B$782,G$191)+'СЕТ СН'!$F$15</f>
        <v>184.56026209999999</v>
      </c>
      <c r="H218" s="36">
        <f>SUMIFS(СВЦЭМ!$E$39:$E$782,СВЦЭМ!$A$39:$A$782,$A218,СВЦЭМ!$B$39:$B$782,H$191)+'СЕТ СН'!$F$15</f>
        <v>175.27810416</v>
      </c>
      <c r="I218" s="36">
        <f>SUMIFS(СВЦЭМ!$E$39:$E$782,СВЦЭМ!$A$39:$A$782,$A218,СВЦЭМ!$B$39:$B$782,I$191)+'СЕТ СН'!$F$15</f>
        <v>161.59648727999999</v>
      </c>
      <c r="J218" s="36">
        <f>SUMIFS(СВЦЭМ!$E$39:$E$782,СВЦЭМ!$A$39:$A$782,$A218,СВЦЭМ!$B$39:$B$782,J$191)+'СЕТ СН'!$F$15</f>
        <v>154.18186840999999</v>
      </c>
      <c r="K218" s="36">
        <f>SUMIFS(СВЦЭМ!$E$39:$E$782,СВЦЭМ!$A$39:$A$782,$A218,СВЦЭМ!$B$39:$B$782,K$191)+'СЕТ СН'!$F$15</f>
        <v>152.02889449</v>
      </c>
      <c r="L218" s="36">
        <f>SUMIFS(СВЦЭМ!$E$39:$E$782,СВЦЭМ!$A$39:$A$782,$A218,СВЦЭМ!$B$39:$B$782,L$191)+'СЕТ СН'!$F$15</f>
        <v>153.74628471</v>
      </c>
      <c r="M218" s="36">
        <f>SUMIFS(СВЦЭМ!$E$39:$E$782,СВЦЭМ!$A$39:$A$782,$A218,СВЦЭМ!$B$39:$B$782,M$191)+'СЕТ СН'!$F$15</f>
        <v>155.61541215</v>
      </c>
      <c r="N218" s="36">
        <f>SUMIFS(СВЦЭМ!$E$39:$E$782,СВЦЭМ!$A$39:$A$782,$A218,СВЦЭМ!$B$39:$B$782,N$191)+'СЕТ СН'!$F$15</f>
        <v>166.8505141</v>
      </c>
      <c r="O218" s="36">
        <f>SUMIFS(СВЦЭМ!$E$39:$E$782,СВЦЭМ!$A$39:$A$782,$A218,СВЦЭМ!$B$39:$B$782,O$191)+'СЕТ СН'!$F$15</f>
        <v>176.51197325000001</v>
      </c>
      <c r="P218" s="36">
        <f>SUMIFS(СВЦЭМ!$E$39:$E$782,СВЦЭМ!$A$39:$A$782,$A218,СВЦЭМ!$B$39:$B$782,P$191)+'СЕТ СН'!$F$15</f>
        <v>180.33463953</v>
      </c>
      <c r="Q218" s="36">
        <f>SUMIFS(СВЦЭМ!$E$39:$E$782,СВЦЭМ!$A$39:$A$782,$A218,СВЦЭМ!$B$39:$B$782,Q$191)+'СЕТ СН'!$F$15</f>
        <v>180.11945442000001</v>
      </c>
      <c r="R218" s="36">
        <f>SUMIFS(СВЦЭМ!$E$39:$E$782,СВЦЭМ!$A$39:$A$782,$A218,СВЦЭМ!$B$39:$B$782,R$191)+'СЕТ СН'!$F$15</f>
        <v>178.30403917999999</v>
      </c>
      <c r="S218" s="36">
        <f>SUMIFS(СВЦЭМ!$E$39:$E$782,СВЦЭМ!$A$39:$A$782,$A218,СВЦЭМ!$B$39:$B$782,S$191)+'СЕТ СН'!$F$15</f>
        <v>172.17127285000001</v>
      </c>
      <c r="T218" s="36">
        <f>SUMIFS(СВЦЭМ!$E$39:$E$782,СВЦЭМ!$A$39:$A$782,$A218,СВЦЭМ!$B$39:$B$782,T$191)+'СЕТ СН'!$F$15</f>
        <v>160.05501615</v>
      </c>
      <c r="U218" s="36">
        <f>SUMIFS(СВЦЭМ!$E$39:$E$782,СВЦЭМ!$A$39:$A$782,$A218,СВЦЭМ!$B$39:$B$782,U$191)+'СЕТ СН'!$F$15</f>
        <v>151.08345245999999</v>
      </c>
      <c r="V218" s="36">
        <f>SUMIFS(СВЦЭМ!$E$39:$E$782,СВЦЭМ!$A$39:$A$782,$A218,СВЦЭМ!$B$39:$B$782,V$191)+'СЕТ СН'!$F$15</f>
        <v>155.89355538000001</v>
      </c>
      <c r="W218" s="36">
        <f>SUMIFS(СВЦЭМ!$E$39:$E$782,СВЦЭМ!$A$39:$A$782,$A218,СВЦЭМ!$B$39:$B$782,W$191)+'СЕТ СН'!$F$15</f>
        <v>161.86570151000001</v>
      </c>
      <c r="X218" s="36">
        <f>SUMIFS(СВЦЭМ!$E$39:$E$782,СВЦЭМ!$A$39:$A$782,$A218,СВЦЭМ!$B$39:$B$782,X$191)+'СЕТ СН'!$F$15</f>
        <v>159.52033241000001</v>
      </c>
      <c r="Y218" s="36">
        <f>SUMIFS(СВЦЭМ!$E$39:$E$782,СВЦЭМ!$A$39:$A$782,$A218,СВЦЭМ!$B$39:$B$782,Y$191)+'СЕТ СН'!$F$15</f>
        <v>161.48637987000001</v>
      </c>
    </row>
    <row r="219" spans="1:25" ht="15.75" x14ac:dyDescent="0.2">
      <c r="A219" s="35">
        <f t="shared" si="5"/>
        <v>44344</v>
      </c>
      <c r="B219" s="36">
        <f>SUMIFS(СВЦЭМ!$E$39:$E$782,СВЦЭМ!$A$39:$A$782,$A219,СВЦЭМ!$B$39:$B$782,B$191)+'СЕТ СН'!$F$15</f>
        <v>156.55837170000001</v>
      </c>
      <c r="C219" s="36">
        <f>SUMIFS(СВЦЭМ!$E$39:$E$782,СВЦЭМ!$A$39:$A$782,$A219,СВЦЭМ!$B$39:$B$782,C$191)+'СЕТ СН'!$F$15</f>
        <v>169.74280010999999</v>
      </c>
      <c r="D219" s="36">
        <f>SUMIFS(СВЦЭМ!$E$39:$E$782,СВЦЭМ!$A$39:$A$782,$A219,СВЦЭМ!$B$39:$B$782,D$191)+'СЕТ СН'!$F$15</f>
        <v>178.2723622</v>
      </c>
      <c r="E219" s="36">
        <f>SUMIFS(СВЦЭМ!$E$39:$E$782,СВЦЭМ!$A$39:$A$782,$A219,СВЦЭМ!$B$39:$B$782,E$191)+'СЕТ СН'!$F$15</f>
        <v>181.53651399</v>
      </c>
      <c r="F219" s="36">
        <f>SUMIFS(СВЦЭМ!$E$39:$E$782,СВЦЭМ!$A$39:$A$782,$A219,СВЦЭМ!$B$39:$B$782,F$191)+'СЕТ СН'!$F$15</f>
        <v>182.90996147999999</v>
      </c>
      <c r="G219" s="36">
        <f>SUMIFS(СВЦЭМ!$E$39:$E$782,СВЦЭМ!$A$39:$A$782,$A219,СВЦЭМ!$B$39:$B$782,G$191)+'СЕТ СН'!$F$15</f>
        <v>178.45071888999999</v>
      </c>
      <c r="H219" s="36">
        <f>SUMIFS(СВЦЭМ!$E$39:$E$782,СВЦЭМ!$A$39:$A$782,$A219,СВЦЭМ!$B$39:$B$782,H$191)+'СЕТ СН'!$F$15</f>
        <v>171.17615552000001</v>
      </c>
      <c r="I219" s="36">
        <f>SUMIFS(СВЦЭМ!$E$39:$E$782,СВЦЭМ!$A$39:$A$782,$A219,СВЦЭМ!$B$39:$B$782,I$191)+'СЕТ СН'!$F$15</f>
        <v>153.38940126</v>
      </c>
      <c r="J219" s="36">
        <f>SUMIFS(СВЦЭМ!$E$39:$E$782,СВЦЭМ!$A$39:$A$782,$A219,СВЦЭМ!$B$39:$B$782,J$191)+'СЕТ СН'!$F$15</f>
        <v>142.20705466000001</v>
      </c>
      <c r="K219" s="36">
        <f>SUMIFS(СВЦЭМ!$E$39:$E$782,СВЦЭМ!$A$39:$A$782,$A219,СВЦЭМ!$B$39:$B$782,K$191)+'СЕТ СН'!$F$15</f>
        <v>149.21166109999999</v>
      </c>
      <c r="L219" s="36">
        <f>SUMIFS(СВЦЭМ!$E$39:$E$782,СВЦЭМ!$A$39:$A$782,$A219,СВЦЭМ!$B$39:$B$782,L$191)+'СЕТ СН'!$F$15</f>
        <v>146.57128466</v>
      </c>
      <c r="M219" s="36">
        <f>SUMIFS(СВЦЭМ!$E$39:$E$782,СВЦЭМ!$A$39:$A$782,$A219,СВЦЭМ!$B$39:$B$782,M$191)+'СЕТ СН'!$F$15</f>
        <v>145.48039735</v>
      </c>
      <c r="N219" s="36">
        <f>SUMIFS(СВЦЭМ!$E$39:$E$782,СВЦЭМ!$A$39:$A$782,$A219,СВЦЭМ!$B$39:$B$782,N$191)+'СЕТ СН'!$F$15</f>
        <v>149.86340985000001</v>
      </c>
      <c r="O219" s="36">
        <f>SUMIFS(СВЦЭМ!$E$39:$E$782,СВЦЭМ!$A$39:$A$782,$A219,СВЦЭМ!$B$39:$B$782,O$191)+'СЕТ СН'!$F$15</f>
        <v>160.60827721000001</v>
      </c>
      <c r="P219" s="36">
        <f>SUMIFS(СВЦЭМ!$E$39:$E$782,СВЦЭМ!$A$39:$A$782,$A219,СВЦЭМ!$B$39:$B$782,P$191)+'СЕТ СН'!$F$15</f>
        <v>164.04240960999999</v>
      </c>
      <c r="Q219" s="36">
        <f>SUMIFS(СВЦЭМ!$E$39:$E$782,СВЦЭМ!$A$39:$A$782,$A219,СВЦЭМ!$B$39:$B$782,Q$191)+'СЕТ СН'!$F$15</f>
        <v>164.81627219999999</v>
      </c>
      <c r="R219" s="36">
        <f>SUMIFS(СВЦЭМ!$E$39:$E$782,СВЦЭМ!$A$39:$A$782,$A219,СВЦЭМ!$B$39:$B$782,R$191)+'СЕТ СН'!$F$15</f>
        <v>165.9093451</v>
      </c>
      <c r="S219" s="36">
        <f>SUMIFS(СВЦЭМ!$E$39:$E$782,СВЦЭМ!$A$39:$A$782,$A219,СВЦЭМ!$B$39:$B$782,S$191)+'СЕТ СН'!$F$15</f>
        <v>162.99804146</v>
      </c>
      <c r="T219" s="36">
        <f>SUMIFS(СВЦЭМ!$E$39:$E$782,СВЦЭМ!$A$39:$A$782,$A219,СВЦЭМ!$B$39:$B$782,T$191)+'СЕТ СН'!$F$15</f>
        <v>148.41876815000001</v>
      </c>
      <c r="U219" s="36">
        <f>SUMIFS(СВЦЭМ!$E$39:$E$782,СВЦЭМ!$A$39:$A$782,$A219,СВЦЭМ!$B$39:$B$782,U$191)+'СЕТ СН'!$F$15</f>
        <v>150.35853792</v>
      </c>
      <c r="V219" s="36">
        <f>SUMIFS(СВЦЭМ!$E$39:$E$782,СВЦЭМ!$A$39:$A$782,$A219,СВЦЭМ!$B$39:$B$782,V$191)+'СЕТ СН'!$F$15</f>
        <v>152.41664005999999</v>
      </c>
      <c r="W219" s="36">
        <f>SUMIFS(СВЦЭМ!$E$39:$E$782,СВЦЭМ!$A$39:$A$782,$A219,СВЦЭМ!$B$39:$B$782,W$191)+'СЕТ СН'!$F$15</f>
        <v>158.21627244000001</v>
      </c>
      <c r="X219" s="36">
        <f>SUMIFS(СВЦЭМ!$E$39:$E$782,СВЦЭМ!$A$39:$A$782,$A219,СВЦЭМ!$B$39:$B$782,X$191)+'СЕТ СН'!$F$15</f>
        <v>156.51790937999999</v>
      </c>
      <c r="Y219" s="36">
        <f>SUMIFS(СВЦЭМ!$E$39:$E$782,СВЦЭМ!$A$39:$A$782,$A219,СВЦЭМ!$B$39:$B$782,Y$191)+'СЕТ СН'!$F$15</f>
        <v>145.68998026</v>
      </c>
    </row>
    <row r="220" spans="1:25" ht="15.75" x14ac:dyDescent="0.2">
      <c r="A220" s="35">
        <f t="shared" si="5"/>
        <v>44345</v>
      </c>
      <c r="B220" s="36">
        <f>SUMIFS(СВЦЭМ!$E$39:$E$782,СВЦЭМ!$A$39:$A$782,$A220,СВЦЭМ!$B$39:$B$782,B$191)+'СЕТ СН'!$F$15</f>
        <v>156.93727411</v>
      </c>
      <c r="C220" s="36">
        <f>SUMIFS(СВЦЭМ!$E$39:$E$782,СВЦЭМ!$A$39:$A$782,$A220,СВЦЭМ!$B$39:$B$782,C$191)+'СЕТ СН'!$F$15</f>
        <v>157.61388873999999</v>
      </c>
      <c r="D220" s="36">
        <f>SUMIFS(СВЦЭМ!$E$39:$E$782,СВЦЭМ!$A$39:$A$782,$A220,СВЦЭМ!$B$39:$B$782,D$191)+'СЕТ СН'!$F$15</f>
        <v>168.57361834</v>
      </c>
      <c r="E220" s="36">
        <f>SUMIFS(СВЦЭМ!$E$39:$E$782,СВЦЭМ!$A$39:$A$782,$A220,СВЦЭМ!$B$39:$B$782,E$191)+'СЕТ СН'!$F$15</f>
        <v>168.19946074999999</v>
      </c>
      <c r="F220" s="36">
        <f>SUMIFS(СВЦЭМ!$E$39:$E$782,СВЦЭМ!$A$39:$A$782,$A220,СВЦЭМ!$B$39:$B$782,F$191)+'СЕТ СН'!$F$15</f>
        <v>167.03488637999999</v>
      </c>
      <c r="G220" s="36">
        <f>SUMIFS(СВЦЭМ!$E$39:$E$782,СВЦЭМ!$A$39:$A$782,$A220,СВЦЭМ!$B$39:$B$782,G$191)+'СЕТ СН'!$F$15</f>
        <v>168.80659628999999</v>
      </c>
      <c r="H220" s="36">
        <f>SUMIFS(СВЦЭМ!$E$39:$E$782,СВЦЭМ!$A$39:$A$782,$A220,СВЦЭМ!$B$39:$B$782,H$191)+'СЕТ СН'!$F$15</f>
        <v>167.83299534</v>
      </c>
      <c r="I220" s="36">
        <f>SUMIFS(СВЦЭМ!$E$39:$E$782,СВЦЭМ!$A$39:$A$782,$A220,СВЦЭМ!$B$39:$B$782,I$191)+'СЕТ СН'!$F$15</f>
        <v>154.68153719</v>
      </c>
      <c r="J220" s="36">
        <f>SUMIFS(СВЦЭМ!$E$39:$E$782,СВЦЭМ!$A$39:$A$782,$A220,СВЦЭМ!$B$39:$B$782,J$191)+'СЕТ СН'!$F$15</f>
        <v>139.63816914</v>
      </c>
      <c r="K220" s="36">
        <f>SUMIFS(СВЦЭМ!$E$39:$E$782,СВЦЭМ!$A$39:$A$782,$A220,СВЦЭМ!$B$39:$B$782,K$191)+'СЕТ СН'!$F$15</f>
        <v>130.35377667</v>
      </c>
      <c r="L220" s="36">
        <f>SUMIFS(СВЦЭМ!$E$39:$E$782,СВЦЭМ!$A$39:$A$782,$A220,СВЦЭМ!$B$39:$B$782,L$191)+'СЕТ СН'!$F$15</f>
        <v>128.43538129000001</v>
      </c>
      <c r="M220" s="36">
        <f>SUMIFS(СВЦЭМ!$E$39:$E$782,СВЦЭМ!$A$39:$A$782,$A220,СВЦЭМ!$B$39:$B$782,M$191)+'СЕТ СН'!$F$15</f>
        <v>128.39214532</v>
      </c>
      <c r="N220" s="36">
        <f>SUMIFS(СВЦЭМ!$E$39:$E$782,СВЦЭМ!$A$39:$A$782,$A220,СВЦЭМ!$B$39:$B$782,N$191)+'СЕТ СН'!$F$15</f>
        <v>140.70516663000001</v>
      </c>
      <c r="O220" s="36">
        <f>SUMIFS(СВЦЭМ!$E$39:$E$782,СВЦЭМ!$A$39:$A$782,$A220,СВЦЭМ!$B$39:$B$782,O$191)+'СЕТ СН'!$F$15</f>
        <v>145.53585831000001</v>
      </c>
      <c r="P220" s="36">
        <f>SUMIFS(СВЦЭМ!$E$39:$E$782,СВЦЭМ!$A$39:$A$782,$A220,СВЦЭМ!$B$39:$B$782,P$191)+'СЕТ СН'!$F$15</f>
        <v>151.17038977999999</v>
      </c>
      <c r="Q220" s="36">
        <f>SUMIFS(СВЦЭМ!$E$39:$E$782,СВЦЭМ!$A$39:$A$782,$A220,СВЦЭМ!$B$39:$B$782,Q$191)+'СЕТ СН'!$F$15</f>
        <v>150.68881450000001</v>
      </c>
      <c r="R220" s="36">
        <f>SUMIFS(СВЦЭМ!$E$39:$E$782,СВЦЭМ!$A$39:$A$782,$A220,СВЦЭМ!$B$39:$B$782,R$191)+'СЕТ СН'!$F$15</f>
        <v>149.88331801000001</v>
      </c>
      <c r="S220" s="36">
        <f>SUMIFS(СВЦЭМ!$E$39:$E$782,СВЦЭМ!$A$39:$A$782,$A220,СВЦЭМ!$B$39:$B$782,S$191)+'СЕТ СН'!$F$15</f>
        <v>156.52158224999999</v>
      </c>
      <c r="T220" s="36">
        <f>SUMIFS(СВЦЭМ!$E$39:$E$782,СВЦЭМ!$A$39:$A$782,$A220,СВЦЭМ!$B$39:$B$782,T$191)+'СЕТ СН'!$F$15</f>
        <v>146.65576548000001</v>
      </c>
      <c r="U220" s="36">
        <f>SUMIFS(СВЦЭМ!$E$39:$E$782,СВЦЭМ!$A$39:$A$782,$A220,СВЦЭМ!$B$39:$B$782,U$191)+'СЕТ СН'!$F$15</f>
        <v>134.85592199999999</v>
      </c>
      <c r="V220" s="36">
        <f>SUMIFS(СВЦЭМ!$E$39:$E$782,СВЦЭМ!$A$39:$A$782,$A220,СВЦЭМ!$B$39:$B$782,V$191)+'СЕТ СН'!$F$15</f>
        <v>128.74563277999999</v>
      </c>
      <c r="W220" s="36">
        <f>SUMIFS(СВЦЭМ!$E$39:$E$782,СВЦЭМ!$A$39:$A$782,$A220,СВЦЭМ!$B$39:$B$782,W$191)+'СЕТ СН'!$F$15</f>
        <v>134.05389224000001</v>
      </c>
      <c r="X220" s="36">
        <f>SUMIFS(СВЦЭМ!$E$39:$E$782,СВЦЭМ!$A$39:$A$782,$A220,СВЦЭМ!$B$39:$B$782,X$191)+'СЕТ СН'!$F$15</f>
        <v>131.15364772999999</v>
      </c>
      <c r="Y220" s="36">
        <f>SUMIFS(СВЦЭМ!$E$39:$E$782,СВЦЭМ!$A$39:$A$782,$A220,СВЦЭМ!$B$39:$B$782,Y$191)+'СЕТ СН'!$F$15</f>
        <v>129.71232086000001</v>
      </c>
    </row>
    <row r="221" spans="1:25" ht="15.75" x14ac:dyDescent="0.2">
      <c r="A221" s="35">
        <f t="shared" si="5"/>
        <v>44346</v>
      </c>
      <c r="B221" s="36">
        <f>SUMIFS(СВЦЭМ!$E$39:$E$782,СВЦЭМ!$A$39:$A$782,$A221,СВЦЭМ!$B$39:$B$782,B$191)+'СЕТ СН'!$F$15</f>
        <v>140.2655188</v>
      </c>
      <c r="C221" s="36">
        <f>SUMIFS(СВЦЭМ!$E$39:$E$782,СВЦЭМ!$A$39:$A$782,$A221,СВЦЭМ!$B$39:$B$782,C$191)+'СЕТ СН'!$F$15</f>
        <v>155.85573540999999</v>
      </c>
      <c r="D221" s="36">
        <f>SUMIFS(СВЦЭМ!$E$39:$E$782,СВЦЭМ!$A$39:$A$782,$A221,СВЦЭМ!$B$39:$B$782,D$191)+'СЕТ СН'!$F$15</f>
        <v>165.42998396999999</v>
      </c>
      <c r="E221" s="36">
        <f>SUMIFS(СВЦЭМ!$E$39:$E$782,СВЦЭМ!$A$39:$A$782,$A221,СВЦЭМ!$B$39:$B$782,E$191)+'СЕТ СН'!$F$15</f>
        <v>168.80470711999999</v>
      </c>
      <c r="F221" s="36">
        <f>SUMIFS(СВЦЭМ!$E$39:$E$782,СВЦЭМ!$A$39:$A$782,$A221,СВЦЭМ!$B$39:$B$782,F$191)+'СЕТ СН'!$F$15</f>
        <v>174.12665514</v>
      </c>
      <c r="G221" s="36">
        <f>SUMIFS(СВЦЭМ!$E$39:$E$782,СВЦЭМ!$A$39:$A$782,$A221,СВЦЭМ!$B$39:$B$782,G$191)+'СЕТ СН'!$F$15</f>
        <v>174.48847681000001</v>
      </c>
      <c r="H221" s="36">
        <f>SUMIFS(СВЦЭМ!$E$39:$E$782,СВЦЭМ!$A$39:$A$782,$A221,СВЦЭМ!$B$39:$B$782,H$191)+'СЕТ СН'!$F$15</f>
        <v>168.57157221</v>
      </c>
      <c r="I221" s="36">
        <f>SUMIFS(СВЦЭМ!$E$39:$E$782,СВЦЭМ!$A$39:$A$782,$A221,СВЦЭМ!$B$39:$B$782,I$191)+'СЕТ СН'!$F$15</f>
        <v>151.80839853000001</v>
      </c>
      <c r="J221" s="36">
        <f>SUMIFS(СВЦЭМ!$E$39:$E$782,СВЦЭМ!$A$39:$A$782,$A221,СВЦЭМ!$B$39:$B$782,J$191)+'СЕТ СН'!$F$15</f>
        <v>136.37069513</v>
      </c>
      <c r="K221" s="36">
        <f>SUMIFS(СВЦЭМ!$E$39:$E$782,СВЦЭМ!$A$39:$A$782,$A221,СВЦЭМ!$B$39:$B$782,K$191)+'СЕТ СН'!$F$15</f>
        <v>125.29966745999999</v>
      </c>
      <c r="L221" s="36">
        <f>SUMIFS(СВЦЭМ!$E$39:$E$782,СВЦЭМ!$A$39:$A$782,$A221,СВЦЭМ!$B$39:$B$782,L$191)+'СЕТ СН'!$F$15</f>
        <v>122.44975083999999</v>
      </c>
      <c r="M221" s="36">
        <f>SUMIFS(СВЦЭМ!$E$39:$E$782,СВЦЭМ!$A$39:$A$782,$A221,СВЦЭМ!$B$39:$B$782,M$191)+'СЕТ СН'!$F$15</f>
        <v>125.3005917</v>
      </c>
      <c r="N221" s="36">
        <f>SUMIFS(СВЦЭМ!$E$39:$E$782,СВЦЭМ!$A$39:$A$782,$A221,СВЦЭМ!$B$39:$B$782,N$191)+'СЕТ СН'!$F$15</f>
        <v>139.2136443</v>
      </c>
      <c r="O221" s="36">
        <f>SUMIFS(СВЦЭМ!$E$39:$E$782,СВЦЭМ!$A$39:$A$782,$A221,СВЦЭМ!$B$39:$B$782,O$191)+'СЕТ СН'!$F$15</f>
        <v>147.19102702000001</v>
      </c>
      <c r="P221" s="36">
        <f>SUMIFS(СВЦЭМ!$E$39:$E$782,СВЦЭМ!$A$39:$A$782,$A221,СВЦЭМ!$B$39:$B$782,P$191)+'СЕТ СН'!$F$15</f>
        <v>151.46666046000001</v>
      </c>
      <c r="Q221" s="36">
        <f>SUMIFS(СВЦЭМ!$E$39:$E$782,СВЦЭМ!$A$39:$A$782,$A221,СВЦЭМ!$B$39:$B$782,Q$191)+'СЕТ СН'!$F$15</f>
        <v>149.7932739</v>
      </c>
      <c r="R221" s="36">
        <f>SUMIFS(СВЦЭМ!$E$39:$E$782,СВЦЭМ!$A$39:$A$782,$A221,СВЦЭМ!$B$39:$B$782,R$191)+'СЕТ СН'!$F$15</f>
        <v>145.20689039000001</v>
      </c>
      <c r="S221" s="36">
        <f>SUMIFS(СВЦЭМ!$E$39:$E$782,СВЦЭМ!$A$39:$A$782,$A221,СВЦЭМ!$B$39:$B$782,S$191)+'СЕТ СН'!$F$15</f>
        <v>139.67130122</v>
      </c>
      <c r="T221" s="36">
        <f>SUMIFS(СВЦЭМ!$E$39:$E$782,СВЦЭМ!$A$39:$A$782,$A221,СВЦЭМ!$B$39:$B$782,T$191)+'СЕТ СН'!$F$15</f>
        <v>128.41765169999999</v>
      </c>
      <c r="U221" s="36">
        <f>SUMIFS(СВЦЭМ!$E$39:$E$782,СВЦЭМ!$A$39:$A$782,$A221,СВЦЭМ!$B$39:$B$782,U$191)+'СЕТ СН'!$F$15</f>
        <v>123.19008384</v>
      </c>
      <c r="V221" s="36">
        <f>SUMIFS(СВЦЭМ!$E$39:$E$782,СВЦЭМ!$A$39:$A$782,$A221,СВЦЭМ!$B$39:$B$782,V$191)+'СЕТ СН'!$F$15</f>
        <v>126.34720799</v>
      </c>
      <c r="W221" s="36">
        <f>SUMIFS(СВЦЭМ!$E$39:$E$782,СВЦЭМ!$A$39:$A$782,$A221,СВЦЭМ!$B$39:$B$782,W$191)+'СЕТ СН'!$F$15</f>
        <v>135.72838665</v>
      </c>
      <c r="X221" s="36">
        <f>SUMIFS(СВЦЭМ!$E$39:$E$782,СВЦЭМ!$A$39:$A$782,$A221,СВЦЭМ!$B$39:$B$782,X$191)+'СЕТ СН'!$F$15</f>
        <v>126.79743889</v>
      </c>
      <c r="Y221" s="36">
        <f>SUMIFS(СВЦЭМ!$E$39:$E$782,СВЦЭМ!$A$39:$A$782,$A221,СВЦЭМ!$B$39:$B$782,Y$191)+'СЕТ СН'!$F$15</f>
        <v>123.19729233</v>
      </c>
    </row>
    <row r="222" spans="1:25" ht="15.75" x14ac:dyDescent="0.2">
      <c r="A222" s="35">
        <f t="shared" si="5"/>
        <v>44347</v>
      </c>
      <c r="B222" s="36">
        <f>SUMIFS(СВЦЭМ!$E$39:$E$782,СВЦЭМ!$A$39:$A$782,$A222,СВЦЭМ!$B$39:$B$782,B$191)+'СЕТ СН'!$F$15</f>
        <v>136.64203402000001</v>
      </c>
      <c r="C222" s="36">
        <f>SUMIFS(СВЦЭМ!$E$39:$E$782,СВЦЭМ!$A$39:$A$782,$A222,СВЦЭМ!$B$39:$B$782,C$191)+'СЕТ СН'!$F$15</f>
        <v>154.16372684999999</v>
      </c>
      <c r="D222" s="36">
        <f>SUMIFS(СВЦЭМ!$E$39:$E$782,СВЦЭМ!$A$39:$A$782,$A222,СВЦЭМ!$B$39:$B$782,D$191)+'СЕТ СН'!$F$15</f>
        <v>163.41165115999999</v>
      </c>
      <c r="E222" s="36">
        <f>SUMIFS(СВЦЭМ!$E$39:$E$782,СВЦЭМ!$A$39:$A$782,$A222,СВЦЭМ!$B$39:$B$782,E$191)+'СЕТ СН'!$F$15</f>
        <v>165.79788927999999</v>
      </c>
      <c r="F222" s="36">
        <f>SUMIFS(СВЦЭМ!$E$39:$E$782,СВЦЭМ!$A$39:$A$782,$A222,СВЦЭМ!$B$39:$B$782,F$191)+'СЕТ СН'!$F$15</f>
        <v>170.04448879</v>
      </c>
      <c r="G222" s="36">
        <f>SUMIFS(СВЦЭМ!$E$39:$E$782,СВЦЭМ!$A$39:$A$782,$A222,СВЦЭМ!$B$39:$B$782,G$191)+'СЕТ СН'!$F$15</f>
        <v>168.88899398999999</v>
      </c>
      <c r="H222" s="36">
        <f>SUMIFS(СВЦЭМ!$E$39:$E$782,СВЦЭМ!$A$39:$A$782,$A222,СВЦЭМ!$B$39:$B$782,H$191)+'СЕТ СН'!$F$15</f>
        <v>165.59490425000001</v>
      </c>
      <c r="I222" s="36">
        <f>SUMIFS(СВЦЭМ!$E$39:$E$782,СВЦЭМ!$A$39:$A$782,$A222,СВЦЭМ!$B$39:$B$782,I$191)+'СЕТ СН'!$F$15</f>
        <v>168.53182099</v>
      </c>
      <c r="J222" s="36">
        <f>SUMIFS(СВЦЭМ!$E$39:$E$782,СВЦЭМ!$A$39:$A$782,$A222,СВЦЭМ!$B$39:$B$782,J$191)+'СЕТ СН'!$F$15</f>
        <v>167.83949815</v>
      </c>
      <c r="K222" s="36">
        <f>SUMIFS(СВЦЭМ!$E$39:$E$782,СВЦЭМ!$A$39:$A$782,$A222,СВЦЭМ!$B$39:$B$782,K$191)+'СЕТ СН'!$F$15</f>
        <v>168.24000611</v>
      </c>
      <c r="L222" s="36">
        <f>SUMIFS(СВЦЭМ!$E$39:$E$782,СВЦЭМ!$A$39:$A$782,$A222,СВЦЭМ!$B$39:$B$782,L$191)+'СЕТ СН'!$F$15</f>
        <v>168.32324796</v>
      </c>
      <c r="M222" s="36">
        <f>SUMIFS(СВЦЭМ!$E$39:$E$782,СВЦЭМ!$A$39:$A$782,$A222,СВЦЭМ!$B$39:$B$782,M$191)+'СЕТ СН'!$F$15</f>
        <v>163.81386613999999</v>
      </c>
      <c r="N222" s="36">
        <f>SUMIFS(СВЦЭМ!$E$39:$E$782,СВЦЭМ!$A$39:$A$782,$A222,СВЦЭМ!$B$39:$B$782,N$191)+'СЕТ СН'!$F$15</f>
        <v>168.57797239000001</v>
      </c>
      <c r="O222" s="36">
        <f>SUMIFS(СВЦЭМ!$E$39:$E$782,СВЦЭМ!$A$39:$A$782,$A222,СВЦЭМ!$B$39:$B$782,O$191)+'СЕТ СН'!$F$15</f>
        <v>177.45085649999999</v>
      </c>
      <c r="P222" s="36">
        <f>SUMIFS(СВЦЭМ!$E$39:$E$782,СВЦЭМ!$A$39:$A$782,$A222,СВЦЭМ!$B$39:$B$782,P$191)+'СЕТ СН'!$F$15</f>
        <v>179.97957446999999</v>
      </c>
      <c r="Q222" s="36">
        <f>SUMIFS(СВЦЭМ!$E$39:$E$782,СВЦЭМ!$A$39:$A$782,$A222,СВЦЭМ!$B$39:$B$782,Q$191)+'СЕТ СН'!$F$15</f>
        <v>178.98652208999999</v>
      </c>
      <c r="R222" s="36">
        <f>SUMIFS(СВЦЭМ!$E$39:$E$782,СВЦЭМ!$A$39:$A$782,$A222,СВЦЭМ!$B$39:$B$782,R$191)+'СЕТ СН'!$F$15</f>
        <v>176.74865513</v>
      </c>
      <c r="S222" s="36">
        <f>SUMIFS(СВЦЭМ!$E$39:$E$782,СВЦЭМ!$A$39:$A$782,$A222,СВЦЭМ!$B$39:$B$782,S$191)+'СЕТ СН'!$F$15</f>
        <v>170.66869833999999</v>
      </c>
      <c r="T222" s="36">
        <f>SUMIFS(СВЦЭМ!$E$39:$E$782,СВЦЭМ!$A$39:$A$782,$A222,СВЦЭМ!$B$39:$B$782,T$191)+'СЕТ СН'!$F$15</f>
        <v>160.63919544000001</v>
      </c>
      <c r="U222" s="36">
        <f>SUMIFS(СВЦЭМ!$E$39:$E$782,СВЦЭМ!$A$39:$A$782,$A222,СВЦЭМ!$B$39:$B$782,U$191)+'СЕТ СН'!$F$15</f>
        <v>153.64358224</v>
      </c>
      <c r="V222" s="36">
        <f>SUMIFS(СВЦЭМ!$E$39:$E$782,СВЦЭМ!$A$39:$A$782,$A222,СВЦЭМ!$B$39:$B$782,V$191)+'СЕТ СН'!$F$15</f>
        <v>154.73568008000001</v>
      </c>
      <c r="W222" s="36">
        <f>SUMIFS(СВЦЭМ!$E$39:$E$782,СВЦЭМ!$A$39:$A$782,$A222,СВЦЭМ!$B$39:$B$782,W$191)+'СЕТ СН'!$F$15</f>
        <v>160.96193381</v>
      </c>
      <c r="X222" s="36">
        <f>SUMIFS(СВЦЭМ!$E$39:$E$782,СВЦЭМ!$A$39:$A$782,$A222,СВЦЭМ!$B$39:$B$782,X$191)+'СЕТ СН'!$F$15</f>
        <v>156.10137301</v>
      </c>
      <c r="Y222" s="36">
        <f>SUMIFS(СВЦЭМ!$E$39:$E$782,СВЦЭМ!$A$39:$A$782,$A222,СВЦЭМ!$B$39:$B$782,Y$191)+'СЕТ СН'!$F$15</f>
        <v>146.57404901999999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01.05.2021</v>
      </c>
      <c r="B227" s="36">
        <f>SUMIFS(СВЦЭМ!$F$39:$F$782,СВЦЭМ!$A$39:$A$782,$A227,СВЦЭМ!$B$39:$B$782,B$226)+'СЕТ СН'!$F$15</f>
        <v>231.22660628</v>
      </c>
      <c r="C227" s="36">
        <f>SUMIFS(СВЦЭМ!$F$39:$F$782,СВЦЭМ!$A$39:$A$782,$A227,СВЦЭМ!$B$39:$B$782,C$226)+'СЕТ СН'!$F$15</f>
        <v>242.38421653</v>
      </c>
      <c r="D227" s="36">
        <f>SUMIFS(СВЦЭМ!$F$39:$F$782,СВЦЭМ!$A$39:$A$782,$A227,СВЦЭМ!$B$39:$B$782,D$226)+'СЕТ СН'!$F$15</f>
        <v>251.80209159</v>
      </c>
      <c r="E227" s="36">
        <f>SUMIFS(СВЦЭМ!$F$39:$F$782,СВЦЭМ!$A$39:$A$782,$A227,СВЦЭМ!$B$39:$B$782,E$226)+'СЕТ СН'!$F$15</f>
        <v>252.50465437</v>
      </c>
      <c r="F227" s="36">
        <f>SUMIFS(СВЦЭМ!$F$39:$F$782,СВЦЭМ!$A$39:$A$782,$A227,СВЦЭМ!$B$39:$B$782,F$226)+'СЕТ СН'!$F$15</f>
        <v>254.31638339</v>
      </c>
      <c r="G227" s="36">
        <f>SUMIFS(СВЦЭМ!$F$39:$F$782,СВЦЭМ!$A$39:$A$782,$A227,СВЦЭМ!$B$39:$B$782,G$226)+'СЕТ СН'!$F$15</f>
        <v>253.68254693</v>
      </c>
      <c r="H227" s="36">
        <f>SUMIFS(СВЦЭМ!$F$39:$F$782,СВЦЭМ!$A$39:$A$782,$A227,СВЦЭМ!$B$39:$B$782,H$226)+'СЕТ СН'!$F$15</f>
        <v>252.48114068000001</v>
      </c>
      <c r="I227" s="36">
        <f>SUMIFS(СВЦЭМ!$F$39:$F$782,СВЦЭМ!$A$39:$A$782,$A227,СВЦЭМ!$B$39:$B$782,I$226)+'СЕТ СН'!$F$15</f>
        <v>243.64886626000001</v>
      </c>
      <c r="J227" s="36">
        <f>SUMIFS(СВЦЭМ!$F$39:$F$782,СВЦЭМ!$A$39:$A$782,$A227,СВЦЭМ!$B$39:$B$782,J$226)+'СЕТ СН'!$F$15</f>
        <v>234.8481701</v>
      </c>
      <c r="K227" s="36">
        <f>SUMIFS(СВЦЭМ!$F$39:$F$782,СВЦЭМ!$A$39:$A$782,$A227,СВЦЭМ!$B$39:$B$782,K$226)+'СЕТ СН'!$F$15</f>
        <v>221.24467264</v>
      </c>
      <c r="L227" s="36">
        <f>SUMIFS(СВЦЭМ!$F$39:$F$782,СВЦЭМ!$A$39:$A$782,$A227,СВЦЭМ!$B$39:$B$782,L$226)+'СЕТ СН'!$F$15</f>
        <v>212.1889984</v>
      </c>
      <c r="M227" s="36">
        <f>SUMIFS(СВЦЭМ!$F$39:$F$782,СВЦЭМ!$A$39:$A$782,$A227,СВЦЭМ!$B$39:$B$782,M$226)+'СЕТ СН'!$F$15</f>
        <v>213.41268703</v>
      </c>
      <c r="N227" s="36">
        <f>SUMIFS(СВЦЭМ!$F$39:$F$782,СВЦЭМ!$A$39:$A$782,$A227,СВЦЭМ!$B$39:$B$782,N$226)+'СЕТ СН'!$F$15</f>
        <v>226.71697914000001</v>
      </c>
      <c r="O227" s="36">
        <f>SUMIFS(СВЦЭМ!$F$39:$F$782,СВЦЭМ!$A$39:$A$782,$A227,СВЦЭМ!$B$39:$B$782,O$226)+'СЕТ СН'!$F$15</f>
        <v>231.26612265</v>
      </c>
      <c r="P227" s="36">
        <f>SUMIFS(СВЦЭМ!$F$39:$F$782,СВЦЭМ!$A$39:$A$782,$A227,СВЦЭМ!$B$39:$B$782,P$226)+'СЕТ СН'!$F$15</f>
        <v>235.19334133999999</v>
      </c>
      <c r="Q227" s="36">
        <f>SUMIFS(СВЦЭМ!$F$39:$F$782,СВЦЭМ!$A$39:$A$782,$A227,СВЦЭМ!$B$39:$B$782,Q$226)+'СЕТ СН'!$F$15</f>
        <v>237.17164534</v>
      </c>
      <c r="R227" s="36">
        <f>SUMIFS(СВЦЭМ!$F$39:$F$782,СВЦЭМ!$A$39:$A$782,$A227,СВЦЭМ!$B$39:$B$782,R$226)+'СЕТ СН'!$F$15</f>
        <v>235.35855135</v>
      </c>
      <c r="S227" s="36">
        <f>SUMIFS(СВЦЭМ!$F$39:$F$782,СВЦЭМ!$A$39:$A$782,$A227,СВЦЭМ!$B$39:$B$782,S$226)+'СЕТ СН'!$F$15</f>
        <v>233.19030551</v>
      </c>
      <c r="T227" s="36">
        <f>SUMIFS(СВЦЭМ!$F$39:$F$782,СВЦЭМ!$A$39:$A$782,$A227,СВЦЭМ!$B$39:$B$782,T$226)+'СЕТ СН'!$F$15</f>
        <v>221.47611433</v>
      </c>
      <c r="U227" s="36">
        <f>SUMIFS(СВЦЭМ!$F$39:$F$782,СВЦЭМ!$A$39:$A$782,$A227,СВЦЭМ!$B$39:$B$782,U$226)+'СЕТ СН'!$F$15</f>
        <v>216.39254233</v>
      </c>
      <c r="V227" s="36">
        <f>SUMIFS(СВЦЭМ!$F$39:$F$782,СВЦЭМ!$A$39:$A$782,$A227,СВЦЭМ!$B$39:$B$782,V$226)+'СЕТ СН'!$F$15</f>
        <v>212.37775698999999</v>
      </c>
      <c r="W227" s="36">
        <f>SUMIFS(СВЦЭМ!$F$39:$F$782,СВЦЭМ!$A$39:$A$782,$A227,СВЦЭМ!$B$39:$B$782,W$226)+'СЕТ СН'!$F$15</f>
        <v>209.16974919</v>
      </c>
      <c r="X227" s="36">
        <f>SUMIFS(СВЦЭМ!$F$39:$F$782,СВЦЭМ!$A$39:$A$782,$A227,СВЦЭМ!$B$39:$B$782,X$226)+'СЕТ СН'!$F$15</f>
        <v>212.24849393</v>
      </c>
      <c r="Y227" s="36">
        <f>SUMIFS(СВЦЭМ!$F$39:$F$782,СВЦЭМ!$A$39:$A$782,$A227,СВЦЭМ!$B$39:$B$782,Y$226)+'СЕТ СН'!$F$15</f>
        <v>229.25388201999999</v>
      </c>
      <c r="AA227" s="45"/>
    </row>
    <row r="228" spans="1:27" ht="15.75" x14ac:dyDescent="0.2">
      <c r="A228" s="35">
        <f>A227+1</f>
        <v>44318</v>
      </c>
      <c r="B228" s="36">
        <f>SUMIFS(СВЦЭМ!$F$39:$F$782,СВЦЭМ!$A$39:$A$782,$A228,СВЦЭМ!$B$39:$B$782,B$226)+'СЕТ СН'!$F$15</f>
        <v>224.17003066000001</v>
      </c>
      <c r="C228" s="36">
        <f>SUMIFS(СВЦЭМ!$F$39:$F$782,СВЦЭМ!$A$39:$A$782,$A228,СВЦЭМ!$B$39:$B$782,C$226)+'СЕТ СН'!$F$15</f>
        <v>233.57483110000001</v>
      </c>
      <c r="D228" s="36">
        <f>SUMIFS(СВЦЭМ!$F$39:$F$782,СВЦЭМ!$A$39:$A$782,$A228,СВЦЭМ!$B$39:$B$782,D$226)+'СЕТ СН'!$F$15</f>
        <v>245.58113906</v>
      </c>
      <c r="E228" s="36">
        <f>SUMIFS(СВЦЭМ!$F$39:$F$782,СВЦЭМ!$A$39:$A$782,$A228,СВЦЭМ!$B$39:$B$782,E$226)+'СЕТ СН'!$F$15</f>
        <v>249.98737611000001</v>
      </c>
      <c r="F228" s="36">
        <f>SUMIFS(СВЦЭМ!$F$39:$F$782,СВЦЭМ!$A$39:$A$782,$A228,СВЦЭМ!$B$39:$B$782,F$226)+'СЕТ СН'!$F$15</f>
        <v>252.61375476000001</v>
      </c>
      <c r="G228" s="36">
        <f>SUMIFS(СВЦЭМ!$F$39:$F$782,СВЦЭМ!$A$39:$A$782,$A228,СВЦЭМ!$B$39:$B$782,G$226)+'СЕТ СН'!$F$15</f>
        <v>252.06281109</v>
      </c>
      <c r="H228" s="36">
        <f>SUMIFS(СВЦЭМ!$F$39:$F$782,СВЦЭМ!$A$39:$A$782,$A228,СВЦЭМ!$B$39:$B$782,H$226)+'СЕТ СН'!$F$15</f>
        <v>253.28528223999999</v>
      </c>
      <c r="I228" s="36">
        <f>SUMIFS(СВЦЭМ!$F$39:$F$782,СВЦЭМ!$A$39:$A$782,$A228,СВЦЭМ!$B$39:$B$782,I$226)+'СЕТ СН'!$F$15</f>
        <v>246.21644459000001</v>
      </c>
      <c r="J228" s="36">
        <f>SUMIFS(СВЦЭМ!$F$39:$F$782,СВЦЭМ!$A$39:$A$782,$A228,СВЦЭМ!$B$39:$B$782,J$226)+'СЕТ СН'!$F$15</f>
        <v>229.91857181</v>
      </c>
      <c r="K228" s="36">
        <f>SUMIFS(СВЦЭМ!$F$39:$F$782,СВЦЭМ!$A$39:$A$782,$A228,СВЦЭМ!$B$39:$B$782,K$226)+'СЕТ СН'!$F$15</f>
        <v>220.38085835999999</v>
      </c>
      <c r="L228" s="36">
        <f>SUMIFS(СВЦЭМ!$F$39:$F$782,СВЦЭМ!$A$39:$A$782,$A228,СВЦЭМ!$B$39:$B$782,L$226)+'СЕТ СН'!$F$15</f>
        <v>209.34072660999999</v>
      </c>
      <c r="M228" s="36">
        <f>SUMIFS(СВЦЭМ!$F$39:$F$782,СВЦЭМ!$A$39:$A$782,$A228,СВЦЭМ!$B$39:$B$782,M$226)+'СЕТ СН'!$F$15</f>
        <v>209.22697196999999</v>
      </c>
      <c r="N228" s="36">
        <f>SUMIFS(СВЦЭМ!$F$39:$F$782,СВЦЭМ!$A$39:$A$782,$A228,СВЦЭМ!$B$39:$B$782,N$226)+'СЕТ СН'!$F$15</f>
        <v>226.03889999</v>
      </c>
      <c r="O228" s="36">
        <f>SUMIFS(СВЦЭМ!$F$39:$F$782,СВЦЭМ!$A$39:$A$782,$A228,СВЦЭМ!$B$39:$B$782,O$226)+'СЕТ СН'!$F$15</f>
        <v>229.30672154000001</v>
      </c>
      <c r="P228" s="36">
        <f>SUMIFS(СВЦЭМ!$F$39:$F$782,СВЦЭМ!$A$39:$A$782,$A228,СВЦЭМ!$B$39:$B$782,P$226)+'СЕТ СН'!$F$15</f>
        <v>233.62617964</v>
      </c>
      <c r="Q228" s="36">
        <f>SUMIFS(СВЦЭМ!$F$39:$F$782,СВЦЭМ!$A$39:$A$782,$A228,СВЦЭМ!$B$39:$B$782,Q$226)+'СЕТ СН'!$F$15</f>
        <v>233.56185543000001</v>
      </c>
      <c r="R228" s="36">
        <f>SUMIFS(СВЦЭМ!$F$39:$F$782,СВЦЭМ!$A$39:$A$782,$A228,СВЦЭМ!$B$39:$B$782,R$226)+'СЕТ СН'!$F$15</f>
        <v>230.90269565</v>
      </c>
      <c r="S228" s="36">
        <f>SUMIFS(СВЦЭМ!$F$39:$F$782,СВЦЭМ!$A$39:$A$782,$A228,СВЦЭМ!$B$39:$B$782,S$226)+'СЕТ СН'!$F$15</f>
        <v>228.64830516000001</v>
      </c>
      <c r="T228" s="36">
        <f>SUMIFS(СВЦЭМ!$F$39:$F$782,СВЦЭМ!$A$39:$A$782,$A228,СВЦЭМ!$B$39:$B$782,T$226)+'СЕТ СН'!$F$15</f>
        <v>217.31726216000001</v>
      </c>
      <c r="U228" s="36">
        <f>SUMIFS(СВЦЭМ!$F$39:$F$782,СВЦЭМ!$A$39:$A$782,$A228,СВЦЭМ!$B$39:$B$782,U$226)+'СЕТ СН'!$F$15</f>
        <v>211.68717319999999</v>
      </c>
      <c r="V228" s="36">
        <f>SUMIFS(СВЦЭМ!$F$39:$F$782,СВЦЭМ!$A$39:$A$782,$A228,СВЦЭМ!$B$39:$B$782,V$226)+'СЕТ СН'!$F$15</f>
        <v>204.44748247999999</v>
      </c>
      <c r="W228" s="36">
        <f>SUMIFS(СВЦЭМ!$F$39:$F$782,СВЦЭМ!$A$39:$A$782,$A228,СВЦЭМ!$B$39:$B$782,W$226)+'СЕТ СН'!$F$15</f>
        <v>203.77251676</v>
      </c>
      <c r="X228" s="36">
        <f>SUMIFS(СВЦЭМ!$F$39:$F$782,СВЦЭМ!$A$39:$A$782,$A228,СВЦЭМ!$B$39:$B$782,X$226)+'СЕТ СН'!$F$15</f>
        <v>212.16465464999999</v>
      </c>
      <c r="Y228" s="36">
        <f>SUMIFS(СВЦЭМ!$F$39:$F$782,СВЦЭМ!$A$39:$A$782,$A228,СВЦЭМ!$B$39:$B$782,Y$226)+'СЕТ СН'!$F$15</f>
        <v>226.17470617999999</v>
      </c>
    </row>
    <row r="229" spans="1:27" ht="15.75" x14ac:dyDescent="0.2">
      <c r="A229" s="35">
        <f t="shared" ref="A229:A257" si="6">A228+1</f>
        <v>44319</v>
      </c>
      <c r="B229" s="36">
        <f>SUMIFS(СВЦЭМ!$F$39:$F$782,СВЦЭМ!$A$39:$A$782,$A229,СВЦЭМ!$B$39:$B$782,B$226)+'СЕТ СН'!$F$15</f>
        <v>222.64936736000001</v>
      </c>
      <c r="C229" s="36">
        <f>SUMIFS(СВЦЭМ!$F$39:$F$782,СВЦЭМ!$A$39:$A$782,$A229,СВЦЭМ!$B$39:$B$782,C$226)+'СЕТ СН'!$F$15</f>
        <v>238.19127226000001</v>
      </c>
      <c r="D229" s="36">
        <f>SUMIFS(СВЦЭМ!$F$39:$F$782,СВЦЭМ!$A$39:$A$782,$A229,СВЦЭМ!$B$39:$B$782,D$226)+'СЕТ СН'!$F$15</f>
        <v>247.25976366</v>
      </c>
      <c r="E229" s="36">
        <f>SUMIFS(СВЦЭМ!$F$39:$F$782,СВЦЭМ!$A$39:$A$782,$A229,СВЦЭМ!$B$39:$B$782,E$226)+'СЕТ СН'!$F$15</f>
        <v>250.71089706000001</v>
      </c>
      <c r="F229" s="36">
        <f>SUMIFS(СВЦЭМ!$F$39:$F$782,СВЦЭМ!$A$39:$A$782,$A229,СВЦЭМ!$B$39:$B$782,F$226)+'СЕТ СН'!$F$15</f>
        <v>253.48528028000001</v>
      </c>
      <c r="G229" s="36">
        <f>SUMIFS(СВЦЭМ!$F$39:$F$782,СВЦЭМ!$A$39:$A$782,$A229,СВЦЭМ!$B$39:$B$782,G$226)+'СЕТ СН'!$F$15</f>
        <v>254.29295318999999</v>
      </c>
      <c r="H229" s="36">
        <f>SUMIFS(СВЦЭМ!$F$39:$F$782,СВЦЭМ!$A$39:$A$782,$A229,СВЦЭМ!$B$39:$B$782,H$226)+'СЕТ СН'!$F$15</f>
        <v>254.70432450999999</v>
      </c>
      <c r="I229" s="36">
        <f>SUMIFS(СВЦЭМ!$F$39:$F$782,СВЦЭМ!$A$39:$A$782,$A229,СВЦЭМ!$B$39:$B$782,I$226)+'СЕТ СН'!$F$15</f>
        <v>245.87965862999999</v>
      </c>
      <c r="J229" s="36">
        <f>SUMIFS(СВЦЭМ!$F$39:$F$782,СВЦЭМ!$A$39:$A$782,$A229,СВЦЭМ!$B$39:$B$782,J$226)+'СЕТ СН'!$F$15</f>
        <v>231.68197982999999</v>
      </c>
      <c r="K229" s="36">
        <f>SUMIFS(СВЦЭМ!$F$39:$F$782,СВЦЭМ!$A$39:$A$782,$A229,СВЦЭМ!$B$39:$B$782,K$226)+'СЕТ СН'!$F$15</f>
        <v>222.45818707000001</v>
      </c>
      <c r="L229" s="36">
        <f>SUMIFS(СВЦЭМ!$F$39:$F$782,СВЦЭМ!$A$39:$A$782,$A229,СВЦЭМ!$B$39:$B$782,L$226)+'СЕТ СН'!$F$15</f>
        <v>217.17526809</v>
      </c>
      <c r="M229" s="36">
        <f>SUMIFS(СВЦЭМ!$F$39:$F$782,СВЦЭМ!$A$39:$A$782,$A229,СВЦЭМ!$B$39:$B$782,M$226)+'СЕТ СН'!$F$15</f>
        <v>213.66327874000001</v>
      </c>
      <c r="N229" s="36">
        <f>SUMIFS(СВЦЭМ!$F$39:$F$782,СВЦЭМ!$A$39:$A$782,$A229,СВЦЭМ!$B$39:$B$782,N$226)+'СЕТ СН'!$F$15</f>
        <v>221.29939679</v>
      </c>
      <c r="O229" s="36">
        <f>SUMIFS(СВЦЭМ!$F$39:$F$782,СВЦЭМ!$A$39:$A$782,$A229,СВЦЭМ!$B$39:$B$782,O$226)+'СЕТ СН'!$F$15</f>
        <v>229.28981342</v>
      </c>
      <c r="P229" s="36">
        <f>SUMIFS(СВЦЭМ!$F$39:$F$782,СВЦЭМ!$A$39:$A$782,$A229,СВЦЭМ!$B$39:$B$782,P$226)+'СЕТ СН'!$F$15</f>
        <v>233.68459243999999</v>
      </c>
      <c r="Q229" s="36">
        <f>SUMIFS(СВЦЭМ!$F$39:$F$782,СВЦЭМ!$A$39:$A$782,$A229,СВЦЭМ!$B$39:$B$782,Q$226)+'СЕТ СН'!$F$15</f>
        <v>235.72855068999999</v>
      </c>
      <c r="R229" s="36">
        <f>SUMIFS(СВЦЭМ!$F$39:$F$782,СВЦЭМ!$A$39:$A$782,$A229,СВЦЭМ!$B$39:$B$782,R$226)+'СЕТ СН'!$F$15</f>
        <v>233.23261803</v>
      </c>
      <c r="S229" s="36">
        <f>SUMIFS(СВЦЭМ!$F$39:$F$782,СВЦЭМ!$A$39:$A$782,$A229,СВЦЭМ!$B$39:$B$782,S$226)+'СЕТ СН'!$F$15</f>
        <v>228.53043493999999</v>
      </c>
      <c r="T229" s="36">
        <f>SUMIFS(СВЦЭМ!$F$39:$F$782,СВЦЭМ!$A$39:$A$782,$A229,СВЦЭМ!$B$39:$B$782,T$226)+'СЕТ СН'!$F$15</f>
        <v>217.52620322000001</v>
      </c>
      <c r="U229" s="36">
        <f>SUMIFS(СВЦЭМ!$F$39:$F$782,СВЦЭМ!$A$39:$A$782,$A229,СВЦЭМ!$B$39:$B$782,U$226)+'СЕТ СН'!$F$15</f>
        <v>212.77932224</v>
      </c>
      <c r="V229" s="36">
        <f>SUMIFS(СВЦЭМ!$F$39:$F$782,СВЦЭМ!$A$39:$A$782,$A229,СВЦЭМ!$B$39:$B$782,V$226)+'СЕТ СН'!$F$15</f>
        <v>210.34517044</v>
      </c>
      <c r="W229" s="36">
        <f>SUMIFS(СВЦЭМ!$F$39:$F$782,СВЦЭМ!$A$39:$A$782,$A229,СВЦЭМ!$B$39:$B$782,W$226)+'СЕТ СН'!$F$15</f>
        <v>211.83938130999999</v>
      </c>
      <c r="X229" s="36">
        <f>SUMIFS(СВЦЭМ!$F$39:$F$782,СВЦЭМ!$A$39:$A$782,$A229,СВЦЭМ!$B$39:$B$782,X$226)+'СЕТ СН'!$F$15</f>
        <v>209.19414429</v>
      </c>
      <c r="Y229" s="36">
        <f>SUMIFS(СВЦЭМ!$F$39:$F$782,СВЦЭМ!$A$39:$A$782,$A229,СВЦЭМ!$B$39:$B$782,Y$226)+'СЕТ СН'!$F$15</f>
        <v>210.75606171999999</v>
      </c>
    </row>
    <row r="230" spans="1:27" ht="15.75" x14ac:dyDescent="0.2">
      <c r="A230" s="35">
        <f t="shared" si="6"/>
        <v>44320</v>
      </c>
      <c r="B230" s="36">
        <f>SUMIFS(СВЦЭМ!$F$39:$F$782,СВЦЭМ!$A$39:$A$782,$A230,СВЦЭМ!$B$39:$B$782,B$226)+'СЕТ СН'!$F$15</f>
        <v>213.92963257</v>
      </c>
      <c r="C230" s="36">
        <f>SUMIFS(СВЦЭМ!$F$39:$F$782,СВЦЭМ!$A$39:$A$782,$A230,СВЦЭМ!$B$39:$B$782,C$226)+'СЕТ СН'!$F$15</f>
        <v>226.91629244999999</v>
      </c>
      <c r="D230" s="36">
        <f>SUMIFS(СВЦЭМ!$F$39:$F$782,СВЦЭМ!$A$39:$A$782,$A230,СВЦЭМ!$B$39:$B$782,D$226)+'СЕТ СН'!$F$15</f>
        <v>232.07360018</v>
      </c>
      <c r="E230" s="36">
        <f>SUMIFS(СВЦЭМ!$F$39:$F$782,СВЦЭМ!$A$39:$A$782,$A230,СВЦЭМ!$B$39:$B$782,E$226)+'СЕТ СН'!$F$15</f>
        <v>234.82849902999999</v>
      </c>
      <c r="F230" s="36">
        <f>SUMIFS(СВЦЭМ!$F$39:$F$782,СВЦЭМ!$A$39:$A$782,$A230,СВЦЭМ!$B$39:$B$782,F$226)+'СЕТ СН'!$F$15</f>
        <v>237.84211794000001</v>
      </c>
      <c r="G230" s="36">
        <f>SUMIFS(СВЦЭМ!$F$39:$F$782,СВЦЭМ!$A$39:$A$782,$A230,СВЦЭМ!$B$39:$B$782,G$226)+'СЕТ СН'!$F$15</f>
        <v>236.58228320000001</v>
      </c>
      <c r="H230" s="36">
        <f>SUMIFS(СВЦЭМ!$F$39:$F$782,СВЦЭМ!$A$39:$A$782,$A230,СВЦЭМ!$B$39:$B$782,H$226)+'СЕТ СН'!$F$15</f>
        <v>229.31891761</v>
      </c>
      <c r="I230" s="36">
        <f>SUMIFS(СВЦЭМ!$F$39:$F$782,СВЦЭМ!$A$39:$A$782,$A230,СВЦЭМ!$B$39:$B$782,I$226)+'СЕТ СН'!$F$15</f>
        <v>224.29956823000001</v>
      </c>
      <c r="J230" s="36">
        <f>SUMIFS(СВЦЭМ!$F$39:$F$782,СВЦЭМ!$A$39:$A$782,$A230,СВЦЭМ!$B$39:$B$782,J$226)+'СЕТ СН'!$F$15</f>
        <v>217.23677283000001</v>
      </c>
      <c r="K230" s="36">
        <f>SUMIFS(СВЦЭМ!$F$39:$F$782,СВЦЭМ!$A$39:$A$782,$A230,СВЦЭМ!$B$39:$B$782,K$226)+'СЕТ СН'!$F$15</f>
        <v>211.83692572000001</v>
      </c>
      <c r="L230" s="36">
        <f>SUMIFS(СВЦЭМ!$F$39:$F$782,СВЦЭМ!$A$39:$A$782,$A230,СВЦЭМ!$B$39:$B$782,L$226)+'СЕТ СН'!$F$15</f>
        <v>210.28527063000001</v>
      </c>
      <c r="M230" s="36">
        <f>SUMIFS(СВЦЭМ!$F$39:$F$782,СВЦЭМ!$A$39:$A$782,$A230,СВЦЭМ!$B$39:$B$782,M$226)+'СЕТ СН'!$F$15</f>
        <v>209.72337654</v>
      </c>
      <c r="N230" s="36">
        <f>SUMIFS(СВЦЭМ!$F$39:$F$782,СВЦЭМ!$A$39:$A$782,$A230,СВЦЭМ!$B$39:$B$782,N$226)+'СЕТ СН'!$F$15</f>
        <v>212.00035556</v>
      </c>
      <c r="O230" s="36">
        <f>SUMIFS(СВЦЭМ!$F$39:$F$782,СВЦЭМ!$A$39:$A$782,$A230,СВЦЭМ!$B$39:$B$782,O$226)+'СЕТ СН'!$F$15</f>
        <v>212.42550790999999</v>
      </c>
      <c r="P230" s="36">
        <f>SUMIFS(СВЦЭМ!$F$39:$F$782,СВЦЭМ!$A$39:$A$782,$A230,СВЦЭМ!$B$39:$B$782,P$226)+'СЕТ СН'!$F$15</f>
        <v>214.12600552000001</v>
      </c>
      <c r="Q230" s="36">
        <f>SUMIFS(СВЦЭМ!$F$39:$F$782,СВЦЭМ!$A$39:$A$782,$A230,СВЦЭМ!$B$39:$B$782,Q$226)+'СЕТ СН'!$F$15</f>
        <v>214.689042</v>
      </c>
      <c r="R230" s="36">
        <f>SUMIFS(СВЦЭМ!$F$39:$F$782,СВЦЭМ!$A$39:$A$782,$A230,СВЦЭМ!$B$39:$B$782,R$226)+'СЕТ СН'!$F$15</f>
        <v>215.60456607</v>
      </c>
      <c r="S230" s="36">
        <f>SUMIFS(СВЦЭМ!$F$39:$F$782,СВЦЭМ!$A$39:$A$782,$A230,СВЦЭМ!$B$39:$B$782,S$226)+'СЕТ СН'!$F$15</f>
        <v>219.04548704000001</v>
      </c>
      <c r="T230" s="36">
        <f>SUMIFS(СВЦЭМ!$F$39:$F$782,СВЦЭМ!$A$39:$A$782,$A230,СВЦЭМ!$B$39:$B$782,T$226)+'СЕТ СН'!$F$15</f>
        <v>212.77841698</v>
      </c>
      <c r="U230" s="36">
        <f>SUMIFS(СВЦЭМ!$F$39:$F$782,СВЦЭМ!$A$39:$A$782,$A230,СВЦЭМ!$B$39:$B$782,U$226)+'СЕТ СН'!$F$15</f>
        <v>205.56696564000001</v>
      </c>
      <c r="V230" s="36">
        <f>SUMIFS(СВЦЭМ!$F$39:$F$782,СВЦЭМ!$A$39:$A$782,$A230,СВЦЭМ!$B$39:$B$782,V$226)+'СЕТ СН'!$F$15</f>
        <v>201.67100786</v>
      </c>
      <c r="W230" s="36">
        <f>SUMIFS(СВЦЭМ!$F$39:$F$782,СВЦЭМ!$A$39:$A$782,$A230,СВЦЭМ!$B$39:$B$782,W$226)+'СЕТ СН'!$F$15</f>
        <v>203.04136729999999</v>
      </c>
      <c r="X230" s="36">
        <f>SUMIFS(СВЦЭМ!$F$39:$F$782,СВЦЭМ!$A$39:$A$782,$A230,СВЦЭМ!$B$39:$B$782,X$226)+'СЕТ СН'!$F$15</f>
        <v>207.70664188000001</v>
      </c>
      <c r="Y230" s="36">
        <f>SUMIFS(СВЦЭМ!$F$39:$F$782,СВЦЭМ!$A$39:$A$782,$A230,СВЦЭМ!$B$39:$B$782,Y$226)+'СЕТ СН'!$F$15</f>
        <v>212.64723085</v>
      </c>
    </row>
    <row r="231" spans="1:27" ht="15.75" x14ac:dyDescent="0.2">
      <c r="A231" s="35">
        <f t="shared" si="6"/>
        <v>44321</v>
      </c>
      <c r="B231" s="36">
        <f>SUMIFS(СВЦЭМ!$F$39:$F$782,СВЦЭМ!$A$39:$A$782,$A231,СВЦЭМ!$B$39:$B$782,B$226)+'СЕТ СН'!$F$15</f>
        <v>218.44369571999999</v>
      </c>
      <c r="C231" s="36">
        <f>SUMIFS(СВЦЭМ!$F$39:$F$782,СВЦЭМ!$A$39:$A$782,$A231,СВЦЭМ!$B$39:$B$782,C$226)+'СЕТ СН'!$F$15</f>
        <v>229.14390169000001</v>
      </c>
      <c r="D231" s="36">
        <f>SUMIFS(СВЦЭМ!$F$39:$F$782,СВЦЭМ!$A$39:$A$782,$A231,СВЦЭМ!$B$39:$B$782,D$226)+'СЕТ СН'!$F$15</f>
        <v>233.88825041999999</v>
      </c>
      <c r="E231" s="36">
        <f>SUMIFS(СВЦЭМ!$F$39:$F$782,СВЦЭМ!$A$39:$A$782,$A231,СВЦЭМ!$B$39:$B$782,E$226)+'СЕТ СН'!$F$15</f>
        <v>237.09272512000001</v>
      </c>
      <c r="F231" s="36">
        <f>SUMIFS(СВЦЭМ!$F$39:$F$782,СВЦЭМ!$A$39:$A$782,$A231,СВЦЭМ!$B$39:$B$782,F$226)+'СЕТ СН'!$F$15</f>
        <v>240.11623710000001</v>
      </c>
      <c r="G231" s="36">
        <f>SUMIFS(СВЦЭМ!$F$39:$F$782,СВЦЭМ!$A$39:$A$782,$A231,СВЦЭМ!$B$39:$B$782,G$226)+'СЕТ СН'!$F$15</f>
        <v>238.11760673000001</v>
      </c>
      <c r="H231" s="36">
        <f>SUMIFS(СВЦЭМ!$F$39:$F$782,СВЦЭМ!$A$39:$A$782,$A231,СВЦЭМ!$B$39:$B$782,H$226)+'СЕТ СН'!$F$15</f>
        <v>231.41256446</v>
      </c>
      <c r="I231" s="36">
        <f>SUMIFS(СВЦЭМ!$F$39:$F$782,СВЦЭМ!$A$39:$A$782,$A231,СВЦЭМ!$B$39:$B$782,I$226)+'СЕТ СН'!$F$15</f>
        <v>223.03602828999999</v>
      </c>
      <c r="J231" s="36">
        <f>SUMIFS(СВЦЭМ!$F$39:$F$782,СВЦЭМ!$A$39:$A$782,$A231,СВЦЭМ!$B$39:$B$782,J$226)+'СЕТ СН'!$F$15</f>
        <v>214.62194493000001</v>
      </c>
      <c r="K231" s="36">
        <f>SUMIFS(СВЦЭМ!$F$39:$F$782,СВЦЭМ!$A$39:$A$782,$A231,СВЦЭМ!$B$39:$B$782,K$226)+'СЕТ СН'!$F$15</f>
        <v>211.50837884000001</v>
      </c>
      <c r="L231" s="36">
        <f>SUMIFS(СВЦЭМ!$F$39:$F$782,СВЦЭМ!$A$39:$A$782,$A231,СВЦЭМ!$B$39:$B$782,L$226)+'СЕТ СН'!$F$15</f>
        <v>206.50234089</v>
      </c>
      <c r="M231" s="36">
        <f>SUMIFS(СВЦЭМ!$F$39:$F$782,СВЦЭМ!$A$39:$A$782,$A231,СВЦЭМ!$B$39:$B$782,M$226)+'СЕТ СН'!$F$15</f>
        <v>203.94102457</v>
      </c>
      <c r="N231" s="36">
        <f>SUMIFS(СВЦЭМ!$F$39:$F$782,СВЦЭМ!$A$39:$A$782,$A231,СВЦЭМ!$B$39:$B$782,N$226)+'СЕТ СН'!$F$15</f>
        <v>208.84468430999999</v>
      </c>
      <c r="O231" s="36">
        <f>SUMIFS(СВЦЭМ!$F$39:$F$782,СВЦЭМ!$A$39:$A$782,$A231,СВЦЭМ!$B$39:$B$782,O$226)+'СЕТ СН'!$F$15</f>
        <v>209.09415806000001</v>
      </c>
      <c r="P231" s="36">
        <f>SUMIFS(СВЦЭМ!$F$39:$F$782,СВЦЭМ!$A$39:$A$782,$A231,СВЦЭМ!$B$39:$B$782,P$226)+'СЕТ СН'!$F$15</f>
        <v>209.80292915000001</v>
      </c>
      <c r="Q231" s="36">
        <f>SUMIFS(СВЦЭМ!$F$39:$F$782,СВЦЭМ!$A$39:$A$782,$A231,СВЦЭМ!$B$39:$B$782,Q$226)+'СЕТ СН'!$F$15</f>
        <v>210.91205815000001</v>
      </c>
      <c r="R231" s="36">
        <f>SUMIFS(СВЦЭМ!$F$39:$F$782,СВЦЭМ!$A$39:$A$782,$A231,СВЦЭМ!$B$39:$B$782,R$226)+'СЕТ СН'!$F$15</f>
        <v>210.46143039</v>
      </c>
      <c r="S231" s="36">
        <f>SUMIFS(СВЦЭМ!$F$39:$F$782,СВЦЭМ!$A$39:$A$782,$A231,СВЦЭМ!$B$39:$B$782,S$226)+'СЕТ СН'!$F$15</f>
        <v>212.65508697999999</v>
      </c>
      <c r="T231" s="36">
        <f>SUMIFS(СВЦЭМ!$F$39:$F$782,СВЦЭМ!$A$39:$A$782,$A231,СВЦЭМ!$B$39:$B$782,T$226)+'СЕТ СН'!$F$15</f>
        <v>212.06276226</v>
      </c>
      <c r="U231" s="36">
        <f>SUMIFS(СВЦЭМ!$F$39:$F$782,СВЦЭМ!$A$39:$A$782,$A231,СВЦЭМ!$B$39:$B$782,U$226)+'СЕТ СН'!$F$15</f>
        <v>208.25748296</v>
      </c>
      <c r="V231" s="36">
        <f>SUMIFS(СВЦЭМ!$F$39:$F$782,СВЦЭМ!$A$39:$A$782,$A231,СВЦЭМ!$B$39:$B$782,V$226)+'СЕТ СН'!$F$15</f>
        <v>206.31738519999999</v>
      </c>
      <c r="W231" s="36">
        <f>SUMIFS(СВЦЭМ!$F$39:$F$782,СВЦЭМ!$A$39:$A$782,$A231,СВЦЭМ!$B$39:$B$782,W$226)+'СЕТ СН'!$F$15</f>
        <v>207.42731280999999</v>
      </c>
      <c r="X231" s="36">
        <f>SUMIFS(СВЦЭМ!$F$39:$F$782,СВЦЭМ!$A$39:$A$782,$A231,СВЦЭМ!$B$39:$B$782,X$226)+'СЕТ СН'!$F$15</f>
        <v>210.02643856</v>
      </c>
      <c r="Y231" s="36">
        <f>SUMIFS(СВЦЭМ!$F$39:$F$782,СВЦЭМ!$A$39:$A$782,$A231,СВЦЭМ!$B$39:$B$782,Y$226)+'СЕТ СН'!$F$15</f>
        <v>219.15160677</v>
      </c>
    </row>
    <row r="232" spans="1:27" ht="15.75" x14ac:dyDescent="0.2">
      <c r="A232" s="35">
        <f t="shared" si="6"/>
        <v>44322</v>
      </c>
      <c r="B232" s="36">
        <f>SUMIFS(СВЦЭМ!$F$39:$F$782,СВЦЭМ!$A$39:$A$782,$A232,СВЦЭМ!$B$39:$B$782,B$226)+'СЕТ СН'!$F$15</f>
        <v>216.63677183999999</v>
      </c>
      <c r="C232" s="36">
        <f>SUMIFS(СВЦЭМ!$F$39:$F$782,СВЦЭМ!$A$39:$A$782,$A232,СВЦЭМ!$B$39:$B$782,C$226)+'СЕТ СН'!$F$15</f>
        <v>224.20566822999999</v>
      </c>
      <c r="D232" s="36">
        <f>SUMIFS(СВЦЭМ!$F$39:$F$782,СВЦЭМ!$A$39:$A$782,$A232,СВЦЭМ!$B$39:$B$782,D$226)+'СЕТ СН'!$F$15</f>
        <v>231.55811</v>
      </c>
      <c r="E232" s="36">
        <f>SUMIFS(СВЦЭМ!$F$39:$F$782,СВЦЭМ!$A$39:$A$782,$A232,СВЦЭМ!$B$39:$B$782,E$226)+'СЕТ СН'!$F$15</f>
        <v>234.69405157</v>
      </c>
      <c r="F232" s="36">
        <f>SUMIFS(СВЦЭМ!$F$39:$F$782,СВЦЭМ!$A$39:$A$782,$A232,СВЦЭМ!$B$39:$B$782,F$226)+'СЕТ СН'!$F$15</f>
        <v>236.77227579000001</v>
      </c>
      <c r="G232" s="36">
        <f>SUMIFS(СВЦЭМ!$F$39:$F$782,СВЦЭМ!$A$39:$A$782,$A232,СВЦЭМ!$B$39:$B$782,G$226)+'СЕТ СН'!$F$15</f>
        <v>235.52229348</v>
      </c>
      <c r="H232" s="36">
        <f>SUMIFS(СВЦЭМ!$F$39:$F$782,СВЦЭМ!$A$39:$A$782,$A232,СВЦЭМ!$B$39:$B$782,H$226)+'СЕТ СН'!$F$15</f>
        <v>227.67952369</v>
      </c>
      <c r="I232" s="36">
        <f>SUMIFS(СВЦЭМ!$F$39:$F$782,СВЦЭМ!$A$39:$A$782,$A232,СВЦЭМ!$B$39:$B$782,I$226)+'СЕТ СН'!$F$15</f>
        <v>219.59082018999999</v>
      </c>
      <c r="J232" s="36">
        <f>SUMIFS(СВЦЭМ!$F$39:$F$782,СВЦЭМ!$A$39:$A$782,$A232,СВЦЭМ!$B$39:$B$782,J$226)+'СЕТ СН'!$F$15</f>
        <v>212.29052471</v>
      </c>
      <c r="K232" s="36">
        <f>SUMIFS(СВЦЭМ!$F$39:$F$782,СВЦЭМ!$A$39:$A$782,$A232,СВЦЭМ!$B$39:$B$782,K$226)+'СЕТ СН'!$F$15</f>
        <v>200.75829976</v>
      </c>
      <c r="L232" s="36">
        <f>SUMIFS(СВЦЭМ!$F$39:$F$782,СВЦЭМ!$A$39:$A$782,$A232,СВЦЭМ!$B$39:$B$782,L$226)+'СЕТ СН'!$F$15</f>
        <v>195.45417567000001</v>
      </c>
      <c r="M232" s="36">
        <f>SUMIFS(СВЦЭМ!$F$39:$F$782,СВЦЭМ!$A$39:$A$782,$A232,СВЦЭМ!$B$39:$B$782,M$226)+'СЕТ СН'!$F$15</f>
        <v>196.41258558999999</v>
      </c>
      <c r="N232" s="36">
        <f>SUMIFS(СВЦЭМ!$F$39:$F$782,СВЦЭМ!$A$39:$A$782,$A232,СВЦЭМ!$B$39:$B$782,N$226)+'СЕТ СН'!$F$15</f>
        <v>204.17112528000001</v>
      </c>
      <c r="O232" s="36">
        <f>SUMIFS(СВЦЭМ!$F$39:$F$782,СВЦЭМ!$A$39:$A$782,$A232,СВЦЭМ!$B$39:$B$782,O$226)+'СЕТ СН'!$F$15</f>
        <v>208.12347141000001</v>
      </c>
      <c r="P232" s="36">
        <f>SUMIFS(СВЦЭМ!$F$39:$F$782,СВЦЭМ!$A$39:$A$782,$A232,СВЦЭМ!$B$39:$B$782,P$226)+'СЕТ СН'!$F$15</f>
        <v>212.43350727999999</v>
      </c>
      <c r="Q232" s="36">
        <f>SUMIFS(СВЦЭМ!$F$39:$F$782,СВЦЭМ!$A$39:$A$782,$A232,СВЦЭМ!$B$39:$B$782,Q$226)+'СЕТ СН'!$F$15</f>
        <v>214.42879275000001</v>
      </c>
      <c r="R232" s="36">
        <f>SUMIFS(СВЦЭМ!$F$39:$F$782,СВЦЭМ!$A$39:$A$782,$A232,СВЦЭМ!$B$39:$B$782,R$226)+'СЕТ СН'!$F$15</f>
        <v>212.24975305000001</v>
      </c>
      <c r="S232" s="36">
        <f>SUMIFS(СВЦЭМ!$F$39:$F$782,СВЦЭМ!$A$39:$A$782,$A232,СВЦЭМ!$B$39:$B$782,S$226)+'СЕТ СН'!$F$15</f>
        <v>213.82136643000001</v>
      </c>
      <c r="T232" s="36">
        <f>SUMIFS(СВЦЭМ!$F$39:$F$782,СВЦЭМ!$A$39:$A$782,$A232,СВЦЭМ!$B$39:$B$782,T$226)+'СЕТ СН'!$F$15</f>
        <v>208.53169086</v>
      </c>
      <c r="U232" s="36">
        <f>SUMIFS(СВЦЭМ!$F$39:$F$782,СВЦЭМ!$A$39:$A$782,$A232,СВЦЭМ!$B$39:$B$782,U$226)+'СЕТ СН'!$F$15</f>
        <v>199.76552226000001</v>
      </c>
      <c r="V232" s="36">
        <f>SUMIFS(СВЦЭМ!$F$39:$F$782,СВЦЭМ!$A$39:$A$782,$A232,СВЦЭМ!$B$39:$B$782,V$226)+'СЕТ СН'!$F$15</f>
        <v>191.24670374999999</v>
      </c>
      <c r="W232" s="36">
        <f>SUMIFS(СВЦЭМ!$F$39:$F$782,СВЦЭМ!$A$39:$A$782,$A232,СВЦЭМ!$B$39:$B$782,W$226)+'СЕТ СН'!$F$15</f>
        <v>195.33317803</v>
      </c>
      <c r="X232" s="36">
        <f>SUMIFS(СВЦЭМ!$F$39:$F$782,СВЦЭМ!$A$39:$A$782,$A232,СВЦЭМ!$B$39:$B$782,X$226)+'СЕТ СН'!$F$15</f>
        <v>202.44823009999999</v>
      </c>
      <c r="Y232" s="36">
        <f>SUMIFS(СВЦЭМ!$F$39:$F$782,СВЦЭМ!$A$39:$A$782,$A232,СВЦЭМ!$B$39:$B$782,Y$226)+'СЕТ СН'!$F$15</f>
        <v>214.36322991</v>
      </c>
    </row>
    <row r="233" spans="1:27" ht="15.75" x14ac:dyDescent="0.2">
      <c r="A233" s="35">
        <f t="shared" si="6"/>
        <v>44323</v>
      </c>
      <c r="B233" s="36">
        <f>SUMIFS(СВЦЭМ!$F$39:$F$782,СВЦЭМ!$A$39:$A$782,$A233,СВЦЭМ!$B$39:$B$782,B$226)+'СЕТ СН'!$F$15</f>
        <v>215.48431364000001</v>
      </c>
      <c r="C233" s="36">
        <f>SUMIFS(СВЦЭМ!$F$39:$F$782,СВЦЭМ!$A$39:$A$782,$A233,СВЦЭМ!$B$39:$B$782,C$226)+'СЕТ СН'!$F$15</f>
        <v>216.30138094</v>
      </c>
      <c r="D233" s="36">
        <f>SUMIFS(СВЦЭМ!$F$39:$F$782,СВЦЭМ!$A$39:$A$782,$A233,СВЦЭМ!$B$39:$B$782,D$226)+'СЕТ СН'!$F$15</f>
        <v>230.81681415</v>
      </c>
      <c r="E233" s="36">
        <f>SUMIFS(СВЦЭМ!$F$39:$F$782,СВЦЭМ!$A$39:$A$782,$A233,СВЦЭМ!$B$39:$B$782,E$226)+'СЕТ СН'!$F$15</f>
        <v>234.33401860000001</v>
      </c>
      <c r="F233" s="36">
        <f>SUMIFS(СВЦЭМ!$F$39:$F$782,СВЦЭМ!$A$39:$A$782,$A233,СВЦЭМ!$B$39:$B$782,F$226)+'СЕТ СН'!$F$15</f>
        <v>237.12397508000001</v>
      </c>
      <c r="G233" s="36">
        <f>SUMIFS(СВЦЭМ!$F$39:$F$782,СВЦЭМ!$A$39:$A$782,$A233,СВЦЭМ!$B$39:$B$782,G$226)+'СЕТ СН'!$F$15</f>
        <v>232.89196129000001</v>
      </c>
      <c r="H233" s="36">
        <f>SUMIFS(СВЦЭМ!$F$39:$F$782,СВЦЭМ!$A$39:$A$782,$A233,СВЦЭМ!$B$39:$B$782,H$226)+'СЕТ СН'!$F$15</f>
        <v>220.50956194</v>
      </c>
      <c r="I233" s="36">
        <f>SUMIFS(СВЦЭМ!$F$39:$F$782,СВЦЭМ!$A$39:$A$782,$A233,СВЦЭМ!$B$39:$B$782,I$226)+'СЕТ СН'!$F$15</f>
        <v>213.67211645</v>
      </c>
      <c r="J233" s="36">
        <f>SUMIFS(СВЦЭМ!$F$39:$F$782,СВЦЭМ!$A$39:$A$782,$A233,СВЦЭМ!$B$39:$B$782,J$226)+'СЕТ СН'!$F$15</f>
        <v>208.49799235</v>
      </c>
      <c r="K233" s="36">
        <f>SUMIFS(СВЦЭМ!$F$39:$F$782,СВЦЭМ!$A$39:$A$782,$A233,СВЦЭМ!$B$39:$B$782,K$226)+'СЕТ СН'!$F$15</f>
        <v>210.56927003999999</v>
      </c>
      <c r="L233" s="36">
        <f>SUMIFS(СВЦЭМ!$F$39:$F$782,СВЦЭМ!$A$39:$A$782,$A233,СВЦЭМ!$B$39:$B$782,L$226)+'СЕТ СН'!$F$15</f>
        <v>208.13616238</v>
      </c>
      <c r="M233" s="36">
        <f>SUMIFS(СВЦЭМ!$F$39:$F$782,СВЦЭМ!$A$39:$A$782,$A233,СВЦЭМ!$B$39:$B$782,M$226)+'СЕТ СН'!$F$15</f>
        <v>205.76693291000001</v>
      </c>
      <c r="N233" s="36">
        <f>SUMIFS(СВЦЭМ!$F$39:$F$782,СВЦЭМ!$A$39:$A$782,$A233,СВЦЭМ!$B$39:$B$782,N$226)+'СЕТ СН'!$F$15</f>
        <v>204.41859158</v>
      </c>
      <c r="O233" s="36">
        <f>SUMIFS(СВЦЭМ!$F$39:$F$782,СВЦЭМ!$A$39:$A$782,$A233,СВЦЭМ!$B$39:$B$782,O$226)+'СЕТ СН'!$F$15</f>
        <v>204.67810782999999</v>
      </c>
      <c r="P233" s="36">
        <f>SUMIFS(СВЦЭМ!$F$39:$F$782,СВЦЭМ!$A$39:$A$782,$A233,СВЦЭМ!$B$39:$B$782,P$226)+'СЕТ СН'!$F$15</f>
        <v>205.46770781999999</v>
      </c>
      <c r="Q233" s="36">
        <f>SUMIFS(СВЦЭМ!$F$39:$F$782,СВЦЭМ!$A$39:$A$782,$A233,СВЦЭМ!$B$39:$B$782,Q$226)+'СЕТ СН'!$F$15</f>
        <v>206.69989330000001</v>
      </c>
      <c r="R233" s="36">
        <f>SUMIFS(СВЦЭМ!$F$39:$F$782,СВЦЭМ!$A$39:$A$782,$A233,СВЦЭМ!$B$39:$B$782,R$226)+'СЕТ СН'!$F$15</f>
        <v>204.09364840000001</v>
      </c>
      <c r="S233" s="36">
        <f>SUMIFS(СВЦЭМ!$F$39:$F$782,СВЦЭМ!$A$39:$A$782,$A233,СВЦЭМ!$B$39:$B$782,S$226)+'СЕТ СН'!$F$15</f>
        <v>207.21130650000001</v>
      </c>
      <c r="T233" s="36">
        <f>SUMIFS(СВЦЭМ!$F$39:$F$782,СВЦЭМ!$A$39:$A$782,$A233,СВЦЭМ!$B$39:$B$782,T$226)+'СЕТ СН'!$F$15</f>
        <v>208.83075574</v>
      </c>
      <c r="U233" s="36">
        <f>SUMIFS(СВЦЭМ!$F$39:$F$782,СВЦЭМ!$A$39:$A$782,$A233,СВЦЭМ!$B$39:$B$782,U$226)+'СЕТ СН'!$F$15</f>
        <v>208.28728409999999</v>
      </c>
      <c r="V233" s="36">
        <f>SUMIFS(СВЦЭМ!$F$39:$F$782,СВЦЭМ!$A$39:$A$782,$A233,СВЦЭМ!$B$39:$B$782,V$226)+'СЕТ СН'!$F$15</f>
        <v>205.13207087999999</v>
      </c>
      <c r="W233" s="36">
        <f>SUMIFS(СВЦЭМ!$F$39:$F$782,СВЦЭМ!$A$39:$A$782,$A233,СВЦЭМ!$B$39:$B$782,W$226)+'СЕТ СН'!$F$15</f>
        <v>205.05768180999999</v>
      </c>
      <c r="X233" s="36">
        <f>SUMIFS(СВЦЭМ!$F$39:$F$782,СВЦЭМ!$A$39:$A$782,$A233,СВЦЭМ!$B$39:$B$782,X$226)+'СЕТ СН'!$F$15</f>
        <v>201.97770234000001</v>
      </c>
      <c r="Y233" s="36">
        <f>SUMIFS(СВЦЭМ!$F$39:$F$782,СВЦЭМ!$A$39:$A$782,$A233,СВЦЭМ!$B$39:$B$782,Y$226)+'СЕТ СН'!$F$15</f>
        <v>200.96858687</v>
      </c>
    </row>
    <row r="234" spans="1:27" ht="15.75" x14ac:dyDescent="0.2">
      <c r="A234" s="35">
        <f t="shared" si="6"/>
        <v>44324</v>
      </c>
      <c r="B234" s="36">
        <f>SUMIFS(СВЦЭМ!$F$39:$F$782,СВЦЭМ!$A$39:$A$782,$A234,СВЦЭМ!$B$39:$B$782,B$226)+'СЕТ СН'!$F$15</f>
        <v>209.83094065</v>
      </c>
      <c r="C234" s="36">
        <f>SUMIFS(СВЦЭМ!$F$39:$F$782,СВЦЭМ!$A$39:$A$782,$A234,СВЦЭМ!$B$39:$B$782,C$226)+'СЕТ СН'!$F$15</f>
        <v>221.58483428</v>
      </c>
      <c r="D234" s="36">
        <f>SUMIFS(СВЦЭМ!$F$39:$F$782,СВЦЭМ!$A$39:$A$782,$A234,СВЦЭМ!$B$39:$B$782,D$226)+'СЕТ СН'!$F$15</f>
        <v>222.25116545</v>
      </c>
      <c r="E234" s="36">
        <f>SUMIFS(СВЦЭМ!$F$39:$F$782,СВЦЭМ!$A$39:$A$782,$A234,СВЦЭМ!$B$39:$B$782,E$226)+'СЕТ СН'!$F$15</f>
        <v>223.88838093000001</v>
      </c>
      <c r="F234" s="36">
        <f>SUMIFS(СВЦЭМ!$F$39:$F$782,СВЦЭМ!$A$39:$A$782,$A234,СВЦЭМ!$B$39:$B$782,F$226)+'СЕТ СН'!$F$15</f>
        <v>227.95980205999999</v>
      </c>
      <c r="G234" s="36">
        <f>SUMIFS(СВЦЭМ!$F$39:$F$782,СВЦЭМ!$A$39:$A$782,$A234,СВЦЭМ!$B$39:$B$782,G$226)+'СЕТ СН'!$F$15</f>
        <v>225.28105656</v>
      </c>
      <c r="H234" s="36">
        <f>SUMIFS(СВЦЭМ!$F$39:$F$782,СВЦЭМ!$A$39:$A$782,$A234,СВЦЭМ!$B$39:$B$782,H$226)+'СЕТ СН'!$F$15</f>
        <v>217.41708896</v>
      </c>
      <c r="I234" s="36">
        <f>SUMIFS(СВЦЭМ!$F$39:$F$782,СВЦЭМ!$A$39:$A$782,$A234,СВЦЭМ!$B$39:$B$782,I$226)+'СЕТ СН'!$F$15</f>
        <v>214.58731352000001</v>
      </c>
      <c r="J234" s="36">
        <f>SUMIFS(СВЦЭМ!$F$39:$F$782,СВЦЭМ!$A$39:$A$782,$A234,СВЦЭМ!$B$39:$B$782,J$226)+'СЕТ СН'!$F$15</f>
        <v>208.15831610000001</v>
      </c>
      <c r="K234" s="36">
        <f>SUMIFS(СВЦЭМ!$F$39:$F$782,СВЦЭМ!$A$39:$A$782,$A234,СВЦЭМ!$B$39:$B$782,K$226)+'СЕТ СН'!$F$15</f>
        <v>201.91622788999999</v>
      </c>
      <c r="L234" s="36">
        <f>SUMIFS(СВЦЭМ!$F$39:$F$782,СВЦЭМ!$A$39:$A$782,$A234,СВЦЭМ!$B$39:$B$782,L$226)+'СЕТ СН'!$F$15</f>
        <v>195.13813214000001</v>
      </c>
      <c r="M234" s="36">
        <f>SUMIFS(СВЦЭМ!$F$39:$F$782,СВЦЭМ!$A$39:$A$782,$A234,СВЦЭМ!$B$39:$B$782,M$226)+'СЕТ СН'!$F$15</f>
        <v>195.33716483000001</v>
      </c>
      <c r="N234" s="36">
        <f>SUMIFS(СВЦЭМ!$F$39:$F$782,СВЦЭМ!$A$39:$A$782,$A234,СВЦЭМ!$B$39:$B$782,N$226)+'СЕТ СН'!$F$15</f>
        <v>200.91398717999999</v>
      </c>
      <c r="O234" s="36">
        <f>SUMIFS(СВЦЭМ!$F$39:$F$782,СВЦЭМ!$A$39:$A$782,$A234,СВЦЭМ!$B$39:$B$782,O$226)+'СЕТ СН'!$F$15</f>
        <v>199.87960083999999</v>
      </c>
      <c r="P234" s="36">
        <f>SUMIFS(СВЦЭМ!$F$39:$F$782,СВЦЭМ!$A$39:$A$782,$A234,СВЦЭМ!$B$39:$B$782,P$226)+'СЕТ СН'!$F$15</f>
        <v>204.69961046</v>
      </c>
      <c r="Q234" s="36">
        <f>SUMIFS(СВЦЭМ!$F$39:$F$782,СВЦЭМ!$A$39:$A$782,$A234,СВЦЭМ!$B$39:$B$782,Q$226)+'СЕТ СН'!$F$15</f>
        <v>205.61433070999999</v>
      </c>
      <c r="R234" s="36">
        <f>SUMIFS(СВЦЭМ!$F$39:$F$782,СВЦЭМ!$A$39:$A$782,$A234,СВЦЭМ!$B$39:$B$782,R$226)+'СЕТ СН'!$F$15</f>
        <v>203.57578079999999</v>
      </c>
      <c r="S234" s="36">
        <f>SUMIFS(СВЦЭМ!$F$39:$F$782,СВЦЭМ!$A$39:$A$782,$A234,СВЦЭМ!$B$39:$B$782,S$226)+'СЕТ СН'!$F$15</f>
        <v>205.77406653</v>
      </c>
      <c r="T234" s="36">
        <f>SUMIFS(СВЦЭМ!$F$39:$F$782,СВЦЭМ!$A$39:$A$782,$A234,СВЦЭМ!$B$39:$B$782,T$226)+'СЕТ СН'!$F$15</f>
        <v>203.22531508</v>
      </c>
      <c r="U234" s="36">
        <f>SUMIFS(СВЦЭМ!$F$39:$F$782,СВЦЭМ!$A$39:$A$782,$A234,СВЦЭМ!$B$39:$B$782,U$226)+'СЕТ СН'!$F$15</f>
        <v>197.30668833999999</v>
      </c>
      <c r="V234" s="36">
        <f>SUMIFS(СВЦЭМ!$F$39:$F$782,СВЦЭМ!$A$39:$A$782,$A234,СВЦЭМ!$B$39:$B$782,V$226)+'СЕТ СН'!$F$15</f>
        <v>194.0342315</v>
      </c>
      <c r="W234" s="36">
        <f>SUMIFS(СВЦЭМ!$F$39:$F$782,СВЦЭМ!$A$39:$A$782,$A234,СВЦЭМ!$B$39:$B$782,W$226)+'СЕТ СН'!$F$15</f>
        <v>192.4745594</v>
      </c>
      <c r="X234" s="36">
        <f>SUMIFS(СВЦЭМ!$F$39:$F$782,СВЦЭМ!$A$39:$A$782,$A234,СВЦЭМ!$B$39:$B$782,X$226)+'СЕТ СН'!$F$15</f>
        <v>195.23653367</v>
      </c>
      <c r="Y234" s="36">
        <f>SUMIFS(СВЦЭМ!$F$39:$F$782,СВЦЭМ!$A$39:$A$782,$A234,СВЦЭМ!$B$39:$B$782,Y$226)+'СЕТ СН'!$F$15</f>
        <v>199.7671885</v>
      </c>
    </row>
    <row r="235" spans="1:27" ht="15.75" x14ac:dyDescent="0.2">
      <c r="A235" s="35">
        <f t="shared" si="6"/>
        <v>44325</v>
      </c>
      <c r="B235" s="36">
        <f>SUMIFS(СВЦЭМ!$F$39:$F$782,СВЦЭМ!$A$39:$A$782,$A235,СВЦЭМ!$B$39:$B$782,B$226)+'СЕТ СН'!$F$15</f>
        <v>194.99144099</v>
      </c>
      <c r="C235" s="36">
        <f>SUMIFS(СВЦЭМ!$F$39:$F$782,СВЦЭМ!$A$39:$A$782,$A235,СВЦЭМ!$B$39:$B$782,C$226)+'СЕТ СН'!$F$15</f>
        <v>203.58802804000001</v>
      </c>
      <c r="D235" s="36">
        <f>SUMIFS(СВЦЭМ!$F$39:$F$782,СВЦЭМ!$A$39:$A$782,$A235,СВЦЭМ!$B$39:$B$782,D$226)+'СЕТ СН'!$F$15</f>
        <v>207.80161544000001</v>
      </c>
      <c r="E235" s="36">
        <f>SUMIFS(СВЦЭМ!$F$39:$F$782,СВЦЭМ!$A$39:$A$782,$A235,СВЦЭМ!$B$39:$B$782,E$226)+'СЕТ СН'!$F$15</f>
        <v>214.39781288</v>
      </c>
      <c r="F235" s="36">
        <f>SUMIFS(СВЦЭМ!$F$39:$F$782,СВЦЭМ!$A$39:$A$782,$A235,СВЦЭМ!$B$39:$B$782,F$226)+'СЕТ СН'!$F$15</f>
        <v>215.05805781000001</v>
      </c>
      <c r="G235" s="36">
        <f>SUMIFS(СВЦЭМ!$F$39:$F$782,СВЦЭМ!$A$39:$A$782,$A235,СВЦЭМ!$B$39:$B$782,G$226)+'СЕТ СН'!$F$15</f>
        <v>215.66291317</v>
      </c>
      <c r="H235" s="36">
        <f>SUMIFS(СВЦЭМ!$F$39:$F$782,СВЦЭМ!$A$39:$A$782,$A235,СВЦЭМ!$B$39:$B$782,H$226)+'СЕТ СН'!$F$15</f>
        <v>211.84691494</v>
      </c>
      <c r="I235" s="36">
        <f>SUMIFS(СВЦЭМ!$F$39:$F$782,СВЦЭМ!$A$39:$A$782,$A235,СВЦЭМ!$B$39:$B$782,I$226)+'СЕТ СН'!$F$15</f>
        <v>206.65272628</v>
      </c>
      <c r="J235" s="36">
        <f>SUMIFS(СВЦЭМ!$F$39:$F$782,СВЦЭМ!$A$39:$A$782,$A235,СВЦЭМ!$B$39:$B$782,J$226)+'СЕТ СН'!$F$15</f>
        <v>201.30827893</v>
      </c>
      <c r="K235" s="36">
        <f>SUMIFS(СВЦЭМ!$F$39:$F$782,СВЦЭМ!$A$39:$A$782,$A235,СВЦЭМ!$B$39:$B$782,K$226)+'СЕТ СН'!$F$15</f>
        <v>194.4248541</v>
      </c>
      <c r="L235" s="36">
        <f>SUMIFS(СВЦЭМ!$F$39:$F$782,СВЦЭМ!$A$39:$A$782,$A235,СВЦЭМ!$B$39:$B$782,L$226)+'СЕТ СН'!$F$15</f>
        <v>192.68304094000001</v>
      </c>
      <c r="M235" s="36">
        <f>SUMIFS(СВЦЭМ!$F$39:$F$782,СВЦЭМ!$A$39:$A$782,$A235,СВЦЭМ!$B$39:$B$782,M$226)+'СЕТ СН'!$F$15</f>
        <v>192.35496864999999</v>
      </c>
      <c r="N235" s="36">
        <f>SUMIFS(СВЦЭМ!$F$39:$F$782,СВЦЭМ!$A$39:$A$782,$A235,СВЦЭМ!$B$39:$B$782,N$226)+'СЕТ СН'!$F$15</f>
        <v>195.48073278000001</v>
      </c>
      <c r="O235" s="36">
        <f>SUMIFS(СВЦЭМ!$F$39:$F$782,СВЦЭМ!$A$39:$A$782,$A235,СВЦЭМ!$B$39:$B$782,O$226)+'СЕТ СН'!$F$15</f>
        <v>198.79911691000001</v>
      </c>
      <c r="P235" s="36">
        <f>SUMIFS(СВЦЭМ!$F$39:$F$782,СВЦЭМ!$A$39:$A$782,$A235,СВЦЭМ!$B$39:$B$782,P$226)+'СЕТ СН'!$F$15</f>
        <v>202.08907120000001</v>
      </c>
      <c r="Q235" s="36">
        <f>SUMIFS(СВЦЭМ!$F$39:$F$782,СВЦЭМ!$A$39:$A$782,$A235,СВЦЭМ!$B$39:$B$782,Q$226)+'СЕТ СН'!$F$15</f>
        <v>202.95426427999999</v>
      </c>
      <c r="R235" s="36">
        <f>SUMIFS(СВЦЭМ!$F$39:$F$782,СВЦЭМ!$A$39:$A$782,$A235,СВЦЭМ!$B$39:$B$782,R$226)+'СЕТ СН'!$F$15</f>
        <v>201.35825779000001</v>
      </c>
      <c r="S235" s="36">
        <f>SUMIFS(СВЦЭМ!$F$39:$F$782,СВЦЭМ!$A$39:$A$782,$A235,СВЦЭМ!$B$39:$B$782,S$226)+'СЕТ СН'!$F$15</f>
        <v>201.07217155999999</v>
      </c>
      <c r="T235" s="36">
        <f>SUMIFS(СВЦЭМ!$F$39:$F$782,СВЦЭМ!$A$39:$A$782,$A235,СВЦЭМ!$B$39:$B$782,T$226)+'СЕТ СН'!$F$15</f>
        <v>198.92616606999999</v>
      </c>
      <c r="U235" s="36">
        <f>SUMIFS(СВЦЭМ!$F$39:$F$782,СВЦЭМ!$A$39:$A$782,$A235,СВЦЭМ!$B$39:$B$782,U$226)+'СЕТ СН'!$F$15</f>
        <v>195.24029881999999</v>
      </c>
      <c r="V235" s="36">
        <f>SUMIFS(СВЦЭМ!$F$39:$F$782,СВЦЭМ!$A$39:$A$782,$A235,СВЦЭМ!$B$39:$B$782,V$226)+'СЕТ СН'!$F$15</f>
        <v>189.39487219</v>
      </c>
      <c r="W235" s="36">
        <f>SUMIFS(СВЦЭМ!$F$39:$F$782,СВЦЭМ!$A$39:$A$782,$A235,СВЦЭМ!$B$39:$B$782,W$226)+'СЕТ СН'!$F$15</f>
        <v>189.73424034000001</v>
      </c>
      <c r="X235" s="36">
        <f>SUMIFS(СВЦЭМ!$F$39:$F$782,СВЦЭМ!$A$39:$A$782,$A235,СВЦЭМ!$B$39:$B$782,X$226)+'СЕТ СН'!$F$15</f>
        <v>192.88830006000001</v>
      </c>
      <c r="Y235" s="36">
        <f>SUMIFS(СВЦЭМ!$F$39:$F$782,СВЦЭМ!$A$39:$A$782,$A235,СВЦЭМ!$B$39:$B$782,Y$226)+'СЕТ СН'!$F$15</f>
        <v>197.16087741000001</v>
      </c>
    </row>
    <row r="236" spans="1:27" ht="15.75" x14ac:dyDescent="0.2">
      <c r="A236" s="35">
        <f t="shared" si="6"/>
        <v>44326</v>
      </c>
      <c r="B236" s="36">
        <f>SUMIFS(СВЦЭМ!$F$39:$F$782,СВЦЭМ!$A$39:$A$782,$A236,СВЦЭМ!$B$39:$B$782,B$226)+'СЕТ СН'!$F$15</f>
        <v>204.12925106</v>
      </c>
      <c r="C236" s="36">
        <f>SUMIFS(СВЦЭМ!$F$39:$F$782,СВЦЭМ!$A$39:$A$782,$A236,СВЦЭМ!$B$39:$B$782,C$226)+'СЕТ СН'!$F$15</f>
        <v>215.33998833000001</v>
      </c>
      <c r="D236" s="36">
        <f>SUMIFS(СВЦЭМ!$F$39:$F$782,СВЦЭМ!$A$39:$A$782,$A236,СВЦЭМ!$B$39:$B$782,D$226)+'СЕТ СН'!$F$15</f>
        <v>221.00408009</v>
      </c>
      <c r="E236" s="36">
        <f>SUMIFS(СВЦЭМ!$F$39:$F$782,СВЦЭМ!$A$39:$A$782,$A236,СВЦЭМ!$B$39:$B$782,E$226)+'СЕТ СН'!$F$15</f>
        <v>224.66015272999999</v>
      </c>
      <c r="F236" s="36">
        <f>SUMIFS(СВЦЭМ!$F$39:$F$782,СВЦЭМ!$A$39:$A$782,$A236,СВЦЭМ!$B$39:$B$782,F$226)+'СЕТ СН'!$F$15</f>
        <v>226.69281448999999</v>
      </c>
      <c r="G236" s="36">
        <f>SUMIFS(СВЦЭМ!$F$39:$F$782,СВЦЭМ!$A$39:$A$782,$A236,СВЦЭМ!$B$39:$B$782,G$226)+'СЕТ СН'!$F$15</f>
        <v>226.43399765999999</v>
      </c>
      <c r="H236" s="36">
        <f>SUMIFS(СВЦЭМ!$F$39:$F$782,СВЦЭМ!$A$39:$A$782,$A236,СВЦЭМ!$B$39:$B$782,H$226)+'СЕТ СН'!$F$15</f>
        <v>223.68568350000001</v>
      </c>
      <c r="I236" s="36">
        <f>SUMIFS(СВЦЭМ!$F$39:$F$782,СВЦЭМ!$A$39:$A$782,$A236,СВЦЭМ!$B$39:$B$782,I$226)+'СЕТ СН'!$F$15</f>
        <v>215.47997882000001</v>
      </c>
      <c r="J236" s="36">
        <f>SUMIFS(СВЦЭМ!$F$39:$F$782,СВЦЭМ!$A$39:$A$782,$A236,СВЦЭМ!$B$39:$B$782,J$226)+'СЕТ СН'!$F$15</f>
        <v>206.39139494</v>
      </c>
      <c r="K236" s="36">
        <f>SUMIFS(СВЦЭМ!$F$39:$F$782,СВЦЭМ!$A$39:$A$782,$A236,СВЦЭМ!$B$39:$B$782,K$226)+'СЕТ СН'!$F$15</f>
        <v>196.71379052</v>
      </c>
      <c r="L236" s="36">
        <f>SUMIFS(СВЦЭМ!$F$39:$F$782,СВЦЭМ!$A$39:$A$782,$A236,СВЦЭМ!$B$39:$B$782,L$226)+'СЕТ СН'!$F$15</f>
        <v>190.67851748000001</v>
      </c>
      <c r="M236" s="36">
        <f>SUMIFS(СВЦЭМ!$F$39:$F$782,СВЦЭМ!$A$39:$A$782,$A236,СВЦЭМ!$B$39:$B$782,M$226)+'СЕТ СН'!$F$15</f>
        <v>188.16572846</v>
      </c>
      <c r="N236" s="36">
        <f>SUMIFS(СВЦЭМ!$F$39:$F$782,СВЦЭМ!$A$39:$A$782,$A236,СВЦЭМ!$B$39:$B$782,N$226)+'СЕТ СН'!$F$15</f>
        <v>190.55810215</v>
      </c>
      <c r="O236" s="36">
        <f>SUMIFS(СВЦЭМ!$F$39:$F$782,СВЦЭМ!$A$39:$A$782,$A236,СВЦЭМ!$B$39:$B$782,O$226)+'СЕТ СН'!$F$15</f>
        <v>193.49669431999999</v>
      </c>
      <c r="P236" s="36">
        <f>SUMIFS(СВЦЭМ!$F$39:$F$782,СВЦЭМ!$A$39:$A$782,$A236,СВЦЭМ!$B$39:$B$782,P$226)+'СЕТ СН'!$F$15</f>
        <v>197.06683206</v>
      </c>
      <c r="Q236" s="36">
        <f>SUMIFS(СВЦЭМ!$F$39:$F$782,СВЦЭМ!$A$39:$A$782,$A236,СВЦЭМ!$B$39:$B$782,Q$226)+'СЕТ СН'!$F$15</f>
        <v>197.99684941000001</v>
      </c>
      <c r="R236" s="36">
        <f>SUMIFS(СВЦЭМ!$F$39:$F$782,СВЦЭМ!$A$39:$A$782,$A236,СВЦЭМ!$B$39:$B$782,R$226)+'СЕТ СН'!$F$15</f>
        <v>196.18749346000001</v>
      </c>
      <c r="S236" s="36">
        <f>SUMIFS(СВЦЭМ!$F$39:$F$782,СВЦЭМ!$A$39:$A$782,$A236,СВЦЭМ!$B$39:$B$782,S$226)+'СЕТ СН'!$F$15</f>
        <v>195.00985939</v>
      </c>
      <c r="T236" s="36">
        <f>SUMIFS(СВЦЭМ!$F$39:$F$782,СВЦЭМ!$A$39:$A$782,$A236,СВЦЭМ!$B$39:$B$782,T$226)+'СЕТ СН'!$F$15</f>
        <v>193.52913566000001</v>
      </c>
      <c r="U236" s="36">
        <f>SUMIFS(СВЦЭМ!$F$39:$F$782,СВЦЭМ!$A$39:$A$782,$A236,СВЦЭМ!$B$39:$B$782,U$226)+'СЕТ СН'!$F$15</f>
        <v>189.01976744000001</v>
      </c>
      <c r="V236" s="36">
        <f>SUMIFS(СВЦЭМ!$F$39:$F$782,СВЦЭМ!$A$39:$A$782,$A236,СВЦЭМ!$B$39:$B$782,V$226)+'СЕТ СН'!$F$15</f>
        <v>182.78221070000001</v>
      </c>
      <c r="W236" s="36">
        <f>SUMIFS(СВЦЭМ!$F$39:$F$782,СВЦЭМ!$A$39:$A$782,$A236,СВЦЭМ!$B$39:$B$782,W$226)+'СЕТ СН'!$F$15</f>
        <v>181.83547231</v>
      </c>
      <c r="X236" s="36">
        <f>SUMIFS(СВЦЭМ!$F$39:$F$782,СВЦЭМ!$A$39:$A$782,$A236,СВЦЭМ!$B$39:$B$782,X$226)+'СЕТ СН'!$F$15</f>
        <v>185.46694547999999</v>
      </c>
      <c r="Y236" s="36">
        <f>SUMIFS(СВЦЭМ!$F$39:$F$782,СВЦЭМ!$A$39:$A$782,$A236,СВЦЭМ!$B$39:$B$782,Y$226)+'СЕТ СН'!$F$15</f>
        <v>194.09867715999999</v>
      </c>
    </row>
    <row r="237" spans="1:27" ht="15.75" x14ac:dyDescent="0.2">
      <c r="A237" s="35">
        <f t="shared" si="6"/>
        <v>44327</v>
      </c>
      <c r="B237" s="36">
        <f>SUMIFS(СВЦЭМ!$F$39:$F$782,СВЦЭМ!$A$39:$A$782,$A237,СВЦЭМ!$B$39:$B$782,B$226)+'СЕТ СН'!$F$15</f>
        <v>211.24975972999999</v>
      </c>
      <c r="C237" s="36">
        <f>SUMIFS(СВЦЭМ!$F$39:$F$782,СВЦЭМ!$A$39:$A$782,$A237,СВЦЭМ!$B$39:$B$782,C$226)+'СЕТ СН'!$F$15</f>
        <v>211.32920787</v>
      </c>
      <c r="D237" s="36">
        <f>SUMIFS(СВЦЭМ!$F$39:$F$782,СВЦЭМ!$A$39:$A$782,$A237,СВЦЭМ!$B$39:$B$782,D$226)+'СЕТ СН'!$F$15</f>
        <v>212.20227919000001</v>
      </c>
      <c r="E237" s="36">
        <f>SUMIFS(СВЦЭМ!$F$39:$F$782,СВЦЭМ!$A$39:$A$782,$A237,СВЦЭМ!$B$39:$B$782,E$226)+'СЕТ СН'!$F$15</f>
        <v>217.74820288999999</v>
      </c>
      <c r="F237" s="36">
        <f>SUMIFS(СВЦЭМ!$F$39:$F$782,СВЦЭМ!$A$39:$A$782,$A237,СВЦЭМ!$B$39:$B$782,F$226)+'СЕТ СН'!$F$15</f>
        <v>220.04320426000001</v>
      </c>
      <c r="G237" s="36">
        <f>SUMIFS(СВЦЭМ!$F$39:$F$782,СВЦЭМ!$A$39:$A$782,$A237,СВЦЭМ!$B$39:$B$782,G$226)+'СЕТ СН'!$F$15</f>
        <v>216.81712891999999</v>
      </c>
      <c r="H237" s="36">
        <f>SUMIFS(СВЦЭМ!$F$39:$F$782,СВЦЭМ!$A$39:$A$782,$A237,СВЦЭМ!$B$39:$B$782,H$226)+'СЕТ СН'!$F$15</f>
        <v>211.25826072000001</v>
      </c>
      <c r="I237" s="36">
        <f>SUMIFS(СВЦЭМ!$F$39:$F$782,СВЦЭМ!$A$39:$A$782,$A237,СВЦЭМ!$B$39:$B$782,I$226)+'СЕТ СН'!$F$15</f>
        <v>203.30487923000001</v>
      </c>
      <c r="J237" s="36">
        <f>SUMIFS(СВЦЭМ!$F$39:$F$782,СВЦЭМ!$A$39:$A$782,$A237,СВЦЭМ!$B$39:$B$782,J$226)+'СЕТ СН'!$F$15</f>
        <v>197.93553883999999</v>
      </c>
      <c r="K237" s="36">
        <f>SUMIFS(СВЦЭМ!$F$39:$F$782,СВЦЭМ!$A$39:$A$782,$A237,СВЦЭМ!$B$39:$B$782,K$226)+'СЕТ СН'!$F$15</f>
        <v>191.97152475999999</v>
      </c>
      <c r="L237" s="36">
        <f>SUMIFS(СВЦЭМ!$F$39:$F$782,СВЦЭМ!$A$39:$A$782,$A237,СВЦЭМ!$B$39:$B$782,L$226)+'СЕТ СН'!$F$15</f>
        <v>194.27391850999999</v>
      </c>
      <c r="M237" s="36">
        <f>SUMIFS(СВЦЭМ!$F$39:$F$782,СВЦЭМ!$A$39:$A$782,$A237,СВЦЭМ!$B$39:$B$782,M$226)+'СЕТ СН'!$F$15</f>
        <v>201.37779556000001</v>
      </c>
      <c r="N237" s="36">
        <f>SUMIFS(СВЦЭМ!$F$39:$F$782,СВЦЭМ!$A$39:$A$782,$A237,СВЦЭМ!$B$39:$B$782,N$226)+'СЕТ СН'!$F$15</f>
        <v>208.16257436999999</v>
      </c>
      <c r="O237" s="36">
        <f>SUMIFS(СВЦЭМ!$F$39:$F$782,СВЦЭМ!$A$39:$A$782,$A237,СВЦЭМ!$B$39:$B$782,O$226)+'СЕТ СН'!$F$15</f>
        <v>205.80576468000001</v>
      </c>
      <c r="P237" s="36">
        <f>SUMIFS(СВЦЭМ!$F$39:$F$782,СВЦЭМ!$A$39:$A$782,$A237,СВЦЭМ!$B$39:$B$782,P$226)+'СЕТ СН'!$F$15</f>
        <v>208.63728520000001</v>
      </c>
      <c r="Q237" s="36">
        <f>SUMIFS(СВЦЭМ!$F$39:$F$782,СВЦЭМ!$A$39:$A$782,$A237,СВЦЭМ!$B$39:$B$782,Q$226)+'СЕТ СН'!$F$15</f>
        <v>211.74181587000001</v>
      </c>
      <c r="R237" s="36">
        <f>SUMIFS(СВЦЭМ!$F$39:$F$782,СВЦЭМ!$A$39:$A$782,$A237,СВЦЭМ!$B$39:$B$782,R$226)+'СЕТ СН'!$F$15</f>
        <v>210.32684502000001</v>
      </c>
      <c r="S237" s="36">
        <f>SUMIFS(СВЦЭМ!$F$39:$F$782,СВЦЭМ!$A$39:$A$782,$A237,СВЦЭМ!$B$39:$B$782,S$226)+'СЕТ СН'!$F$15</f>
        <v>213.28148575</v>
      </c>
      <c r="T237" s="36">
        <f>SUMIFS(СВЦЭМ!$F$39:$F$782,СВЦЭМ!$A$39:$A$782,$A237,СВЦЭМ!$B$39:$B$782,T$226)+'СЕТ СН'!$F$15</f>
        <v>208.34493366000001</v>
      </c>
      <c r="U237" s="36">
        <f>SUMIFS(СВЦЭМ!$F$39:$F$782,СВЦЭМ!$A$39:$A$782,$A237,СВЦЭМ!$B$39:$B$782,U$226)+'СЕТ СН'!$F$15</f>
        <v>205.03722427</v>
      </c>
      <c r="V237" s="36">
        <f>SUMIFS(СВЦЭМ!$F$39:$F$782,СВЦЭМ!$A$39:$A$782,$A237,СВЦЭМ!$B$39:$B$782,V$226)+'СЕТ СН'!$F$15</f>
        <v>201.46582201999999</v>
      </c>
      <c r="W237" s="36">
        <f>SUMIFS(СВЦЭМ!$F$39:$F$782,СВЦЭМ!$A$39:$A$782,$A237,СВЦЭМ!$B$39:$B$782,W$226)+'СЕТ СН'!$F$15</f>
        <v>202.74739794999999</v>
      </c>
      <c r="X237" s="36">
        <f>SUMIFS(СВЦЭМ!$F$39:$F$782,СВЦЭМ!$A$39:$A$782,$A237,СВЦЭМ!$B$39:$B$782,X$226)+'СЕТ СН'!$F$15</f>
        <v>207.40759806</v>
      </c>
      <c r="Y237" s="36">
        <f>SUMIFS(СВЦЭМ!$F$39:$F$782,СВЦЭМ!$A$39:$A$782,$A237,СВЦЭМ!$B$39:$B$782,Y$226)+'СЕТ СН'!$F$15</f>
        <v>217.41433203</v>
      </c>
    </row>
    <row r="238" spans="1:27" ht="15.75" x14ac:dyDescent="0.2">
      <c r="A238" s="35">
        <f t="shared" si="6"/>
        <v>44328</v>
      </c>
      <c r="B238" s="36">
        <f>SUMIFS(СВЦЭМ!$F$39:$F$782,СВЦЭМ!$A$39:$A$782,$A238,СВЦЭМ!$B$39:$B$782,B$226)+'СЕТ СН'!$F$15</f>
        <v>219.12202958</v>
      </c>
      <c r="C238" s="36">
        <f>SUMIFS(СВЦЭМ!$F$39:$F$782,СВЦЭМ!$A$39:$A$782,$A238,СВЦЭМ!$B$39:$B$782,C$226)+'СЕТ СН'!$F$15</f>
        <v>225.99828178999999</v>
      </c>
      <c r="D238" s="36">
        <f>SUMIFS(СВЦЭМ!$F$39:$F$782,СВЦЭМ!$A$39:$A$782,$A238,СВЦЭМ!$B$39:$B$782,D$226)+'СЕТ СН'!$F$15</f>
        <v>223.13541104000001</v>
      </c>
      <c r="E238" s="36">
        <f>SUMIFS(СВЦЭМ!$F$39:$F$782,СВЦЭМ!$A$39:$A$782,$A238,СВЦЭМ!$B$39:$B$782,E$226)+'СЕТ СН'!$F$15</f>
        <v>221.75008736999999</v>
      </c>
      <c r="F238" s="36">
        <f>SUMIFS(СВЦЭМ!$F$39:$F$782,СВЦЭМ!$A$39:$A$782,$A238,СВЦЭМ!$B$39:$B$782,F$226)+'СЕТ СН'!$F$15</f>
        <v>220.69416256</v>
      </c>
      <c r="G238" s="36">
        <f>SUMIFS(СВЦЭМ!$F$39:$F$782,СВЦЭМ!$A$39:$A$782,$A238,СВЦЭМ!$B$39:$B$782,G$226)+'СЕТ СН'!$F$15</f>
        <v>222.56377315</v>
      </c>
      <c r="H238" s="36">
        <f>SUMIFS(СВЦЭМ!$F$39:$F$782,СВЦЭМ!$A$39:$A$782,$A238,СВЦЭМ!$B$39:$B$782,H$226)+'СЕТ СН'!$F$15</f>
        <v>220.11758750999999</v>
      </c>
      <c r="I238" s="36">
        <f>SUMIFS(СВЦЭМ!$F$39:$F$782,СВЦЭМ!$A$39:$A$782,$A238,СВЦЭМ!$B$39:$B$782,I$226)+'СЕТ СН'!$F$15</f>
        <v>208.97834044999999</v>
      </c>
      <c r="J238" s="36">
        <f>SUMIFS(СВЦЭМ!$F$39:$F$782,СВЦЭМ!$A$39:$A$782,$A238,СВЦЭМ!$B$39:$B$782,J$226)+'СЕТ СН'!$F$15</f>
        <v>202.51140679</v>
      </c>
      <c r="K238" s="36">
        <f>SUMIFS(СВЦЭМ!$F$39:$F$782,СВЦЭМ!$A$39:$A$782,$A238,СВЦЭМ!$B$39:$B$782,K$226)+'СЕТ СН'!$F$15</f>
        <v>198.33343409</v>
      </c>
      <c r="L238" s="36">
        <f>SUMIFS(СВЦЭМ!$F$39:$F$782,СВЦЭМ!$A$39:$A$782,$A238,СВЦЭМ!$B$39:$B$782,L$226)+'СЕТ СН'!$F$15</f>
        <v>192.69444555000001</v>
      </c>
      <c r="M238" s="36">
        <f>SUMIFS(СВЦЭМ!$F$39:$F$782,СВЦЭМ!$A$39:$A$782,$A238,СВЦЭМ!$B$39:$B$782,M$226)+'СЕТ СН'!$F$15</f>
        <v>194.85787207999999</v>
      </c>
      <c r="N238" s="36">
        <f>SUMIFS(СВЦЭМ!$F$39:$F$782,СВЦЭМ!$A$39:$A$782,$A238,СВЦЭМ!$B$39:$B$782,N$226)+'СЕТ СН'!$F$15</f>
        <v>195.91787051</v>
      </c>
      <c r="O238" s="36">
        <f>SUMIFS(СВЦЭМ!$F$39:$F$782,СВЦЭМ!$A$39:$A$782,$A238,СВЦЭМ!$B$39:$B$782,O$226)+'СЕТ СН'!$F$15</f>
        <v>197.39606849</v>
      </c>
      <c r="P238" s="36">
        <f>SUMIFS(СВЦЭМ!$F$39:$F$782,СВЦЭМ!$A$39:$A$782,$A238,СВЦЭМ!$B$39:$B$782,P$226)+'СЕТ СН'!$F$15</f>
        <v>198.66598218999999</v>
      </c>
      <c r="Q238" s="36">
        <f>SUMIFS(СВЦЭМ!$F$39:$F$782,СВЦЭМ!$A$39:$A$782,$A238,СВЦЭМ!$B$39:$B$782,Q$226)+'СЕТ СН'!$F$15</f>
        <v>201.08403465999999</v>
      </c>
      <c r="R238" s="36">
        <f>SUMIFS(СВЦЭМ!$F$39:$F$782,СВЦЭМ!$A$39:$A$782,$A238,СВЦЭМ!$B$39:$B$782,R$226)+'СЕТ СН'!$F$15</f>
        <v>199.24066187</v>
      </c>
      <c r="S238" s="36">
        <f>SUMIFS(СВЦЭМ!$F$39:$F$782,СВЦЭМ!$A$39:$A$782,$A238,СВЦЭМ!$B$39:$B$782,S$226)+'СЕТ СН'!$F$15</f>
        <v>200.00378796000001</v>
      </c>
      <c r="T238" s="36">
        <f>SUMIFS(СВЦЭМ!$F$39:$F$782,СВЦЭМ!$A$39:$A$782,$A238,СВЦЭМ!$B$39:$B$782,T$226)+'СЕТ СН'!$F$15</f>
        <v>197.2545571</v>
      </c>
      <c r="U238" s="36">
        <f>SUMIFS(СВЦЭМ!$F$39:$F$782,СВЦЭМ!$A$39:$A$782,$A238,СВЦЭМ!$B$39:$B$782,U$226)+'СЕТ СН'!$F$15</f>
        <v>195.56776321000001</v>
      </c>
      <c r="V238" s="36">
        <f>SUMIFS(СВЦЭМ!$F$39:$F$782,СВЦЭМ!$A$39:$A$782,$A238,СВЦЭМ!$B$39:$B$782,V$226)+'СЕТ СН'!$F$15</f>
        <v>193.56437918</v>
      </c>
      <c r="W238" s="36">
        <f>SUMIFS(СВЦЭМ!$F$39:$F$782,СВЦЭМ!$A$39:$A$782,$A238,СВЦЭМ!$B$39:$B$782,W$226)+'СЕТ СН'!$F$15</f>
        <v>195.93645770000001</v>
      </c>
      <c r="X238" s="36">
        <f>SUMIFS(СВЦЭМ!$F$39:$F$782,СВЦЭМ!$A$39:$A$782,$A238,СВЦЭМ!$B$39:$B$782,X$226)+'СЕТ СН'!$F$15</f>
        <v>196.92698336999999</v>
      </c>
      <c r="Y238" s="36">
        <f>SUMIFS(СВЦЭМ!$F$39:$F$782,СВЦЭМ!$A$39:$A$782,$A238,СВЦЭМ!$B$39:$B$782,Y$226)+'СЕТ СН'!$F$15</f>
        <v>201.69954948</v>
      </c>
    </row>
    <row r="239" spans="1:27" ht="15.75" x14ac:dyDescent="0.2">
      <c r="A239" s="35">
        <f t="shared" si="6"/>
        <v>44329</v>
      </c>
      <c r="B239" s="36">
        <f>SUMIFS(СВЦЭМ!$F$39:$F$782,СВЦЭМ!$A$39:$A$782,$A239,СВЦЭМ!$B$39:$B$782,B$226)+'СЕТ СН'!$F$15</f>
        <v>219.57082689999999</v>
      </c>
      <c r="C239" s="36">
        <f>SUMIFS(СВЦЭМ!$F$39:$F$782,СВЦЭМ!$A$39:$A$782,$A239,СВЦЭМ!$B$39:$B$782,C$226)+'СЕТ СН'!$F$15</f>
        <v>230.02331353</v>
      </c>
      <c r="D239" s="36">
        <f>SUMIFS(СВЦЭМ!$F$39:$F$782,СВЦЭМ!$A$39:$A$782,$A239,СВЦЭМ!$B$39:$B$782,D$226)+'СЕТ СН'!$F$15</f>
        <v>233.73935198999999</v>
      </c>
      <c r="E239" s="36">
        <f>SUMIFS(СВЦЭМ!$F$39:$F$782,СВЦЭМ!$A$39:$A$782,$A239,СВЦЭМ!$B$39:$B$782,E$226)+'СЕТ СН'!$F$15</f>
        <v>231.45416144000001</v>
      </c>
      <c r="F239" s="36">
        <f>SUMIFS(СВЦЭМ!$F$39:$F$782,СВЦЭМ!$A$39:$A$782,$A239,СВЦЭМ!$B$39:$B$782,F$226)+'СЕТ СН'!$F$15</f>
        <v>230.51031302999999</v>
      </c>
      <c r="G239" s="36">
        <f>SUMIFS(СВЦЭМ!$F$39:$F$782,СВЦЭМ!$A$39:$A$782,$A239,СВЦЭМ!$B$39:$B$782,G$226)+'СЕТ СН'!$F$15</f>
        <v>231.51434796999999</v>
      </c>
      <c r="H239" s="36">
        <f>SUMIFS(СВЦЭМ!$F$39:$F$782,СВЦЭМ!$A$39:$A$782,$A239,СВЦЭМ!$B$39:$B$782,H$226)+'СЕТ СН'!$F$15</f>
        <v>222.39783743000001</v>
      </c>
      <c r="I239" s="36">
        <f>SUMIFS(СВЦЭМ!$F$39:$F$782,СВЦЭМ!$A$39:$A$782,$A239,СВЦЭМ!$B$39:$B$782,I$226)+'СЕТ СН'!$F$15</f>
        <v>208.79586402000001</v>
      </c>
      <c r="J239" s="36">
        <f>SUMIFS(СВЦЭМ!$F$39:$F$782,СВЦЭМ!$A$39:$A$782,$A239,СВЦЭМ!$B$39:$B$782,J$226)+'СЕТ СН'!$F$15</f>
        <v>203.07625701000001</v>
      </c>
      <c r="K239" s="36">
        <f>SUMIFS(СВЦЭМ!$F$39:$F$782,СВЦЭМ!$A$39:$A$782,$A239,СВЦЭМ!$B$39:$B$782,K$226)+'СЕТ СН'!$F$15</f>
        <v>197.99678938</v>
      </c>
      <c r="L239" s="36">
        <f>SUMIFS(СВЦЭМ!$F$39:$F$782,СВЦЭМ!$A$39:$A$782,$A239,СВЦЭМ!$B$39:$B$782,L$226)+'СЕТ СН'!$F$15</f>
        <v>189.6368215</v>
      </c>
      <c r="M239" s="36">
        <f>SUMIFS(СВЦЭМ!$F$39:$F$782,СВЦЭМ!$A$39:$A$782,$A239,СВЦЭМ!$B$39:$B$782,M$226)+'СЕТ СН'!$F$15</f>
        <v>192.96970930000001</v>
      </c>
      <c r="N239" s="36">
        <f>SUMIFS(СВЦЭМ!$F$39:$F$782,СВЦЭМ!$A$39:$A$782,$A239,СВЦЭМ!$B$39:$B$782,N$226)+'СЕТ СН'!$F$15</f>
        <v>199.57662173</v>
      </c>
      <c r="O239" s="36">
        <f>SUMIFS(СВЦЭМ!$F$39:$F$782,СВЦЭМ!$A$39:$A$782,$A239,СВЦЭМ!$B$39:$B$782,O$226)+'СЕТ СН'!$F$15</f>
        <v>202.05439422000001</v>
      </c>
      <c r="P239" s="36">
        <f>SUMIFS(СВЦЭМ!$F$39:$F$782,СВЦЭМ!$A$39:$A$782,$A239,СВЦЭМ!$B$39:$B$782,P$226)+'СЕТ СН'!$F$15</f>
        <v>205.63468048999999</v>
      </c>
      <c r="Q239" s="36">
        <f>SUMIFS(СВЦЭМ!$F$39:$F$782,СВЦЭМ!$A$39:$A$782,$A239,СВЦЭМ!$B$39:$B$782,Q$226)+'СЕТ СН'!$F$15</f>
        <v>207.99485428</v>
      </c>
      <c r="R239" s="36">
        <f>SUMIFS(СВЦЭМ!$F$39:$F$782,СВЦЭМ!$A$39:$A$782,$A239,СВЦЭМ!$B$39:$B$782,R$226)+'СЕТ СН'!$F$15</f>
        <v>208.00694313</v>
      </c>
      <c r="S239" s="36">
        <f>SUMIFS(СВЦЭМ!$F$39:$F$782,СВЦЭМ!$A$39:$A$782,$A239,СВЦЭМ!$B$39:$B$782,S$226)+'СЕТ СН'!$F$15</f>
        <v>211.81359454</v>
      </c>
      <c r="T239" s="36">
        <f>SUMIFS(СВЦЭМ!$F$39:$F$782,СВЦЭМ!$A$39:$A$782,$A239,СВЦЭМ!$B$39:$B$782,T$226)+'СЕТ СН'!$F$15</f>
        <v>207.89153110000001</v>
      </c>
      <c r="U239" s="36">
        <f>SUMIFS(СВЦЭМ!$F$39:$F$782,СВЦЭМ!$A$39:$A$782,$A239,СВЦЭМ!$B$39:$B$782,U$226)+'СЕТ СН'!$F$15</f>
        <v>202.28715349000001</v>
      </c>
      <c r="V239" s="36">
        <f>SUMIFS(СВЦЭМ!$F$39:$F$782,СВЦЭМ!$A$39:$A$782,$A239,СВЦЭМ!$B$39:$B$782,V$226)+'СЕТ СН'!$F$15</f>
        <v>199.00436758000001</v>
      </c>
      <c r="W239" s="36">
        <f>SUMIFS(СВЦЭМ!$F$39:$F$782,СВЦЭМ!$A$39:$A$782,$A239,СВЦЭМ!$B$39:$B$782,W$226)+'СЕТ СН'!$F$15</f>
        <v>199.22630955</v>
      </c>
      <c r="X239" s="36">
        <f>SUMIFS(СВЦЭМ!$F$39:$F$782,СВЦЭМ!$A$39:$A$782,$A239,СВЦЭМ!$B$39:$B$782,X$226)+'СЕТ СН'!$F$15</f>
        <v>202.94432087000001</v>
      </c>
      <c r="Y239" s="36">
        <f>SUMIFS(СВЦЭМ!$F$39:$F$782,СВЦЭМ!$A$39:$A$782,$A239,СВЦЭМ!$B$39:$B$782,Y$226)+'СЕТ СН'!$F$15</f>
        <v>211.87151983000001</v>
      </c>
    </row>
    <row r="240" spans="1:27" ht="15.75" x14ac:dyDescent="0.2">
      <c r="A240" s="35">
        <f t="shared" si="6"/>
        <v>44330</v>
      </c>
      <c r="B240" s="36">
        <f>SUMIFS(СВЦЭМ!$F$39:$F$782,СВЦЭМ!$A$39:$A$782,$A240,СВЦЭМ!$B$39:$B$782,B$226)+'СЕТ СН'!$F$15</f>
        <v>218.66211224</v>
      </c>
      <c r="C240" s="36">
        <f>SUMIFS(СВЦЭМ!$F$39:$F$782,СВЦЭМ!$A$39:$A$782,$A240,СВЦЭМ!$B$39:$B$782,C$226)+'СЕТ СН'!$F$15</f>
        <v>222.79653485</v>
      </c>
      <c r="D240" s="36">
        <f>SUMIFS(СВЦЭМ!$F$39:$F$782,СВЦЭМ!$A$39:$A$782,$A240,СВЦЭМ!$B$39:$B$782,D$226)+'СЕТ СН'!$F$15</f>
        <v>227.68332215999999</v>
      </c>
      <c r="E240" s="36">
        <f>SUMIFS(СВЦЭМ!$F$39:$F$782,СВЦЭМ!$A$39:$A$782,$A240,СВЦЭМ!$B$39:$B$782,E$226)+'СЕТ СН'!$F$15</f>
        <v>229.85597874000001</v>
      </c>
      <c r="F240" s="36">
        <f>SUMIFS(СВЦЭМ!$F$39:$F$782,СВЦЭМ!$A$39:$A$782,$A240,СВЦЭМ!$B$39:$B$782,F$226)+'СЕТ СН'!$F$15</f>
        <v>233.03620269999999</v>
      </c>
      <c r="G240" s="36">
        <f>SUMIFS(СВЦЭМ!$F$39:$F$782,СВЦЭМ!$A$39:$A$782,$A240,СВЦЭМ!$B$39:$B$782,G$226)+'СЕТ СН'!$F$15</f>
        <v>228.17906055</v>
      </c>
      <c r="H240" s="36">
        <f>SUMIFS(СВЦЭМ!$F$39:$F$782,СВЦЭМ!$A$39:$A$782,$A240,СВЦЭМ!$B$39:$B$782,H$226)+'СЕТ СН'!$F$15</f>
        <v>216.38100535000001</v>
      </c>
      <c r="I240" s="36">
        <f>SUMIFS(СВЦЭМ!$F$39:$F$782,СВЦЭМ!$A$39:$A$782,$A240,СВЦЭМ!$B$39:$B$782,I$226)+'СЕТ СН'!$F$15</f>
        <v>202.26412927000001</v>
      </c>
      <c r="J240" s="36">
        <f>SUMIFS(СВЦЭМ!$F$39:$F$782,СВЦЭМ!$A$39:$A$782,$A240,СВЦЭМ!$B$39:$B$782,J$226)+'СЕТ СН'!$F$15</f>
        <v>193.89060155999999</v>
      </c>
      <c r="K240" s="36">
        <f>SUMIFS(СВЦЭМ!$F$39:$F$782,СВЦЭМ!$A$39:$A$782,$A240,СВЦЭМ!$B$39:$B$782,K$226)+'СЕТ СН'!$F$15</f>
        <v>188.37560839</v>
      </c>
      <c r="L240" s="36">
        <f>SUMIFS(СВЦЭМ!$F$39:$F$782,СВЦЭМ!$A$39:$A$782,$A240,СВЦЭМ!$B$39:$B$782,L$226)+'СЕТ СН'!$F$15</f>
        <v>185.04909434999999</v>
      </c>
      <c r="M240" s="36">
        <f>SUMIFS(СВЦЭМ!$F$39:$F$782,СВЦЭМ!$A$39:$A$782,$A240,СВЦЭМ!$B$39:$B$782,M$226)+'СЕТ СН'!$F$15</f>
        <v>188.17757609</v>
      </c>
      <c r="N240" s="36">
        <f>SUMIFS(СВЦЭМ!$F$39:$F$782,СВЦЭМ!$A$39:$A$782,$A240,СВЦЭМ!$B$39:$B$782,N$226)+'СЕТ СН'!$F$15</f>
        <v>195.24197869</v>
      </c>
      <c r="O240" s="36">
        <f>SUMIFS(СВЦЭМ!$F$39:$F$782,СВЦЭМ!$A$39:$A$782,$A240,СВЦЭМ!$B$39:$B$782,O$226)+'СЕТ СН'!$F$15</f>
        <v>196.68728075000001</v>
      </c>
      <c r="P240" s="36">
        <f>SUMIFS(СВЦЭМ!$F$39:$F$782,СВЦЭМ!$A$39:$A$782,$A240,СВЦЭМ!$B$39:$B$782,P$226)+'СЕТ СН'!$F$15</f>
        <v>199.33395861</v>
      </c>
      <c r="Q240" s="36">
        <f>SUMIFS(СВЦЭМ!$F$39:$F$782,СВЦЭМ!$A$39:$A$782,$A240,СВЦЭМ!$B$39:$B$782,Q$226)+'СЕТ СН'!$F$15</f>
        <v>202.83864195999999</v>
      </c>
      <c r="R240" s="36">
        <f>SUMIFS(СВЦЭМ!$F$39:$F$782,СВЦЭМ!$A$39:$A$782,$A240,СВЦЭМ!$B$39:$B$782,R$226)+'СЕТ СН'!$F$15</f>
        <v>202.53513606000001</v>
      </c>
      <c r="S240" s="36">
        <f>SUMIFS(СВЦЭМ!$F$39:$F$782,СВЦЭМ!$A$39:$A$782,$A240,СВЦЭМ!$B$39:$B$782,S$226)+'СЕТ СН'!$F$15</f>
        <v>204.85601797000001</v>
      </c>
      <c r="T240" s="36">
        <f>SUMIFS(СВЦЭМ!$F$39:$F$782,СВЦЭМ!$A$39:$A$782,$A240,СВЦЭМ!$B$39:$B$782,T$226)+'СЕТ СН'!$F$15</f>
        <v>201.40349508</v>
      </c>
      <c r="U240" s="36">
        <f>SUMIFS(СВЦЭМ!$F$39:$F$782,СВЦЭМ!$A$39:$A$782,$A240,СВЦЭМ!$B$39:$B$782,U$226)+'СЕТ СН'!$F$15</f>
        <v>199.31561324</v>
      </c>
      <c r="V240" s="36">
        <f>SUMIFS(СВЦЭМ!$F$39:$F$782,СВЦЭМ!$A$39:$A$782,$A240,СВЦЭМ!$B$39:$B$782,V$226)+'СЕТ СН'!$F$15</f>
        <v>203.13664544</v>
      </c>
      <c r="W240" s="36">
        <f>SUMIFS(СВЦЭМ!$F$39:$F$782,СВЦЭМ!$A$39:$A$782,$A240,СВЦЭМ!$B$39:$B$782,W$226)+'СЕТ СН'!$F$15</f>
        <v>203.45716149</v>
      </c>
      <c r="X240" s="36">
        <f>SUMIFS(СВЦЭМ!$F$39:$F$782,СВЦЭМ!$A$39:$A$782,$A240,СВЦЭМ!$B$39:$B$782,X$226)+'СЕТ СН'!$F$15</f>
        <v>204.48910705</v>
      </c>
      <c r="Y240" s="36">
        <f>SUMIFS(СВЦЭМ!$F$39:$F$782,СВЦЭМ!$A$39:$A$782,$A240,СВЦЭМ!$B$39:$B$782,Y$226)+'СЕТ СН'!$F$15</f>
        <v>207.39143598999999</v>
      </c>
    </row>
    <row r="241" spans="1:25" ht="15.75" x14ac:dyDescent="0.2">
      <c r="A241" s="35">
        <f t="shared" si="6"/>
        <v>44331</v>
      </c>
      <c r="B241" s="36">
        <f>SUMIFS(СВЦЭМ!$F$39:$F$782,СВЦЭМ!$A$39:$A$782,$A241,СВЦЭМ!$B$39:$B$782,B$226)+'СЕТ СН'!$F$15</f>
        <v>208.71602978999999</v>
      </c>
      <c r="C241" s="36">
        <f>SUMIFS(СВЦЭМ!$F$39:$F$782,СВЦЭМ!$A$39:$A$782,$A241,СВЦЭМ!$B$39:$B$782,C$226)+'СЕТ СН'!$F$15</f>
        <v>212.36728325000001</v>
      </c>
      <c r="D241" s="36">
        <f>SUMIFS(СВЦЭМ!$F$39:$F$782,СВЦЭМ!$A$39:$A$782,$A241,СВЦЭМ!$B$39:$B$782,D$226)+'СЕТ СН'!$F$15</f>
        <v>219.15801844000001</v>
      </c>
      <c r="E241" s="36">
        <f>SUMIFS(СВЦЭМ!$F$39:$F$782,СВЦЭМ!$A$39:$A$782,$A241,СВЦЭМ!$B$39:$B$782,E$226)+'СЕТ СН'!$F$15</f>
        <v>223.79257508000001</v>
      </c>
      <c r="F241" s="36">
        <f>SUMIFS(СВЦЭМ!$F$39:$F$782,СВЦЭМ!$A$39:$A$782,$A241,СВЦЭМ!$B$39:$B$782,F$226)+'СЕТ СН'!$F$15</f>
        <v>224.75069741999999</v>
      </c>
      <c r="G241" s="36">
        <f>SUMIFS(СВЦЭМ!$F$39:$F$782,СВЦЭМ!$A$39:$A$782,$A241,СВЦЭМ!$B$39:$B$782,G$226)+'СЕТ СН'!$F$15</f>
        <v>221.14599913999999</v>
      </c>
      <c r="H241" s="36">
        <f>SUMIFS(СВЦЭМ!$F$39:$F$782,СВЦЭМ!$A$39:$A$782,$A241,СВЦЭМ!$B$39:$B$782,H$226)+'СЕТ СН'!$F$15</f>
        <v>210.23291295000001</v>
      </c>
      <c r="I241" s="36">
        <f>SUMIFS(СВЦЭМ!$F$39:$F$782,СВЦЭМ!$A$39:$A$782,$A241,СВЦЭМ!$B$39:$B$782,I$226)+'СЕТ СН'!$F$15</f>
        <v>197.88656087000001</v>
      </c>
      <c r="J241" s="36">
        <f>SUMIFS(СВЦЭМ!$F$39:$F$782,СВЦЭМ!$A$39:$A$782,$A241,СВЦЭМ!$B$39:$B$782,J$226)+'СЕТ СН'!$F$15</f>
        <v>200.63103561</v>
      </c>
      <c r="K241" s="36">
        <f>SUMIFS(СВЦЭМ!$F$39:$F$782,СВЦЭМ!$A$39:$A$782,$A241,СВЦЭМ!$B$39:$B$782,K$226)+'СЕТ СН'!$F$15</f>
        <v>197.18614607000001</v>
      </c>
      <c r="L241" s="36">
        <f>SUMIFS(СВЦЭМ!$F$39:$F$782,СВЦЭМ!$A$39:$A$782,$A241,СВЦЭМ!$B$39:$B$782,L$226)+'СЕТ СН'!$F$15</f>
        <v>193.29978227999999</v>
      </c>
      <c r="M241" s="36">
        <f>SUMIFS(СВЦЭМ!$F$39:$F$782,СВЦЭМ!$A$39:$A$782,$A241,СВЦЭМ!$B$39:$B$782,M$226)+'СЕТ СН'!$F$15</f>
        <v>195.12008331000001</v>
      </c>
      <c r="N241" s="36">
        <f>SUMIFS(СВЦЭМ!$F$39:$F$782,СВЦЭМ!$A$39:$A$782,$A241,СВЦЭМ!$B$39:$B$782,N$226)+'СЕТ СН'!$F$15</f>
        <v>198.02872819000001</v>
      </c>
      <c r="O241" s="36">
        <f>SUMIFS(СВЦЭМ!$F$39:$F$782,СВЦЭМ!$A$39:$A$782,$A241,СВЦЭМ!$B$39:$B$782,O$226)+'СЕТ СН'!$F$15</f>
        <v>199.99678542999999</v>
      </c>
      <c r="P241" s="36">
        <f>SUMIFS(СВЦЭМ!$F$39:$F$782,СВЦЭМ!$A$39:$A$782,$A241,СВЦЭМ!$B$39:$B$782,P$226)+'СЕТ СН'!$F$15</f>
        <v>206.16581282000001</v>
      </c>
      <c r="Q241" s="36">
        <f>SUMIFS(СВЦЭМ!$F$39:$F$782,СВЦЭМ!$A$39:$A$782,$A241,СВЦЭМ!$B$39:$B$782,Q$226)+'СЕТ СН'!$F$15</f>
        <v>205.13270663</v>
      </c>
      <c r="R241" s="36">
        <f>SUMIFS(СВЦЭМ!$F$39:$F$782,СВЦЭМ!$A$39:$A$782,$A241,СВЦЭМ!$B$39:$B$782,R$226)+'СЕТ СН'!$F$15</f>
        <v>201.57424786999999</v>
      </c>
      <c r="S241" s="36">
        <f>SUMIFS(СВЦЭМ!$F$39:$F$782,СВЦЭМ!$A$39:$A$782,$A241,СВЦЭМ!$B$39:$B$782,S$226)+'СЕТ СН'!$F$15</f>
        <v>200.07749000999999</v>
      </c>
      <c r="T241" s="36">
        <f>SUMIFS(СВЦЭМ!$F$39:$F$782,СВЦЭМ!$A$39:$A$782,$A241,СВЦЭМ!$B$39:$B$782,T$226)+'СЕТ СН'!$F$15</f>
        <v>194.59755769</v>
      </c>
      <c r="U241" s="36">
        <f>SUMIFS(СВЦЭМ!$F$39:$F$782,СВЦЭМ!$A$39:$A$782,$A241,СВЦЭМ!$B$39:$B$782,U$226)+'СЕТ СН'!$F$15</f>
        <v>188.20535176000001</v>
      </c>
      <c r="V241" s="36">
        <f>SUMIFS(СВЦЭМ!$F$39:$F$782,СВЦЭМ!$A$39:$A$782,$A241,СВЦЭМ!$B$39:$B$782,V$226)+'СЕТ СН'!$F$15</f>
        <v>182.80047827000001</v>
      </c>
      <c r="W241" s="36">
        <f>SUMIFS(СВЦЭМ!$F$39:$F$782,СВЦЭМ!$A$39:$A$782,$A241,СВЦЭМ!$B$39:$B$782,W$226)+'СЕТ СН'!$F$15</f>
        <v>182.17668334000001</v>
      </c>
      <c r="X241" s="36">
        <f>SUMIFS(СВЦЭМ!$F$39:$F$782,СВЦЭМ!$A$39:$A$782,$A241,СВЦЭМ!$B$39:$B$782,X$226)+'СЕТ СН'!$F$15</f>
        <v>182.99951820999999</v>
      </c>
      <c r="Y241" s="36">
        <f>SUMIFS(СВЦЭМ!$F$39:$F$782,СВЦЭМ!$A$39:$A$782,$A241,СВЦЭМ!$B$39:$B$782,Y$226)+'СЕТ СН'!$F$15</f>
        <v>189.01856319000001</v>
      </c>
    </row>
    <row r="242" spans="1:25" ht="15.75" x14ac:dyDescent="0.2">
      <c r="A242" s="35">
        <f t="shared" si="6"/>
        <v>44332</v>
      </c>
      <c r="B242" s="36">
        <f>SUMIFS(СВЦЭМ!$F$39:$F$782,СВЦЭМ!$A$39:$A$782,$A242,СВЦЭМ!$B$39:$B$782,B$226)+'СЕТ СН'!$F$15</f>
        <v>189.64700031000001</v>
      </c>
      <c r="C242" s="36">
        <f>SUMIFS(СВЦЭМ!$F$39:$F$782,СВЦЭМ!$A$39:$A$782,$A242,СВЦЭМ!$B$39:$B$782,C$226)+'СЕТ СН'!$F$15</f>
        <v>189.14469417000001</v>
      </c>
      <c r="D242" s="36">
        <f>SUMIFS(СВЦЭМ!$F$39:$F$782,СВЦЭМ!$A$39:$A$782,$A242,СВЦЭМ!$B$39:$B$782,D$226)+'СЕТ СН'!$F$15</f>
        <v>185.74433094</v>
      </c>
      <c r="E242" s="36">
        <f>SUMIFS(СВЦЭМ!$F$39:$F$782,СВЦЭМ!$A$39:$A$782,$A242,СВЦЭМ!$B$39:$B$782,E$226)+'СЕТ СН'!$F$15</f>
        <v>185.00336157000001</v>
      </c>
      <c r="F242" s="36">
        <f>SUMIFS(СВЦЭМ!$F$39:$F$782,СВЦЭМ!$A$39:$A$782,$A242,СВЦЭМ!$B$39:$B$782,F$226)+'СЕТ СН'!$F$15</f>
        <v>183.96908363</v>
      </c>
      <c r="G242" s="36">
        <f>SUMIFS(СВЦЭМ!$F$39:$F$782,СВЦЭМ!$A$39:$A$782,$A242,СВЦЭМ!$B$39:$B$782,G$226)+'СЕТ СН'!$F$15</f>
        <v>183.9862718</v>
      </c>
      <c r="H242" s="36">
        <f>SUMIFS(СВЦЭМ!$F$39:$F$782,СВЦЭМ!$A$39:$A$782,$A242,СВЦЭМ!$B$39:$B$782,H$226)+'СЕТ СН'!$F$15</f>
        <v>186.28619332</v>
      </c>
      <c r="I242" s="36">
        <f>SUMIFS(СВЦЭМ!$F$39:$F$782,СВЦЭМ!$A$39:$A$782,$A242,СВЦЭМ!$B$39:$B$782,I$226)+'СЕТ СН'!$F$15</f>
        <v>182.11363885</v>
      </c>
      <c r="J242" s="36">
        <f>SUMIFS(СВЦЭМ!$F$39:$F$782,СВЦЭМ!$A$39:$A$782,$A242,СВЦЭМ!$B$39:$B$782,J$226)+'СЕТ СН'!$F$15</f>
        <v>175.32063896</v>
      </c>
      <c r="K242" s="36">
        <f>SUMIFS(СВЦЭМ!$F$39:$F$782,СВЦЭМ!$A$39:$A$782,$A242,СВЦЭМ!$B$39:$B$782,K$226)+'СЕТ СН'!$F$15</f>
        <v>183.61828528999999</v>
      </c>
      <c r="L242" s="36">
        <f>SUMIFS(СВЦЭМ!$F$39:$F$782,СВЦЭМ!$A$39:$A$782,$A242,СВЦЭМ!$B$39:$B$782,L$226)+'СЕТ СН'!$F$15</f>
        <v>186.98158022000001</v>
      </c>
      <c r="M242" s="36">
        <f>SUMIFS(СВЦЭМ!$F$39:$F$782,СВЦЭМ!$A$39:$A$782,$A242,СВЦЭМ!$B$39:$B$782,M$226)+'СЕТ СН'!$F$15</f>
        <v>187.11745934999999</v>
      </c>
      <c r="N242" s="36">
        <f>SUMIFS(СВЦЭМ!$F$39:$F$782,СВЦЭМ!$A$39:$A$782,$A242,СВЦЭМ!$B$39:$B$782,N$226)+'СЕТ СН'!$F$15</f>
        <v>184.70551383</v>
      </c>
      <c r="O242" s="36">
        <f>SUMIFS(СВЦЭМ!$F$39:$F$782,СВЦЭМ!$A$39:$A$782,$A242,СВЦЭМ!$B$39:$B$782,O$226)+'СЕТ СН'!$F$15</f>
        <v>181.12781588000001</v>
      </c>
      <c r="P242" s="36">
        <f>SUMIFS(СВЦЭМ!$F$39:$F$782,СВЦЭМ!$A$39:$A$782,$A242,СВЦЭМ!$B$39:$B$782,P$226)+'СЕТ СН'!$F$15</f>
        <v>181.62618592999999</v>
      </c>
      <c r="Q242" s="36">
        <f>SUMIFS(СВЦЭМ!$F$39:$F$782,СВЦЭМ!$A$39:$A$782,$A242,СВЦЭМ!$B$39:$B$782,Q$226)+'СЕТ СН'!$F$15</f>
        <v>179.97563604999999</v>
      </c>
      <c r="R242" s="36">
        <f>SUMIFS(СВЦЭМ!$F$39:$F$782,СВЦЭМ!$A$39:$A$782,$A242,СВЦЭМ!$B$39:$B$782,R$226)+'СЕТ СН'!$F$15</f>
        <v>177.88390816</v>
      </c>
      <c r="S242" s="36">
        <f>SUMIFS(СВЦЭМ!$F$39:$F$782,СВЦЭМ!$A$39:$A$782,$A242,СВЦЭМ!$B$39:$B$782,S$226)+'СЕТ СН'!$F$15</f>
        <v>180.72957812000001</v>
      </c>
      <c r="T242" s="36">
        <f>SUMIFS(СВЦЭМ!$F$39:$F$782,СВЦЭМ!$A$39:$A$782,$A242,СВЦЭМ!$B$39:$B$782,T$226)+'СЕТ СН'!$F$15</f>
        <v>184.34584905</v>
      </c>
      <c r="U242" s="36">
        <f>SUMIFS(СВЦЭМ!$F$39:$F$782,СВЦЭМ!$A$39:$A$782,$A242,СВЦЭМ!$B$39:$B$782,U$226)+'СЕТ СН'!$F$15</f>
        <v>185.18934365999999</v>
      </c>
      <c r="V242" s="36">
        <f>SUMIFS(СВЦЭМ!$F$39:$F$782,СВЦЭМ!$A$39:$A$782,$A242,СВЦЭМ!$B$39:$B$782,V$226)+'СЕТ СН'!$F$15</f>
        <v>176.56982628</v>
      </c>
      <c r="W242" s="36">
        <f>SUMIFS(СВЦЭМ!$F$39:$F$782,СВЦЭМ!$A$39:$A$782,$A242,СВЦЭМ!$B$39:$B$782,W$226)+'СЕТ СН'!$F$15</f>
        <v>175.95546216</v>
      </c>
      <c r="X242" s="36">
        <f>SUMIFS(СВЦЭМ!$F$39:$F$782,СВЦЭМ!$A$39:$A$782,$A242,СВЦЭМ!$B$39:$B$782,X$226)+'СЕТ СН'!$F$15</f>
        <v>174.95311839999999</v>
      </c>
      <c r="Y242" s="36">
        <f>SUMIFS(СВЦЭМ!$F$39:$F$782,СВЦЭМ!$A$39:$A$782,$A242,СВЦЭМ!$B$39:$B$782,Y$226)+'СЕТ СН'!$F$15</f>
        <v>171.36521078999999</v>
      </c>
    </row>
    <row r="243" spans="1:25" ht="15.75" x14ac:dyDescent="0.2">
      <c r="A243" s="35">
        <f t="shared" si="6"/>
        <v>44333</v>
      </c>
      <c r="B243" s="36">
        <f>SUMIFS(СВЦЭМ!$F$39:$F$782,СВЦЭМ!$A$39:$A$782,$A243,СВЦЭМ!$B$39:$B$782,B$226)+'СЕТ СН'!$F$15</f>
        <v>177.78728403</v>
      </c>
      <c r="C243" s="36">
        <f>SUMIFS(СВЦЭМ!$F$39:$F$782,СВЦЭМ!$A$39:$A$782,$A243,СВЦЭМ!$B$39:$B$782,C$226)+'СЕТ СН'!$F$15</f>
        <v>186.77073754</v>
      </c>
      <c r="D243" s="36">
        <f>SUMIFS(СВЦЭМ!$F$39:$F$782,СВЦЭМ!$A$39:$A$782,$A243,СВЦЭМ!$B$39:$B$782,D$226)+'СЕТ СН'!$F$15</f>
        <v>193.67594195999999</v>
      </c>
      <c r="E243" s="36">
        <f>SUMIFS(СВЦЭМ!$F$39:$F$782,СВЦЭМ!$A$39:$A$782,$A243,СВЦЭМ!$B$39:$B$782,E$226)+'СЕТ СН'!$F$15</f>
        <v>196.88514506999999</v>
      </c>
      <c r="F243" s="36">
        <f>SUMIFS(СВЦЭМ!$F$39:$F$782,СВЦЭМ!$A$39:$A$782,$A243,СВЦЭМ!$B$39:$B$782,F$226)+'СЕТ СН'!$F$15</f>
        <v>203.31716119000001</v>
      </c>
      <c r="G243" s="36">
        <f>SUMIFS(СВЦЭМ!$F$39:$F$782,СВЦЭМ!$A$39:$A$782,$A243,СВЦЭМ!$B$39:$B$782,G$226)+'СЕТ СН'!$F$15</f>
        <v>199.13097880000001</v>
      </c>
      <c r="H243" s="36">
        <f>SUMIFS(СВЦЭМ!$F$39:$F$782,СВЦЭМ!$A$39:$A$782,$A243,СВЦЭМ!$B$39:$B$782,H$226)+'СЕТ СН'!$F$15</f>
        <v>188.91617234</v>
      </c>
      <c r="I243" s="36">
        <f>SUMIFS(СВЦЭМ!$F$39:$F$782,СВЦЭМ!$A$39:$A$782,$A243,СВЦЭМ!$B$39:$B$782,I$226)+'СЕТ СН'!$F$15</f>
        <v>182.44882138</v>
      </c>
      <c r="J243" s="36">
        <f>SUMIFS(СВЦЭМ!$F$39:$F$782,СВЦЭМ!$A$39:$A$782,$A243,СВЦЭМ!$B$39:$B$782,J$226)+'СЕТ СН'!$F$15</f>
        <v>193.57372867999999</v>
      </c>
      <c r="K243" s="36">
        <f>SUMIFS(СВЦЭМ!$F$39:$F$782,СВЦЭМ!$A$39:$A$782,$A243,СВЦЭМ!$B$39:$B$782,K$226)+'СЕТ СН'!$F$15</f>
        <v>175.38171410999999</v>
      </c>
      <c r="L243" s="36">
        <f>SUMIFS(СВЦЭМ!$F$39:$F$782,СВЦЭМ!$A$39:$A$782,$A243,СВЦЭМ!$B$39:$B$782,L$226)+'СЕТ СН'!$F$15</f>
        <v>174.03511158000001</v>
      </c>
      <c r="M243" s="36">
        <f>SUMIFS(СВЦЭМ!$F$39:$F$782,СВЦЭМ!$A$39:$A$782,$A243,СВЦЭМ!$B$39:$B$782,M$226)+'СЕТ СН'!$F$15</f>
        <v>172.21797204999999</v>
      </c>
      <c r="N243" s="36">
        <f>SUMIFS(СВЦЭМ!$F$39:$F$782,СВЦЭМ!$A$39:$A$782,$A243,СВЦЭМ!$B$39:$B$782,N$226)+'СЕТ СН'!$F$15</f>
        <v>170.39191413</v>
      </c>
      <c r="O243" s="36">
        <f>SUMIFS(СВЦЭМ!$F$39:$F$782,СВЦЭМ!$A$39:$A$782,$A243,СВЦЭМ!$B$39:$B$782,O$226)+'СЕТ СН'!$F$15</f>
        <v>170.76644006000001</v>
      </c>
      <c r="P243" s="36">
        <f>SUMIFS(СВЦЭМ!$F$39:$F$782,СВЦЭМ!$A$39:$A$782,$A243,СВЦЭМ!$B$39:$B$782,P$226)+'СЕТ СН'!$F$15</f>
        <v>174.62941878999999</v>
      </c>
      <c r="Q243" s="36">
        <f>SUMIFS(СВЦЭМ!$F$39:$F$782,СВЦЭМ!$A$39:$A$782,$A243,СВЦЭМ!$B$39:$B$782,Q$226)+'СЕТ СН'!$F$15</f>
        <v>177.12582316999999</v>
      </c>
      <c r="R243" s="36">
        <f>SUMIFS(СВЦЭМ!$F$39:$F$782,СВЦЭМ!$A$39:$A$782,$A243,СВЦЭМ!$B$39:$B$782,R$226)+'СЕТ СН'!$F$15</f>
        <v>177.39324352</v>
      </c>
      <c r="S243" s="36">
        <f>SUMIFS(СВЦЭМ!$F$39:$F$782,СВЦЭМ!$A$39:$A$782,$A243,СВЦЭМ!$B$39:$B$782,S$226)+'СЕТ СН'!$F$15</f>
        <v>178.46467006</v>
      </c>
      <c r="T243" s="36">
        <f>SUMIFS(СВЦЭМ!$F$39:$F$782,СВЦЭМ!$A$39:$A$782,$A243,СВЦЭМ!$B$39:$B$782,T$226)+'СЕТ СН'!$F$15</f>
        <v>177.54324793999999</v>
      </c>
      <c r="U243" s="36">
        <f>SUMIFS(СВЦЭМ!$F$39:$F$782,СВЦЭМ!$A$39:$A$782,$A243,СВЦЭМ!$B$39:$B$782,U$226)+'СЕТ СН'!$F$15</f>
        <v>177.24299038999999</v>
      </c>
      <c r="V243" s="36">
        <f>SUMIFS(СВЦЭМ!$F$39:$F$782,СВЦЭМ!$A$39:$A$782,$A243,СВЦЭМ!$B$39:$B$782,V$226)+'СЕТ СН'!$F$15</f>
        <v>170.85855745000001</v>
      </c>
      <c r="W243" s="36">
        <f>SUMIFS(СВЦЭМ!$F$39:$F$782,СВЦЭМ!$A$39:$A$782,$A243,СВЦЭМ!$B$39:$B$782,W$226)+'СЕТ СН'!$F$15</f>
        <v>171.28672358</v>
      </c>
      <c r="X243" s="36">
        <f>SUMIFS(СВЦЭМ!$F$39:$F$782,СВЦЭМ!$A$39:$A$782,$A243,СВЦЭМ!$B$39:$B$782,X$226)+'СЕТ СН'!$F$15</f>
        <v>169.46575582</v>
      </c>
      <c r="Y243" s="36">
        <f>SUMIFS(СВЦЭМ!$F$39:$F$782,СВЦЭМ!$A$39:$A$782,$A243,СВЦЭМ!$B$39:$B$782,Y$226)+'СЕТ СН'!$F$15</f>
        <v>172.86835790000001</v>
      </c>
    </row>
    <row r="244" spans="1:25" ht="15.75" x14ac:dyDescent="0.2">
      <c r="A244" s="35">
        <f t="shared" si="6"/>
        <v>44334</v>
      </c>
      <c r="B244" s="36">
        <f>SUMIFS(СВЦЭМ!$F$39:$F$782,СВЦЭМ!$A$39:$A$782,$A244,СВЦЭМ!$B$39:$B$782,B$226)+'СЕТ СН'!$F$15</f>
        <v>178.67474483000001</v>
      </c>
      <c r="C244" s="36">
        <f>SUMIFS(СВЦЭМ!$F$39:$F$782,СВЦЭМ!$A$39:$A$782,$A244,СВЦЭМ!$B$39:$B$782,C$226)+'СЕТ СН'!$F$15</f>
        <v>185.83347487</v>
      </c>
      <c r="D244" s="36">
        <f>SUMIFS(СВЦЭМ!$F$39:$F$782,СВЦЭМ!$A$39:$A$782,$A244,СВЦЭМ!$B$39:$B$782,D$226)+'СЕТ СН'!$F$15</f>
        <v>191.25037194000001</v>
      </c>
      <c r="E244" s="36">
        <f>SUMIFS(СВЦЭМ!$F$39:$F$782,СВЦЭМ!$A$39:$A$782,$A244,СВЦЭМ!$B$39:$B$782,E$226)+'СЕТ СН'!$F$15</f>
        <v>194.29524635999999</v>
      </c>
      <c r="F244" s="36">
        <f>SUMIFS(СВЦЭМ!$F$39:$F$782,СВЦЭМ!$A$39:$A$782,$A244,СВЦЭМ!$B$39:$B$782,F$226)+'СЕТ СН'!$F$15</f>
        <v>194.14194280000001</v>
      </c>
      <c r="G244" s="36">
        <f>SUMIFS(СВЦЭМ!$F$39:$F$782,СВЦЭМ!$A$39:$A$782,$A244,СВЦЭМ!$B$39:$B$782,G$226)+'СЕТ СН'!$F$15</f>
        <v>190.84411198000001</v>
      </c>
      <c r="H244" s="36">
        <f>SUMIFS(СВЦЭМ!$F$39:$F$782,СВЦЭМ!$A$39:$A$782,$A244,СВЦЭМ!$B$39:$B$782,H$226)+'СЕТ СН'!$F$15</f>
        <v>181.48707415000001</v>
      </c>
      <c r="I244" s="36">
        <f>SUMIFS(СВЦЭМ!$F$39:$F$782,СВЦЭМ!$A$39:$A$782,$A244,СВЦЭМ!$B$39:$B$782,I$226)+'СЕТ СН'!$F$15</f>
        <v>176.76415378999999</v>
      </c>
      <c r="J244" s="36">
        <f>SUMIFS(СВЦЭМ!$F$39:$F$782,СВЦЭМ!$A$39:$A$782,$A244,СВЦЭМ!$B$39:$B$782,J$226)+'СЕТ СН'!$F$15</f>
        <v>169.48757241999999</v>
      </c>
      <c r="K244" s="36">
        <f>SUMIFS(СВЦЭМ!$F$39:$F$782,СВЦЭМ!$A$39:$A$782,$A244,СВЦЭМ!$B$39:$B$782,K$226)+'СЕТ СН'!$F$15</f>
        <v>166.76183542000001</v>
      </c>
      <c r="L244" s="36">
        <f>SUMIFS(СВЦЭМ!$F$39:$F$782,СВЦЭМ!$A$39:$A$782,$A244,СВЦЭМ!$B$39:$B$782,L$226)+'СЕТ СН'!$F$15</f>
        <v>164.91466955000001</v>
      </c>
      <c r="M244" s="36">
        <f>SUMIFS(СВЦЭМ!$F$39:$F$782,СВЦЭМ!$A$39:$A$782,$A244,СВЦЭМ!$B$39:$B$782,M$226)+'СЕТ СН'!$F$15</f>
        <v>168.16328833</v>
      </c>
      <c r="N244" s="36">
        <f>SUMIFS(СВЦЭМ!$F$39:$F$782,СВЦЭМ!$A$39:$A$782,$A244,СВЦЭМ!$B$39:$B$782,N$226)+'СЕТ СН'!$F$15</f>
        <v>170.19341754000001</v>
      </c>
      <c r="O244" s="36">
        <f>SUMIFS(СВЦЭМ!$F$39:$F$782,СВЦЭМ!$A$39:$A$782,$A244,СВЦЭМ!$B$39:$B$782,O$226)+'СЕТ СН'!$F$15</f>
        <v>176.97179159000001</v>
      </c>
      <c r="P244" s="36">
        <f>SUMIFS(СВЦЭМ!$F$39:$F$782,СВЦЭМ!$A$39:$A$782,$A244,СВЦЭМ!$B$39:$B$782,P$226)+'СЕТ СН'!$F$15</f>
        <v>178.98634963999999</v>
      </c>
      <c r="Q244" s="36">
        <f>SUMIFS(СВЦЭМ!$F$39:$F$782,СВЦЭМ!$A$39:$A$782,$A244,СВЦЭМ!$B$39:$B$782,Q$226)+'СЕТ СН'!$F$15</f>
        <v>179.61620110000001</v>
      </c>
      <c r="R244" s="36">
        <f>SUMIFS(СВЦЭМ!$F$39:$F$782,СВЦЭМ!$A$39:$A$782,$A244,СВЦЭМ!$B$39:$B$782,R$226)+'СЕТ СН'!$F$15</f>
        <v>179.19364653</v>
      </c>
      <c r="S244" s="36">
        <f>SUMIFS(СВЦЭМ!$F$39:$F$782,СВЦЭМ!$A$39:$A$782,$A244,СВЦЭМ!$B$39:$B$782,S$226)+'СЕТ СН'!$F$15</f>
        <v>177.97429378000001</v>
      </c>
      <c r="T244" s="36">
        <f>SUMIFS(СВЦЭМ!$F$39:$F$782,СВЦЭМ!$A$39:$A$782,$A244,СВЦЭМ!$B$39:$B$782,T$226)+'СЕТ СН'!$F$15</f>
        <v>176.79496702</v>
      </c>
      <c r="U244" s="36">
        <f>SUMIFS(СВЦЭМ!$F$39:$F$782,СВЦЭМ!$A$39:$A$782,$A244,СВЦЭМ!$B$39:$B$782,U$226)+'СЕТ СН'!$F$15</f>
        <v>173.46446635999999</v>
      </c>
      <c r="V244" s="36">
        <f>SUMIFS(СВЦЭМ!$F$39:$F$782,СВЦЭМ!$A$39:$A$782,$A244,СВЦЭМ!$B$39:$B$782,V$226)+'СЕТ СН'!$F$15</f>
        <v>167.83813319000001</v>
      </c>
      <c r="W244" s="36">
        <f>SUMIFS(СВЦЭМ!$F$39:$F$782,СВЦЭМ!$A$39:$A$782,$A244,СВЦЭМ!$B$39:$B$782,W$226)+'СЕТ СН'!$F$15</f>
        <v>166.85938350000001</v>
      </c>
      <c r="X244" s="36">
        <f>SUMIFS(СВЦЭМ!$F$39:$F$782,СВЦЭМ!$A$39:$A$782,$A244,СВЦЭМ!$B$39:$B$782,X$226)+'СЕТ СН'!$F$15</f>
        <v>171.12858406000001</v>
      </c>
      <c r="Y244" s="36">
        <f>SUMIFS(СВЦЭМ!$F$39:$F$782,СВЦЭМ!$A$39:$A$782,$A244,СВЦЭМ!$B$39:$B$782,Y$226)+'СЕТ СН'!$F$15</f>
        <v>180.29701392000001</v>
      </c>
    </row>
    <row r="245" spans="1:25" ht="15.75" x14ac:dyDescent="0.2">
      <c r="A245" s="35">
        <f t="shared" si="6"/>
        <v>44335</v>
      </c>
      <c r="B245" s="36">
        <f>SUMIFS(СВЦЭМ!$F$39:$F$782,СВЦЭМ!$A$39:$A$782,$A245,СВЦЭМ!$B$39:$B$782,B$226)+'СЕТ СН'!$F$15</f>
        <v>191.42831518</v>
      </c>
      <c r="C245" s="36">
        <f>SUMIFS(СВЦЭМ!$F$39:$F$782,СВЦЭМ!$A$39:$A$782,$A245,СВЦЭМ!$B$39:$B$782,C$226)+'СЕТ СН'!$F$15</f>
        <v>194.28782175000001</v>
      </c>
      <c r="D245" s="36">
        <f>SUMIFS(СВЦЭМ!$F$39:$F$782,СВЦЭМ!$A$39:$A$782,$A245,СВЦЭМ!$B$39:$B$782,D$226)+'СЕТ СН'!$F$15</f>
        <v>198.05061147000001</v>
      </c>
      <c r="E245" s="36">
        <f>SUMIFS(СВЦЭМ!$F$39:$F$782,СВЦЭМ!$A$39:$A$782,$A245,СВЦЭМ!$B$39:$B$782,E$226)+'СЕТ СН'!$F$15</f>
        <v>202.04176649999999</v>
      </c>
      <c r="F245" s="36">
        <f>SUMIFS(СВЦЭМ!$F$39:$F$782,СВЦЭМ!$A$39:$A$782,$A245,СВЦЭМ!$B$39:$B$782,F$226)+'СЕТ СН'!$F$15</f>
        <v>201.85126589000001</v>
      </c>
      <c r="G245" s="36">
        <f>SUMIFS(СВЦЭМ!$F$39:$F$782,СВЦЭМ!$A$39:$A$782,$A245,СВЦЭМ!$B$39:$B$782,G$226)+'СЕТ СН'!$F$15</f>
        <v>199.43221029</v>
      </c>
      <c r="H245" s="36">
        <f>SUMIFS(СВЦЭМ!$F$39:$F$782,СВЦЭМ!$A$39:$A$782,$A245,СВЦЭМ!$B$39:$B$782,H$226)+'СЕТ СН'!$F$15</f>
        <v>188.94885278000001</v>
      </c>
      <c r="I245" s="36">
        <f>SUMIFS(СВЦЭМ!$F$39:$F$782,СВЦЭМ!$A$39:$A$782,$A245,СВЦЭМ!$B$39:$B$782,I$226)+'СЕТ СН'!$F$15</f>
        <v>180.09974989</v>
      </c>
      <c r="J245" s="36">
        <f>SUMIFS(СВЦЭМ!$F$39:$F$782,СВЦЭМ!$A$39:$A$782,$A245,СВЦЭМ!$B$39:$B$782,J$226)+'СЕТ СН'!$F$15</f>
        <v>176.90939599000001</v>
      </c>
      <c r="K245" s="36">
        <f>SUMIFS(СВЦЭМ!$F$39:$F$782,СВЦЭМ!$A$39:$A$782,$A245,СВЦЭМ!$B$39:$B$782,K$226)+'СЕТ СН'!$F$15</f>
        <v>175.44961402999999</v>
      </c>
      <c r="L245" s="36">
        <f>SUMIFS(СВЦЭМ!$F$39:$F$782,СВЦЭМ!$A$39:$A$782,$A245,СВЦЭМ!$B$39:$B$782,L$226)+'СЕТ СН'!$F$15</f>
        <v>176.63795450999999</v>
      </c>
      <c r="M245" s="36">
        <f>SUMIFS(СВЦЭМ!$F$39:$F$782,СВЦЭМ!$A$39:$A$782,$A245,СВЦЭМ!$B$39:$B$782,M$226)+'СЕТ СН'!$F$15</f>
        <v>182.68853655000001</v>
      </c>
      <c r="N245" s="36">
        <f>SUMIFS(СВЦЭМ!$F$39:$F$782,СВЦЭМ!$A$39:$A$782,$A245,СВЦЭМ!$B$39:$B$782,N$226)+'СЕТ СН'!$F$15</f>
        <v>191.56567827999999</v>
      </c>
      <c r="O245" s="36">
        <f>SUMIFS(СВЦЭМ!$F$39:$F$782,СВЦЭМ!$A$39:$A$782,$A245,СВЦЭМ!$B$39:$B$782,O$226)+'СЕТ СН'!$F$15</f>
        <v>200.07848496</v>
      </c>
      <c r="P245" s="36">
        <f>SUMIFS(СВЦЭМ!$F$39:$F$782,СВЦЭМ!$A$39:$A$782,$A245,СВЦЭМ!$B$39:$B$782,P$226)+'СЕТ СН'!$F$15</f>
        <v>201.51469512</v>
      </c>
      <c r="Q245" s="36">
        <f>SUMIFS(СВЦЭМ!$F$39:$F$782,СВЦЭМ!$A$39:$A$782,$A245,СВЦЭМ!$B$39:$B$782,Q$226)+'СЕТ СН'!$F$15</f>
        <v>200.12210143999999</v>
      </c>
      <c r="R245" s="36">
        <f>SUMIFS(СВЦЭМ!$F$39:$F$782,СВЦЭМ!$A$39:$A$782,$A245,СВЦЭМ!$B$39:$B$782,R$226)+'СЕТ СН'!$F$15</f>
        <v>195.91050701</v>
      </c>
      <c r="S245" s="36">
        <f>SUMIFS(СВЦЭМ!$F$39:$F$782,СВЦЭМ!$A$39:$A$782,$A245,СВЦЭМ!$B$39:$B$782,S$226)+'СЕТ СН'!$F$15</f>
        <v>190.48465869</v>
      </c>
      <c r="T245" s="36">
        <f>SUMIFS(СВЦЭМ!$F$39:$F$782,СВЦЭМ!$A$39:$A$782,$A245,СВЦЭМ!$B$39:$B$782,T$226)+'СЕТ СН'!$F$15</f>
        <v>185.36198379000001</v>
      </c>
      <c r="U245" s="36">
        <f>SUMIFS(СВЦЭМ!$F$39:$F$782,СВЦЭМ!$A$39:$A$782,$A245,СВЦЭМ!$B$39:$B$782,U$226)+'СЕТ СН'!$F$15</f>
        <v>182.59824067</v>
      </c>
      <c r="V245" s="36">
        <f>SUMIFS(СВЦЭМ!$F$39:$F$782,СВЦЭМ!$A$39:$A$782,$A245,СВЦЭМ!$B$39:$B$782,V$226)+'СЕТ СН'!$F$15</f>
        <v>176.8850137</v>
      </c>
      <c r="W245" s="36">
        <f>SUMIFS(СВЦЭМ!$F$39:$F$782,СВЦЭМ!$A$39:$A$782,$A245,СВЦЭМ!$B$39:$B$782,W$226)+'СЕТ СН'!$F$15</f>
        <v>171.75909224</v>
      </c>
      <c r="X245" s="36">
        <f>SUMIFS(СВЦЭМ!$F$39:$F$782,СВЦЭМ!$A$39:$A$782,$A245,СВЦЭМ!$B$39:$B$782,X$226)+'СЕТ СН'!$F$15</f>
        <v>165.07396872999999</v>
      </c>
      <c r="Y245" s="36">
        <f>SUMIFS(СВЦЭМ!$F$39:$F$782,СВЦЭМ!$A$39:$A$782,$A245,СВЦЭМ!$B$39:$B$782,Y$226)+'СЕТ СН'!$F$15</f>
        <v>177.46586235000001</v>
      </c>
    </row>
    <row r="246" spans="1:25" ht="15.75" x14ac:dyDescent="0.2">
      <c r="A246" s="35">
        <f t="shared" si="6"/>
        <v>44336</v>
      </c>
      <c r="B246" s="36">
        <f>SUMIFS(СВЦЭМ!$F$39:$F$782,СВЦЭМ!$A$39:$A$782,$A246,СВЦЭМ!$B$39:$B$782,B$226)+'СЕТ СН'!$F$15</f>
        <v>194.16452545000001</v>
      </c>
      <c r="C246" s="36">
        <f>SUMIFS(СВЦЭМ!$F$39:$F$782,СВЦЭМ!$A$39:$A$782,$A246,СВЦЭМ!$B$39:$B$782,C$226)+'СЕТ СН'!$F$15</f>
        <v>201.72762344</v>
      </c>
      <c r="D246" s="36">
        <f>SUMIFS(СВЦЭМ!$F$39:$F$782,СВЦЭМ!$A$39:$A$782,$A246,СВЦЭМ!$B$39:$B$782,D$226)+'СЕТ СН'!$F$15</f>
        <v>203.08238691</v>
      </c>
      <c r="E246" s="36">
        <f>SUMIFS(СВЦЭМ!$F$39:$F$782,СВЦЭМ!$A$39:$A$782,$A246,СВЦЭМ!$B$39:$B$782,E$226)+'СЕТ СН'!$F$15</f>
        <v>205.41079295</v>
      </c>
      <c r="F246" s="36">
        <f>SUMIFS(СВЦЭМ!$F$39:$F$782,СВЦЭМ!$A$39:$A$782,$A246,СВЦЭМ!$B$39:$B$782,F$226)+'СЕТ СН'!$F$15</f>
        <v>207.99595353000001</v>
      </c>
      <c r="G246" s="36">
        <f>SUMIFS(СВЦЭМ!$F$39:$F$782,СВЦЭМ!$A$39:$A$782,$A246,СВЦЭМ!$B$39:$B$782,G$226)+'СЕТ СН'!$F$15</f>
        <v>203.57932647000001</v>
      </c>
      <c r="H246" s="36">
        <f>SUMIFS(СВЦЭМ!$F$39:$F$782,СВЦЭМ!$A$39:$A$782,$A246,СВЦЭМ!$B$39:$B$782,H$226)+'СЕТ СН'!$F$15</f>
        <v>197.98991176999999</v>
      </c>
      <c r="I246" s="36">
        <f>SUMIFS(СВЦЭМ!$F$39:$F$782,СВЦЭМ!$A$39:$A$782,$A246,СВЦЭМ!$B$39:$B$782,I$226)+'СЕТ СН'!$F$15</f>
        <v>182.99690988</v>
      </c>
      <c r="J246" s="36">
        <f>SUMIFS(СВЦЭМ!$F$39:$F$782,СВЦЭМ!$A$39:$A$782,$A246,СВЦЭМ!$B$39:$B$782,J$226)+'СЕТ СН'!$F$15</f>
        <v>168.92737138000001</v>
      </c>
      <c r="K246" s="36">
        <f>SUMIFS(СВЦЭМ!$F$39:$F$782,СВЦЭМ!$A$39:$A$782,$A246,СВЦЭМ!$B$39:$B$782,K$226)+'СЕТ СН'!$F$15</f>
        <v>162.45561606000001</v>
      </c>
      <c r="L246" s="36">
        <f>SUMIFS(СВЦЭМ!$F$39:$F$782,СВЦЭМ!$A$39:$A$782,$A246,СВЦЭМ!$B$39:$B$782,L$226)+'СЕТ СН'!$F$15</f>
        <v>162.64109970000001</v>
      </c>
      <c r="M246" s="36">
        <f>SUMIFS(СВЦЭМ!$F$39:$F$782,СВЦЭМ!$A$39:$A$782,$A246,СВЦЭМ!$B$39:$B$782,M$226)+'СЕТ СН'!$F$15</f>
        <v>161.33843150999999</v>
      </c>
      <c r="N246" s="36">
        <f>SUMIFS(СВЦЭМ!$F$39:$F$782,СВЦЭМ!$A$39:$A$782,$A246,СВЦЭМ!$B$39:$B$782,N$226)+'СЕТ СН'!$F$15</f>
        <v>170.65668348</v>
      </c>
      <c r="O246" s="36">
        <f>SUMIFS(СВЦЭМ!$F$39:$F$782,СВЦЭМ!$A$39:$A$782,$A246,СВЦЭМ!$B$39:$B$782,O$226)+'СЕТ СН'!$F$15</f>
        <v>177.94768941999999</v>
      </c>
      <c r="P246" s="36">
        <f>SUMIFS(СВЦЭМ!$F$39:$F$782,СВЦЭМ!$A$39:$A$782,$A246,СВЦЭМ!$B$39:$B$782,P$226)+'СЕТ СН'!$F$15</f>
        <v>181.54196368999999</v>
      </c>
      <c r="Q246" s="36">
        <f>SUMIFS(СВЦЭМ!$F$39:$F$782,СВЦЭМ!$A$39:$A$782,$A246,СВЦЭМ!$B$39:$B$782,Q$226)+'СЕТ СН'!$F$15</f>
        <v>182.54766863</v>
      </c>
      <c r="R246" s="36">
        <f>SUMIFS(СВЦЭМ!$F$39:$F$782,СВЦЭМ!$A$39:$A$782,$A246,СВЦЭМ!$B$39:$B$782,R$226)+'СЕТ СН'!$F$15</f>
        <v>180.81409123</v>
      </c>
      <c r="S246" s="36">
        <f>SUMIFS(СВЦЭМ!$F$39:$F$782,СВЦЭМ!$A$39:$A$782,$A246,СВЦЭМ!$B$39:$B$782,S$226)+'СЕТ СН'!$F$15</f>
        <v>177.27861960000001</v>
      </c>
      <c r="T246" s="36">
        <f>SUMIFS(СВЦЭМ!$F$39:$F$782,СВЦЭМ!$A$39:$A$782,$A246,СВЦЭМ!$B$39:$B$782,T$226)+'СЕТ СН'!$F$15</f>
        <v>168.03745622</v>
      </c>
      <c r="U246" s="36">
        <f>SUMIFS(СВЦЭМ!$F$39:$F$782,СВЦЭМ!$A$39:$A$782,$A246,СВЦЭМ!$B$39:$B$782,U$226)+'СЕТ СН'!$F$15</f>
        <v>166.77280873999999</v>
      </c>
      <c r="V246" s="36">
        <f>SUMIFS(СВЦЭМ!$F$39:$F$782,СВЦЭМ!$A$39:$A$782,$A246,СВЦЭМ!$B$39:$B$782,V$226)+'СЕТ СН'!$F$15</f>
        <v>169.27993791</v>
      </c>
      <c r="W246" s="36">
        <f>SUMIFS(СВЦЭМ!$F$39:$F$782,СВЦЭМ!$A$39:$A$782,$A246,СВЦЭМ!$B$39:$B$782,W$226)+'СЕТ СН'!$F$15</f>
        <v>174.13703705</v>
      </c>
      <c r="X246" s="36">
        <f>SUMIFS(СВЦЭМ!$F$39:$F$782,СВЦЭМ!$A$39:$A$782,$A246,СВЦЭМ!$B$39:$B$782,X$226)+'СЕТ СН'!$F$15</f>
        <v>169.75314473</v>
      </c>
      <c r="Y246" s="36">
        <f>SUMIFS(СВЦЭМ!$F$39:$F$782,СВЦЭМ!$A$39:$A$782,$A246,СВЦЭМ!$B$39:$B$782,Y$226)+'СЕТ СН'!$F$15</f>
        <v>163.3800243</v>
      </c>
    </row>
    <row r="247" spans="1:25" ht="15.75" x14ac:dyDescent="0.2">
      <c r="A247" s="35">
        <f t="shared" si="6"/>
        <v>44337</v>
      </c>
      <c r="B247" s="36">
        <f>SUMIFS(СВЦЭМ!$F$39:$F$782,СВЦЭМ!$A$39:$A$782,$A247,СВЦЭМ!$B$39:$B$782,B$226)+'СЕТ СН'!$F$15</f>
        <v>168.67808525999999</v>
      </c>
      <c r="C247" s="36">
        <f>SUMIFS(СВЦЭМ!$F$39:$F$782,СВЦЭМ!$A$39:$A$782,$A247,СВЦЭМ!$B$39:$B$782,C$226)+'СЕТ СН'!$F$15</f>
        <v>182.88043701000001</v>
      </c>
      <c r="D247" s="36">
        <f>SUMIFS(СВЦЭМ!$F$39:$F$782,СВЦЭМ!$A$39:$A$782,$A247,СВЦЭМ!$B$39:$B$782,D$226)+'СЕТ СН'!$F$15</f>
        <v>191.43343100999999</v>
      </c>
      <c r="E247" s="36">
        <f>SUMIFS(СВЦЭМ!$F$39:$F$782,СВЦЭМ!$A$39:$A$782,$A247,СВЦЭМ!$B$39:$B$782,E$226)+'СЕТ СН'!$F$15</f>
        <v>189.68203647000001</v>
      </c>
      <c r="F247" s="36">
        <f>SUMIFS(СВЦЭМ!$F$39:$F$782,СВЦЭМ!$A$39:$A$782,$A247,СВЦЭМ!$B$39:$B$782,F$226)+'СЕТ СН'!$F$15</f>
        <v>194.78470365999999</v>
      </c>
      <c r="G247" s="36">
        <f>SUMIFS(СВЦЭМ!$F$39:$F$782,СВЦЭМ!$A$39:$A$782,$A247,СВЦЭМ!$B$39:$B$782,G$226)+'СЕТ СН'!$F$15</f>
        <v>195.46506375000001</v>
      </c>
      <c r="H247" s="36">
        <f>SUMIFS(СВЦЭМ!$F$39:$F$782,СВЦЭМ!$A$39:$A$782,$A247,СВЦЭМ!$B$39:$B$782,H$226)+'СЕТ СН'!$F$15</f>
        <v>189.23401565</v>
      </c>
      <c r="I247" s="36">
        <f>SUMIFS(СВЦЭМ!$F$39:$F$782,СВЦЭМ!$A$39:$A$782,$A247,СВЦЭМ!$B$39:$B$782,I$226)+'СЕТ СН'!$F$15</f>
        <v>178.89611579000001</v>
      </c>
      <c r="J247" s="36">
        <f>SUMIFS(СВЦЭМ!$F$39:$F$782,СВЦЭМ!$A$39:$A$782,$A247,СВЦЭМ!$B$39:$B$782,J$226)+'СЕТ СН'!$F$15</f>
        <v>168.42658446999999</v>
      </c>
      <c r="K247" s="36">
        <f>SUMIFS(СВЦЭМ!$F$39:$F$782,СВЦЭМ!$A$39:$A$782,$A247,СВЦЭМ!$B$39:$B$782,K$226)+'СЕТ СН'!$F$15</f>
        <v>157.87714442000001</v>
      </c>
      <c r="L247" s="36">
        <f>SUMIFS(СВЦЭМ!$F$39:$F$782,СВЦЭМ!$A$39:$A$782,$A247,СВЦЭМ!$B$39:$B$782,L$226)+'СЕТ СН'!$F$15</f>
        <v>157.05989969999999</v>
      </c>
      <c r="M247" s="36">
        <f>SUMIFS(СВЦЭМ!$F$39:$F$782,СВЦЭМ!$A$39:$A$782,$A247,СВЦЭМ!$B$39:$B$782,M$226)+'СЕТ СН'!$F$15</f>
        <v>162.57081553</v>
      </c>
      <c r="N247" s="36">
        <f>SUMIFS(СВЦЭМ!$F$39:$F$782,СВЦЭМ!$A$39:$A$782,$A247,СВЦЭМ!$B$39:$B$782,N$226)+'СЕТ СН'!$F$15</f>
        <v>176.19330941000001</v>
      </c>
      <c r="O247" s="36">
        <f>SUMIFS(СВЦЭМ!$F$39:$F$782,СВЦЭМ!$A$39:$A$782,$A247,СВЦЭМ!$B$39:$B$782,O$226)+'СЕТ СН'!$F$15</f>
        <v>184.64629153999999</v>
      </c>
      <c r="P247" s="36">
        <f>SUMIFS(СВЦЭМ!$F$39:$F$782,СВЦЭМ!$A$39:$A$782,$A247,СВЦЭМ!$B$39:$B$782,P$226)+'СЕТ СН'!$F$15</f>
        <v>186.07723856000001</v>
      </c>
      <c r="Q247" s="36">
        <f>SUMIFS(СВЦЭМ!$F$39:$F$782,СВЦЭМ!$A$39:$A$782,$A247,СВЦЭМ!$B$39:$B$782,Q$226)+'СЕТ СН'!$F$15</f>
        <v>185.07342061</v>
      </c>
      <c r="R247" s="36">
        <f>SUMIFS(СВЦЭМ!$F$39:$F$782,СВЦЭМ!$A$39:$A$782,$A247,СВЦЭМ!$B$39:$B$782,R$226)+'СЕТ СН'!$F$15</f>
        <v>182.65394732999999</v>
      </c>
      <c r="S247" s="36">
        <f>SUMIFS(СВЦЭМ!$F$39:$F$782,СВЦЭМ!$A$39:$A$782,$A247,СВЦЭМ!$B$39:$B$782,S$226)+'СЕТ СН'!$F$15</f>
        <v>180.45653279999999</v>
      </c>
      <c r="T247" s="36">
        <f>SUMIFS(СВЦЭМ!$F$39:$F$782,СВЦЭМ!$A$39:$A$782,$A247,СВЦЭМ!$B$39:$B$782,T$226)+'СЕТ СН'!$F$15</f>
        <v>171.47067104999999</v>
      </c>
      <c r="U247" s="36">
        <f>SUMIFS(СВЦЭМ!$F$39:$F$782,СВЦЭМ!$A$39:$A$782,$A247,СВЦЭМ!$B$39:$B$782,U$226)+'СЕТ СН'!$F$15</f>
        <v>160.36279872</v>
      </c>
      <c r="V247" s="36">
        <f>SUMIFS(СВЦЭМ!$F$39:$F$782,СВЦЭМ!$A$39:$A$782,$A247,СВЦЭМ!$B$39:$B$782,V$226)+'СЕТ СН'!$F$15</f>
        <v>164.08813692000001</v>
      </c>
      <c r="W247" s="36">
        <f>SUMIFS(СВЦЭМ!$F$39:$F$782,СВЦЭМ!$A$39:$A$782,$A247,СВЦЭМ!$B$39:$B$782,W$226)+'СЕТ СН'!$F$15</f>
        <v>167.77051965000001</v>
      </c>
      <c r="X247" s="36">
        <f>SUMIFS(СВЦЭМ!$F$39:$F$782,СВЦЭМ!$A$39:$A$782,$A247,СВЦЭМ!$B$39:$B$782,X$226)+'СЕТ СН'!$F$15</f>
        <v>171.67209327</v>
      </c>
      <c r="Y247" s="36">
        <f>SUMIFS(СВЦЭМ!$F$39:$F$782,СВЦЭМ!$A$39:$A$782,$A247,СВЦЭМ!$B$39:$B$782,Y$226)+'СЕТ СН'!$F$15</f>
        <v>164.77080979999999</v>
      </c>
    </row>
    <row r="248" spans="1:25" ht="15.75" x14ac:dyDescent="0.2">
      <c r="A248" s="35">
        <f t="shared" si="6"/>
        <v>44338</v>
      </c>
      <c r="B248" s="36">
        <f>SUMIFS(СВЦЭМ!$F$39:$F$782,СВЦЭМ!$A$39:$A$782,$A248,СВЦЭМ!$B$39:$B$782,B$226)+'СЕТ СН'!$F$15</f>
        <v>174.38557058000001</v>
      </c>
      <c r="C248" s="36">
        <f>SUMIFS(СВЦЭМ!$F$39:$F$782,СВЦЭМ!$A$39:$A$782,$A248,СВЦЭМ!$B$39:$B$782,C$226)+'СЕТ СН'!$F$15</f>
        <v>175.31887979000001</v>
      </c>
      <c r="D248" s="36">
        <f>SUMIFS(СВЦЭМ!$F$39:$F$782,СВЦЭМ!$A$39:$A$782,$A248,СВЦЭМ!$B$39:$B$782,D$226)+'СЕТ СН'!$F$15</f>
        <v>182.30560964</v>
      </c>
      <c r="E248" s="36">
        <f>SUMIFS(СВЦЭМ!$F$39:$F$782,СВЦЭМ!$A$39:$A$782,$A248,СВЦЭМ!$B$39:$B$782,E$226)+'СЕТ СН'!$F$15</f>
        <v>187.35152836</v>
      </c>
      <c r="F248" s="36">
        <f>SUMIFS(СВЦЭМ!$F$39:$F$782,СВЦЭМ!$A$39:$A$782,$A248,СВЦЭМ!$B$39:$B$782,F$226)+'СЕТ СН'!$F$15</f>
        <v>188.26329999000001</v>
      </c>
      <c r="G248" s="36">
        <f>SUMIFS(СВЦЭМ!$F$39:$F$782,СВЦЭМ!$A$39:$A$782,$A248,СВЦЭМ!$B$39:$B$782,G$226)+'СЕТ СН'!$F$15</f>
        <v>187.22707582999999</v>
      </c>
      <c r="H248" s="36">
        <f>SUMIFS(СВЦЭМ!$F$39:$F$782,СВЦЭМ!$A$39:$A$782,$A248,СВЦЭМ!$B$39:$B$782,H$226)+'СЕТ СН'!$F$15</f>
        <v>183.96875521000001</v>
      </c>
      <c r="I248" s="36">
        <f>SUMIFS(СВЦЭМ!$F$39:$F$782,СВЦЭМ!$A$39:$A$782,$A248,СВЦЭМ!$B$39:$B$782,I$226)+'СЕТ СН'!$F$15</f>
        <v>167.00580725</v>
      </c>
      <c r="J248" s="36">
        <f>SUMIFS(СВЦЭМ!$F$39:$F$782,СВЦЭМ!$A$39:$A$782,$A248,СВЦЭМ!$B$39:$B$782,J$226)+'СЕТ СН'!$F$15</f>
        <v>158.53252420000001</v>
      </c>
      <c r="K248" s="36">
        <f>SUMIFS(СВЦЭМ!$F$39:$F$782,СВЦЭМ!$A$39:$A$782,$A248,СВЦЭМ!$B$39:$B$782,K$226)+'СЕТ СН'!$F$15</f>
        <v>147.05025352000001</v>
      </c>
      <c r="L248" s="36">
        <f>SUMIFS(СВЦЭМ!$F$39:$F$782,СВЦЭМ!$A$39:$A$782,$A248,СВЦЭМ!$B$39:$B$782,L$226)+'СЕТ СН'!$F$15</f>
        <v>146.13203648000001</v>
      </c>
      <c r="M248" s="36">
        <f>SUMIFS(СВЦЭМ!$F$39:$F$782,СВЦЭМ!$A$39:$A$782,$A248,СВЦЭМ!$B$39:$B$782,M$226)+'СЕТ СН'!$F$15</f>
        <v>150.15726427000001</v>
      </c>
      <c r="N248" s="36">
        <f>SUMIFS(СВЦЭМ!$F$39:$F$782,СВЦЭМ!$A$39:$A$782,$A248,СВЦЭМ!$B$39:$B$782,N$226)+'СЕТ СН'!$F$15</f>
        <v>162.80957470999999</v>
      </c>
      <c r="O248" s="36">
        <f>SUMIFS(СВЦЭМ!$F$39:$F$782,СВЦЭМ!$A$39:$A$782,$A248,СВЦЭМ!$B$39:$B$782,O$226)+'СЕТ СН'!$F$15</f>
        <v>173.27529509999999</v>
      </c>
      <c r="P248" s="36">
        <f>SUMIFS(СВЦЭМ!$F$39:$F$782,СВЦЭМ!$A$39:$A$782,$A248,СВЦЭМ!$B$39:$B$782,P$226)+'СЕТ СН'!$F$15</f>
        <v>178.10504053</v>
      </c>
      <c r="Q248" s="36">
        <f>SUMIFS(СВЦЭМ!$F$39:$F$782,СВЦЭМ!$A$39:$A$782,$A248,СВЦЭМ!$B$39:$B$782,Q$226)+'СЕТ СН'!$F$15</f>
        <v>177.63828727999999</v>
      </c>
      <c r="R248" s="36">
        <f>SUMIFS(СВЦЭМ!$F$39:$F$782,СВЦЭМ!$A$39:$A$782,$A248,СВЦЭМ!$B$39:$B$782,R$226)+'СЕТ СН'!$F$15</f>
        <v>174.87327379000001</v>
      </c>
      <c r="S248" s="36">
        <f>SUMIFS(СВЦЭМ!$F$39:$F$782,СВЦЭМ!$A$39:$A$782,$A248,СВЦЭМ!$B$39:$B$782,S$226)+'СЕТ СН'!$F$15</f>
        <v>168.70508924000001</v>
      </c>
      <c r="T248" s="36">
        <f>SUMIFS(СВЦЭМ!$F$39:$F$782,СВЦЭМ!$A$39:$A$782,$A248,СВЦЭМ!$B$39:$B$782,T$226)+'СЕТ СН'!$F$15</f>
        <v>157.09855658999999</v>
      </c>
      <c r="U248" s="36">
        <f>SUMIFS(СВЦЭМ!$F$39:$F$782,СВЦЭМ!$A$39:$A$782,$A248,СВЦЭМ!$B$39:$B$782,U$226)+'СЕТ СН'!$F$15</f>
        <v>151.07257433999999</v>
      </c>
      <c r="V248" s="36">
        <f>SUMIFS(СВЦЭМ!$F$39:$F$782,СВЦЭМ!$A$39:$A$782,$A248,СВЦЭМ!$B$39:$B$782,V$226)+'СЕТ СН'!$F$15</f>
        <v>151.28252049</v>
      </c>
      <c r="W248" s="36">
        <f>SUMIFS(СВЦЭМ!$F$39:$F$782,СВЦЭМ!$A$39:$A$782,$A248,СВЦЭМ!$B$39:$B$782,W$226)+'СЕТ СН'!$F$15</f>
        <v>158.59270053</v>
      </c>
      <c r="X248" s="36">
        <f>SUMIFS(СВЦЭМ!$F$39:$F$782,СВЦЭМ!$A$39:$A$782,$A248,СВЦЭМ!$B$39:$B$782,X$226)+'СЕТ СН'!$F$15</f>
        <v>152.43510040999999</v>
      </c>
      <c r="Y248" s="36">
        <f>SUMIFS(СВЦЭМ!$F$39:$F$782,СВЦЭМ!$A$39:$A$782,$A248,СВЦЭМ!$B$39:$B$782,Y$226)+'СЕТ СН'!$F$15</f>
        <v>151.17064764</v>
      </c>
    </row>
    <row r="249" spans="1:25" ht="15.75" x14ac:dyDescent="0.2">
      <c r="A249" s="35">
        <f t="shared" si="6"/>
        <v>44339</v>
      </c>
      <c r="B249" s="36">
        <f>SUMIFS(СВЦЭМ!$F$39:$F$782,СВЦЭМ!$A$39:$A$782,$A249,СВЦЭМ!$B$39:$B$782,B$226)+'СЕТ СН'!$F$15</f>
        <v>169.63578067</v>
      </c>
      <c r="C249" s="36">
        <f>SUMIFS(СВЦЭМ!$F$39:$F$782,СВЦЭМ!$A$39:$A$782,$A249,СВЦЭМ!$B$39:$B$782,C$226)+'СЕТ СН'!$F$15</f>
        <v>183.12972667</v>
      </c>
      <c r="D249" s="36">
        <f>SUMIFS(СВЦЭМ!$F$39:$F$782,СВЦЭМ!$A$39:$A$782,$A249,СВЦЭМ!$B$39:$B$782,D$226)+'СЕТ СН'!$F$15</f>
        <v>188.44542084</v>
      </c>
      <c r="E249" s="36">
        <f>SUMIFS(СВЦЭМ!$F$39:$F$782,СВЦЭМ!$A$39:$A$782,$A249,СВЦЭМ!$B$39:$B$782,E$226)+'СЕТ СН'!$F$15</f>
        <v>190.71103826999999</v>
      </c>
      <c r="F249" s="36">
        <f>SUMIFS(СВЦЭМ!$F$39:$F$782,СВЦЭМ!$A$39:$A$782,$A249,СВЦЭМ!$B$39:$B$782,F$226)+'СЕТ СН'!$F$15</f>
        <v>195.57612455</v>
      </c>
      <c r="G249" s="36">
        <f>SUMIFS(СВЦЭМ!$F$39:$F$782,СВЦЭМ!$A$39:$A$782,$A249,СВЦЭМ!$B$39:$B$782,G$226)+'СЕТ СН'!$F$15</f>
        <v>195.75646018</v>
      </c>
      <c r="H249" s="36">
        <f>SUMIFS(СВЦЭМ!$F$39:$F$782,СВЦЭМ!$A$39:$A$782,$A249,СВЦЭМ!$B$39:$B$782,H$226)+'СЕТ СН'!$F$15</f>
        <v>195.95535050000001</v>
      </c>
      <c r="I249" s="36">
        <f>SUMIFS(СВЦЭМ!$F$39:$F$782,СВЦЭМ!$A$39:$A$782,$A249,СВЦЭМ!$B$39:$B$782,I$226)+'СЕТ СН'!$F$15</f>
        <v>178.29068792000001</v>
      </c>
      <c r="J249" s="36">
        <f>SUMIFS(СВЦЭМ!$F$39:$F$782,СВЦЭМ!$A$39:$A$782,$A249,СВЦЭМ!$B$39:$B$782,J$226)+'СЕТ СН'!$F$15</f>
        <v>170.36535132</v>
      </c>
      <c r="K249" s="36">
        <f>SUMIFS(СВЦЭМ!$F$39:$F$782,СВЦЭМ!$A$39:$A$782,$A249,СВЦЭМ!$B$39:$B$782,K$226)+'СЕТ СН'!$F$15</f>
        <v>157.06066741999999</v>
      </c>
      <c r="L249" s="36">
        <f>SUMIFS(СВЦЭМ!$F$39:$F$782,СВЦЭМ!$A$39:$A$782,$A249,СВЦЭМ!$B$39:$B$782,L$226)+'СЕТ СН'!$F$15</f>
        <v>153.51953157</v>
      </c>
      <c r="M249" s="36">
        <f>SUMIFS(СВЦЭМ!$F$39:$F$782,СВЦЭМ!$A$39:$A$782,$A249,СВЦЭМ!$B$39:$B$782,M$226)+'СЕТ СН'!$F$15</f>
        <v>155.22637195999999</v>
      </c>
      <c r="N249" s="36">
        <f>SUMIFS(СВЦЭМ!$F$39:$F$782,СВЦЭМ!$A$39:$A$782,$A249,СВЦЭМ!$B$39:$B$782,N$226)+'СЕТ СН'!$F$15</f>
        <v>164.08260999999999</v>
      </c>
      <c r="O249" s="36">
        <f>SUMIFS(СВЦЭМ!$F$39:$F$782,СВЦЭМ!$A$39:$A$782,$A249,СВЦЭМ!$B$39:$B$782,O$226)+'СЕТ СН'!$F$15</f>
        <v>174.05925400999999</v>
      </c>
      <c r="P249" s="36">
        <f>SUMIFS(СВЦЭМ!$F$39:$F$782,СВЦЭМ!$A$39:$A$782,$A249,СВЦЭМ!$B$39:$B$782,P$226)+'СЕТ СН'!$F$15</f>
        <v>180.48280213999999</v>
      </c>
      <c r="Q249" s="36">
        <f>SUMIFS(СВЦЭМ!$F$39:$F$782,СВЦЭМ!$A$39:$A$782,$A249,СВЦЭМ!$B$39:$B$782,Q$226)+'СЕТ СН'!$F$15</f>
        <v>183.33350514</v>
      </c>
      <c r="R249" s="36">
        <f>SUMIFS(СВЦЭМ!$F$39:$F$782,СВЦЭМ!$A$39:$A$782,$A249,СВЦЭМ!$B$39:$B$782,R$226)+'СЕТ СН'!$F$15</f>
        <v>180.69551236999999</v>
      </c>
      <c r="S249" s="36">
        <f>SUMIFS(СВЦЭМ!$F$39:$F$782,СВЦЭМ!$A$39:$A$782,$A249,СВЦЭМ!$B$39:$B$782,S$226)+'СЕТ СН'!$F$15</f>
        <v>175.74550271000001</v>
      </c>
      <c r="T249" s="36">
        <f>SUMIFS(СВЦЭМ!$F$39:$F$782,СВЦЭМ!$A$39:$A$782,$A249,СВЦЭМ!$B$39:$B$782,T$226)+'СЕТ СН'!$F$15</f>
        <v>166.10346168000001</v>
      </c>
      <c r="U249" s="36">
        <f>SUMIFS(СВЦЭМ!$F$39:$F$782,СВЦЭМ!$A$39:$A$782,$A249,СВЦЭМ!$B$39:$B$782,U$226)+'СЕТ СН'!$F$15</f>
        <v>155.4123218</v>
      </c>
      <c r="V249" s="36">
        <f>SUMIFS(СВЦЭМ!$F$39:$F$782,СВЦЭМ!$A$39:$A$782,$A249,СВЦЭМ!$B$39:$B$782,V$226)+'СЕТ СН'!$F$15</f>
        <v>151.84488096999999</v>
      </c>
      <c r="W249" s="36">
        <f>SUMIFS(СВЦЭМ!$F$39:$F$782,СВЦЭМ!$A$39:$A$782,$A249,СВЦЭМ!$B$39:$B$782,W$226)+'СЕТ СН'!$F$15</f>
        <v>146.30186617999999</v>
      </c>
      <c r="X249" s="36">
        <f>SUMIFS(СВЦЭМ!$F$39:$F$782,СВЦЭМ!$A$39:$A$782,$A249,СВЦЭМ!$B$39:$B$782,X$226)+'СЕТ СН'!$F$15</f>
        <v>166.93166404999999</v>
      </c>
      <c r="Y249" s="36">
        <f>SUMIFS(СВЦЭМ!$F$39:$F$782,СВЦЭМ!$A$39:$A$782,$A249,СВЦЭМ!$B$39:$B$782,Y$226)+'СЕТ СН'!$F$15</f>
        <v>164.88066017</v>
      </c>
    </row>
    <row r="250" spans="1:25" ht="15.75" x14ac:dyDescent="0.2">
      <c r="A250" s="35">
        <f t="shared" si="6"/>
        <v>44340</v>
      </c>
      <c r="B250" s="36">
        <f>SUMIFS(СВЦЭМ!$F$39:$F$782,СВЦЭМ!$A$39:$A$782,$A250,СВЦЭМ!$B$39:$B$782,B$226)+'СЕТ СН'!$F$15</f>
        <v>184.23866237999999</v>
      </c>
      <c r="C250" s="36">
        <f>SUMIFS(СВЦЭМ!$F$39:$F$782,СВЦЭМ!$A$39:$A$782,$A250,СВЦЭМ!$B$39:$B$782,C$226)+'СЕТ СН'!$F$15</f>
        <v>200.13226538999999</v>
      </c>
      <c r="D250" s="36">
        <f>SUMIFS(СВЦЭМ!$F$39:$F$782,СВЦЭМ!$A$39:$A$782,$A250,СВЦЭМ!$B$39:$B$782,D$226)+'СЕТ СН'!$F$15</f>
        <v>211.18103714</v>
      </c>
      <c r="E250" s="36">
        <f>SUMIFS(СВЦЭМ!$F$39:$F$782,СВЦЭМ!$A$39:$A$782,$A250,СВЦЭМ!$B$39:$B$782,E$226)+'СЕТ СН'!$F$15</f>
        <v>215.29918860000001</v>
      </c>
      <c r="F250" s="36">
        <f>SUMIFS(СВЦЭМ!$F$39:$F$782,СВЦЭМ!$A$39:$A$782,$A250,СВЦЭМ!$B$39:$B$782,F$226)+'СЕТ СН'!$F$15</f>
        <v>219.70543660000001</v>
      </c>
      <c r="G250" s="36">
        <f>SUMIFS(СВЦЭМ!$F$39:$F$782,СВЦЭМ!$A$39:$A$782,$A250,СВЦЭМ!$B$39:$B$782,G$226)+'СЕТ СН'!$F$15</f>
        <v>210.8028497</v>
      </c>
      <c r="H250" s="36">
        <f>SUMIFS(СВЦЭМ!$F$39:$F$782,СВЦЭМ!$A$39:$A$782,$A250,СВЦЭМ!$B$39:$B$782,H$226)+'СЕТ СН'!$F$15</f>
        <v>197.12161700999999</v>
      </c>
      <c r="I250" s="36">
        <f>SUMIFS(СВЦЭМ!$F$39:$F$782,СВЦЭМ!$A$39:$A$782,$A250,СВЦЭМ!$B$39:$B$782,I$226)+'СЕТ СН'!$F$15</f>
        <v>179.05889693</v>
      </c>
      <c r="J250" s="36">
        <f>SUMIFS(СВЦЭМ!$F$39:$F$782,СВЦЭМ!$A$39:$A$782,$A250,СВЦЭМ!$B$39:$B$782,J$226)+'СЕТ СН'!$F$15</f>
        <v>168.90765755999999</v>
      </c>
      <c r="K250" s="36">
        <f>SUMIFS(СВЦЭМ!$F$39:$F$782,СВЦЭМ!$A$39:$A$782,$A250,СВЦЭМ!$B$39:$B$782,K$226)+'СЕТ СН'!$F$15</f>
        <v>156.86045032999999</v>
      </c>
      <c r="L250" s="36">
        <f>SUMIFS(СВЦЭМ!$F$39:$F$782,СВЦЭМ!$A$39:$A$782,$A250,СВЦЭМ!$B$39:$B$782,L$226)+'СЕТ СН'!$F$15</f>
        <v>154.69521136</v>
      </c>
      <c r="M250" s="36">
        <f>SUMIFS(СВЦЭМ!$F$39:$F$782,СВЦЭМ!$A$39:$A$782,$A250,СВЦЭМ!$B$39:$B$782,M$226)+'СЕТ СН'!$F$15</f>
        <v>154.61631073000001</v>
      </c>
      <c r="N250" s="36">
        <f>SUMIFS(СВЦЭМ!$F$39:$F$782,СВЦЭМ!$A$39:$A$782,$A250,СВЦЭМ!$B$39:$B$782,N$226)+'СЕТ СН'!$F$15</f>
        <v>163.81336361000001</v>
      </c>
      <c r="O250" s="36">
        <f>SUMIFS(СВЦЭМ!$F$39:$F$782,СВЦЭМ!$A$39:$A$782,$A250,СВЦЭМ!$B$39:$B$782,O$226)+'СЕТ СН'!$F$15</f>
        <v>170.89976148</v>
      </c>
      <c r="P250" s="36">
        <f>SUMIFS(СВЦЭМ!$F$39:$F$782,СВЦЭМ!$A$39:$A$782,$A250,СВЦЭМ!$B$39:$B$782,P$226)+'СЕТ СН'!$F$15</f>
        <v>174.42112764999999</v>
      </c>
      <c r="Q250" s="36">
        <f>SUMIFS(СВЦЭМ!$F$39:$F$782,СВЦЭМ!$A$39:$A$782,$A250,СВЦЭМ!$B$39:$B$782,Q$226)+'СЕТ СН'!$F$15</f>
        <v>173.92436251999999</v>
      </c>
      <c r="R250" s="36">
        <f>SUMIFS(СВЦЭМ!$F$39:$F$782,СВЦЭМ!$A$39:$A$782,$A250,СВЦЭМ!$B$39:$B$782,R$226)+'СЕТ СН'!$F$15</f>
        <v>169.43489782</v>
      </c>
      <c r="S250" s="36">
        <f>SUMIFS(СВЦЭМ!$F$39:$F$782,СВЦЭМ!$A$39:$A$782,$A250,СВЦЭМ!$B$39:$B$782,S$226)+'СЕТ СН'!$F$15</f>
        <v>163.10075375</v>
      </c>
      <c r="T250" s="36">
        <f>SUMIFS(СВЦЭМ!$F$39:$F$782,СВЦЭМ!$A$39:$A$782,$A250,СВЦЭМ!$B$39:$B$782,T$226)+'СЕТ СН'!$F$15</f>
        <v>157.92500881999999</v>
      </c>
      <c r="U250" s="36">
        <f>SUMIFS(СВЦЭМ!$F$39:$F$782,СВЦЭМ!$A$39:$A$782,$A250,СВЦЭМ!$B$39:$B$782,U$226)+'СЕТ СН'!$F$15</f>
        <v>151.53514723000001</v>
      </c>
      <c r="V250" s="36">
        <f>SUMIFS(СВЦЭМ!$F$39:$F$782,СВЦЭМ!$A$39:$A$782,$A250,СВЦЭМ!$B$39:$B$782,V$226)+'СЕТ СН'!$F$15</f>
        <v>153.76261414999999</v>
      </c>
      <c r="W250" s="36">
        <f>SUMIFS(СВЦЭМ!$F$39:$F$782,СВЦЭМ!$A$39:$A$782,$A250,СВЦЭМ!$B$39:$B$782,W$226)+'СЕТ СН'!$F$15</f>
        <v>158.56060221999999</v>
      </c>
      <c r="X250" s="36">
        <f>SUMIFS(СВЦЭМ!$F$39:$F$782,СВЦЭМ!$A$39:$A$782,$A250,СВЦЭМ!$B$39:$B$782,X$226)+'СЕТ СН'!$F$15</f>
        <v>154.21816032000001</v>
      </c>
      <c r="Y250" s="36">
        <f>SUMIFS(СВЦЭМ!$F$39:$F$782,СВЦЭМ!$A$39:$A$782,$A250,СВЦЭМ!$B$39:$B$782,Y$226)+'СЕТ СН'!$F$15</f>
        <v>157.28963467</v>
      </c>
    </row>
    <row r="251" spans="1:25" ht="15.75" x14ac:dyDescent="0.2">
      <c r="A251" s="35">
        <f t="shared" si="6"/>
        <v>44341</v>
      </c>
      <c r="B251" s="36">
        <f>SUMIFS(СВЦЭМ!$F$39:$F$782,СВЦЭМ!$A$39:$A$782,$A251,СВЦЭМ!$B$39:$B$782,B$226)+'СЕТ СН'!$F$15</f>
        <v>182.90275244</v>
      </c>
      <c r="C251" s="36">
        <f>SUMIFS(СВЦЭМ!$F$39:$F$782,СВЦЭМ!$A$39:$A$782,$A251,СВЦЭМ!$B$39:$B$782,C$226)+'СЕТ СН'!$F$15</f>
        <v>194.11337078</v>
      </c>
      <c r="D251" s="36">
        <f>SUMIFS(СВЦЭМ!$F$39:$F$782,СВЦЭМ!$A$39:$A$782,$A251,СВЦЭМ!$B$39:$B$782,D$226)+'СЕТ СН'!$F$15</f>
        <v>199.91748849000001</v>
      </c>
      <c r="E251" s="36">
        <f>SUMIFS(СВЦЭМ!$F$39:$F$782,СВЦЭМ!$A$39:$A$782,$A251,СВЦЭМ!$B$39:$B$782,E$226)+'СЕТ СН'!$F$15</f>
        <v>198.81297982000001</v>
      </c>
      <c r="F251" s="36">
        <f>SUMIFS(СВЦЭМ!$F$39:$F$782,СВЦЭМ!$A$39:$A$782,$A251,СВЦЭМ!$B$39:$B$782,F$226)+'СЕТ СН'!$F$15</f>
        <v>200.88321802999999</v>
      </c>
      <c r="G251" s="36">
        <f>SUMIFS(СВЦЭМ!$F$39:$F$782,СВЦЭМ!$A$39:$A$782,$A251,СВЦЭМ!$B$39:$B$782,G$226)+'СЕТ СН'!$F$15</f>
        <v>199.24648246999999</v>
      </c>
      <c r="H251" s="36">
        <f>SUMIFS(СВЦЭМ!$F$39:$F$782,СВЦЭМ!$A$39:$A$782,$A251,СВЦЭМ!$B$39:$B$782,H$226)+'СЕТ СН'!$F$15</f>
        <v>188.71227596</v>
      </c>
      <c r="I251" s="36">
        <f>SUMIFS(СВЦЭМ!$F$39:$F$782,СВЦЭМ!$A$39:$A$782,$A251,СВЦЭМ!$B$39:$B$782,I$226)+'СЕТ СН'!$F$15</f>
        <v>169.44576875999999</v>
      </c>
      <c r="J251" s="36">
        <f>SUMIFS(СВЦЭМ!$F$39:$F$782,СВЦЭМ!$A$39:$A$782,$A251,СВЦЭМ!$B$39:$B$782,J$226)+'СЕТ СН'!$F$15</f>
        <v>150.23545056</v>
      </c>
      <c r="K251" s="36">
        <f>SUMIFS(СВЦЭМ!$F$39:$F$782,СВЦЭМ!$A$39:$A$782,$A251,СВЦЭМ!$B$39:$B$782,K$226)+'СЕТ СН'!$F$15</f>
        <v>141.87904639000001</v>
      </c>
      <c r="L251" s="36">
        <f>SUMIFS(СВЦЭМ!$F$39:$F$782,СВЦЭМ!$A$39:$A$782,$A251,СВЦЭМ!$B$39:$B$782,L$226)+'СЕТ СН'!$F$15</f>
        <v>143.58115168</v>
      </c>
      <c r="M251" s="36">
        <f>SUMIFS(СВЦЭМ!$F$39:$F$782,СВЦЭМ!$A$39:$A$782,$A251,СВЦЭМ!$B$39:$B$782,M$226)+'СЕТ СН'!$F$15</f>
        <v>142.03295939</v>
      </c>
      <c r="N251" s="36">
        <f>SUMIFS(СВЦЭМ!$F$39:$F$782,СВЦЭМ!$A$39:$A$782,$A251,СВЦЭМ!$B$39:$B$782,N$226)+'СЕТ СН'!$F$15</f>
        <v>153.81980433999999</v>
      </c>
      <c r="O251" s="36">
        <f>SUMIFS(СВЦЭМ!$F$39:$F$782,СВЦЭМ!$A$39:$A$782,$A251,СВЦЭМ!$B$39:$B$782,O$226)+'СЕТ СН'!$F$15</f>
        <v>166.02419553999999</v>
      </c>
      <c r="P251" s="36">
        <f>SUMIFS(СВЦЭМ!$F$39:$F$782,СВЦЭМ!$A$39:$A$782,$A251,СВЦЭМ!$B$39:$B$782,P$226)+'СЕТ СН'!$F$15</f>
        <v>171.44726363999999</v>
      </c>
      <c r="Q251" s="36">
        <f>SUMIFS(СВЦЭМ!$F$39:$F$782,СВЦЭМ!$A$39:$A$782,$A251,СВЦЭМ!$B$39:$B$782,Q$226)+'СЕТ СН'!$F$15</f>
        <v>171.39704824</v>
      </c>
      <c r="R251" s="36">
        <f>SUMIFS(СВЦЭМ!$F$39:$F$782,СВЦЭМ!$A$39:$A$782,$A251,СВЦЭМ!$B$39:$B$782,R$226)+'СЕТ СН'!$F$15</f>
        <v>168.15407568000001</v>
      </c>
      <c r="S251" s="36">
        <f>SUMIFS(СВЦЭМ!$F$39:$F$782,СВЦЭМ!$A$39:$A$782,$A251,СВЦЭМ!$B$39:$B$782,S$226)+'СЕТ СН'!$F$15</f>
        <v>162.15264597999999</v>
      </c>
      <c r="T251" s="36">
        <f>SUMIFS(СВЦЭМ!$F$39:$F$782,СВЦЭМ!$A$39:$A$782,$A251,СВЦЭМ!$B$39:$B$782,T$226)+'СЕТ СН'!$F$15</f>
        <v>150.86415409</v>
      </c>
      <c r="U251" s="36">
        <f>SUMIFS(СВЦЭМ!$F$39:$F$782,СВЦЭМ!$A$39:$A$782,$A251,СВЦЭМ!$B$39:$B$782,U$226)+'СЕТ СН'!$F$15</f>
        <v>146.60806271000001</v>
      </c>
      <c r="V251" s="36">
        <f>SUMIFS(СВЦЭМ!$F$39:$F$782,СВЦЭМ!$A$39:$A$782,$A251,СВЦЭМ!$B$39:$B$782,V$226)+'СЕТ СН'!$F$15</f>
        <v>149.47764502000001</v>
      </c>
      <c r="W251" s="36">
        <f>SUMIFS(СВЦЭМ!$F$39:$F$782,СВЦЭМ!$A$39:$A$782,$A251,СВЦЭМ!$B$39:$B$782,W$226)+'СЕТ СН'!$F$15</f>
        <v>156.22357846</v>
      </c>
      <c r="X251" s="36">
        <f>SUMIFS(СВЦЭМ!$F$39:$F$782,СВЦЭМ!$A$39:$A$782,$A251,СВЦЭМ!$B$39:$B$782,X$226)+'СЕТ СН'!$F$15</f>
        <v>149.95294659999999</v>
      </c>
      <c r="Y251" s="36">
        <f>SUMIFS(СВЦЭМ!$F$39:$F$782,СВЦЭМ!$A$39:$A$782,$A251,СВЦЭМ!$B$39:$B$782,Y$226)+'СЕТ СН'!$F$15</f>
        <v>154.11545011000001</v>
      </c>
    </row>
    <row r="252" spans="1:25" ht="15.75" x14ac:dyDescent="0.2">
      <c r="A252" s="35">
        <f t="shared" si="6"/>
        <v>44342</v>
      </c>
      <c r="B252" s="36">
        <f>SUMIFS(СВЦЭМ!$F$39:$F$782,СВЦЭМ!$A$39:$A$782,$A252,СВЦЭМ!$B$39:$B$782,B$226)+'СЕТ СН'!$F$15</f>
        <v>181.22287656</v>
      </c>
      <c r="C252" s="36">
        <f>SUMIFS(СВЦЭМ!$F$39:$F$782,СВЦЭМ!$A$39:$A$782,$A252,СВЦЭМ!$B$39:$B$782,C$226)+'СЕТ СН'!$F$15</f>
        <v>195.81778209000001</v>
      </c>
      <c r="D252" s="36">
        <f>SUMIFS(СВЦЭМ!$F$39:$F$782,СВЦЭМ!$A$39:$A$782,$A252,СВЦЭМ!$B$39:$B$782,D$226)+'СЕТ СН'!$F$15</f>
        <v>206.69078259</v>
      </c>
      <c r="E252" s="36">
        <f>SUMIFS(СВЦЭМ!$F$39:$F$782,СВЦЭМ!$A$39:$A$782,$A252,СВЦЭМ!$B$39:$B$782,E$226)+'СЕТ СН'!$F$15</f>
        <v>211.12990762000001</v>
      </c>
      <c r="F252" s="36">
        <f>SUMIFS(СВЦЭМ!$F$39:$F$782,СВЦЭМ!$A$39:$A$782,$A252,СВЦЭМ!$B$39:$B$782,F$226)+'СЕТ СН'!$F$15</f>
        <v>214.08013800000001</v>
      </c>
      <c r="G252" s="36">
        <f>SUMIFS(СВЦЭМ!$F$39:$F$782,СВЦЭМ!$A$39:$A$782,$A252,СВЦЭМ!$B$39:$B$782,G$226)+'СЕТ СН'!$F$15</f>
        <v>208.68048361999999</v>
      </c>
      <c r="H252" s="36">
        <f>SUMIFS(СВЦЭМ!$F$39:$F$782,СВЦЭМ!$A$39:$A$782,$A252,СВЦЭМ!$B$39:$B$782,H$226)+'СЕТ СН'!$F$15</f>
        <v>195.58932382</v>
      </c>
      <c r="I252" s="36">
        <f>SUMIFS(СВЦЭМ!$F$39:$F$782,СВЦЭМ!$A$39:$A$782,$A252,СВЦЭМ!$B$39:$B$782,I$226)+'СЕТ СН'!$F$15</f>
        <v>174.05930325</v>
      </c>
      <c r="J252" s="36">
        <f>SUMIFS(СВЦЭМ!$F$39:$F$782,СВЦЭМ!$A$39:$A$782,$A252,СВЦЭМ!$B$39:$B$782,J$226)+'СЕТ СН'!$F$15</f>
        <v>162.13507385</v>
      </c>
      <c r="K252" s="36">
        <f>SUMIFS(СВЦЭМ!$F$39:$F$782,СВЦЭМ!$A$39:$A$782,$A252,СВЦЭМ!$B$39:$B$782,K$226)+'СЕТ СН'!$F$15</f>
        <v>150.78376867</v>
      </c>
      <c r="L252" s="36">
        <f>SUMIFS(СВЦЭМ!$F$39:$F$782,СВЦЭМ!$A$39:$A$782,$A252,СВЦЭМ!$B$39:$B$782,L$226)+'СЕТ СН'!$F$15</f>
        <v>150.33629316</v>
      </c>
      <c r="M252" s="36">
        <f>SUMIFS(СВЦЭМ!$F$39:$F$782,СВЦЭМ!$A$39:$A$782,$A252,СВЦЭМ!$B$39:$B$782,M$226)+'СЕТ СН'!$F$15</f>
        <v>152.11285613000001</v>
      </c>
      <c r="N252" s="36">
        <f>SUMIFS(СВЦЭМ!$F$39:$F$782,СВЦЭМ!$A$39:$A$782,$A252,СВЦЭМ!$B$39:$B$782,N$226)+'СЕТ СН'!$F$15</f>
        <v>162.62021188</v>
      </c>
      <c r="O252" s="36">
        <f>SUMIFS(СВЦЭМ!$F$39:$F$782,СВЦЭМ!$A$39:$A$782,$A252,СВЦЭМ!$B$39:$B$782,O$226)+'СЕТ СН'!$F$15</f>
        <v>171.65872757</v>
      </c>
      <c r="P252" s="36">
        <f>SUMIFS(СВЦЭМ!$F$39:$F$782,СВЦЭМ!$A$39:$A$782,$A252,СВЦЭМ!$B$39:$B$782,P$226)+'СЕТ СН'!$F$15</f>
        <v>173.78140789</v>
      </c>
      <c r="Q252" s="36">
        <f>SUMIFS(СВЦЭМ!$F$39:$F$782,СВЦЭМ!$A$39:$A$782,$A252,СВЦЭМ!$B$39:$B$782,Q$226)+'СЕТ СН'!$F$15</f>
        <v>173.30206520999999</v>
      </c>
      <c r="R252" s="36">
        <f>SUMIFS(СВЦЭМ!$F$39:$F$782,СВЦЭМ!$A$39:$A$782,$A252,СВЦЭМ!$B$39:$B$782,R$226)+'СЕТ СН'!$F$15</f>
        <v>169.73937753000001</v>
      </c>
      <c r="S252" s="36">
        <f>SUMIFS(СВЦЭМ!$F$39:$F$782,СВЦЭМ!$A$39:$A$782,$A252,СВЦЭМ!$B$39:$B$782,S$226)+'СЕТ СН'!$F$15</f>
        <v>164.95417867</v>
      </c>
      <c r="T252" s="36">
        <f>SUMIFS(СВЦЭМ!$F$39:$F$782,СВЦЭМ!$A$39:$A$782,$A252,СВЦЭМ!$B$39:$B$782,T$226)+'СЕТ СН'!$F$15</f>
        <v>153.17653272000001</v>
      </c>
      <c r="U252" s="36">
        <f>SUMIFS(СВЦЭМ!$F$39:$F$782,СВЦЭМ!$A$39:$A$782,$A252,СВЦЭМ!$B$39:$B$782,U$226)+'СЕТ СН'!$F$15</f>
        <v>146.33450245</v>
      </c>
      <c r="V252" s="36">
        <f>SUMIFS(СВЦЭМ!$F$39:$F$782,СВЦЭМ!$A$39:$A$782,$A252,СВЦЭМ!$B$39:$B$782,V$226)+'СЕТ СН'!$F$15</f>
        <v>147.00744255000001</v>
      </c>
      <c r="W252" s="36">
        <f>SUMIFS(СВЦЭМ!$F$39:$F$782,СВЦЭМ!$A$39:$A$782,$A252,СВЦЭМ!$B$39:$B$782,W$226)+'СЕТ СН'!$F$15</f>
        <v>150.11250451999999</v>
      </c>
      <c r="X252" s="36">
        <f>SUMIFS(СВЦЭМ!$F$39:$F$782,СВЦЭМ!$A$39:$A$782,$A252,СВЦЭМ!$B$39:$B$782,X$226)+'СЕТ СН'!$F$15</f>
        <v>149.27410315</v>
      </c>
      <c r="Y252" s="36">
        <f>SUMIFS(СВЦЭМ!$F$39:$F$782,СВЦЭМ!$A$39:$A$782,$A252,СВЦЭМ!$B$39:$B$782,Y$226)+'СЕТ СН'!$F$15</f>
        <v>156.28746336</v>
      </c>
    </row>
    <row r="253" spans="1:25" ht="15.75" x14ac:dyDescent="0.2">
      <c r="A253" s="35">
        <f t="shared" si="6"/>
        <v>44343</v>
      </c>
      <c r="B253" s="36">
        <f>SUMIFS(СВЦЭМ!$F$39:$F$782,СВЦЭМ!$A$39:$A$782,$A253,СВЦЭМ!$B$39:$B$782,B$226)+'СЕТ СН'!$F$15</f>
        <v>159.26806821</v>
      </c>
      <c r="C253" s="36">
        <f>SUMIFS(СВЦЭМ!$F$39:$F$782,СВЦЭМ!$A$39:$A$782,$A253,СВЦЭМ!$B$39:$B$782,C$226)+'СЕТ СН'!$F$15</f>
        <v>173.95155697999999</v>
      </c>
      <c r="D253" s="36">
        <f>SUMIFS(СВЦЭМ!$F$39:$F$782,СВЦЭМ!$A$39:$A$782,$A253,СВЦЭМ!$B$39:$B$782,D$226)+'СЕТ СН'!$F$15</f>
        <v>184.11191621</v>
      </c>
      <c r="E253" s="36">
        <f>SUMIFS(СВЦЭМ!$F$39:$F$782,СВЦЭМ!$A$39:$A$782,$A253,СВЦЭМ!$B$39:$B$782,E$226)+'СЕТ СН'!$F$15</f>
        <v>188.49273946</v>
      </c>
      <c r="F253" s="36">
        <f>SUMIFS(СВЦЭМ!$F$39:$F$782,СВЦЭМ!$A$39:$A$782,$A253,СВЦЭМ!$B$39:$B$782,F$226)+'СЕТ СН'!$F$15</f>
        <v>189.29811377999999</v>
      </c>
      <c r="G253" s="36">
        <f>SUMIFS(СВЦЭМ!$F$39:$F$782,СВЦЭМ!$A$39:$A$782,$A253,СВЦЭМ!$B$39:$B$782,G$226)+'СЕТ СН'!$F$15</f>
        <v>184.56026209999999</v>
      </c>
      <c r="H253" s="36">
        <f>SUMIFS(СВЦЭМ!$F$39:$F$782,СВЦЭМ!$A$39:$A$782,$A253,СВЦЭМ!$B$39:$B$782,H$226)+'СЕТ СН'!$F$15</f>
        <v>175.27810416</v>
      </c>
      <c r="I253" s="36">
        <f>SUMIFS(СВЦЭМ!$F$39:$F$782,СВЦЭМ!$A$39:$A$782,$A253,СВЦЭМ!$B$39:$B$782,I$226)+'СЕТ СН'!$F$15</f>
        <v>161.59648727999999</v>
      </c>
      <c r="J253" s="36">
        <f>SUMIFS(СВЦЭМ!$F$39:$F$782,СВЦЭМ!$A$39:$A$782,$A253,СВЦЭМ!$B$39:$B$782,J$226)+'СЕТ СН'!$F$15</f>
        <v>154.18186840999999</v>
      </c>
      <c r="K253" s="36">
        <f>SUMIFS(СВЦЭМ!$F$39:$F$782,СВЦЭМ!$A$39:$A$782,$A253,СВЦЭМ!$B$39:$B$782,K$226)+'СЕТ СН'!$F$15</f>
        <v>152.02889449</v>
      </c>
      <c r="L253" s="36">
        <f>SUMIFS(СВЦЭМ!$F$39:$F$782,СВЦЭМ!$A$39:$A$782,$A253,СВЦЭМ!$B$39:$B$782,L$226)+'СЕТ СН'!$F$15</f>
        <v>153.74628471</v>
      </c>
      <c r="M253" s="36">
        <f>SUMIFS(СВЦЭМ!$F$39:$F$782,СВЦЭМ!$A$39:$A$782,$A253,СВЦЭМ!$B$39:$B$782,M$226)+'СЕТ СН'!$F$15</f>
        <v>155.61541215</v>
      </c>
      <c r="N253" s="36">
        <f>SUMIFS(СВЦЭМ!$F$39:$F$782,СВЦЭМ!$A$39:$A$782,$A253,СВЦЭМ!$B$39:$B$782,N$226)+'СЕТ СН'!$F$15</f>
        <v>166.8505141</v>
      </c>
      <c r="O253" s="36">
        <f>SUMIFS(СВЦЭМ!$F$39:$F$782,СВЦЭМ!$A$39:$A$782,$A253,СВЦЭМ!$B$39:$B$782,O$226)+'СЕТ СН'!$F$15</f>
        <v>176.51197325000001</v>
      </c>
      <c r="P253" s="36">
        <f>SUMIFS(СВЦЭМ!$F$39:$F$782,СВЦЭМ!$A$39:$A$782,$A253,СВЦЭМ!$B$39:$B$782,P$226)+'СЕТ СН'!$F$15</f>
        <v>180.33463953</v>
      </c>
      <c r="Q253" s="36">
        <f>SUMIFS(СВЦЭМ!$F$39:$F$782,СВЦЭМ!$A$39:$A$782,$A253,СВЦЭМ!$B$39:$B$782,Q$226)+'СЕТ СН'!$F$15</f>
        <v>180.11945442000001</v>
      </c>
      <c r="R253" s="36">
        <f>SUMIFS(СВЦЭМ!$F$39:$F$782,СВЦЭМ!$A$39:$A$782,$A253,СВЦЭМ!$B$39:$B$782,R$226)+'СЕТ СН'!$F$15</f>
        <v>178.30403917999999</v>
      </c>
      <c r="S253" s="36">
        <f>SUMIFS(СВЦЭМ!$F$39:$F$782,СВЦЭМ!$A$39:$A$782,$A253,СВЦЭМ!$B$39:$B$782,S$226)+'СЕТ СН'!$F$15</f>
        <v>172.17127285000001</v>
      </c>
      <c r="T253" s="36">
        <f>SUMIFS(СВЦЭМ!$F$39:$F$782,СВЦЭМ!$A$39:$A$782,$A253,СВЦЭМ!$B$39:$B$782,T$226)+'СЕТ СН'!$F$15</f>
        <v>160.05501615</v>
      </c>
      <c r="U253" s="36">
        <f>SUMIFS(СВЦЭМ!$F$39:$F$782,СВЦЭМ!$A$39:$A$782,$A253,СВЦЭМ!$B$39:$B$782,U$226)+'СЕТ СН'!$F$15</f>
        <v>151.08345245999999</v>
      </c>
      <c r="V253" s="36">
        <f>SUMIFS(СВЦЭМ!$F$39:$F$782,СВЦЭМ!$A$39:$A$782,$A253,СВЦЭМ!$B$39:$B$782,V$226)+'СЕТ СН'!$F$15</f>
        <v>155.89355538000001</v>
      </c>
      <c r="W253" s="36">
        <f>SUMIFS(СВЦЭМ!$F$39:$F$782,СВЦЭМ!$A$39:$A$782,$A253,СВЦЭМ!$B$39:$B$782,W$226)+'СЕТ СН'!$F$15</f>
        <v>161.86570151000001</v>
      </c>
      <c r="X253" s="36">
        <f>SUMIFS(СВЦЭМ!$F$39:$F$782,СВЦЭМ!$A$39:$A$782,$A253,СВЦЭМ!$B$39:$B$782,X$226)+'СЕТ СН'!$F$15</f>
        <v>159.52033241000001</v>
      </c>
      <c r="Y253" s="36">
        <f>SUMIFS(СВЦЭМ!$F$39:$F$782,СВЦЭМ!$A$39:$A$782,$A253,СВЦЭМ!$B$39:$B$782,Y$226)+'СЕТ СН'!$F$15</f>
        <v>161.48637987000001</v>
      </c>
    </row>
    <row r="254" spans="1:25" ht="15.75" x14ac:dyDescent="0.2">
      <c r="A254" s="35">
        <f t="shared" si="6"/>
        <v>44344</v>
      </c>
      <c r="B254" s="36">
        <f>SUMIFS(СВЦЭМ!$F$39:$F$782,СВЦЭМ!$A$39:$A$782,$A254,СВЦЭМ!$B$39:$B$782,B$226)+'СЕТ СН'!$F$15</f>
        <v>156.55837170000001</v>
      </c>
      <c r="C254" s="36">
        <f>SUMIFS(СВЦЭМ!$F$39:$F$782,СВЦЭМ!$A$39:$A$782,$A254,СВЦЭМ!$B$39:$B$782,C$226)+'СЕТ СН'!$F$15</f>
        <v>169.74280010999999</v>
      </c>
      <c r="D254" s="36">
        <f>SUMIFS(СВЦЭМ!$F$39:$F$782,СВЦЭМ!$A$39:$A$782,$A254,СВЦЭМ!$B$39:$B$782,D$226)+'СЕТ СН'!$F$15</f>
        <v>178.2723622</v>
      </c>
      <c r="E254" s="36">
        <f>SUMIFS(СВЦЭМ!$F$39:$F$782,СВЦЭМ!$A$39:$A$782,$A254,СВЦЭМ!$B$39:$B$782,E$226)+'СЕТ СН'!$F$15</f>
        <v>181.53651399</v>
      </c>
      <c r="F254" s="36">
        <f>SUMIFS(СВЦЭМ!$F$39:$F$782,СВЦЭМ!$A$39:$A$782,$A254,СВЦЭМ!$B$39:$B$782,F$226)+'СЕТ СН'!$F$15</f>
        <v>182.90996147999999</v>
      </c>
      <c r="G254" s="36">
        <f>SUMIFS(СВЦЭМ!$F$39:$F$782,СВЦЭМ!$A$39:$A$782,$A254,СВЦЭМ!$B$39:$B$782,G$226)+'СЕТ СН'!$F$15</f>
        <v>178.45071888999999</v>
      </c>
      <c r="H254" s="36">
        <f>SUMIFS(СВЦЭМ!$F$39:$F$782,СВЦЭМ!$A$39:$A$782,$A254,СВЦЭМ!$B$39:$B$782,H$226)+'СЕТ СН'!$F$15</f>
        <v>171.17615552000001</v>
      </c>
      <c r="I254" s="36">
        <f>SUMIFS(СВЦЭМ!$F$39:$F$782,СВЦЭМ!$A$39:$A$782,$A254,СВЦЭМ!$B$39:$B$782,I$226)+'СЕТ СН'!$F$15</f>
        <v>153.38940126</v>
      </c>
      <c r="J254" s="36">
        <f>SUMIFS(СВЦЭМ!$F$39:$F$782,СВЦЭМ!$A$39:$A$782,$A254,СВЦЭМ!$B$39:$B$782,J$226)+'СЕТ СН'!$F$15</f>
        <v>142.20705466000001</v>
      </c>
      <c r="K254" s="36">
        <f>SUMIFS(СВЦЭМ!$F$39:$F$782,СВЦЭМ!$A$39:$A$782,$A254,СВЦЭМ!$B$39:$B$782,K$226)+'СЕТ СН'!$F$15</f>
        <v>149.21166109999999</v>
      </c>
      <c r="L254" s="36">
        <f>SUMIFS(СВЦЭМ!$F$39:$F$782,СВЦЭМ!$A$39:$A$782,$A254,СВЦЭМ!$B$39:$B$782,L$226)+'СЕТ СН'!$F$15</f>
        <v>146.57128466</v>
      </c>
      <c r="M254" s="36">
        <f>SUMIFS(СВЦЭМ!$F$39:$F$782,СВЦЭМ!$A$39:$A$782,$A254,СВЦЭМ!$B$39:$B$782,M$226)+'СЕТ СН'!$F$15</f>
        <v>145.48039735</v>
      </c>
      <c r="N254" s="36">
        <f>SUMIFS(СВЦЭМ!$F$39:$F$782,СВЦЭМ!$A$39:$A$782,$A254,СВЦЭМ!$B$39:$B$782,N$226)+'СЕТ СН'!$F$15</f>
        <v>149.86340985000001</v>
      </c>
      <c r="O254" s="36">
        <f>SUMIFS(СВЦЭМ!$F$39:$F$782,СВЦЭМ!$A$39:$A$782,$A254,СВЦЭМ!$B$39:$B$782,O$226)+'СЕТ СН'!$F$15</f>
        <v>160.60827721000001</v>
      </c>
      <c r="P254" s="36">
        <f>SUMIFS(СВЦЭМ!$F$39:$F$782,СВЦЭМ!$A$39:$A$782,$A254,СВЦЭМ!$B$39:$B$782,P$226)+'СЕТ СН'!$F$15</f>
        <v>164.04240960999999</v>
      </c>
      <c r="Q254" s="36">
        <f>SUMIFS(СВЦЭМ!$F$39:$F$782,СВЦЭМ!$A$39:$A$782,$A254,СВЦЭМ!$B$39:$B$782,Q$226)+'СЕТ СН'!$F$15</f>
        <v>164.81627219999999</v>
      </c>
      <c r="R254" s="36">
        <f>SUMIFS(СВЦЭМ!$F$39:$F$782,СВЦЭМ!$A$39:$A$782,$A254,СВЦЭМ!$B$39:$B$782,R$226)+'СЕТ СН'!$F$15</f>
        <v>165.9093451</v>
      </c>
      <c r="S254" s="36">
        <f>SUMIFS(СВЦЭМ!$F$39:$F$782,СВЦЭМ!$A$39:$A$782,$A254,СВЦЭМ!$B$39:$B$782,S$226)+'СЕТ СН'!$F$15</f>
        <v>162.99804146</v>
      </c>
      <c r="T254" s="36">
        <f>SUMIFS(СВЦЭМ!$F$39:$F$782,СВЦЭМ!$A$39:$A$782,$A254,СВЦЭМ!$B$39:$B$782,T$226)+'СЕТ СН'!$F$15</f>
        <v>148.41876815000001</v>
      </c>
      <c r="U254" s="36">
        <f>SUMIFS(СВЦЭМ!$F$39:$F$782,СВЦЭМ!$A$39:$A$782,$A254,СВЦЭМ!$B$39:$B$782,U$226)+'СЕТ СН'!$F$15</f>
        <v>150.35853792</v>
      </c>
      <c r="V254" s="36">
        <f>SUMIFS(СВЦЭМ!$F$39:$F$782,СВЦЭМ!$A$39:$A$782,$A254,СВЦЭМ!$B$39:$B$782,V$226)+'СЕТ СН'!$F$15</f>
        <v>152.41664005999999</v>
      </c>
      <c r="W254" s="36">
        <f>SUMIFS(СВЦЭМ!$F$39:$F$782,СВЦЭМ!$A$39:$A$782,$A254,СВЦЭМ!$B$39:$B$782,W$226)+'СЕТ СН'!$F$15</f>
        <v>158.21627244000001</v>
      </c>
      <c r="X254" s="36">
        <f>SUMIFS(СВЦЭМ!$F$39:$F$782,СВЦЭМ!$A$39:$A$782,$A254,СВЦЭМ!$B$39:$B$782,X$226)+'СЕТ СН'!$F$15</f>
        <v>156.51790937999999</v>
      </c>
      <c r="Y254" s="36">
        <f>SUMIFS(СВЦЭМ!$F$39:$F$782,СВЦЭМ!$A$39:$A$782,$A254,СВЦЭМ!$B$39:$B$782,Y$226)+'СЕТ СН'!$F$15</f>
        <v>145.68998026</v>
      </c>
    </row>
    <row r="255" spans="1:25" ht="15.75" x14ac:dyDescent="0.2">
      <c r="A255" s="35">
        <f t="shared" si="6"/>
        <v>44345</v>
      </c>
      <c r="B255" s="36">
        <f>SUMIFS(СВЦЭМ!$F$39:$F$782,СВЦЭМ!$A$39:$A$782,$A255,СВЦЭМ!$B$39:$B$782,B$226)+'СЕТ СН'!$F$15</f>
        <v>156.93727411</v>
      </c>
      <c r="C255" s="36">
        <f>SUMIFS(СВЦЭМ!$F$39:$F$782,СВЦЭМ!$A$39:$A$782,$A255,СВЦЭМ!$B$39:$B$782,C$226)+'СЕТ СН'!$F$15</f>
        <v>157.61388873999999</v>
      </c>
      <c r="D255" s="36">
        <f>SUMIFS(СВЦЭМ!$F$39:$F$782,СВЦЭМ!$A$39:$A$782,$A255,СВЦЭМ!$B$39:$B$782,D$226)+'СЕТ СН'!$F$15</f>
        <v>168.57361834</v>
      </c>
      <c r="E255" s="36">
        <f>SUMIFS(СВЦЭМ!$F$39:$F$782,СВЦЭМ!$A$39:$A$782,$A255,СВЦЭМ!$B$39:$B$782,E$226)+'СЕТ СН'!$F$15</f>
        <v>168.19946074999999</v>
      </c>
      <c r="F255" s="36">
        <f>SUMIFS(СВЦЭМ!$F$39:$F$782,СВЦЭМ!$A$39:$A$782,$A255,СВЦЭМ!$B$39:$B$782,F$226)+'СЕТ СН'!$F$15</f>
        <v>167.03488637999999</v>
      </c>
      <c r="G255" s="36">
        <f>SUMIFS(СВЦЭМ!$F$39:$F$782,СВЦЭМ!$A$39:$A$782,$A255,СВЦЭМ!$B$39:$B$782,G$226)+'СЕТ СН'!$F$15</f>
        <v>168.80659628999999</v>
      </c>
      <c r="H255" s="36">
        <f>SUMIFS(СВЦЭМ!$F$39:$F$782,СВЦЭМ!$A$39:$A$782,$A255,СВЦЭМ!$B$39:$B$782,H$226)+'СЕТ СН'!$F$15</f>
        <v>167.83299534</v>
      </c>
      <c r="I255" s="36">
        <f>SUMIFS(СВЦЭМ!$F$39:$F$782,СВЦЭМ!$A$39:$A$782,$A255,СВЦЭМ!$B$39:$B$782,I$226)+'СЕТ СН'!$F$15</f>
        <v>154.68153719</v>
      </c>
      <c r="J255" s="36">
        <f>SUMIFS(СВЦЭМ!$F$39:$F$782,СВЦЭМ!$A$39:$A$782,$A255,СВЦЭМ!$B$39:$B$782,J$226)+'СЕТ СН'!$F$15</f>
        <v>139.63816914</v>
      </c>
      <c r="K255" s="36">
        <f>SUMIFS(СВЦЭМ!$F$39:$F$782,СВЦЭМ!$A$39:$A$782,$A255,СВЦЭМ!$B$39:$B$782,K$226)+'СЕТ СН'!$F$15</f>
        <v>130.35377667</v>
      </c>
      <c r="L255" s="36">
        <f>SUMIFS(СВЦЭМ!$F$39:$F$782,СВЦЭМ!$A$39:$A$782,$A255,СВЦЭМ!$B$39:$B$782,L$226)+'СЕТ СН'!$F$15</f>
        <v>128.43538129000001</v>
      </c>
      <c r="M255" s="36">
        <f>SUMIFS(СВЦЭМ!$F$39:$F$782,СВЦЭМ!$A$39:$A$782,$A255,СВЦЭМ!$B$39:$B$782,M$226)+'СЕТ СН'!$F$15</f>
        <v>128.39214532</v>
      </c>
      <c r="N255" s="36">
        <f>SUMIFS(СВЦЭМ!$F$39:$F$782,СВЦЭМ!$A$39:$A$782,$A255,СВЦЭМ!$B$39:$B$782,N$226)+'СЕТ СН'!$F$15</f>
        <v>140.70516663000001</v>
      </c>
      <c r="O255" s="36">
        <f>SUMIFS(СВЦЭМ!$F$39:$F$782,СВЦЭМ!$A$39:$A$782,$A255,СВЦЭМ!$B$39:$B$782,O$226)+'СЕТ СН'!$F$15</f>
        <v>145.53585831000001</v>
      </c>
      <c r="P255" s="36">
        <f>SUMIFS(СВЦЭМ!$F$39:$F$782,СВЦЭМ!$A$39:$A$782,$A255,СВЦЭМ!$B$39:$B$782,P$226)+'СЕТ СН'!$F$15</f>
        <v>151.17038977999999</v>
      </c>
      <c r="Q255" s="36">
        <f>SUMIFS(СВЦЭМ!$F$39:$F$782,СВЦЭМ!$A$39:$A$782,$A255,СВЦЭМ!$B$39:$B$782,Q$226)+'СЕТ СН'!$F$15</f>
        <v>150.68881450000001</v>
      </c>
      <c r="R255" s="36">
        <f>SUMIFS(СВЦЭМ!$F$39:$F$782,СВЦЭМ!$A$39:$A$782,$A255,СВЦЭМ!$B$39:$B$782,R$226)+'СЕТ СН'!$F$15</f>
        <v>149.88331801000001</v>
      </c>
      <c r="S255" s="36">
        <f>SUMIFS(СВЦЭМ!$F$39:$F$782,СВЦЭМ!$A$39:$A$782,$A255,СВЦЭМ!$B$39:$B$782,S$226)+'СЕТ СН'!$F$15</f>
        <v>156.52158224999999</v>
      </c>
      <c r="T255" s="36">
        <f>SUMIFS(СВЦЭМ!$F$39:$F$782,СВЦЭМ!$A$39:$A$782,$A255,СВЦЭМ!$B$39:$B$782,T$226)+'СЕТ СН'!$F$15</f>
        <v>146.65576548000001</v>
      </c>
      <c r="U255" s="36">
        <f>SUMIFS(СВЦЭМ!$F$39:$F$782,СВЦЭМ!$A$39:$A$782,$A255,СВЦЭМ!$B$39:$B$782,U$226)+'СЕТ СН'!$F$15</f>
        <v>134.85592199999999</v>
      </c>
      <c r="V255" s="36">
        <f>SUMIFS(СВЦЭМ!$F$39:$F$782,СВЦЭМ!$A$39:$A$782,$A255,СВЦЭМ!$B$39:$B$782,V$226)+'СЕТ СН'!$F$15</f>
        <v>128.74563277999999</v>
      </c>
      <c r="W255" s="36">
        <f>SUMIFS(СВЦЭМ!$F$39:$F$782,СВЦЭМ!$A$39:$A$782,$A255,СВЦЭМ!$B$39:$B$782,W$226)+'СЕТ СН'!$F$15</f>
        <v>134.05389224000001</v>
      </c>
      <c r="X255" s="36">
        <f>SUMIFS(СВЦЭМ!$F$39:$F$782,СВЦЭМ!$A$39:$A$782,$A255,СВЦЭМ!$B$39:$B$782,X$226)+'СЕТ СН'!$F$15</f>
        <v>131.15364772999999</v>
      </c>
      <c r="Y255" s="36">
        <f>SUMIFS(СВЦЭМ!$F$39:$F$782,СВЦЭМ!$A$39:$A$782,$A255,СВЦЭМ!$B$39:$B$782,Y$226)+'СЕТ СН'!$F$15</f>
        <v>129.71232086000001</v>
      </c>
    </row>
    <row r="256" spans="1:25" ht="15.75" x14ac:dyDescent="0.2">
      <c r="A256" s="35">
        <f t="shared" si="6"/>
        <v>44346</v>
      </c>
      <c r="B256" s="36">
        <f>SUMIFS(СВЦЭМ!$F$39:$F$782,СВЦЭМ!$A$39:$A$782,$A256,СВЦЭМ!$B$39:$B$782,B$226)+'СЕТ СН'!$F$15</f>
        <v>140.2655188</v>
      </c>
      <c r="C256" s="36">
        <f>SUMIFS(СВЦЭМ!$F$39:$F$782,СВЦЭМ!$A$39:$A$782,$A256,СВЦЭМ!$B$39:$B$782,C$226)+'СЕТ СН'!$F$15</f>
        <v>155.85573540999999</v>
      </c>
      <c r="D256" s="36">
        <f>SUMIFS(СВЦЭМ!$F$39:$F$782,СВЦЭМ!$A$39:$A$782,$A256,СВЦЭМ!$B$39:$B$782,D$226)+'СЕТ СН'!$F$15</f>
        <v>165.42998396999999</v>
      </c>
      <c r="E256" s="36">
        <f>SUMIFS(СВЦЭМ!$F$39:$F$782,СВЦЭМ!$A$39:$A$782,$A256,СВЦЭМ!$B$39:$B$782,E$226)+'СЕТ СН'!$F$15</f>
        <v>168.80470711999999</v>
      </c>
      <c r="F256" s="36">
        <f>SUMIFS(СВЦЭМ!$F$39:$F$782,СВЦЭМ!$A$39:$A$782,$A256,СВЦЭМ!$B$39:$B$782,F$226)+'СЕТ СН'!$F$15</f>
        <v>174.12665514</v>
      </c>
      <c r="G256" s="36">
        <f>SUMIFS(СВЦЭМ!$F$39:$F$782,СВЦЭМ!$A$39:$A$782,$A256,СВЦЭМ!$B$39:$B$782,G$226)+'СЕТ СН'!$F$15</f>
        <v>174.48847681000001</v>
      </c>
      <c r="H256" s="36">
        <f>SUMIFS(СВЦЭМ!$F$39:$F$782,СВЦЭМ!$A$39:$A$782,$A256,СВЦЭМ!$B$39:$B$782,H$226)+'СЕТ СН'!$F$15</f>
        <v>168.57157221</v>
      </c>
      <c r="I256" s="36">
        <f>SUMIFS(СВЦЭМ!$F$39:$F$782,СВЦЭМ!$A$39:$A$782,$A256,СВЦЭМ!$B$39:$B$782,I$226)+'СЕТ СН'!$F$15</f>
        <v>151.80839853000001</v>
      </c>
      <c r="J256" s="36">
        <f>SUMIFS(СВЦЭМ!$F$39:$F$782,СВЦЭМ!$A$39:$A$782,$A256,СВЦЭМ!$B$39:$B$782,J$226)+'СЕТ СН'!$F$15</f>
        <v>136.37069513</v>
      </c>
      <c r="K256" s="36">
        <f>SUMIFS(СВЦЭМ!$F$39:$F$782,СВЦЭМ!$A$39:$A$782,$A256,СВЦЭМ!$B$39:$B$782,K$226)+'СЕТ СН'!$F$15</f>
        <v>125.29966745999999</v>
      </c>
      <c r="L256" s="36">
        <f>SUMIFS(СВЦЭМ!$F$39:$F$782,СВЦЭМ!$A$39:$A$782,$A256,СВЦЭМ!$B$39:$B$782,L$226)+'СЕТ СН'!$F$15</f>
        <v>122.44975083999999</v>
      </c>
      <c r="M256" s="36">
        <f>SUMIFS(СВЦЭМ!$F$39:$F$782,СВЦЭМ!$A$39:$A$782,$A256,СВЦЭМ!$B$39:$B$782,M$226)+'СЕТ СН'!$F$15</f>
        <v>125.3005917</v>
      </c>
      <c r="N256" s="36">
        <f>SUMIFS(СВЦЭМ!$F$39:$F$782,СВЦЭМ!$A$39:$A$782,$A256,СВЦЭМ!$B$39:$B$782,N$226)+'СЕТ СН'!$F$15</f>
        <v>139.2136443</v>
      </c>
      <c r="O256" s="36">
        <f>SUMIFS(СВЦЭМ!$F$39:$F$782,СВЦЭМ!$A$39:$A$782,$A256,СВЦЭМ!$B$39:$B$782,O$226)+'СЕТ СН'!$F$15</f>
        <v>147.19102702000001</v>
      </c>
      <c r="P256" s="36">
        <f>SUMIFS(СВЦЭМ!$F$39:$F$782,СВЦЭМ!$A$39:$A$782,$A256,СВЦЭМ!$B$39:$B$782,P$226)+'СЕТ СН'!$F$15</f>
        <v>151.46666046000001</v>
      </c>
      <c r="Q256" s="36">
        <f>SUMIFS(СВЦЭМ!$F$39:$F$782,СВЦЭМ!$A$39:$A$782,$A256,СВЦЭМ!$B$39:$B$782,Q$226)+'СЕТ СН'!$F$15</f>
        <v>149.7932739</v>
      </c>
      <c r="R256" s="36">
        <f>SUMIFS(СВЦЭМ!$F$39:$F$782,СВЦЭМ!$A$39:$A$782,$A256,СВЦЭМ!$B$39:$B$782,R$226)+'СЕТ СН'!$F$15</f>
        <v>145.20689039000001</v>
      </c>
      <c r="S256" s="36">
        <f>SUMIFS(СВЦЭМ!$F$39:$F$782,СВЦЭМ!$A$39:$A$782,$A256,СВЦЭМ!$B$39:$B$782,S$226)+'СЕТ СН'!$F$15</f>
        <v>139.67130122</v>
      </c>
      <c r="T256" s="36">
        <f>SUMIFS(СВЦЭМ!$F$39:$F$782,СВЦЭМ!$A$39:$A$782,$A256,СВЦЭМ!$B$39:$B$782,T$226)+'СЕТ СН'!$F$15</f>
        <v>128.41765169999999</v>
      </c>
      <c r="U256" s="36">
        <f>SUMIFS(СВЦЭМ!$F$39:$F$782,СВЦЭМ!$A$39:$A$782,$A256,СВЦЭМ!$B$39:$B$782,U$226)+'СЕТ СН'!$F$15</f>
        <v>123.19008384</v>
      </c>
      <c r="V256" s="36">
        <f>SUMIFS(СВЦЭМ!$F$39:$F$782,СВЦЭМ!$A$39:$A$782,$A256,СВЦЭМ!$B$39:$B$782,V$226)+'СЕТ СН'!$F$15</f>
        <v>126.34720799</v>
      </c>
      <c r="W256" s="36">
        <f>SUMIFS(СВЦЭМ!$F$39:$F$782,СВЦЭМ!$A$39:$A$782,$A256,СВЦЭМ!$B$39:$B$782,W$226)+'СЕТ СН'!$F$15</f>
        <v>135.72838665</v>
      </c>
      <c r="X256" s="36">
        <f>SUMIFS(СВЦЭМ!$F$39:$F$782,СВЦЭМ!$A$39:$A$782,$A256,СВЦЭМ!$B$39:$B$782,X$226)+'СЕТ СН'!$F$15</f>
        <v>126.79743889</v>
      </c>
      <c r="Y256" s="36">
        <f>SUMIFS(СВЦЭМ!$F$39:$F$782,СВЦЭМ!$A$39:$A$782,$A256,СВЦЭМ!$B$39:$B$782,Y$226)+'СЕТ СН'!$F$15</f>
        <v>123.19729233</v>
      </c>
    </row>
    <row r="257" spans="1:27" ht="15.75" x14ac:dyDescent="0.2">
      <c r="A257" s="35">
        <f t="shared" si="6"/>
        <v>44347</v>
      </c>
      <c r="B257" s="36">
        <f>SUMIFS(СВЦЭМ!$F$39:$F$782,СВЦЭМ!$A$39:$A$782,$A257,СВЦЭМ!$B$39:$B$782,B$226)+'СЕТ СН'!$F$15</f>
        <v>136.64203402000001</v>
      </c>
      <c r="C257" s="36">
        <f>SUMIFS(СВЦЭМ!$F$39:$F$782,СВЦЭМ!$A$39:$A$782,$A257,СВЦЭМ!$B$39:$B$782,C$226)+'СЕТ СН'!$F$15</f>
        <v>154.16372684999999</v>
      </c>
      <c r="D257" s="36">
        <f>SUMIFS(СВЦЭМ!$F$39:$F$782,СВЦЭМ!$A$39:$A$782,$A257,СВЦЭМ!$B$39:$B$782,D$226)+'СЕТ СН'!$F$15</f>
        <v>163.41165115999999</v>
      </c>
      <c r="E257" s="36">
        <f>SUMIFS(СВЦЭМ!$F$39:$F$782,СВЦЭМ!$A$39:$A$782,$A257,СВЦЭМ!$B$39:$B$782,E$226)+'СЕТ СН'!$F$15</f>
        <v>165.79788927999999</v>
      </c>
      <c r="F257" s="36">
        <f>SUMIFS(СВЦЭМ!$F$39:$F$782,СВЦЭМ!$A$39:$A$782,$A257,СВЦЭМ!$B$39:$B$782,F$226)+'СЕТ СН'!$F$15</f>
        <v>170.04448879</v>
      </c>
      <c r="G257" s="36">
        <f>SUMIFS(СВЦЭМ!$F$39:$F$782,СВЦЭМ!$A$39:$A$782,$A257,СВЦЭМ!$B$39:$B$782,G$226)+'СЕТ СН'!$F$15</f>
        <v>168.88899398999999</v>
      </c>
      <c r="H257" s="36">
        <f>SUMIFS(СВЦЭМ!$F$39:$F$782,СВЦЭМ!$A$39:$A$782,$A257,СВЦЭМ!$B$39:$B$782,H$226)+'СЕТ СН'!$F$15</f>
        <v>165.59490425000001</v>
      </c>
      <c r="I257" s="36">
        <f>SUMIFS(СВЦЭМ!$F$39:$F$782,СВЦЭМ!$A$39:$A$782,$A257,СВЦЭМ!$B$39:$B$782,I$226)+'СЕТ СН'!$F$15</f>
        <v>168.53182099</v>
      </c>
      <c r="J257" s="36">
        <f>SUMIFS(СВЦЭМ!$F$39:$F$782,СВЦЭМ!$A$39:$A$782,$A257,СВЦЭМ!$B$39:$B$782,J$226)+'СЕТ СН'!$F$15</f>
        <v>167.83949815</v>
      </c>
      <c r="K257" s="36">
        <f>SUMIFS(СВЦЭМ!$F$39:$F$782,СВЦЭМ!$A$39:$A$782,$A257,СВЦЭМ!$B$39:$B$782,K$226)+'СЕТ СН'!$F$15</f>
        <v>168.24000611</v>
      </c>
      <c r="L257" s="36">
        <f>SUMIFS(СВЦЭМ!$F$39:$F$782,СВЦЭМ!$A$39:$A$782,$A257,СВЦЭМ!$B$39:$B$782,L$226)+'СЕТ СН'!$F$15</f>
        <v>168.32324796</v>
      </c>
      <c r="M257" s="36">
        <f>SUMIFS(СВЦЭМ!$F$39:$F$782,СВЦЭМ!$A$39:$A$782,$A257,СВЦЭМ!$B$39:$B$782,M$226)+'СЕТ СН'!$F$15</f>
        <v>163.81386613999999</v>
      </c>
      <c r="N257" s="36">
        <f>SUMIFS(СВЦЭМ!$F$39:$F$782,СВЦЭМ!$A$39:$A$782,$A257,СВЦЭМ!$B$39:$B$782,N$226)+'СЕТ СН'!$F$15</f>
        <v>168.57797239000001</v>
      </c>
      <c r="O257" s="36">
        <f>SUMIFS(СВЦЭМ!$F$39:$F$782,СВЦЭМ!$A$39:$A$782,$A257,СВЦЭМ!$B$39:$B$782,O$226)+'СЕТ СН'!$F$15</f>
        <v>177.45085649999999</v>
      </c>
      <c r="P257" s="36">
        <f>SUMIFS(СВЦЭМ!$F$39:$F$782,СВЦЭМ!$A$39:$A$782,$A257,СВЦЭМ!$B$39:$B$782,P$226)+'СЕТ СН'!$F$15</f>
        <v>179.97957446999999</v>
      </c>
      <c r="Q257" s="36">
        <f>SUMIFS(СВЦЭМ!$F$39:$F$782,СВЦЭМ!$A$39:$A$782,$A257,СВЦЭМ!$B$39:$B$782,Q$226)+'СЕТ СН'!$F$15</f>
        <v>178.98652208999999</v>
      </c>
      <c r="R257" s="36">
        <f>SUMIFS(СВЦЭМ!$F$39:$F$782,СВЦЭМ!$A$39:$A$782,$A257,СВЦЭМ!$B$39:$B$782,R$226)+'СЕТ СН'!$F$15</f>
        <v>176.74865513</v>
      </c>
      <c r="S257" s="36">
        <f>SUMIFS(СВЦЭМ!$F$39:$F$782,СВЦЭМ!$A$39:$A$782,$A257,СВЦЭМ!$B$39:$B$782,S$226)+'СЕТ СН'!$F$15</f>
        <v>170.66869833999999</v>
      </c>
      <c r="T257" s="36">
        <f>SUMIFS(СВЦЭМ!$F$39:$F$782,СВЦЭМ!$A$39:$A$782,$A257,СВЦЭМ!$B$39:$B$782,T$226)+'СЕТ СН'!$F$15</f>
        <v>160.63919544000001</v>
      </c>
      <c r="U257" s="36">
        <f>SUMIFS(СВЦЭМ!$F$39:$F$782,СВЦЭМ!$A$39:$A$782,$A257,СВЦЭМ!$B$39:$B$782,U$226)+'СЕТ СН'!$F$15</f>
        <v>153.64358224</v>
      </c>
      <c r="V257" s="36">
        <f>SUMIFS(СВЦЭМ!$F$39:$F$782,СВЦЭМ!$A$39:$A$782,$A257,СВЦЭМ!$B$39:$B$782,V$226)+'СЕТ СН'!$F$15</f>
        <v>154.73568008000001</v>
      </c>
      <c r="W257" s="36">
        <f>SUMIFS(СВЦЭМ!$F$39:$F$782,СВЦЭМ!$A$39:$A$782,$A257,СВЦЭМ!$B$39:$B$782,W$226)+'СЕТ СН'!$F$15</f>
        <v>160.96193381</v>
      </c>
      <c r="X257" s="36">
        <f>SUMIFS(СВЦЭМ!$F$39:$F$782,СВЦЭМ!$A$39:$A$782,$A257,СВЦЭМ!$B$39:$B$782,X$226)+'СЕТ СН'!$F$15</f>
        <v>156.10137301</v>
      </c>
      <c r="Y257" s="36">
        <f>SUMIFS(СВЦЭМ!$F$39:$F$782,СВЦЭМ!$A$39:$A$782,$A257,СВЦЭМ!$B$39:$B$782,Y$226)+'СЕТ СН'!$F$15</f>
        <v>146.57404901999999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01.05.2021</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44318</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44319</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44320</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44321</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44322</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44323</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44324</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44325</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44326</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44327</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44328</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44329</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44330</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44331</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44332</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44333</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44334</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44335</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44336</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44337</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44338</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44339</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44340</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44341</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44342</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44343</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44344</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44345</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44346</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44347</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01.05.2021</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44318</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44319</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44320</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44321</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44322</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44323</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44324</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44325</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44326</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44327</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44328</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44329</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44330</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44331</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44332</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44333</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44334</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44335</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44336</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44337</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44338</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44339</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44340</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44341</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44342</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44343</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44344</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44345</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44346</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44347</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01.05.2021</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44318</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44319</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44320</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44321</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44322</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44323</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44324</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44325</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44326</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44327</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44328</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44329</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44330</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44331</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44332</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44333</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44334</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44335</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44336</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44337</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44338</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44339</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44340</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44341</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44342</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44343</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44344</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44345</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44346</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44347</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01.05.2021</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44318</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44319</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44320</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44321</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44322</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44323</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44324</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44325</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44326</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44327</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44328</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44329</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44330</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44331</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44332</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44333</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44334</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44335</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44336</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44337</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44338</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44339</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44340</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44341</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44342</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44343</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44344</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44345</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44346</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44347</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01.05.2021</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44318</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44319</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44320</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44321</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44322</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44323</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44324</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44325</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44326</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44327</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44328</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44329</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44330</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44331</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44332</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44333</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44334</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44335</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44336</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44337</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44338</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44339</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44340</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44341</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44342</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44343</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44344</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44345</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44346</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44347</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01.05.2021</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44318</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44319</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44320</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44321</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44322</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44323</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44324</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44325</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44326</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44327</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44328</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44329</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44330</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44331</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44332</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44333</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44334</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44335</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44336</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44337</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44338</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44339</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44340</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44341</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44342</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44343</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44344</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44345</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44346</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44347</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551878.33860759495</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509348.01</v>
      </c>
      <c r="O479" s="147"/>
      <c r="P479" s="147">
        <f>'СЕТ СН'!$G$7</f>
        <v>848174.03</v>
      </c>
      <c r="Q479" s="147"/>
      <c r="R479" s="147">
        <f>'СЕТ СН'!$H$7</f>
        <v>852515.41</v>
      </c>
      <c r="S479" s="147"/>
      <c r="T479" s="147">
        <f>'СЕТ СН'!$I$7</f>
        <v>580682.93000000005</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192746.05</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149</v>
      </c>
      <c r="C5" s="54">
        <v>44197</v>
      </c>
      <c r="D5" s="54">
        <v>44377</v>
      </c>
      <c r="E5" s="52" t="s">
        <v>20</v>
      </c>
      <c r="F5" s="52">
        <v>1041.4000000000001</v>
      </c>
      <c r="G5" s="52">
        <v>1914.5</v>
      </c>
      <c r="H5" s="52">
        <v>2019</v>
      </c>
      <c r="I5" s="52">
        <v>2240.0500000000002</v>
      </c>
    </row>
    <row r="6" spans="1:9" ht="60" x14ac:dyDescent="0.2">
      <c r="A6" s="53" t="s">
        <v>134</v>
      </c>
      <c r="B6" s="92" t="s">
        <v>149</v>
      </c>
      <c r="C6" s="54">
        <v>44197</v>
      </c>
      <c r="D6" s="54">
        <v>44377</v>
      </c>
      <c r="E6" s="52" t="s">
        <v>20</v>
      </c>
      <c r="F6" s="52">
        <v>50.06</v>
      </c>
      <c r="G6" s="52">
        <v>200.19</v>
      </c>
      <c r="H6" s="52">
        <v>246.9</v>
      </c>
      <c r="I6" s="52">
        <v>506.89</v>
      </c>
    </row>
    <row r="7" spans="1:9" ht="60" x14ac:dyDescent="0.2">
      <c r="A7" s="53" t="s">
        <v>135</v>
      </c>
      <c r="B7" s="92" t="s">
        <v>149</v>
      </c>
      <c r="C7" s="54">
        <v>44197</v>
      </c>
      <c r="D7" s="54">
        <v>44377</v>
      </c>
      <c r="E7" s="52" t="s">
        <v>21</v>
      </c>
      <c r="F7" s="52">
        <v>509348.01</v>
      </c>
      <c r="G7" s="52">
        <v>848174.03</v>
      </c>
      <c r="H7" s="52">
        <v>852515.41</v>
      </c>
      <c r="I7" s="52">
        <v>580682.93000000005</v>
      </c>
    </row>
    <row r="8" spans="1:9" ht="90" x14ac:dyDescent="0.2">
      <c r="A8" s="53" t="s">
        <v>144</v>
      </c>
      <c r="B8" s="93" t="s">
        <v>150</v>
      </c>
      <c r="C8" s="54">
        <v>44197</v>
      </c>
      <c r="D8" s="54">
        <v>44561</v>
      </c>
      <c r="E8" s="93" t="s">
        <v>143</v>
      </c>
      <c r="F8" s="97">
        <v>6.7699999999999996E-2</v>
      </c>
      <c r="G8" s="93"/>
      <c r="H8" s="93"/>
      <c r="I8" s="93"/>
    </row>
    <row r="9" spans="1:9" ht="75" x14ac:dyDescent="0.2">
      <c r="A9" s="53" t="s">
        <v>136</v>
      </c>
      <c r="B9" s="93" t="s">
        <v>141</v>
      </c>
      <c r="C9" s="54">
        <v>44317</v>
      </c>
      <c r="D9" s="54">
        <v>44347</v>
      </c>
      <c r="E9" s="93" t="s">
        <v>20</v>
      </c>
      <c r="F9" s="96" t="s">
        <v>191</v>
      </c>
      <c r="G9" s="93"/>
      <c r="H9" s="93"/>
      <c r="I9" s="93"/>
    </row>
    <row r="10" spans="1:9" ht="45" x14ac:dyDescent="0.2">
      <c r="A10" s="53" t="s">
        <v>142</v>
      </c>
      <c r="B10" s="93" t="s">
        <v>151</v>
      </c>
      <c r="C10" s="54">
        <v>44197</v>
      </c>
      <c r="D10" s="54">
        <v>44377</v>
      </c>
      <c r="E10" s="91" t="s">
        <v>21</v>
      </c>
      <c r="F10" s="91">
        <v>192746.05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mbCdOvY6HfyLRp7M7dHd5ryft36LFUG17hylkNPWi9oBrD9fXytHGUlNh99WYkkjLGPtA3sSPAtPuim94gmDCA==" saltValue="fEuFnJmhFmWK6jnB9+w/6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159</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3.9813663300000002</v>
      </c>
    </row>
    <row r="11" spans="1:4" ht="66" customHeight="1" x14ac:dyDescent="0.2">
      <c r="A11" s="174" t="s">
        <v>93</v>
      </c>
      <c r="B11" s="175"/>
      <c r="C11" s="73"/>
      <c r="D11" s="74">
        <v>842.85517586000003</v>
      </c>
    </row>
    <row r="12" spans="1:4" ht="30" customHeight="1" x14ac:dyDescent="0.2">
      <c r="A12" s="174" t="s">
        <v>94</v>
      </c>
      <c r="B12" s="175"/>
      <c r="C12" s="73"/>
      <c r="D12" s="75">
        <v>551878.33860759495</v>
      </c>
    </row>
    <row r="13" spans="1:4" ht="30" customHeight="1" x14ac:dyDescent="0.2">
      <c r="A13" s="174" t="s">
        <v>95</v>
      </c>
      <c r="B13" s="175"/>
      <c r="C13" s="73"/>
      <c r="D13" s="76"/>
    </row>
    <row r="14" spans="1:4" ht="15" customHeight="1" x14ac:dyDescent="0.2">
      <c r="A14" s="176" t="s">
        <v>96</v>
      </c>
      <c r="B14" s="177"/>
      <c r="C14" s="73"/>
      <c r="D14" s="74">
        <v>892.48794576</v>
      </c>
    </row>
    <row r="15" spans="1:4" ht="15" customHeight="1" x14ac:dyDescent="0.2">
      <c r="A15" s="176" t="s">
        <v>97</v>
      </c>
      <c r="B15" s="177"/>
      <c r="C15" s="73"/>
      <c r="D15" s="74">
        <v>1734.1945652700001</v>
      </c>
    </row>
    <row r="16" spans="1:4" ht="15" customHeight="1" x14ac:dyDescent="0.2">
      <c r="A16" s="176" t="s">
        <v>98</v>
      </c>
      <c r="B16" s="177"/>
      <c r="C16" s="73"/>
      <c r="D16" s="74">
        <v>3069.0694136299999</v>
      </c>
    </row>
    <row r="17" spans="1:4" ht="15" customHeight="1" x14ac:dyDescent="0.2">
      <c r="A17" s="176" t="s">
        <v>99</v>
      </c>
      <c r="B17" s="177"/>
      <c r="C17" s="73"/>
      <c r="D17" s="74">
        <v>2135.6573158400001</v>
      </c>
    </row>
    <row r="18" spans="1:4" ht="52.5" customHeight="1" x14ac:dyDescent="0.2">
      <c r="A18" s="174" t="s">
        <v>100</v>
      </c>
      <c r="B18" s="175"/>
      <c r="C18" s="73"/>
      <c r="D18" s="74">
        <v>0</v>
      </c>
    </row>
    <row r="19" spans="1:4" ht="52.5" customHeight="1" x14ac:dyDescent="0.25">
      <c r="A19" s="174" t="s">
        <v>152</v>
      </c>
      <c r="B19" s="175"/>
      <c r="C19" s="81"/>
      <c r="D19" s="74">
        <v>833.44148156999995</v>
      </c>
    </row>
    <row r="20" spans="1:4" ht="52.5" customHeight="1" x14ac:dyDescent="0.25">
      <c r="A20" s="174" t="s">
        <v>153</v>
      </c>
      <c r="B20" s="175"/>
      <c r="C20" s="81"/>
      <c r="D20" s="103"/>
    </row>
    <row r="21" spans="1:4" ht="52.5" customHeight="1" x14ac:dyDescent="0.25">
      <c r="A21" s="176" t="s">
        <v>154</v>
      </c>
      <c r="B21" s="177"/>
      <c r="C21" s="81"/>
      <c r="D21" s="74">
        <v>883.51456184999995</v>
      </c>
    </row>
    <row r="22" spans="1:4" ht="52.5" customHeight="1" x14ac:dyDescent="0.25">
      <c r="A22" s="176" t="s">
        <v>155</v>
      </c>
      <c r="B22" s="177"/>
      <c r="C22" s="81"/>
      <c r="D22" s="74">
        <v>821.47940197000003</v>
      </c>
    </row>
    <row r="23" spans="1:4" ht="52.5" customHeight="1" x14ac:dyDescent="0.25">
      <c r="A23" s="176" t="s">
        <v>156</v>
      </c>
      <c r="B23" s="177"/>
      <c r="C23" s="81"/>
      <c r="D23" s="74">
        <v>776.66100070000005</v>
      </c>
    </row>
    <row r="24" spans="1:4" ht="52.5" customHeight="1" x14ac:dyDescent="0.25">
      <c r="A24" s="176" t="s">
        <v>157</v>
      </c>
      <c r="B24" s="177"/>
      <c r="C24" s="81"/>
      <c r="D24" s="74">
        <v>808.74681156999998</v>
      </c>
    </row>
    <row r="25" spans="1:4" ht="15" customHeight="1" x14ac:dyDescent="0.2">
      <c r="A25" s="69" t="s">
        <v>101</v>
      </c>
      <c r="B25" s="70"/>
      <c r="C25" s="77"/>
      <c r="D25" s="78"/>
    </row>
    <row r="26" spans="1:4" ht="30" customHeight="1" x14ac:dyDescent="0.2">
      <c r="A26" s="174" t="s">
        <v>102</v>
      </c>
      <c r="B26" s="175"/>
      <c r="C26" s="73"/>
      <c r="D26" s="79">
        <v>827.65</v>
      </c>
    </row>
    <row r="27" spans="1:4" ht="30" customHeight="1" x14ac:dyDescent="0.2">
      <c r="A27" s="174" t="s">
        <v>103</v>
      </c>
      <c r="B27" s="175"/>
      <c r="C27" s="80"/>
      <c r="D27" s="79">
        <v>1.264</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1.6353185949600001E-3</v>
      </c>
    </row>
    <row r="32" spans="1:4" ht="15" customHeight="1" x14ac:dyDescent="0.25">
      <c r="A32" s="176" t="s">
        <v>98</v>
      </c>
      <c r="B32" s="177"/>
      <c r="C32" s="81"/>
      <c r="D32" s="82">
        <v>4.1386741342100001E-3</v>
      </c>
    </row>
    <row r="33" spans="1:6" ht="15" customHeight="1" x14ac:dyDescent="0.25">
      <c r="A33" s="176" t="s">
        <v>99</v>
      </c>
      <c r="B33" s="177"/>
      <c r="C33" s="81"/>
      <c r="D33" s="82">
        <v>2.3868466620969998E-3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160</v>
      </c>
      <c r="B39" s="83">
        <v>1</v>
      </c>
      <c r="C39" s="84">
        <v>1009.8664933699999</v>
      </c>
      <c r="D39" s="84">
        <v>999.28628512</v>
      </c>
      <c r="E39" s="84">
        <v>231.22660628</v>
      </c>
      <c r="F39" s="84">
        <v>231.22660628</v>
      </c>
    </row>
    <row r="40" spans="1:6" ht="12.75" customHeight="1" x14ac:dyDescent="0.2">
      <c r="A40" s="83" t="s">
        <v>160</v>
      </c>
      <c r="B40" s="83">
        <v>2</v>
      </c>
      <c r="C40" s="84">
        <v>1060.5082445999999</v>
      </c>
      <c r="D40" s="84">
        <v>1047.5058524200001</v>
      </c>
      <c r="E40" s="84">
        <v>242.38421653</v>
      </c>
      <c r="F40" s="84">
        <v>242.38421653</v>
      </c>
    </row>
    <row r="41" spans="1:6" ht="12.75" customHeight="1" x14ac:dyDescent="0.2">
      <c r="A41" s="83" t="s">
        <v>160</v>
      </c>
      <c r="B41" s="83">
        <v>3</v>
      </c>
      <c r="C41" s="84">
        <v>1099.8888771899999</v>
      </c>
      <c r="D41" s="84">
        <v>1088.20684927</v>
      </c>
      <c r="E41" s="84">
        <v>251.80209159</v>
      </c>
      <c r="F41" s="84">
        <v>251.80209159</v>
      </c>
    </row>
    <row r="42" spans="1:6" ht="12.75" customHeight="1" x14ac:dyDescent="0.2">
      <c r="A42" s="83" t="s">
        <v>160</v>
      </c>
      <c r="B42" s="83">
        <v>4</v>
      </c>
      <c r="C42" s="84">
        <v>1099.6736273900001</v>
      </c>
      <c r="D42" s="84">
        <v>1091.2430973999999</v>
      </c>
      <c r="E42" s="84">
        <v>252.50465437</v>
      </c>
      <c r="F42" s="84">
        <v>252.50465437</v>
      </c>
    </row>
    <row r="43" spans="1:6" ht="12.75" customHeight="1" x14ac:dyDescent="0.2">
      <c r="A43" s="83" t="s">
        <v>160</v>
      </c>
      <c r="B43" s="83">
        <v>5</v>
      </c>
      <c r="C43" s="84">
        <v>1113.40200022</v>
      </c>
      <c r="D43" s="84">
        <v>1099.0728017399999</v>
      </c>
      <c r="E43" s="84">
        <v>254.31638339</v>
      </c>
      <c r="F43" s="84">
        <v>254.31638339</v>
      </c>
    </row>
    <row r="44" spans="1:6" ht="12.75" customHeight="1" x14ac:dyDescent="0.2">
      <c r="A44" s="83" t="s">
        <v>160</v>
      </c>
      <c r="B44" s="83">
        <v>6</v>
      </c>
      <c r="C44" s="84">
        <v>1111.01246257</v>
      </c>
      <c r="D44" s="84">
        <v>1096.3335664799999</v>
      </c>
      <c r="E44" s="84">
        <v>253.68254693</v>
      </c>
      <c r="F44" s="84">
        <v>253.68254693</v>
      </c>
    </row>
    <row r="45" spans="1:6" ht="12.75" customHeight="1" x14ac:dyDescent="0.2">
      <c r="A45" s="83" t="s">
        <v>160</v>
      </c>
      <c r="B45" s="83">
        <v>7</v>
      </c>
      <c r="C45" s="84">
        <v>1107.1419306499999</v>
      </c>
      <c r="D45" s="84">
        <v>1091.1414789099999</v>
      </c>
      <c r="E45" s="84">
        <v>252.48114068000001</v>
      </c>
      <c r="F45" s="84">
        <v>252.48114068000001</v>
      </c>
    </row>
    <row r="46" spans="1:6" ht="12.75" customHeight="1" x14ac:dyDescent="0.2">
      <c r="A46" s="83" t="s">
        <v>160</v>
      </c>
      <c r="B46" s="83">
        <v>8</v>
      </c>
      <c r="C46" s="84">
        <v>1075.00803329</v>
      </c>
      <c r="D46" s="84">
        <v>1052.9712577400001</v>
      </c>
      <c r="E46" s="84">
        <v>243.64886626000001</v>
      </c>
      <c r="F46" s="84">
        <v>243.64886626000001</v>
      </c>
    </row>
    <row r="47" spans="1:6" ht="12.75" customHeight="1" x14ac:dyDescent="0.2">
      <c r="A47" s="83" t="s">
        <v>160</v>
      </c>
      <c r="B47" s="83">
        <v>9</v>
      </c>
      <c r="C47" s="84">
        <v>1038.1349899899999</v>
      </c>
      <c r="D47" s="84">
        <v>1014.93750761</v>
      </c>
      <c r="E47" s="84">
        <v>234.8481701</v>
      </c>
      <c r="F47" s="84">
        <v>234.8481701</v>
      </c>
    </row>
    <row r="48" spans="1:6" ht="12.75" customHeight="1" x14ac:dyDescent="0.2">
      <c r="A48" s="83" t="s">
        <v>160</v>
      </c>
      <c r="B48" s="83">
        <v>10</v>
      </c>
      <c r="C48" s="84">
        <v>972.89331485000002</v>
      </c>
      <c r="D48" s="84">
        <v>956.14761028999999</v>
      </c>
      <c r="E48" s="84">
        <v>221.24467264</v>
      </c>
      <c r="F48" s="84">
        <v>221.24467264</v>
      </c>
    </row>
    <row r="49" spans="1:6" ht="12.75" customHeight="1" x14ac:dyDescent="0.2">
      <c r="A49" s="83" t="s">
        <v>160</v>
      </c>
      <c r="B49" s="83">
        <v>11</v>
      </c>
      <c r="C49" s="84">
        <v>936.75142215999995</v>
      </c>
      <c r="D49" s="84">
        <v>917.01192768999999</v>
      </c>
      <c r="E49" s="84">
        <v>212.1889984</v>
      </c>
      <c r="F49" s="84">
        <v>212.1889984</v>
      </c>
    </row>
    <row r="50" spans="1:6" ht="12.75" customHeight="1" x14ac:dyDescent="0.2">
      <c r="A50" s="83" t="s">
        <v>160</v>
      </c>
      <c r="B50" s="83">
        <v>12</v>
      </c>
      <c r="C50" s="84">
        <v>936.32678399999998</v>
      </c>
      <c r="D50" s="84">
        <v>922.30031246999999</v>
      </c>
      <c r="E50" s="84">
        <v>213.41268703</v>
      </c>
      <c r="F50" s="84">
        <v>213.41268703</v>
      </c>
    </row>
    <row r="51" spans="1:6" ht="12.75" customHeight="1" x14ac:dyDescent="0.2">
      <c r="A51" s="83" t="s">
        <v>160</v>
      </c>
      <c r="B51" s="83">
        <v>13</v>
      </c>
      <c r="C51" s="84">
        <v>1008.16718205</v>
      </c>
      <c r="D51" s="84">
        <v>979.79714146000003</v>
      </c>
      <c r="E51" s="84">
        <v>226.71697914000001</v>
      </c>
      <c r="F51" s="84">
        <v>226.71697914000001</v>
      </c>
    </row>
    <row r="52" spans="1:6" ht="12.75" customHeight="1" x14ac:dyDescent="0.2">
      <c r="A52" s="83" t="s">
        <v>160</v>
      </c>
      <c r="B52" s="83">
        <v>14</v>
      </c>
      <c r="C52" s="84">
        <v>1018.06298502</v>
      </c>
      <c r="D52" s="84">
        <v>999.45706203999998</v>
      </c>
      <c r="E52" s="84">
        <v>231.26612265</v>
      </c>
      <c r="F52" s="84">
        <v>231.26612265</v>
      </c>
    </row>
    <row r="53" spans="1:6" ht="12.75" customHeight="1" x14ac:dyDescent="0.2">
      <c r="A53" s="83" t="s">
        <v>160</v>
      </c>
      <c r="B53" s="83">
        <v>15</v>
      </c>
      <c r="C53" s="84">
        <v>1036.8683361400001</v>
      </c>
      <c r="D53" s="84">
        <v>1016.42922557</v>
      </c>
      <c r="E53" s="84">
        <v>235.19334133999999</v>
      </c>
      <c r="F53" s="84">
        <v>235.19334133999999</v>
      </c>
    </row>
    <row r="54" spans="1:6" ht="12.75" customHeight="1" x14ac:dyDescent="0.2">
      <c r="A54" s="83" t="s">
        <v>160</v>
      </c>
      <c r="B54" s="83">
        <v>16</v>
      </c>
      <c r="C54" s="84">
        <v>1049.0280177300001</v>
      </c>
      <c r="D54" s="84">
        <v>1024.97881289</v>
      </c>
      <c r="E54" s="84">
        <v>237.17164534</v>
      </c>
      <c r="F54" s="84">
        <v>237.17164534</v>
      </c>
    </row>
    <row r="55" spans="1:6" ht="12.75" customHeight="1" x14ac:dyDescent="0.2">
      <c r="A55" s="83" t="s">
        <v>160</v>
      </c>
      <c r="B55" s="83">
        <v>17</v>
      </c>
      <c r="C55" s="84">
        <v>1041.2162596799999</v>
      </c>
      <c r="D55" s="84">
        <v>1017.1432095599999</v>
      </c>
      <c r="E55" s="84">
        <v>235.35855135</v>
      </c>
      <c r="F55" s="84">
        <v>235.35855135</v>
      </c>
    </row>
    <row r="56" spans="1:6" ht="12.75" customHeight="1" x14ac:dyDescent="0.2">
      <c r="A56" s="83" t="s">
        <v>160</v>
      </c>
      <c r="B56" s="83">
        <v>18</v>
      </c>
      <c r="C56" s="84">
        <v>1030.4660789500001</v>
      </c>
      <c r="D56" s="84">
        <v>1007.77275537</v>
      </c>
      <c r="E56" s="84">
        <v>233.19030551</v>
      </c>
      <c r="F56" s="84">
        <v>233.19030551</v>
      </c>
    </row>
    <row r="57" spans="1:6" ht="12.75" customHeight="1" x14ac:dyDescent="0.2">
      <c r="A57" s="83" t="s">
        <v>160</v>
      </c>
      <c r="B57" s="83">
        <v>19</v>
      </c>
      <c r="C57" s="84">
        <v>984.43111553999995</v>
      </c>
      <c r="D57" s="84">
        <v>957.14782608999997</v>
      </c>
      <c r="E57" s="84">
        <v>221.47611433</v>
      </c>
      <c r="F57" s="84">
        <v>221.47611433</v>
      </c>
    </row>
    <row r="58" spans="1:6" ht="12.75" customHeight="1" x14ac:dyDescent="0.2">
      <c r="A58" s="83" t="s">
        <v>160</v>
      </c>
      <c r="B58" s="83">
        <v>20</v>
      </c>
      <c r="C58" s="84">
        <v>955.98525434999999</v>
      </c>
      <c r="D58" s="84">
        <v>935.17827912999996</v>
      </c>
      <c r="E58" s="84">
        <v>216.39254233</v>
      </c>
      <c r="F58" s="84">
        <v>216.39254233</v>
      </c>
    </row>
    <row r="59" spans="1:6" ht="12.75" customHeight="1" x14ac:dyDescent="0.2">
      <c r="A59" s="83" t="s">
        <v>160</v>
      </c>
      <c r="B59" s="83">
        <v>21</v>
      </c>
      <c r="C59" s="84">
        <v>927.17529353999998</v>
      </c>
      <c r="D59" s="84">
        <v>917.82768099999998</v>
      </c>
      <c r="E59" s="84">
        <v>212.37775698999999</v>
      </c>
      <c r="F59" s="84">
        <v>212.37775698999999</v>
      </c>
    </row>
    <row r="60" spans="1:6" ht="12.75" customHeight="1" x14ac:dyDescent="0.2">
      <c r="A60" s="83" t="s">
        <v>160</v>
      </c>
      <c r="B60" s="83">
        <v>22</v>
      </c>
      <c r="C60" s="84">
        <v>919.08399737000002</v>
      </c>
      <c r="D60" s="84">
        <v>903.96371333000002</v>
      </c>
      <c r="E60" s="84">
        <v>209.16974919</v>
      </c>
      <c r="F60" s="84">
        <v>209.16974919</v>
      </c>
    </row>
    <row r="61" spans="1:6" ht="12.75" customHeight="1" x14ac:dyDescent="0.2">
      <c r="A61" s="83" t="s">
        <v>160</v>
      </c>
      <c r="B61" s="83">
        <v>23</v>
      </c>
      <c r="C61" s="84">
        <v>932.97739278999995</v>
      </c>
      <c r="D61" s="84">
        <v>917.26904803000002</v>
      </c>
      <c r="E61" s="84">
        <v>212.24849393</v>
      </c>
      <c r="F61" s="84">
        <v>212.24849393</v>
      </c>
    </row>
    <row r="62" spans="1:6" ht="12.75" customHeight="1" x14ac:dyDescent="0.2">
      <c r="A62" s="83" t="s">
        <v>160</v>
      </c>
      <c r="B62" s="83">
        <v>24</v>
      </c>
      <c r="C62" s="84">
        <v>1006.67798098</v>
      </c>
      <c r="D62" s="84">
        <v>990.76081165000005</v>
      </c>
      <c r="E62" s="84">
        <v>229.25388201999999</v>
      </c>
      <c r="F62" s="84">
        <v>229.25388201999999</v>
      </c>
    </row>
    <row r="63" spans="1:6" ht="12.75" customHeight="1" x14ac:dyDescent="0.2">
      <c r="A63" s="83" t="s">
        <v>161</v>
      </c>
      <c r="B63" s="83">
        <v>1</v>
      </c>
      <c r="C63" s="84">
        <v>981.05647010999996</v>
      </c>
      <c r="D63" s="84">
        <v>968.79005744000006</v>
      </c>
      <c r="E63" s="84">
        <v>224.17003066000001</v>
      </c>
      <c r="F63" s="84">
        <v>224.17003066000001</v>
      </c>
    </row>
    <row r="64" spans="1:6" ht="12.75" customHeight="1" x14ac:dyDescent="0.2">
      <c r="A64" s="83" t="s">
        <v>161</v>
      </c>
      <c r="B64" s="83">
        <v>2</v>
      </c>
      <c r="C64" s="84">
        <v>1025.9451271600001</v>
      </c>
      <c r="D64" s="84">
        <v>1009.43455005</v>
      </c>
      <c r="E64" s="84">
        <v>233.57483110000001</v>
      </c>
      <c r="F64" s="84">
        <v>233.57483110000001</v>
      </c>
    </row>
    <row r="65" spans="1:6" ht="12.75" customHeight="1" x14ac:dyDescent="0.2">
      <c r="A65" s="83" t="s">
        <v>161</v>
      </c>
      <c r="B65" s="83">
        <v>3</v>
      </c>
      <c r="C65" s="84">
        <v>1077.92588819</v>
      </c>
      <c r="D65" s="84">
        <v>1061.3219131599999</v>
      </c>
      <c r="E65" s="84">
        <v>245.58113906</v>
      </c>
      <c r="F65" s="84">
        <v>245.58113906</v>
      </c>
    </row>
    <row r="66" spans="1:6" ht="12.75" customHeight="1" x14ac:dyDescent="0.2">
      <c r="A66" s="83" t="s">
        <v>161</v>
      </c>
      <c r="B66" s="83">
        <v>4</v>
      </c>
      <c r="C66" s="84">
        <v>1096.94993937</v>
      </c>
      <c r="D66" s="84">
        <v>1080.3642384499999</v>
      </c>
      <c r="E66" s="84">
        <v>249.98737611000001</v>
      </c>
      <c r="F66" s="84">
        <v>249.98737611000001</v>
      </c>
    </row>
    <row r="67" spans="1:6" ht="12.75" customHeight="1" x14ac:dyDescent="0.2">
      <c r="A67" s="83" t="s">
        <v>161</v>
      </c>
      <c r="B67" s="83">
        <v>5</v>
      </c>
      <c r="C67" s="84">
        <v>1105.83555617</v>
      </c>
      <c r="D67" s="84">
        <v>1091.7145938599999</v>
      </c>
      <c r="E67" s="84">
        <v>252.61375476000001</v>
      </c>
      <c r="F67" s="84">
        <v>252.61375476000001</v>
      </c>
    </row>
    <row r="68" spans="1:6" ht="12.75" customHeight="1" x14ac:dyDescent="0.2">
      <c r="A68" s="83" t="s">
        <v>161</v>
      </c>
      <c r="B68" s="83">
        <v>6</v>
      </c>
      <c r="C68" s="84">
        <v>1109.1402247999999</v>
      </c>
      <c r="D68" s="84">
        <v>1089.3335943</v>
      </c>
      <c r="E68" s="84">
        <v>252.06281109</v>
      </c>
      <c r="F68" s="84">
        <v>252.06281109</v>
      </c>
    </row>
    <row r="69" spans="1:6" ht="12.75" customHeight="1" x14ac:dyDescent="0.2">
      <c r="A69" s="83" t="s">
        <v>161</v>
      </c>
      <c r="B69" s="83">
        <v>7</v>
      </c>
      <c r="C69" s="84">
        <v>1120.19531585</v>
      </c>
      <c r="D69" s="84">
        <v>1094.61671753</v>
      </c>
      <c r="E69" s="84">
        <v>253.28528223999999</v>
      </c>
      <c r="F69" s="84">
        <v>253.28528223999999</v>
      </c>
    </row>
    <row r="70" spans="1:6" ht="12.75" customHeight="1" x14ac:dyDescent="0.2">
      <c r="A70" s="83" t="s">
        <v>161</v>
      </c>
      <c r="B70" s="83">
        <v>8</v>
      </c>
      <c r="C70" s="84">
        <v>1082.80843493</v>
      </c>
      <c r="D70" s="84">
        <v>1064.0674972899999</v>
      </c>
      <c r="E70" s="84">
        <v>246.21644459000001</v>
      </c>
      <c r="F70" s="84">
        <v>246.21644459000001</v>
      </c>
    </row>
    <row r="71" spans="1:6" ht="12.75" customHeight="1" x14ac:dyDescent="0.2">
      <c r="A71" s="83" t="s">
        <v>161</v>
      </c>
      <c r="B71" s="83">
        <v>9</v>
      </c>
      <c r="C71" s="84">
        <v>1011.1732435500001</v>
      </c>
      <c r="D71" s="84">
        <v>993.63338501999999</v>
      </c>
      <c r="E71" s="84">
        <v>229.91857181</v>
      </c>
      <c r="F71" s="84">
        <v>229.91857181</v>
      </c>
    </row>
    <row r="72" spans="1:6" ht="12.75" customHeight="1" x14ac:dyDescent="0.2">
      <c r="A72" s="83" t="s">
        <v>161</v>
      </c>
      <c r="B72" s="83">
        <v>10</v>
      </c>
      <c r="C72" s="84">
        <v>966.01670162000005</v>
      </c>
      <c r="D72" s="84">
        <v>952.41448556</v>
      </c>
      <c r="E72" s="84">
        <v>220.38085835999999</v>
      </c>
      <c r="F72" s="84">
        <v>220.38085835999999</v>
      </c>
    </row>
    <row r="73" spans="1:6" ht="12.75" customHeight="1" x14ac:dyDescent="0.2">
      <c r="A73" s="83" t="s">
        <v>161</v>
      </c>
      <c r="B73" s="83">
        <v>11</v>
      </c>
      <c r="C73" s="84">
        <v>916.96241684999995</v>
      </c>
      <c r="D73" s="84">
        <v>904.70262217000004</v>
      </c>
      <c r="E73" s="84">
        <v>209.34072660999999</v>
      </c>
      <c r="F73" s="84">
        <v>209.34072660999999</v>
      </c>
    </row>
    <row r="74" spans="1:6" ht="12.75" customHeight="1" x14ac:dyDescent="0.2">
      <c r="A74" s="83" t="s">
        <v>161</v>
      </c>
      <c r="B74" s="83">
        <v>12</v>
      </c>
      <c r="C74" s="84">
        <v>911.50432649000004</v>
      </c>
      <c r="D74" s="84">
        <v>904.21101155999997</v>
      </c>
      <c r="E74" s="84">
        <v>209.22697196999999</v>
      </c>
      <c r="F74" s="84">
        <v>209.22697196999999</v>
      </c>
    </row>
    <row r="75" spans="1:6" ht="12.75" customHeight="1" x14ac:dyDescent="0.2">
      <c r="A75" s="83" t="s">
        <v>161</v>
      </c>
      <c r="B75" s="83">
        <v>13</v>
      </c>
      <c r="C75" s="84">
        <v>993.98977716000002</v>
      </c>
      <c r="D75" s="84">
        <v>976.86670360000005</v>
      </c>
      <c r="E75" s="84">
        <v>226.03889999</v>
      </c>
      <c r="F75" s="84">
        <v>226.03889999</v>
      </c>
    </row>
    <row r="76" spans="1:6" ht="12.75" customHeight="1" x14ac:dyDescent="0.2">
      <c r="A76" s="83" t="s">
        <v>161</v>
      </c>
      <c r="B76" s="83">
        <v>14</v>
      </c>
      <c r="C76" s="84">
        <v>1009.96538944</v>
      </c>
      <c r="D76" s="84">
        <v>990.98916690999999</v>
      </c>
      <c r="E76" s="84">
        <v>229.30672154000001</v>
      </c>
      <c r="F76" s="84">
        <v>229.30672154000001</v>
      </c>
    </row>
    <row r="77" spans="1:6" ht="12.75" customHeight="1" x14ac:dyDescent="0.2">
      <c r="A77" s="83" t="s">
        <v>161</v>
      </c>
      <c r="B77" s="83">
        <v>15</v>
      </c>
      <c r="C77" s="84">
        <v>1034.8193755699999</v>
      </c>
      <c r="D77" s="84">
        <v>1009.6564617499999</v>
      </c>
      <c r="E77" s="84">
        <v>233.62617964</v>
      </c>
      <c r="F77" s="84">
        <v>233.62617964</v>
      </c>
    </row>
    <row r="78" spans="1:6" ht="12.75" customHeight="1" x14ac:dyDescent="0.2">
      <c r="A78" s="83" t="s">
        <v>161</v>
      </c>
      <c r="B78" s="83">
        <v>16</v>
      </c>
      <c r="C78" s="84">
        <v>1033.68488114</v>
      </c>
      <c r="D78" s="84">
        <v>1009.37847343</v>
      </c>
      <c r="E78" s="84">
        <v>233.56185543000001</v>
      </c>
      <c r="F78" s="84">
        <v>233.56185543000001</v>
      </c>
    </row>
    <row r="79" spans="1:6" ht="12.75" customHeight="1" x14ac:dyDescent="0.2">
      <c r="A79" s="83" t="s">
        <v>161</v>
      </c>
      <c r="B79" s="83">
        <v>17</v>
      </c>
      <c r="C79" s="84">
        <v>1018.94712757</v>
      </c>
      <c r="D79" s="84">
        <v>997.88644857999998</v>
      </c>
      <c r="E79" s="84">
        <v>230.90269565</v>
      </c>
      <c r="F79" s="84">
        <v>230.90269565</v>
      </c>
    </row>
    <row r="80" spans="1:6" ht="12.75" customHeight="1" x14ac:dyDescent="0.2">
      <c r="A80" s="83" t="s">
        <v>161</v>
      </c>
      <c r="B80" s="83">
        <v>18</v>
      </c>
      <c r="C80" s="84">
        <v>1011.13587697</v>
      </c>
      <c r="D80" s="84">
        <v>988.14370518999999</v>
      </c>
      <c r="E80" s="84">
        <v>228.64830516000001</v>
      </c>
      <c r="F80" s="84">
        <v>228.64830516000001</v>
      </c>
    </row>
    <row r="81" spans="1:6" ht="12.75" customHeight="1" x14ac:dyDescent="0.2">
      <c r="A81" s="83" t="s">
        <v>161</v>
      </c>
      <c r="B81" s="83">
        <v>19</v>
      </c>
      <c r="C81" s="84">
        <v>961.78284778</v>
      </c>
      <c r="D81" s="84">
        <v>939.17461788000003</v>
      </c>
      <c r="E81" s="84">
        <v>217.31726216000001</v>
      </c>
      <c r="F81" s="84">
        <v>217.31726216000001</v>
      </c>
    </row>
    <row r="82" spans="1:6" ht="12.75" customHeight="1" x14ac:dyDescent="0.2">
      <c r="A82" s="83" t="s">
        <v>161</v>
      </c>
      <c r="B82" s="83">
        <v>20</v>
      </c>
      <c r="C82" s="84">
        <v>933.94552456999998</v>
      </c>
      <c r="D82" s="84">
        <v>914.84320216000003</v>
      </c>
      <c r="E82" s="84">
        <v>211.68717319999999</v>
      </c>
      <c r="F82" s="84">
        <v>211.68717319999999</v>
      </c>
    </row>
    <row r="83" spans="1:6" ht="12.75" customHeight="1" x14ac:dyDescent="0.2">
      <c r="A83" s="83" t="s">
        <v>161</v>
      </c>
      <c r="B83" s="83">
        <v>21</v>
      </c>
      <c r="C83" s="84">
        <v>901.45005630000003</v>
      </c>
      <c r="D83" s="84">
        <v>883.55561049999994</v>
      </c>
      <c r="E83" s="84">
        <v>204.44748247999999</v>
      </c>
      <c r="F83" s="84">
        <v>204.44748247999999</v>
      </c>
    </row>
    <row r="84" spans="1:6" ht="12.75" customHeight="1" x14ac:dyDescent="0.2">
      <c r="A84" s="83" t="s">
        <v>161</v>
      </c>
      <c r="B84" s="83">
        <v>22</v>
      </c>
      <c r="C84" s="84">
        <v>895.94166256999995</v>
      </c>
      <c r="D84" s="84">
        <v>880.63862789999996</v>
      </c>
      <c r="E84" s="84">
        <v>203.77251676</v>
      </c>
      <c r="F84" s="84">
        <v>203.77251676</v>
      </c>
    </row>
    <row r="85" spans="1:6" ht="12.75" customHeight="1" x14ac:dyDescent="0.2">
      <c r="A85" s="83" t="s">
        <v>161</v>
      </c>
      <c r="B85" s="83">
        <v>23</v>
      </c>
      <c r="C85" s="84">
        <v>934.21541046000004</v>
      </c>
      <c r="D85" s="84">
        <v>916.90672188999997</v>
      </c>
      <c r="E85" s="84">
        <v>212.16465464999999</v>
      </c>
      <c r="F85" s="84">
        <v>212.16465464999999</v>
      </c>
    </row>
    <row r="86" spans="1:6" ht="12.75" customHeight="1" x14ac:dyDescent="0.2">
      <c r="A86" s="83" t="s">
        <v>161</v>
      </c>
      <c r="B86" s="83">
        <v>24</v>
      </c>
      <c r="C86" s="84">
        <v>994.07476801999996</v>
      </c>
      <c r="D86" s="84">
        <v>977.45361386000002</v>
      </c>
      <c r="E86" s="84">
        <v>226.17470617999999</v>
      </c>
      <c r="F86" s="84">
        <v>226.17470617999999</v>
      </c>
    </row>
    <row r="87" spans="1:6" ht="12.75" customHeight="1" x14ac:dyDescent="0.2">
      <c r="A87" s="83" t="s">
        <v>162</v>
      </c>
      <c r="B87" s="83">
        <v>1</v>
      </c>
      <c r="C87" s="84">
        <v>974.57903408000004</v>
      </c>
      <c r="D87" s="84">
        <v>962.21824458000003</v>
      </c>
      <c r="E87" s="84">
        <v>222.64936736000001</v>
      </c>
      <c r="F87" s="84">
        <v>222.64936736000001</v>
      </c>
    </row>
    <row r="88" spans="1:6" ht="12.75" customHeight="1" x14ac:dyDescent="0.2">
      <c r="A88" s="83" t="s">
        <v>162</v>
      </c>
      <c r="B88" s="83">
        <v>2</v>
      </c>
      <c r="C88" s="84">
        <v>1052.61684064</v>
      </c>
      <c r="D88" s="84">
        <v>1029.3853092100001</v>
      </c>
      <c r="E88" s="84">
        <v>238.19127226000001</v>
      </c>
      <c r="F88" s="84">
        <v>238.19127226000001</v>
      </c>
    </row>
    <row r="89" spans="1:6" ht="12.75" customHeight="1" x14ac:dyDescent="0.2">
      <c r="A89" s="83" t="s">
        <v>162</v>
      </c>
      <c r="B89" s="83">
        <v>3</v>
      </c>
      <c r="C89" s="84">
        <v>1086.56023547</v>
      </c>
      <c r="D89" s="84">
        <v>1068.5763833999999</v>
      </c>
      <c r="E89" s="84">
        <v>247.25976366</v>
      </c>
      <c r="F89" s="84">
        <v>247.25976366</v>
      </c>
    </row>
    <row r="90" spans="1:6" ht="12.75" customHeight="1" x14ac:dyDescent="0.2">
      <c r="A90" s="83" t="s">
        <v>162</v>
      </c>
      <c r="B90" s="83">
        <v>4</v>
      </c>
      <c r="C90" s="84">
        <v>1102.4107174200001</v>
      </c>
      <c r="D90" s="84">
        <v>1083.4910609799999</v>
      </c>
      <c r="E90" s="84">
        <v>250.71089706000001</v>
      </c>
      <c r="F90" s="84">
        <v>250.71089706000001</v>
      </c>
    </row>
    <row r="91" spans="1:6" ht="12.75" customHeight="1" x14ac:dyDescent="0.2">
      <c r="A91" s="83" t="s">
        <v>162</v>
      </c>
      <c r="B91" s="83">
        <v>5</v>
      </c>
      <c r="C91" s="84">
        <v>1114.5364479699999</v>
      </c>
      <c r="D91" s="84">
        <v>1095.4810440900001</v>
      </c>
      <c r="E91" s="84">
        <v>253.48528028000001</v>
      </c>
      <c r="F91" s="84">
        <v>253.48528028000001</v>
      </c>
    </row>
    <row r="92" spans="1:6" ht="12.75" customHeight="1" x14ac:dyDescent="0.2">
      <c r="A92" s="83" t="s">
        <v>162</v>
      </c>
      <c r="B92" s="83">
        <v>6</v>
      </c>
      <c r="C92" s="84">
        <v>1117.6521969</v>
      </c>
      <c r="D92" s="84">
        <v>1098.9715440299999</v>
      </c>
      <c r="E92" s="84">
        <v>254.29295318999999</v>
      </c>
      <c r="F92" s="84">
        <v>254.29295318999999</v>
      </c>
    </row>
    <row r="93" spans="1:6" ht="12.75" customHeight="1" x14ac:dyDescent="0.2">
      <c r="A93" s="83" t="s">
        <v>162</v>
      </c>
      <c r="B93" s="83">
        <v>7</v>
      </c>
      <c r="C93" s="84">
        <v>1115.44489204</v>
      </c>
      <c r="D93" s="84">
        <v>1100.7493572799999</v>
      </c>
      <c r="E93" s="84">
        <v>254.70432450999999</v>
      </c>
      <c r="F93" s="84">
        <v>254.70432450999999</v>
      </c>
    </row>
    <row r="94" spans="1:6" ht="12.75" customHeight="1" x14ac:dyDescent="0.2">
      <c r="A94" s="83" t="s">
        <v>162</v>
      </c>
      <c r="B94" s="83">
        <v>8</v>
      </c>
      <c r="C94" s="84">
        <v>1081.7128387</v>
      </c>
      <c r="D94" s="84">
        <v>1062.6120177600001</v>
      </c>
      <c r="E94" s="84">
        <v>245.87965862999999</v>
      </c>
      <c r="F94" s="84">
        <v>245.87965862999999</v>
      </c>
    </row>
    <row r="95" spans="1:6" ht="12.75" customHeight="1" x14ac:dyDescent="0.2">
      <c r="A95" s="83" t="s">
        <v>162</v>
      </c>
      <c r="B95" s="83">
        <v>9</v>
      </c>
      <c r="C95" s="84">
        <v>1019.03416521</v>
      </c>
      <c r="D95" s="84">
        <v>1001.25426169</v>
      </c>
      <c r="E95" s="84">
        <v>231.68197982999999</v>
      </c>
      <c r="F95" s="84">
        <v>231.68197982999999</v>
      </c>
    </row>
    <row r="96" spans="1:6" ht="12.75" customHeight="1" x14ac:dyDescent="0.2">
      <c r="A96" s="83" t="s">
        <v>162</v>
      </c>
      <c r="B96" s="83">
        <v>10</v>
      </c>
      <c r="C96" s="84">
        <v>976.91008001</v>
      </c>
      <c r="D96" s="84">
        <v>961.39202546000001</v>
      </c>
      <c r="E96" s="84">
        <v>222.45818707000001</v>
      </c>
      <c r="F96" s="84">
        <v>222.45818707000001</v>
      </c>
    </row>
    <row r="97" spans="1:6" ht="12.75" customHeight="1" x14ac:dyDescent="0.2">
      <c r="A97" s="83" t="s">
        <v>162</v>
      </c>
      <c r="B97" s="83">
        <v>11</v>
      </c>
      <c r="C97" s="84">
        <v>956.14839629999994</v>
      </c>
      <c r="D97" s="84">
        <v>938.56096563000006</v>
      </c>
      <c r="E97" s="84">
        <v>217.17526809</v>
      </c>
      <c r="F97" s="84">
        <v>217.17526809</v>
      </c>
    </row>
    <row r="98" spans="1:6" ht="12.75" customHeight="1" x14ac:dyDescent="0.2">
      <c r="A98" s="83" t="s">
        <v>162</v>
      </c>
      <c r="B98" s="83">
        <v>12</v>
      </c>
      <c r="C98" s="84">
        <v>925.01965929000005</v>
      </c>
      <c r="D98" s="84">
        <v>923.38328845000001</v>
      </c>
      <c r="E98" s="84">
        <v>213.66327874000001</v>
      </c>
      <c r="F98" s="84">
        <v>213.66327874000001</v>
      </c>
    </row>
    <row r="99" spans="1:6" ht="12.75" customHeight="1" x14ac:dyDescent="0.2">
      <c r="A99" s="83" t="s">
        <v>162</v>
      </c>
      <c r="B99" s="83">
        <v>13</v>
      </c>
      <c r="C99" s="84">
        <v>981.07293453</v>
      </c>
      <c r="D99" s="84">
        <v>956.38411027999996</v>
      </c>
      <c r="E99" s="84">
        <v>221.29939679</v>
      </c>
      <c r="F99" s="84">
        <v>221.29939679</v>
      </c>
    </row>
    <row r="100" spans="1:6" ht="12.75" customHeight="1" x14ac:dyDescent="0.2">
      <c r="A100" s="83" t="s">
        <v>162</v>
      </c>
      <c r="B100" s="83">
        <v>14</v>
      </c>
      <c r="C100" s="84">
        <v>1008.37081401</v>
      </c>
      <c r="D100" s="84">
        <v>990.91609549999998</v>
      </c>
      <c r="E100" s="84">
        <v>229.28981342</v>
      </c>
      <c r="F100" s="84">
        <v>229.28981342</v>
      </c>
    </row>
    <row r="101" spans="1:6" ht="12.75" customHeight="1" x14ac:dyDescent="0.2">
      <c r="A101" s="83" t="s">
        <v>162</v>
      </c>
      <c r="B101" s="83">
        <v>15</v>
      </c>
      <c r="C101" s="84">
        <v>1025.94527765</v>
      </c>
      <c r="D101" s="84">
        <v>1009.9089029</v>
      </c>
      <c r="E101" s="84">
        <v>233.68459243999999</v>
      </c>
      <c r="F101" s="84">
        <v>233.68459243999999</v>
      </c>
    </row>
    <row r="102" spans="1:6" ht="12.75" customHeight="1" x14ac:dyDescent="0.2">
      <c r="A102" s="83" t="s">
        <v>162</v>
      </c>
      <c r="B102" s="83">
        <v>16</v>
      </c>
      <c r="C102" s="84">
        <v>1036.0799018600001</v>
      </c>
      <c r="D102" s="84">
        <v>1018.74222654</v>
      </c>
      <c r="E102" s="84">
        <v>235.72855068999999</v>
      </c>
      <c r="F102" s="84">
        <v>235.72855068999999</v>
      </c>
    </row>
    <row r="103" spans="1:6" ht="12.75" customHeight="1" x14ac:dyDescent="0.2">
      <c r="A103" s="83" t="s">
        <v>162</v>
      </c>
      <c r="B103" s="83">
        <v>17</v>
      </c>
      <c r="C103" s="84">
        <v>1028.27491003</v>
      </c>
      <c r="D103" s="84">
        <v>1007.95561633</v>
      </c>
      <c r="E103" s="84">
        <v>233.23261803</v>
      </c>
      <c r="F103" s="84">
        <v>233.23261803</v>
      </c>
    </row>
    <row r="104" spans="1:6" ht="12.75" customHeight="1" x14ac:dyDescent="0.2">
      <c r="A104" s="83" t="s">
        <v>162</v>
      </c>
      <c r="B104" s="83">
        <v>18</v>
      </c>
      <c r="C104" s="84">
        <v>1002.88676604</v>
      </c>
      <c r="D104" s="84">
        <v>987.63430837999999</v>
      </c>
      <c r="E104" s="84">
        <v>228.53043493999999</v>
      </c>
      <c r="F104" s="84">
        <v>228.53043493999999</v>
      </c>
    </row>
    <row r="105" spans="1:6" ht="12.75" customHeight="1" x14ac:dyDescent="0.2">
      <c r="A105" s="83" t="s">
        <v>162</v>
      </c>
      <c r="B105" s="83">
        <v>19</v>
      </c>
      <c r="C105" s="84">
        <v>961.50253797000005</v>
      </c>
      <c r="D105" s="84">
        <v>940.07759326999997</v>
      </c>
      <c r="E105" s="84">
        <v>217.52620322000001</v>
      </c>
      <c r="F105" s="84">
        <v>217.52620322000001</v>
      </c>
    </row>
    <row r="106" spans="1:6" ht="12.75" customHeight="1" x14ac:dyDescent="0.2">
      <c r="A106" s="83" t="s">
        <v>162</v>
      </c>
      <c r="B106" s="83">
        <v>20</v>
      </c>
      <c r="C106" s="84">
        <v>939.44160234000003</v>
      </c>
      <c r="D106" s="84">
        <v>919.56311558000004</v>
      </c>
      <c r="E106" s="84">
        <v>212.77932224</v>
      </c>
      <c r="F106" s="84">
        <v>212.77932224</v>
      </c>
    </row>
    <row r="107" spans="1:6" ht="12.75" customHeight="1" x14ac:dyDescent="0.2">
      <c r="A107" s="83" t="s">
        <v>162</v>
      </c>
      <c r="B107" s="83">
        <v>21</v>
      </c>
      <c r="C107" s="84">
        <v>925.09615987999996</v>
      </c>
      <c r="D107" s="84">
        <v>909.04350213999999</v>
      </c>
      <c r="E107" s="84">
        <v>210.34517044</v>
      </c>
      <c r="F107" s="84">
        <v>210.34517044</v>
      </c>
    </row>
    <row r="108" spans="1:6" ht="12.75" customHeight="1" x14ac:dyDescent="0.2">
      <c r="A108" s="83" t="s">
        <v>162</v>
      </c>
      <c r="B108" s="83">
        <v>22</v>
      </c>
      <c r="C108" s="84">
        <v>928.83711368000002</v>
      </c>
      <c r="D108" s="84">
        <v>915.50099620000003</v>
      </c>
      <c r="E108" s="84">
        <v>211.83938130999999</v>
      </c>
      <c r="F108" s="84">
        <v>211.83938130999999</v>
      </c>
    </row>
    <row r="109" spans="1:6" ht="12.75" customHeight="1" x14ac:dyDescent="0.2">
      <c r="A109" s="83" t="s">
        <v>162</v>
      </c>
      <c r="B109" s="83">
        <v>23</v>
      </c>
      <c r="C109" s="84">
        <v>917.21539031999998</v>
      </c>
      <c r="D109" s="84">
        <v>904.06914099000005</v>
      </c>
      <c r="E109" s="84">
        <v>209.19414429</v>
      </c>
      <c r="F109" s="84">
        <v>209.19414429</v>
      </c>
    </row>
    <row r="110" spans="1:6" ht="12.75" customHeight="1" x14ac:dyDescent="0.2">
      <c r="A110" s="83" t="s">
        <v>162</v>
      </c>
      <c r="B110" s="83">
        <v>24</v>
      </c>
      <c r="C110" s="84">
        <v>924.30218109999998</v>
      </c>
      <c r="D110" s="84">
        <v>910.81924079999999</v>
      </c>
      <c r="E110" s="84">
        <v>210.75606171999999</v>
      </c>
      <c r="F110" s="84">
        <v>210.75606171999999</v>
      </c>
    </row>
    <row r="111" spans="1:6" ht="12.75" customHeight="1" x14ac:dyDescent="0.2">
      <c r="A111" s="83" t="s">
        <v>163</v>
      </c>
      <c r="B111" s="83">
        <v>1</v>
      </c>
      <c r="C111" s="84">
        <v>937.21659777000002</v>
      </c>
      <c r="D111" s="84">
        <v>924.53438316999996</v>
      </c>
      <c r="E111" s="84">
        <v>213.92963257</v>
      </c>
      <c r="F111" s="84">
        <v>213.92963257</v>
      </c>
    </row>
    <row r="112" spans="1:6" ht="12.75" customHeight="1" x14ac:dyDescent="0.2">
      <c r="A112" s="83" t="s">
        <v>163</v>
      </c>
      <c r="B112" s="83">
        <v>2</v>
      </c>
      <c r="C112" s="84">
        <v>997.17785513000001</v>
      </c>
      <c r="D112" s="84">
        <v>980.65850883999997</v>
      </c>
      <c r="E112" s="84">
        <v>226.91629244999999</v>
      </c>
      <c r="F112" s="84">
        <v>226.91629244999999</v>
      </c>
    </row>
    <row r="113" spans="1:6" ht="12.75" customHeight="1" x14ac:dyDescent="0.2">
      <c r="A113" s="83" t="s">
        <v>163</v>
      </c>
      <c r="B113" s="83">
        <v>3</v>
      </c>
      <c r="C113" s="84">
        <v>1015.49051062</v>
      </c>
      <c r="D113" s="84">
        <v>1002.94671765</v>
      </c>
      <c r="E113" s="84">
        <v>232.07360018</v>
      </c>
      <c r="F113" s="84">
        <v>232.07360018</v>
      </c>
    </row>
    <row r="114" spans="1:6" ht="12.75" customHeight="1" x14ac:dyDescent="0.2">
      <c r="A114" s="83" t="s">
        <v>163</v>
      </c>
      <c r="B114" s="83">
        <v>4</v>
      </c>
      <c r="C114" s="84">
        <v>1028.3795748499999</v>
      </c>
      <c r="D114" s="84">
        <v>1014.85249564</v>
      </c>
      <c r="E114" s="84">
        <v>234.82849902999999</v>
      </c>
      <c r="F114" s="84">
        <v>234.82849902999999</v>
      </c>
    </row>
    <row r="115" spans="1:6" ht="12.75" customHeight="1" x14ac:dyDescent="0.2">
      <c r="A115" s="83" t="s">
        <v>163</v>
      </c>
      <c r="B115" s="83">
        <v>5</v>
      </c>
      <c r="C115" s="84">
        <v>1043.2485592999999</v>
      </c>
      <c r="D115" s="84">
        <v>1027.8763776799999</v>
      </c>
      <c r="E115" s="84">
        <v>237.84211794000001</v>
      </c>
      <c r="F115" s="84">
        <v>237.84211794000001</v>
      </c>
    </row>
    <row r="116" spans="1:6" ht="12.75" customHeight="1" x14ac:dyDescent="0.2">
      <c r="A116" s="83" t="s">
        <v>163</v>
      </c>
      <c r="B116" s="83">
        <v>6</v>
      </c>
      <c r="C116" s="84">
        <v>1039.7366870400001</v>
      </c>
      <c r="D116" s="84">
        <v>1022.43178116</v>
      </c>
      <c r="E116" s="84">
        <v>236.58228320000001</v>
      </c>
      <c r="F116" s="84">
        <v>236.58228320000001</v>
      </c>
    </row>
    <row r="117" spans="1:6" ht="12.75" customHeight="1" x14ac:dyDescent="0.2">
      <c r="A117" s="83" t="s">
        <v>163</v>
      </c>
      <c r="B117" s="83">
        <v>7</v>
      </c>
      <c r="C117" s="84">
        <v>1011.14746402</v>
      </c>
      <c r="D117" s="84">
        <v>991.04187434000005</v>
      </c>
      <c r="E117" s="84">
        <v>229.31891761</v>
      </c>
      <c r="F117" s="84">
        <v>229.31891761</v>
      </c>
    </row>
    <row r="118" spans="1:6" ht="12.75" customHeight="1" x14ac:dyDescent="0.2">
      <c r="A118" s="83" t="s">
        <v>163</v>
      </c>
      <c r="B118" s="83">
        <v>8</v>
      </c>
      <c r="C118" s="84">
        <v>986.39521749999994</v>
      </c>
      <c r="D118" s="84">
        <v>969.34987669999998</v>
      </c>
      <c r="E118" s="84">
        <v>224.29956823000001</v>
      </c>
      <c r="F118" s="84">
        <v>224.29956823000001</v>
      </c>
    </row>
    <row r="119" spans="1:6" ht="12.75" customHeight="1" x14ac:dyDescent="0.2">
      <c r="A119" s="83" t="s">
        <v>163</v>
      </c>
      <c r="B119" s="83">
        <v>9</v>
      </c>
      <c r="C119" s="84">
        <v>952.11332128000004</v>
      </c>
      <c r="D119" s="84">
        <v>938.82676916000003</v>
      </c>
      <c r="E119" s="84">
        <v>217.23677283000001</v>
      </c>
      <c r="F119" s="84">
        <v>217.23677283000001</v>
      </c>
    </row>
    <row r="120" spans="1:6" ht="12.75" customHeight="1" x14ac:dyDescent="0.2">
      <c r="A120" s="83" t="s">
        <v>163</v>
      </c>
      <c r="B120" s="83">
        <v>10</v>
      </c>
      <c r="C120" s="84">
        <v>927.63408059999995</v>
      </c>
      <c r="D120" s="84">
        <v>915.49038393000001</v>
      </c>
      <c r="E120" s="84">
        <v>211.83692572000001</v>
      </c>
      <c r="F120" s="84">
        <v>211.83692572000001</v>
      </c>
    </row>
    <row r="121" spans="1:6" ht="12.75" customHeight="1" x14ac:dyDescent="0.2">
      <c r="A121" s="83" t="s">
        <v>163</v>
      </c>
      <c r="B121" s="83">
        <v>11</v>
      </c>
      <c r="C121" s="84">
        <v>923.36927146999994</v>
      </c>
      <c r="D121" s="84">
        <v>908.78463463000003</v>
      </c>
      <c r="E121" s="84">
        <v>210.28527063000001</v>
      </c>
      <c r="F121" s="84">
        <v>210.28527063000001</v>
      </c>
    </row>
    <row r="122" spans="1:6" ht="12.75" customHeight="1" x14ac:dyDescent="0.2">
      <c r="A122" s="83" t="s">
        <v>163</v>
      </c>
      <c r="B122" s="83">
        <v>12</v>
      </c>
      <c r="C122" s="84">
        <v>913.92965502000004</v>
      </c>
      <c r="D122" s="84">
        <v>906.35631087000002</v>
      </c>
      <c r="E122" s="84">
        <v>209.72337654</v>
      </c>
      <c r="F122" s="84">
        <v>209.72337654</v>
      </c>
    </row>
    <row r="123" spans="1:6" ht="12.75" customHeight="1" x14ac:dyDescent="0.2">
      <c r="A123" s="83" t="s">
        <v>163</v>
      </c>
      <c r="B123" s="83">
        <v>13</v>
      </c>
      <c r="C123" s="84">
        <v>930.04533093999999</v>
      </c>
      <c r="D123" s="84">
        <v>916.19667461999995</v>
      </c>
      <c r="E123" s="84">
        <v>212.00035556</v>
      </c>
      <c r="F123" s="84">
        <v>212.00035556</v>
      </c>
    </row>
    <row r="124" spans="1:6" ht="12.75" customHeight="1" x14ac:dyDescent="0.2">
      <c r="A124" s="83" t="s">
        <v>163</v>
      </c>
      <c r="B124" s="83">
        <v>14</v>
      </c>
      <c r="C124" s="84">
        <v>933.42844409999998</v>
      </c>
      <c r="D124" s="84">
        <v>918.03404493999994</v>
      </c>
      <c r="E124" s="84">
        <v>212.42550790999999</v>
      </c>
      <c r="F124" s="84">
        <v>212.42550790999999</v>
      </c>
    </row>
    <row r="125" spans="1:6" ht="12.75" customHeight="1" x14ac:dyDescent="0.2">
      <c r="A125" s="83" t="s">
        <v>163</v>
      </c>
      <c r="B125" s="83">
        <v>15</v>
      </c>
      <c r="C125" s="84">
        <v>943.41350414999999</v>
      </c>
      <c r="D125" s="84">
        <v>925.38304328000004</v>
      </c>
      <c r="E125" s="84">
        <v>214.12600552000001</v>
      </c>
      <c r="F125" s="84">
        <v>214.12600552000001</v>
      </c>
    </row>
    <row r="126" spans="1:6" ht="12.75" customHeight="1" x14ac:dyDescent="0.2">
      <c r="A126" s="83" t="s">
        <v>163</v>
      </c>
      <c r="B126" s="83">
        <v>16</v>
      </c>
      <c r="C126" s="84">
        <v>945.52146882</v>
      </c>
      <c r="D126" s="84">
        <v>927.81630404999999</v>
      </c>
      <c r="E126" s="84">
        <v>214.689042</v>
      </c>
      <c r="F126" s="84">
        <v>214.689042</v>
      </c>
    </row>
    <row r="127" spans="1:6" ht="12.75" customHeight="1" x14ac:dyDescent="0.2">
      <c r="A127" s="83" t="s">
        <v>163</v>
      </c>
      <c r="B127" s="83">
        <v>17</v>
      </c>
      <c r="C127" s="84">
        <v>951.18249545000003</v>
      </c>
      <c r="D127" s="84">
        <v>931.77290170000003</v>
      </c>
      <c r="E127" s="84">
        <v>215.60456607</v>
      </c>
      <c r="F127" s="84">
        <v>215.60456607</v>
      </c>
    </row>
    <row r="128" spans="1:6" ht="12.75" customHeight="1" x14ac:dyDescent="0.2">
      <c r="A128" s="83" t="s">
        <v>163</v>
      </c>
      <c r="B128" s="83">
        <v>18</v>
      </c>
      <c r="C128" s="84">
        <v>961.87077011999997</v>
      </c>
      <c r="D128" s="84">
        <v>946.64344444000005</v>
      </c>
      <c r="E128" s="84">
        <v>219.04548704000001</v>
      </c>
      <c r="F128" s="84">
        <v>219.04548704000001</v>
      </c>
    </row>
    <row r="129" spans="1:6" ht="12.75" customHeight="1" x14ac:dyDescent="0.2">
      <c r="A129" s="83" t="s">
        <v>163</v>
      </c>
      <c r="B129" s="83">
        <v>19</v>
      </c>
      <c r="C129" s="84">
        <v>937.43132505000005</v>
      </c>
      <c r="D129" s="84">
        <v>919.55920331000004</v>
      </c>
      <c r="E129" s="84">
        <v>212.77841698</v>
      </c>
      <c r="F129" s="84">
        <v>212.77841698</v>
      </c>
    </row>
    <row r="130" spans="1:6" ht="12.75" customHeight="1" x14ac:dyDescent="0.2">
      <c r="A130" s="83" t="s">
        <v>163</v>
      </c>
      <c r="B130" s="83">
        <v>20</v>
      </c>
      <c r="C130" s="84">
        <v>906.62775489000001</v>
      </c>
      <c r="D130" s="84">
        <v>888.39365305000001</v>
      </c>
      <c r="E130" s="84">
        <v>205.56696564000001</v>
      </c>
      <c r="F130" s="84">
        <v>205.56696564000001</v>
      </c>
    </row>
    <row r="131" spans="1:6" ht="12.75" customHeight="1" x14ac:dyDescent="0.2">
      <c r="A131" s="83" t="s">
        <v>163</v>
      </c>
      <c r="B131" s="83">
        <v>21</v>
      </c>
      <c r="C131" s="84">
        <v>873.93920006999997</v>
      </c>
      <c r="D131" s="84">
        <v>871.55658901000004</v>
      </c>
      <c r="E131" s="84">
        <v>201.67100786</v>
      </c>
      <c r="F131" s="84">
        <v>201.67100786</v>
      </c>
    </row>
    <row r="132" spans="1:6" ht="12.75" customHeight="1" x14ac:dyDescent="0.2">
      <c r="A132" s="83" t="s">
        <v>163</v>
      </c>
      <c r="B132" s="83">
        <v>22</v>
      </c>
      <c r="C132" s="84">
        <v>891.93012177000003</v>
      </c>
      <c r="D132" s="84">
        <v>877.47883740999998</v>
      </c>
      <c r="E132" s="84">
        <v>203.04136729999999</v>
      </c>
      <c r="F132" s="84">
        <v>203.04136729999999</v>
      </c>
    </row>
    <row r="133" spans="1:6" ht="12.75" customHeight="1" x14ac:dyDescent="0.2">
      <c r="A133" s="83" t="s">
        <v>163</v>
      </c>
      <c r="B133" s="83">
        <v>23</v>
      </c>
      <c r="C133" s="84">
        <v>912.10865667999997</v>
      </c>
      <c r="D133" s="84">
        <v>897.64063874999999</v>
      </c>
      <c r="E133" s="84">
        <v>207.70664188000001</v>
      </c>
      <c r="F133" s="84">
        <v>207.70664188000001</v>
      </c>
    </row>
    <row r="134" spans="1:6" ht="12.75" customHeight="1" x14ac:dyDescent="0.2">
      <c r="A134" s="83" t="s">
        <v>163</v>
      </c>
      <c r="B134" s="83">
        <v>24</v>
      </c>
      <c r="C134" s="84">
        <v>934.97033612999996</v>
      </c>
      <c r="D134" s="84">
        <v>918.99225948000003</v>
      </c>
      <c r="E134" s="84">
        <v>212.64723085</v>
      </c>
      <c r="F134" s="84">
        <v>212.64723085</v>
      </c>
    </row>
    <row r="135" spans="1:6" ht="12.75" customHeight="1" x14ac:dyDescent="0.2">
      <c r="A135" s="83" t="s">
        <v>164</v>
      </c>
      <c r="B135" s="83">
        <v>1</v>
      </c>
      <c r="C135" s="84">
        <v>956.44337350000001</v>
      </c>
      <c r="D135" s="84">
        <v>944.04269784999997</v>
      </c>
      <c r="E135" s="84">
        <v>218.44369571999999</v>
      </c>
      <c r="F135" s="84">
        <v>218.44369571999999</v>
      </c>
    </row>
    <row r="136" spans="1:6" ht="12.75" customHeight="1" x14ac:dyDescent="0.2">
      <c r="A136" s="83" t="s">
        <v>164</v>
      </c>
      <c r="B136" s="83">
        <v>2</v>
      </c>
      <c r="C136" s="84">
        <v>998.31391186999997</v>
      </c>
      <c r="D136" s="84">
        <v>990.28551239000001</v>
      </c>
      <c r="E136" s="84">
        <v>229.14390169000001</v>
      </c>
      <c r="F136" s="84">
        <v>229.14390169000001</v>
      </c>
    </row>
    <row r="137" spans="1:6" ht="12.75" customHeight="1" x14ac:dyDescent="0.2">
      <c r="A137" s="83" t="s">
        <v>164</v>
      </c>
      <c r="B137" s="83">
        <v>3</v>
      </c>
      <c r="C137" s="84">
        <v>1020.74902361</v>
      </c>
      <c r="D137" s="84">
        <v>1010.78904656</v>
      </c>
      <c r="E137" s="84">
        <v>233.88825041999999</v>
      </c>
      <c r="F137" s="84">
        <v>233.88825041999999</v>
      </c>
    </row>
    <row r="138" spans="1:6" ht="12.75" customHeight="1" x14ac:dyDescent="0.2">
      <c r="A138" s="83" t="s">
        <v>164</v>
      </c>
      <c r="B138" s="83">
        <v>4</v>
      </c>
      <c r="C138" s="84">
        <v>1035.14206311</v>
      </c>
      <c r="D138" s="84">
        <v>1024.6377453099999</v>
      </c>
      <c r="E138" s="84">
        <v>237.09272512000001</v>
      </c>
      <c r="F138" s="84">
        <v>237.09272512000001</v>
      </c>
    </row>
    <row r="139" spans="1:6" ht="12.75" customHeight="1" x14ac:dyDescent="0.2">
      <c r="A139" s="83" t="s">
        <v>164</v>
      </c>
      <c r="B139" s="83">
        <v>5</v>
      </c>
      <c r="C139" s="84">
        <v>1051.22829293</v>
      </c>
      <c r="D139" s="84">
        <v>1037.7043819800001</v>
      </c>
      <c r="E139" s="84">
        <v>240.11623710000001</v>
      </c>
      <c r="F139" s="84">
        <v>240.11623710000001</v>
      </c>
    </row>
    <row r="140" spans="1:6" ht="12.75" customHeight="1" x14ac:dyDescent="0.2">
      <c r="A140" s="83" t="s">
        <v>164</v>
      </c>
      <c r="B140" s="83">
        <v>6</v>
      </c>
      <c r="C140" s="84">
        <v>1039.25676417</v>
      </c>
      <c r="D140" s="84">
        <v>1029.06695074</v>
      </c>
      <c r="E140" s="84">
        <v>238.11760673000001</v>
      </c>
      <c r="F140" s="84">
        <v>238.11760673000001</v>
      </c>
    </row>
    <row r="141" spans="1:6" ht="12.75" customHeight="1" x14ac:dyDescent="0.2">
      <c r="A141" s="83" t="s">
        <v>164</v>
      </c>
      <c r="B141" s="83">
        <v>7</v>
      </c>
      <c r="C141" s="84">
        <v>1002.65169867</v>
      </c>
      <c r="D141" s="84">
        <v>1000.08993596</v>
      </c>
      <c r="E141" s="84">
        <v>231.41256446</v>
      </c>
      <c r="F141" s="84">
        <v>231.41256446</v>
      </c>
    </row>
    <row r="142" spans="1:6" ht="12.75" customHeight="1" x14ac:dyDescent="0.2">
      <c r="A142" s="83" t="s">
        <v>164</v>
      </c>
      <c r="B142" s="83">
        <v>8</v>
      </c>
      <c r="C142" s="84">
        <v>982.25301236999996</v>
      </c>
      <c r="D142" s="84">
        <v>963.88926752999998</v>
      </c>
      <c r="E142" s="84">
        <v>223.03602828999999</v>
      </c>
      <c r="F142" s="84">
        <v>223.03602828999999</v>
      </c>
    </row>
    <row r="143" spans="1:6" ht="12.75" customHeight="1" x14ac:dyDescent="0.2">
      <c r="A143" s="83" t="s">
        <v>164</v>
      </c>
      <c r="B143" s="83">
        <v>9</v>
      </c>
      <c r="C143" s="84">
        <v>941.65172228999995</v>
      </c>
      <c r="D143" s="84">
        <v>927.52633232999995</v>
      </c>
      <c r="E143" s="84">
        <v>214.62194493000001</v>
      </c>
      <c r="F143" s="84">
        <v>214.62194493000001</v>
      </c>
    </row>
    <row r="144" spans="1:6" ht="12.75" customHeight="1" x14ac:dyDescent="0.2">
      <c r="A144" s="83" t="s">
        <v>164</v>
      </c>
      <c r="B144" s="83">
        <v>10</v>
      </c>
      <c r="C144" s="84">
        <v>918.86196298000004</v>
      </c>
      <c r="D144" s="84">
        <v>914.07051103000003</v>
      </c>
      <c r="E144" s="84">
        <v>211.50837884000001</v>
      </c>
      <c r="F144" s="84">
        <v>211.50837884000001</v>
      </c>
    </row>
    <row r="145" spans="1:6" ht="12.75" customHeight="1" x14ac:dyDescent="0.2">
      <c r="A145" s="83" t="s">
        <v>164</v>
      </c>
      <c r="B145" s="83">
        <v>11</v>
      </c>
      <c r="C145" s="84">
        <v>897.72709665000002</v>
      </c>
      <c r="D145" s="84">
        <v>892.43604105999998</v>
      </c>
      <c r="E145" s="84">
        <v>206.50234089</v>
      </c>
      <c r="F145" s="84">
        <v>206.50234089</v>
      </c>
    </row>
    <row r="146" spans="1:6" ht="12.75" customHeight="1" x14ac:dyDescent="0.2">
      <c r="A146" s="83" t="s">
        <v>164</v>
      </c>
      <c r="B146" s="83">
        <v>12</v>
      </c>
      <c r="C146" s="84">
        <v>889.86753070999998</v>
      </c>
      <c r="D146" s="84">
        <v>881.36686392000001</v>
      </c>
      <c r="E146" s="84">
        <v>203.94102457</v>
      </c>
      <c r="F146" s="84">
        <v>203.94102457</v>
      </c>
    </row>
    <row r="147" spans="1:6" ht="12.75" customHeight="1" x14ac:dyDescent="0.2">
      <c r="A147" s="83" t="s">
        <v>164</v>
      </c>
      <c r="B147" s="83">
        <v>13</v>
      </c>
      <c r="C147" s="84">
        <v>922.35385551000002</v>
      </c>
      <c r="D147" s="84">
        <v>902.55888847999995</v>
      </c>
      <c r="E147" s="84">
        <v>208.84468430999999</v>
      </c>
      <c r="F147" s="84">
        <v>208.84468430999999</v>
      </c>
    </row>
    <row r="148" spans="1:6" ht="12.75" customHeight="1" x14ac:dyDescent="0.2">
      <c r="A148" s="83" t="s">
        <v>164</v>
      </c>
      <c r="B148" s="83">
        <v>14</v>
      </c>
      <c r="C148" s="84">
        <v>916.86758033000001</v>
      </c>
      <c r="D148" s="84">
        <v>903.63703300999998</v>
      </c>
      <c r="E148" s="84">
        <v>209.09415806000001</v>
      </c>
      <c r="F148" s="84">
        <v>209.09415806000001</v>
      </c>
    </row>
    <row r="149" spans="1:6" ht="12.75" customHeight="1" x14ac:dyDescent="0.2">
      <c r="A149" s="83" t="s">
        <v>164</v>
      </c>
      <c r="B149" s="83">
        <v>15</v>
      </c>
      <c r="C149" s="84">
        <v>921.19929004000005</v>
      </c>
      <c r="D149" s="84">
        <v>906.70011144</v>
      </c>
      <c r="E149" s="84">
        <v>209.80292915000001</v>
      </c>
      <c r="F149" s="84">
        <v>209.80292915000001</v>
      </c>
    </row>
    <row r="150" spans="1:6" ht="12.75" customHeight="1" x14ac:dyDescent="0.2">
      <c r="A150" s="83" t="s">
        <v>164</v>
      </c>
      <c r="B150" s="83">
        <v>16</v>
      </c>
      <c r="C150" s="84">
        <v>927.31181106999998</v>
      </c>
      <c r="D150" s="84">
        <v>911.49340671000004</v>
      </c>
      <c r="E150" s="84">
        <v>210.91205815000001</v>
      </c>
      <c r="F150" s="84">
        <v>210.91205815000001</v>
      </c>
    </row>
    <row r="151" spans="1:6" ht="12.75" customHeight="1" x14ac:dyDescent="0.2">
      <c r="A151" s="83" t="s">
        <v>164</v>
      </c>
      <c r="B151" s="83">
        <v>17</v>
      </c>
      <c r="C151" s="84">
        <v>928.40854561000003</v>
      </c>
      <c r="D151" s="84">
        <v>909.54593991000002</v>
      </c>
      <c r="E151" s="84">
        <v>210.46143039</v>
      </c>
      <c r="F151" s="84">
        <v>210.46143039</v>
      </c>
    </row>
    <row r="152" spans="1:6" ht="12.75" customHeight="1" x14ac:dyDescent="0.2">
      <c r="A152" s="83" t="s">
        <v>164</v>
      </c>
      <c r="B152" s="83">
        <v>18</v>
      </c>
      <c r="C152" s="84">
        <v>935.70438171000001</v>
      </c>
      <c r="D152" s="84">
        <v>919.02621111999997</v>
      </c>
      <c r="E152" s="84">
        <v>212.65508697999999</v>
      </c>
      <c r="F152" s="84">
        <v>212.65508697999999</v>
      </c>
    </row>
    <row r="153" spans="1:6" ht="12.75" customHeight="1" x14ac:dyDescent="0.2">
      <c r="A153" s="83" t="s">
        <v>164</v>
      </c>
      <c r="B153" s="83">
        <v>19</v>
      </c>
      <c r="C153" s="84">
        <v>930.79228459000001</v>
      </c>
      <c r="D153" s="84">
        <v>916.46637609000004</v>
      </c>
      <c r="E153" s="84">
        <v>212.06276226</v>
      </c>
      <c r="F153" s="84">
        <v>212.06276226</v>
      </c>
    </row>
    <row r="154" spans="1:6" ht="12.75" customHeight="1" x14ac:dyDescent="0.2">
      <c r="A154" s="83" t="s">
        <v>164</v>
      </c>
      <c r="B154" s="83">
        <v>20</v>
      </c>
      <c r="C154" s="84">
        <v>918.48373781999999</v>
      </c>
      <c r="D154" s="84">
        <v>900.02119500000003</v>
      </c>
      <c r="E154" s="84">
        <v>208.25748296</v>
      </c>
      <c r="F154" s="84">
        <v>208.25748296</v>
      </c>
    </row>
    <row r="155" spans="1:6" ht="12.75" customHeight="1" x14ac:dyDescent="0.2">
      <c r="A155" s="83" t="s">
        <v>164</v>
      </c>
      <c r="B155" s="83">
        <v>21</v>
      </c>
      <c r="C155" s="84">
        <v>903.86360896999997</v>
      </c>
      <c r="D155" s="84">
        <v>891.63672267000004</v>
      </c>
      <c r="E155" s="84">
        <v>206.31738519999999</v>
      </c>
      <c r="F155" s="84">
        <v>206.31738519999999</v>
      </c>
    </row>
    <row r="156" spans="1:6" ht="12.75" customHeight="1" x14ac:dyDescent="0.2">
      <c r="A156" s="83" t="s">
        <v>164</v>
      </c>
      <c r="B156" s="83">
        <v>22</v>
      </c>
      <c r="C156" s="84">
        <v>908.96824419999996</v>
      </c>
      <c r="D156" s="84">
        <v>896.43346925000003</v>
      </c>
      <c r="E156" s="84">
        <v>207.42731280999999</v>
      </c>
      <c r="F156" s="84">
        <v>207.42731280999999</v>
      </c>
    </row>
    <row r="157" spans="1:6" ht="12.75" customHeight="1" x14ac:dyDescent="0.2">
      <c r="A157" s="83" t="s">
        <v>164</v>
      </c>
      <c r="B157" s="83">
        <v>23</v>
      </c>
      <c r="C157" s="84">
        <v>922.06156693000003</v>
      </c>
      <c r="D157" s="84">
        <v>907.66604649999999</v>
      </c>
      <c r="E157" s="84">
        <v>210.02643856</v>
      </c>
      <c r="F157" s="84">
        <v>210.02643856</v>
      </c>
    </row>
    <row r="158" spans="1:6" ht="12.75" customHeight="1" x14ac:dyDescent="0.2">
      <c r="A158" s="83" t="s">
        <v>164</v>
      </c>
      <c r="B158" s="83">
        <v>24</v>
      </c>
      <c r="C158" s="84">
        <v>962.78892301999997</v>
      </c>
      <c r="D158" s="84">
        <v>947.10205944999996</v>
      </c>
      <c r="E158" s="84">
        <v>219.15160677</v>
      </c>
      <c r="F158" s="84">
        <v>219.15160677</v>
      </c>
    </row>
    <row r="159" spans="1:6" ht="12.75" customHeight="1" x14ac:dyDescent="0.2">
      <c r="A159" s="83" t="s">
        <v>165</v>
      </c>
      <c r="B159" s="83">
        <v>1</v>
      </c>
      <c r="C159" s="84">
        <v>945.89164488999995</v>
      </c>
      <c r="D159" s="84">
        <v>936.23375974999999</v>
      </c>
      <c r="E159" s="84">
        <v>216.63677183999999</v>
      </c>
      <c r="F159" s="84">
        <v>216.63677183999999</v>
      </c>
    </row>
    <row r="160" spans="1:6" ht="12.75" customHeight="1" x14ac:dyDescent="0.2">
      <c r="A160" s="83" t="s">
        <v>165</v>
      </c>
      <c r="B160" s="83">
        <v>2</v>
      </c>
      <c r="C160" s="84">
        <v>981.97356749999994</v>
      </c>
      <c r="D160" s="84">
        <v>968.94407143000001</v>
      </c>
      <c r="E160" s="84">
        <v>224.20566822999999</v>
      </c>
      <c r="F160" s="84">
        <v>224.20566822999999</v>
      </c>
    </row>
    <row r="161" spans="1:6" ht="12.75" customHeight="1" x14ac:dyDescent="0.2">
      <c r="A161" s="83" t="s">
        <v>165</v>
      </c>
      <c r="B161" s="83">
        <v>3</v>
      </c>
      <c r="C161" s="84">
        <v>1002.60920681</v>
      </c>
      <c r="D161" s="84">
        <v>1000.7189365200001</v>
      </c>
      <c r="E161" s="84">
        <v>231.55811</v>
      </c>
      <c r="F161" s="84">
        <v>231.55811</v>
      </c>
    </row>
    <row r="162" spans="1:6" ht="12.75" customHeight="1" x14ac:dyDescent="0.2">
      <c r="A162" s="83" t="s">
        <v>165</v>
      </c>
      <c r="B162" s="83">
        <v>4</v>
      </c>
      <c r="C162" s="84">
        <v>1025.0441503</v>
      </c>
      <c r="D162" s="84">
        <v>1014.27145737</v>
      </c>
      <c r="E162" s="84">
        <v>234.69405157</v>
      </c>
      <c r="F162" s="84">
        <v>234.69405157</v>
      </c>
    </row>
    <row r="163" spans="1:6" ht="12.75" customHeight="1" x14ac:dyDescent="0.2">
      <c r="A163" s="83" t="s">
        <v>165</v>
      </c>
      <c r="B163" s="83">
        <v>5</v>
      </c>
      <c r="C163" s="84">
        <v>1035.9605647400001</v>
      </c>
      <c r="D163" s="84">
        <v>1023.2528674</v>
      </c>
      <c r="E163" s="84">
        <v>236.77227579000001</v>
      </c>
      <c r="F163" s="84">
        <v>236.77227579000001</v>
      </c>
    </row>
    <row r="164" spans="1:6" ht="12.75" customHeight="1" x14ac:dyDescent="0.2">
      <c r="A164" s="83" t="s">
        <v>165</v>
      </c>
      <c r="B164" s="83">
        <v>6</v>
      </c>
      <c r="C164" s="84">
        <v>1030.8776956700001</v>
      </c>
      <c r="D164" s="84">
        <v>1017.85084986</v>
      </c>
      <c r="E164" s="84">
        <v>235.52229348</v>
      </c>
      <c r="F164" s="84">
        <v>235.52229348</v>
      </c>
    </row>
    <row r="165" spans="1:6" ht="12.75" customHeight="1" x14ac:dyDescent="0.2">
      <c r="A165" s="83" t="s">
        <v>165</v>
      </c>
      <c r="B165" s="83">
        <v>7</v>
      </c>
      <c r="C165" s="84">
        <v>994.49725923000005</v>
      </c>
      <c r="D165" s="84">
        <v>983.95694633999994</v>
      </c>
      <c r="E165" s="84">
        <v>227.67952369</v>
      </c>
      <c r="F165" s="84">
        <v>227.67952369</v>
      </c>
    </row>
    <row r="166" spans="1:6" ht="12.75" customHeight="1" x14ac:dyDescent="0.2">
      <c r="A166" s="83" t="s">
        <v>165</v>
      </c>
      <c r="B166" s="83">
        <v>8</v>
      </c>
      <c r="C166" s="84">
        <v>966.67693623000002</v>
      </c>
      <c r="D166" s="84">
        <v>949.00019718999999</v>
      </c>
      <c r="E166" s="84">
        <v>219.59082018999999</v>
      </c>
      <c r="F166" s="84">
        <v>219.59082018999999</v>
      </c>
    </row>
    <row r="167" spans="1:6" ht="12.75" customHeight="1" x14ac:dyDescent="0.2">
      <c r="A167" s="83" t="s">
        <v>165</v>
      </c>
      <c r="B167" s="83">
        <v>9</v>
      </c>
      <c r="C167" s="84">
        <v>928.69670301999997</v>
      </c>
      <c r="D167" s="84">
        <v>917.45069140999999</v>
      </c>
      <c r="E167" s="84">
        <v>212.29052471</v>
      </c>
      <c r="F167" s="84">
        <v>212.29052471</v>
      </c>
    </row>
    <row r="168" spans="1:6" ht="12.75" customHeight="1" x14ac:dyDescent="0.2">
      <c r="A168" s="83" t="s">
        <v>165</v>
      </c>
      <c r="B168" s="83">
        <v>10</v>
      </c>
      <c r="C168" s="84">
        <v>868.89087637</v>
      </c>
      <c r="D168" s="84">
        <v>867.61216107999996</v>
      </c>
      <c r="E168" s="84">
        <v>200.75829976</v>
      </c>
      <c r="F168" s="84">
        <v>200.75829976</v>
      </c>
    </row>
    <row r="169" spans="1:6" ht="12.75" customHeight="1" x14ac:dyDescent="0.2">
      <c r="A169" s="83" t="s">
        <v>165</v>
      </c>
      <c r="B169" s="83">
        <v>11</v>
      </c>
      <c r="C169" s="84">
        <v>855.59907323000004</v>
      </c>
      <c r="D169" s="84">
        <v>844.68945968000003</v>
      </c>
      <c r="E169" s="84">
        <v>195.45417567000001</v>
      </c>
      <c r="F169" s="84">
        <v>195.45417567000001</v>
      </c>
    </row>
    <row r="170" spans="1:6" ht="12.75" customHeight="1" x14ac:dyDescent="0.2">
      <c r="A170" s="83" t="s">
        <v>165</v>
      </c>
      <c r="B170" s="83">
        <v>12</v>
      </c>
      <c r="C170" s="84">
        <v>856.71397192999996</v>
      </c>
      <c r="D170" s="84">
        <v>848.83139603999996</v>
      </c>
      <c r="E170" s="84">
        <v>196.41258558999999</v>
      </c>
      <c r="F170" s="84">
        <v>196.41258558999999</v>
      </c>
    </row>
    <row r="171" spans="1:6" ht="12.75" customHeight="1" x14ac:dyDescent="0.2">
      <c r="A171" s="83" t="s">
        <v>165</v>
      </c>
      <c r="B171" s="83">
        <v>13</v>
      </c>
      <c r="C171" s="84">
        <v>903.48816345</v>
      </c>
      <c r="D171" s="84">
        <v>882.36128443999996</v>
      </c>
      <c r="E171" s="84">
        <v>204.17112528000001</v>
      </c>
      <c r="F171" s="84">
        <v>204.17112528000001</v>
      </c>
    </row>
    <row r="172" spans="1:6" ht="12.75" customHeight="1" x14ac:dyDescent="0.2">
      <c r="A172" s="83" t="s">
        <v>165</v>
      </c>
      <c r="B172" s="83">
        <v>14</v>
      </c>
      <c r="C172" s="84">
        <v>912.72020321000002</v>
      </c>
      <c r="D172" s="84">
        <v>899.44204061000005</v>
      </c>
      <c r="E172" s="84">
        <v>208.12347141000001</v>
      </c>
      <c r="F172" s="84">
        <v>208.12347141000001</v>
      </c>
    </row>
    <row r="173" spans="1:6" ht="12.75" customHeight="1" x14ac:dyDescent="0.2">
      <c r="A173" s="83" t="s">
        <v>165</v>
      </c>
      <c r="B173" s="83">
        <v>15</v>
      </c>
      <c r="C173" s="84">
        <v>936.20770358000004</v>
      </c>
      <c r="D173" s="84">
        <v>918.06861565999998</v>
      </c>
      <c r="E173" s="84">
        <v>212.43350727999999</v>
      </c>
      <c r="F173" s="84">
        <v>212.43350727999999</v>
      </c>
    </row>
    <row r="174" spans="1:6" ht="12.75" customHeight="1" x14ac:dyDescent="0.2">
      <c r="A174" s="83" t="s">
        <v>165</v>
      </c>
      <c r="B174" s="83">
        <v>16</v>
      </c>
      <c r="C174" s="84">
        <v>946.92398546000004</v>
      </c>
      <c r="D174" s="84">
        <v>926.69159131000004</v>
      </c>
      <c r="E174" s="84">
        <v>214.42879275000001</v>
      </c>
      <c r="F174" s="84">
        <v>214.42879275000001</v>
      </c>
    </row>
    <row r="175" spans="1:6" ht="12.75" customHeight="1" x14ac:dyDescent="0.2">
      <c r="A175" s="83" t="s">
        <v>165</v>
      </c>
      <c r="B175" s="83">
        <v>17</v>
      </c>
      <c r="C175" s="84">
        <v>932.41708387999995</v>
      </c>
      <c r="D175" s="84">
        <v>917.27448956000001</v>
      </c>
      <c r="E175" s="84">
        <v>212.24975305000001</v>
      </c>
      <c r="F175" s="84">
        <v>212.24975305000001</v>
      </c>
    </row>
    <row r="176" spans="1:6" ht="12.75" customHeight="1" x14ac:dyDescent="0.2">
      <c r="A176" s="83" t="s">
        <v>165</v>
      </c>
      <c r="B176" s="83">
        <v>18</v>
      </c>
      <c r="C176" s="84">
        <v>937.27049423000005</v>
      </c>
      <c r="D176" s="84">
        <v>924.06649207999999</v>
      </c>
      <c r="E176" s="84">
        <v>213.82136643000001</v>
      </c>
      <c r="F176" s="84">
        <v>213.82136643000001</v>
      </c>
    </row>
    <row r="177" spans="1:6" ht="12.75" customHeight="1" x14ac:dyDescent="0.2">
      <c r="A177" s="83" t="s">
        <v>165</v>
      </c>
      <c r="B177" s="83">
        <v>19</v>
      </c>
      <c r="C177" s="84">
        <v>918.53291252999998</v>
      </c>
      <c r="D177" s="84">
        <v>901.20623245000002</v>
      </c>
      <c r="E177" s="84">
        <v>208.53169086</v>
      </c>
      <c r="F177" s="84">
        <v>208.53169086</v>
      </c>
    </row>
    <row r="178" spans="1:6" ht="12.75" customHeight="1" x14ac:dyDescent="0.2">
      <c r="A178" s="83" t="s">
        <v>165</v>
      </c>
      <c r="B178" s="83">
        <v>20</v>
      </c>
      <c r="C178" s="84">
        <v>882.23888882999995</v>
      </c>
      <c r="D178" s="84">
        <v>863.32169922000003</v>
      </c>
      <c r="E178" s="84">
        <v>199.76552226000001</v>
      </c>
      <c r="F178" s="84">
        <v>199.76552226000001</v>
      </c>
    </row>
    <row r="179" spans="1:6" ht="12.75" customHeight="1" x14ac:dyDescent="0.2">
      <c r="A179" s="83" t="s">
        <v>165</v>
      </c>
      <c r="B179" s="83">
        <v>21</v>
      </c>
      <c r="C179" s="84">
        <v>826.88786262999997</v>
      </c>
      <c r="D179" s="84">
        <v>826.50613267999995</v>
      </c>
      <c r="E179" s="84">
        <v>191.24670374999999</v>
      </c>
      <c r="F179" s="84">
        <v>191.24670374999999</v>
      </c>
    </row>
    <row r="180" spans="1:6" ht="12.75" customHeight="1" x14ac:dyDescent="0.2">
      <c r="A180" s="83" t="s">
        <v>165</v>
      </c>
      <c r="B180" s="83">
        <v>22</v>
      </c>
      <c r="C180" s="84">
        <v>856.25793615999999</v>
      </c>
      <c r="D180" s="84">
        <v>844.16654716000005</v>
      </c>
      <c r="E180" s="84">
        <v>195.33317803</v>
      </c>
      <c r="F180" s="84">
        <v>195.33317803</v>
      </c>
    </row>
    <row r="181" spans="1:6" ht="12.75" customHeight="1" x14ac:dyDescent="0.2">
      <c r="A181" s="83" t="s">
        <v>165</v>
      </c>
      <c r="B181" s="83">
        <v>23</v>
      </c>
      <c r="C181" s="84">
        <v>879.95408777</v>
      </c>
      <c r="D181" s="84">
        <v>874.91549110999995</v>
      </c>
      <c r="E181" s="84">
        <v>202.44823009999999</v>
      </c>
      <c r="F181" s="84">
        <v>202.44823009999999</v>
      </c>
    </row>
    <row r="182" spans="1:6" ht="12.75" customHeight="1" x14ac:dyDescent="0.2">
      <c r="A182" s="83" t="s">
        <v>165</v>
      </c>
      <c r="B182" s="83">
        <v>24</v>
      </c>
      <c r="C182" s="84">
        <v>936.15203323000003</v>
      </c>
      <c r="D182" s="84">
        <v>926.40825004999999</v>
      </c>
      <c r="E182" s="84">
        <v>214.36322991</v>
      </c>
      <c r="F182" s="84">
        <v>214.36322991</v>
      </c>
    </row>
    <row r="183" spans="1:6" ht="12.75" customHeight="1" x14ac:dyDescent="0.2">
      <c r="A183" s="83" t="s">
        <v>166</v>
      </c>
      <c r="B183" s="83">
        <v>1</v>
      </c>
      <c r="C183" s="84">
        <v>943.39242447000004</v>
      </c>
      <c r="D183" s="84">
        <v>931.25320975</v>
      </c>
      <c r="E183" s="84">
        <v>215.48431364000001</v>
      </c>
      <c r="F183" s="84">
        <v>215.48431364000001</v>
      </c>
    </row>
    <row r="184" spans="1:6" ht="12.75" customHeight="1" x14ac:dyDescent="0.2">
      <c r="A184" s="83" t="s">
        <v>166</v>
      </c>
      <c r="B184" s="83">
        <v>2</v>
      </c>
      <c r="C184" s="84">
        <v>946.58256637</v>
      </c>
      <c r="D184" s="84">
        <v>934.78430922999996</v>
      </c>
      <c r="E184" s="84">
        <v>216.30138094</v>
      </c>
      <c r="F184" s="84">
        <v>216.30138094</v>
      </c>
    </row>
    <row r="185" spans="1:6" ht="12.75" customHeight="1" x14ac:dyDescent="0.2">
      <c r="A185" s="83" t="s">
        <v>166</v>
      </c>
      <c r="B185" s="83">
        <v>3</v>
      </c>
      <c r="C185" s="84">
        <v>1004.5476301800001</v>
      </c>
      <c r="D185" s="84">
        <v>997.51529663999997</v>
      </c>
      <c r="E185" s="84">
        <v>230.81681415</v>
      </c>
      <c r="F185" s="84">
        <v>230.81681415</v>
      </c>
    </row>
    <row r="186" spans="1:6" ht="12.75" customHeight="1" x14ac:dyDescent="0.2">
      <c r="A186" s="83" t="s">
        <v>166</v>
      </c>
      <c r="B186" s="83">
        <v>4</v>
      </c>
      <c r="C186" s="84">
        <v>1023.66273409</v>
      </c>
      <c r="D186" s="84">
        <v>1012.71551183</v>
      </c>
      <c r="E186" s="84">
        <v>234.33401860000001</v>
      </c>
      <c r="F186" s="84">
        <v>234.33401860000001</v>
      </c>
    </row>
    <row r="187" spans="1:6" ht="12.75" customHeight="1" x14ac:dyDescent="0.2">
      <c r="A187" s="83" t="s">
        <v>166</v>
      </c>
      <c r="B187" s="83">
        <v>5</v>
      </c>
      <c r="C187" s="84">
        <v>1038.7868728999999</v>
      </c>
      <c r="D187" s="84">
        <v>1024.77279748</v>
      </c>
      <c r="E187" s="84">
        <v>237.12397508000001</v>
      </c>
      <c r="F187" s="84">
        <v>237.12397508000001</v>
      </c>
    </row>
    <row r="188" spans="1:6" ht="12.75" customHeight="1" x14ac:dyDescent="0.2">
      <c r="A188" s="83" t="s">
        <v>166</v>
      </c>
      <c r="B188" s="83">
        <v>6</v>
      </c>
      <c r="C188" s="84">
        <v>1023.38326435</v>
      </c>
      <c r="D188" s="84">
        <v>1006.48340855</v>
      </c>
      <c r="E188" s="84">
        <v>232.89196129000001</v>
      </c>
      <c r="F188" s="84">
        <v>232.89196129000001</v>
      </c>
    </row>
    <row r="189" spans="1:6" ht="12.75" customHeight="1" x14ac:dyDescent="0.2">
      <c r="A189" s="83" t="s">
        <v>166</v>
      </c>
      <c r="B189" s="83">
        <v>7</v>
      </c>
      <c r="C189" s="84">
        <v>968.79082547999997</v>
      </c>
      <c r="D189" s="84">
        <v>952.97070059999999</v>
      </c>
      <c r="E189" s="84">
        <v>220.50956194</v>
      </c>
      <c r="F189" s="84">
        <v>220.50956194</v>
      </c>
    </row>
    <row r="190" spans="1:6" ht="12.75" customHeight="1" x14ac:dyDescent="0.2">
      <c r="A190" s="83" t="s">
        <v>166</v>
      </c>
      <c r="B190" s="83">
        <v>8</v>
      </c>
      <c r="C190" s="84">
        <v>938.12940584</v>
      </c>
      <c r="D190" s="84">
        <v>923.42148212999996</v>
      </c>
      <c r="E190" s="84">
        <v>213.67211645</v>
      </c>
      <c r="F190" s="84">
        <v>213.67211645</v>
      </c>
    </row>
    <row r="191" spans="1:6" ht="12.75" customHeight="1" x14ac:dyDescent="0.2">
      <c r="A191" s="83" t="s">
        <v>166</v>
      </c>
      <c r="B191" s="83">
        <v>9</v>
      </c>
      <c r="C191" s="84">
        <v>913.98839248000002</v>
      </c>
      <c r="D191" s="84">
        <v>901.06059846000005</v>
      </c>
      <c r="E191" s="84">
        <v>208.49799235</v>
      </c>
      <c r="F191" s="84">
        <v>208.49799235</v>
      </c>
    </row>
    <row r="192" spans="1:6" ht="12.75" customHeight="1" x14ac:dyDescent="0.2">
      <c r="A192" s="83" t="s">
        <v>166</v>
      </c>
      <c r="B192" s="83">
        <v>10</v>
      </c>
      <c r="C192" s="84">
        <v>918.64057823999997</v>
      </c>
      <c r="D192" s="84">
        <v>910.01198784999997</v>
      </c>
      <c r="E192" s="84">
        <v>210.56927003999999</v>
      </c>
      <c r="F192" s="84">
        <v>210.56927003999999</v>
      </c>
    </row>
    <row r="193" spans="1:6" ht="12.75" customHeight="1" x14ac:dyDescent="0.2">
      <c r="A193" s="83" t="s">
        <v>166</v>
      </c>
      <c r="B193" s="83">
        <v>11</v>
      </c>
      <c r="C193" s="84">
        <v>908.43440301999999</v>
      </c>
      <c r="D193" s="84">
        <v>899.49688684</v>
      </c>
      <c r="E193" s="84">
        <v>208.13616238</v>
      </c>
      <c r="F193" s="84">
        <v>208.13616238</v>
      </c>
    </row>
    <row r="194" spans="1:6" ht="12.75" customHeight="1" x14ac:dyDescent="0.2">
      <c r="A194" s="83" t="s">
        <v>166</v>
      </c>
      <c r="B194" s="83">
        <v>12</v>
      </c>
      <c r="C194" s="84">
        <v>897.41638533000003</v>
      </c>
      <c r="D194" s="84">
        <v>889.25784667000005</v>
      </c>
      <c r="E194" s="84">
        <v>205.76693291000001</v>
      </c>
      <c r="F194" s="84">
        <v>205.76693291000001</v>
      </c>
    </row>
    <row r="195" spans="1:6" ht="12.75" customHeight="1" x14ac:dyDescent="0.2">
      <c r="A195" s="83" t="s">
        <v>166</v>
      </c>
      <c r="B195" s="83">
        <v>13</v>
      </c>
      <c r="C195" s="84">
        <v>899.9641014</v>
      </c>
      <c r="D195" s="84">
        <v>883.43075338000006</v>
      </c>
      <c r="E195" s="84">
        <v>204.41859158</v>
      </c>
      <c r="F195" s="84">
        <v>204.41859158</v>
      </c>
    </row>
    <row r="196" spans="1:6" ht="12.75" customHeight="1" x14ac:dyDescent="0.2">
      <c r="A196" s="83" t="s">
        <v>166</v>
      </c>
      <c r="B196" s="83">
        <v>14</v>
      </c>
      <c r="C196" s="84">
        <v>900.19419302999995</v>
      </c>
      <c r="D196" s="84">
        <v>884.55229833999999</v>
      </c>
      <c r="E196" s="84">
        <v>204.67810782999999</v>
      </c>
      <c r="F196" s="84">
        <v>204.67810782999999</v>
      </c>
    </row>
    <row r="197" spans="1:6" ht="12.75" customHeight="1" x14ac:dyDescent="0.2">
      <c r="A197" s="83" t="s">
        <v>166</v>
      </c>
      <c r="B197" s="83">
        <v>15</v>
      </c>
      <c r="C197" s="84">
        <v>904.65552588000003</v>
      </c>
      <c r="D197" s="84">
        <v>887.96469300000001</v>
      </c>
      <c r="E197" s="84">
        <v>205.46770781999999</v>
      </c>
      <c r="F197" s="84">
        <v>205.46770781999999</v>
      </c>
    </row>
    <row r="198" spans="1:6" ht="12.75" customHeight="1" x14ac:dyDescent="0.2">
      <c r="A198" s="83" t="s">
        <v>166</v>
      </c>
      <c r="B198" s="83">
        <v>16</v>
      </c>
      <c r="C198" s="84">
        <v>906.19939896999995</v>
      </c>
      <c r="D198" s="84">
        <v>893.28979842000001</v>
      </c>
      <c r="E198" s="84">
        <v>206.69989330000001</v>
      </c>
      <c r="F198" s="84">
        <v>206.69989330000001</v>
      </c>
    </row>
    <row r="199" spans="1:6" ht="12.75" customHeight="1" x14ac:dyDescent="0.2">
      <c r="A199" s="83" t="s">
        <v>166</v>
      </c>
      <c r="B199" s="83">
        <v>17</v>
      </c>
      <c r="C199" s="84">
        <v>894.17367415000001</v>
      </c>
      <c r="D199" s="84">
        <v>882.02645451000001</v>
      </c>
      <c r="E199" s="84">
        <v>204.09364840000001</v>
      </c>
      <c r="F199" s="84">
        <v>204.09364840000001</v>
      </c>
    </row>
    <row r="200" spans="1:6" ht="12.75" customHeight="1" x14ac:dyDescent="0.2">
      <c r="A200" s="83" t="s">
        <v>166</v>
      </c>
      <c r="B200" s="83">
        <v>18</v>
      </c>
      <c r="C200" s="84">
        <v>906.41819530999999</v>
      </c>
      <c r="D200" s="84">
        <v>895.49996012999998</v>
      </c>
      <c r="E200" s="84">
        <v>207.21130650000001</v>
      </c>
      <c r="F200" s="84">
        <v>207.21130650000001</v>
      </c>
    </row>
    <row r="201" spans="1:6" ht="12.75" customHeight="1" x14ac:dyDescent="0.2">
      <c r="A201" s="83" t="s">
        <v>166</v>
      </c>
      <c r="B201" s="83">
        <v>19</v>
      </c>
      <c r="C201" s="84">
        <v>910.22823032999997</v>
      </c>
      <c r="D201" s="84">
        <v>902.49869374000002</v>
      </c>
      <c r="E201" s="84">
        <v>208.83075574</v>
      </c>
      <c r="F201" s="84">
        <v>208.83075574</v>
      </c>
    </row>
    <row r="202" spans="1:6" ht="12.75" customHeight="1" x14ac:dyDescent="0.2">
      <c r="A202" s="83" t="s">
        <v>166</v>
      </c>
      <c r="B202" s="83">
        <v>20</v>
      </c>
      <c r="C202" s="84">
        <v>913.60974575</v>
      </c>
      <c r="D202" s="84">
        <v>900.14998581999998</v>
      </c>
      <c r="E202" s="84">
        <v>208.28728409999999</v>
      </c>
      <c r="F202" s="84">
        <v>208.28728409999999</v>
      </c>
    </row>
    <row r="203" spans="1:6" ht="12.75" customHeight="1" x14ac:dyDescent="0.2">
      <c r="A203" s="83" t="s">
        <v>166</v>
      </c>
      <c r="B203" s="83">
        <v>21</v>
      </c>
      <c r="C203" s="84">
        <v>900.10659029999999</v>
      </c>
      <c r="D203" s="84">
        <v>886.51417918000004</v>
      </c>
      <c r="E203" s="84">
        <v>205.13207087999999</v>
      </c>
      <c r="F203" s="84">
        <v>205.13207087999999</v>
      </c>
    </row>
    <row r="204" spans="1:6" ht="12.75" customHeight="1" x14ac:dyDescent="0.2">
      <c r="A204" s="83" t="s">
        <v>166</v>
      </c>
      <c r="B204" s="83">
        <v>22</v>
      </c>
      <c r="C204" s="84">
        <v>895.50960457999997</v>
      </c>
      <c r="D204" s="84">
        <v>886.19269380000003</v>
      </c>
      <c r="E204" s="84">
        <v>205.05768180999999</v>
      </c>
      <c r="F204" s="84">
        <v>205.05768180999999</v>
      </c>
    </row>
    <row r="205" spans="1:6" ht="12.75" customHeight="1" x14ac:dyDescent="0.2">
      <c r="A205" s="83" t="s">
        <v>166</v>
      </c>
      <c r="B205" s="83">
        <v>23</v>
      </c>
      <c r="C205" s="84">
        <v>879.88510231999999</v>
      </c>
      <c r="D205" s="84">
        <v>872.88202292999995</v>
      </c>
      <c r="E205" s="84">
        <v>201.97770234000001</v>
      </c>
      <c r="F205" s="84">
        <v>201.97770234000001</v>
      </c>
    </row>
    <row r="206" spans="1:6" ht="12.75" customHeight="1" x14ac:dyDescent="0.2">
      <c r="A206" s="83" t="s">
        <v>166</v>
      </c>
      <c r="B206" s="83">
        <v>24</v>
      </c>
      <c r="C206" s="84">
        <v>877.36123314999998</v>
      </c>
      <c r="D206" s="84">
        <v>868.52095368000005</v>
      </c>
      <c r="E206" s="84">
        <v>200.96858687</v>
      </c>
      <c r="F206" s="84">
        <v>200.96858687</v>
      </c>
    </row>
    <row r="207" spans="1:6" ht="12.75" customHeight="1" x14ac:dyDescent="0.2">
      <c r="A207" s="83" t="s">
        <v>167</v>
      </c>
      <c r="B207" s="83">
        <v>1</v>
      </c>
      <c r="C207" s="84">
        <v>918.60359300000005</v>
      </c>
      <c r="D207" s="84">
        <v>906.82116804999998</v>
      </c>
      <c r="E207" s="84">
        <v>209.83094065</v>
      </c>
      <c r="F207" s="84">
        <v>209.83094065</v>
      </c>
    </row>
    <row r="208" spans="1:6" ht="12.75" customHeight="1" x14ac:dyDescent="0.2">
      <c r="A208" s="83" t="s">
        <v>167</v>
      </c>
      <c r="B208" s="83">
        <v>2</v>
      </c>
      <c r="C208" s="84">
        <v>967.50745389999997</v>
      </c>
      <c r="D208" s="84">
        <v>957.61767838000003</v>
      </c>
      <c r="E208" s="84">
        <v>221.58483428</v>
      </c>
      <c r="F208" s="84">
        <v>221.58483428</v>
      </c>
    </row>
    <row r="209" spans="1:6" ht="12.75" customHeight="1" x14ac:dyDescent="0.2">
      <c r="A209" s="83" t="s">
        <v>167</v>
      </c>
      <c r="B209" s="83">
        <v>3</v>
      </c>
      <c r="C209" s="84">
        <v>969.20771607999995</v>
      </c>
      <c r="D209" s="84">
        <v>960.49734526999998</v>
      </c>
      <c r="E209" s="84">
        <v>222.25116545</v>
      </c>
      <c r="F209" s="84">
        <v>222.25116545</v>
      </c>
    </row>
    <row r="210" spans="1:6" ht="12.75" customHeight="1" x14ac:dyDescent="0.2">
      <c r="A210" s="83" t="s">
        <v>167</v>
      </c>
      <c r="B210" s="83">
        <v>4</v>
      </c>
      <c r="C210" s="84">
        <v>976.80807241000002</v>
      </c>
      <c r="D210" s="84">
        <v>967.57285878000005</v>
      </c>
      <c r="E210" s="84">
        <v>223.88838093000001</v>
      </c>
      <c r="F210" s="84">
        <v>223.88838093000001</v>
      </c>
    </row>
    <row r="211" spans="1:6" ht="12.75" customHeight="1" x14ac:dyDescent="0.2">
      <c r="A211" s="83" t="s">
        <v>167</v>
      </c>
      <c r="B211" s="83">
        <v>5</v>
      </c>
      <c r="C211" s="84">
        <v>988.64433097000006</v>
      </c>
      <c r="D211" s="84">
        <v>985.16821842000002</v>
      </c>
      <c r="E211" s="84">
        <v>227.95980205999999</v>
      </c>
      <c r="F211" s="84">
        <v>227.95980205999999</v>
      </c>
    </row>
    <row r="212" spans="1:6" ht="12.75" customHeight="1" x14ac:dyDescent="0.2">
      <c r="A212" s="83" t="s">
        <v>167</v>
      </c>
      <c r="B212" s="83">
        <v>6</v>
      </c>
      <c r="C212" s="84">
        <v>981.99782253000001</v>
      </c>
      <c r="D212" s="84">
        <v>973.59155047000002</v>
      </c>
      <c r="E212" s="84">
        <v>225.28105656</v>
      </c>
      <c r="F212" s="84">
        <v>225.28105656</v>
      </c>
    </row>
    <row r="213" spans="1:6" ht="12.75" customHeight="1" x14ac:dyDescent="0.2">
      <c r="A213" s="83" t="s">
        <v>167</v>
      </c>
      <c r="B213" s="83">
        <v>7</v>
      </c>
      <c r="C213" s="84">
        <v>949.43196942999998</v>
      </c>
      <c r="D213" s="84">
        <v>939.60603690999994</v>
      </c>
      <c r="E213" s="84">
        <v>217.41708896</v>
      </c>
      <c r="F213" s="84">
        <v>217.41708896</v>
      </c>
    </row>
    <row r="214" spans="1:6" ht="12.75" customHeight="1" x14ac:dyDescent="0.2">
      <c r="A214" s="83" t="s">
        <v>167</v>
      </c>
      <c r="B214" s="83">
        <v>8</v>
      </c>
      <c r="C214" s="84">
        <v>942.01972149000005</v>
      </c>
      <c r="D214" s="84">
        <v>927.37666660000002</v>
      </c>
      <c r="E214" s="84">
        <v>214.58731352000001</v>
      </c>
      <c r="F214" s="84">
        <v>214.58731352000001</v>
      </c>
    </row>
    <row r="215" spans="1:6" ht="12.75" customHeight="1" x14ac:dyDescent="0.2">
      <c r="A215" s="83" t="s">
        <v>167</v>
      </c>
      <c r="B215" s="83">
        <v>9</v>
      </c>
      <c r="C215" s="84">
        <v>913.88286162999998</v>
      </c>
      <c r="D215" s="84">
        <v>899.59262802000001</v>
      </c>
      <c r="E215" s="84">
        <v>208.15831610000001</v>
      </c>
      <c r="F215" s="84">
        <v>208.15831610000001</v>
      </c>
    </row>
    <row r="216" spans="1:6" ht="12.75" customHeight="1" x14ac:dyDescent="0.2">
      <c r="A216" s="83" t="s">
        <v>167</v>
      </c>
      <c r="B216" s="83">
        <v>10</v>
      </c>
      <c r="C216" s="84">
        <v>884.00003063999998</v>
      </c>
      <c r="D216" s="84">
        <v>872.61635034999995</v>
      </c>
      <c r="E216" s="84">
        <v>201.91622788999999</v>
      </c>
      <c r="F216" s="84">
        <v>201.91622788999999</v>
      </c>
    </row>
    <row r="217" spans="1:6" ht="12.75" customHeight="1" x14ac:dyDescent="0.2">
      <c r="A217" s="83" t="s">
        <v>167</v>
      </c>
      <c r="B217" s="83">
        <v>11</v>
      </c>
      <c r="C217" s="84">
        <v>855.24116898</v>
      </c>
      <c r="D217" s="84">
        <v>843.32362220000005</v>
      </c>
      <c r="E217" s="84">
        <v>195.13813214000001</v>
      </c>
      <c r="F217" s="84">
        <v>195.13813214000001</v>
      </c>
    </row>
    <row r="218" spans="1:6" ht="12.75" customHeight="1" x14ac:dyDescent="0.2">
      <c r="A218" s="83" t="s">
        <v>167</v>
      </c>
      <c r="B218" s="83">
        <v>12</v>
      </c>
      <c r="C218" s="84">
        <v>852.11443072999998</v>
      </c>
      <c r="D218" s="84">
        <v>844.18377681000004</v>
      </c>
      <c r="E218" s="84">
        <v>195.33716483000001</v>
      </c>
      <c r="F218" s="84">
        <v>195.33716483000001</v>
      </c>
    </row>
    <row r="219" spans="1:6" ht="12.75" customHeight="1" x14ac:dyDescent="0.2">
      <c r="A219" s="83" t="s">
        <v>167</v>
      </c>
      <c r="B219" s="83">
        <v>13</v>
      </c>
      <c r="C219" s="84">
        <v>886.94891372999996</v>
      </c>
      <c r="D219" s="84">
        <v>868.28499154999997</v>
      </c>
      <c r="E219" s="84">
        <v>200.91398717999999</v>
      </c>
      <c r="F219" s="84">
        <v>200.91398717999999</v>
      </c>
    </row>
    <row r="220" spans="1:6" ht="12.75" customHeight="1" x14ac:dyDescent="0.2">
      <c r="A220" s="83" t="s">
        <v>167</v>
      </c>
      <c r="B220" s="83">
        <v>14</v>
      </c>
      <c r="C220" s="84">
        <v>875.14884740000002</v>
      </c>
      <c r="D220" s="84">
        <v>863.81470977000004</v>
      </c>
      <c r="E220" s="84">
        <v>199.87960083999999</v>
      </c>
      <c r="F220" s="84">
        <v>199.87960083999999</v>
      </c>
    </row>
    <row r="221" spans="1:6" ht="12.75" customHeight="1" x14ac:dyDescent="0.2">
      <c r="A221" s="83" t="s">
        <v>167</v>
      </c>
      <c r="B221" s="83">
        <v>15</v>
      </c>
      <c r="C221" s="84">
        <v>897.85872902999995</v>
      </c>
      <c r="D221" s="84">
        <v>884.64522572999999</v>
      </c>
      <c r="E221" s="84">
        <v>204.69961046</v>
      </c>
      <c r="F221" s="84">
        <v>204.69961046</v>
      </c>
    </row>
    <row r="222" spans="1:6" ht="12.75" customHeight="1" x14ac:dyDescent="0.2">
      <c r="A222" s="83" t="s">
        <v>167</v>
      </c>
      <c r="B222" s="83">
        <v>16</v>
      </c>
      <c r="C222" s="84">
        <v>902.36328777000006</v>
      </c>
      <c r="D222" s="84">
        <v>888.59834952000006</v>
      </c>
      <c r="E222" s="84">
        <v>205.61433070999999</v>
      </c>
      <c r="F222" s="84">
        <v>205.61433070999999</v>
      </c>
    </row>
    <row r="223" spans="1:6" ht="12.75" customHeight="1" x14ac:dyDescent="0.2">
      <c r="A223" s="83" t="s">
        <v>167</v>
      </c>
      <c r="B223" s="83">
        <v>17</v>
      </c>
      <c r="C223" s="84">
        <v>895.88143477000006</v>
      </c>
      <c r="D223" s="84">
        <v>879.78839895999999</v>
      </c>
      <c r="E223" s="84">
        <v>203.57578079999999</v>
      </c>
      <c r="F223" s="84">
        <v>203.57578079999999</v>
      </c>
    </row>
    <row r="224" spans="1:6" ht="12.75" customHeight="1" x14ac:dyDescent="0.2">
      <c r="A224" s="83" t="s">
        <v>167</v>
      </c>
      <c r="B224" s="83">
        <v>18</v>
      </c>
      <c r="C224" s="84">
        <v>903.10918340000001</v>
      </c>
      <c r="D224" s="84">
        <v>889.28867586000001</v>
      </c>
      <c r="E224" s="84">
        <v>205.77406653</v>
      </c>
      <c r="F224" s="84">
        <v>205.77406653</v>
      </c>
    </row>
    <row r="225" spans="1:6" ht="12.75" customHeight="1" x14ac:dyDescent="0.2">
      <c r="A225" s="83" t="s">
        <v>167</v>
      </c>
      <c r="B225" s="83">
        <v>19</v>
      </c>
      <c r="C225" s="84">
        <v>889.33639182000002</v>
      </c>
      <c r="D225" s="84">
        <v>878.27379997000003</v>
      </c>
      <c r="E225" s="84">
        <v>203.22531508</v>
      </c>
      <c r="F225" s="84">
        <v>203.22531508</v>
      </c>
    </row>
    <row r="226" spans="1:6" ht="12.75" customHeight="1" x14ac:dyDescent="0.2">
      <c r="A226" s="83" t="s">
        <v>167</v>
      </c>
      <c r="B226" s="83">
        <v>20</v>
      </c>
      <c r="C226" s="84">
        <v>869.11574791999999</v>
      </c>
      <c r="D226" s="84">
        <v>852.69541766999998</v>
      </c>
      <c r="E226" s="84">
        <v>197.30668833999999</v>
      </c>
      <c r="F226" s="84">
        <v>197.30668833999999</v>
      </c>
    </row>
    <row r="227" spans="1:6" ht="12.75" customHeight="1" x14ac:dyDescent="0.2">
      <c r="A227" s="83" t="s">
        <v>167</v>
      </c>
      <c r="B227" s="83">
        <v>21</v>
      </c>
      <c r="C227" s="84">
        <v>850.35230110999998</v>
      </c>
      <c r="D227" s="84">
        <v>838.55292216999999</v>
      </c>
      <c r="E227" s="84">
        <v>194.0342315</v>
      </c>
      <c r="F227" s="84">
        <v>194.0342315</v>
      </c>
    </row>
    <row r="228" spans="1:6" ht="12.75" customHeight="1" x14ac:dyDescent="0.2">
      <c r="A228" s="83" t="s">
        <v>167</v>
      </c>
      <c r="B228" s="83">
        <v>22</v>
      </c>
      <c r="C228" s="84">
        <v>834.34508596000001</v>
      </c>
      <c r="D228" s="84">
        <v>831.81252597000002</v>
      </c>
      <c r="E228" s="84">
        <v>192.4745594</v>
      </c>
      <c r="F228" s="84">
        <v>192.4745594</v>
      </c>
    </row>
    <row r="229" spans="1:6" ht="12.75" customHeight="1" x14ac:dyDescent="0.2">
      <c r="A229" s="83" t="s">
        <v>167</v>
      </c>
      <c r="B229" s="83">
        <v>23</v>
      </c>
      <c r="C229" s="84">
        <v>854.55527637</v>
      </c>
      <c r="D229" s="84">
        <v>843.74888163000003</v>
      </c>
      <c r="E229" s="84">
        <v>195.23653367</v>
      </c>
      <c r="F229" s="84">
        <v>195.23653367</v>
      </c>
    </row>
    <row r="230" spans="1:6" ht="12.75" customHeight="1" x14ac:dyDescent="0.2">
      <c r="A230" s="83" t="s">
        <v>167</v>
      </c>
      <c r="B230" s="83">
        <v>24</v>
      </c>
      <c r="C230" s="84">
        <v>874.77277225</v>
      </c>
      <c r="D230" s="84">
        <v>863.32890015999999</v>
      </c>
      <c r="E230" s="84">
        <v>199.7671885</v>
      </c>
      <c r="F230" s="84">
        <v>199.7671885</v>
      </c>
    </row>
    <row r="231" spans="1:6" ht="12.75" customHeight="1" x14ac:dyDescent="0.2">
      <c r="A231" s="83" t="s">
        <v>168</v>
      </c>
      <c r="B231" s="83">
        <v>1</v>
      </c>
      <c r="C231" s="84">
        <v>854.15034187000003</v>
      </c>
      <c r="D231" s="84">
        <v>842.68967068999996</v>
      </c>
      <c r="E231" s="84">
        <v>194.99144099</v>
      </c>
      <c r="F231" s="84">
        <v>194.99144099</v>
      </c>
    </row>
    <row r="232" spans="1:6" ht="12.75" customHeight="1" x14ac:dyDescent="0.2">
      <c r="A232" s="83" t="s">
        <v>168</v>
      </c>
      <c r="B232" s="83">
        <v>2</v>
      </c>
      <c r="C232" s="84">
        <v>886.97433878000004</v>
      </c>
      <c r="D232" s="84">
        <v>879.84132757999998</v>
      </c>
      <c r="E232" s="84">
        <v>203.58802804000001</v>
      </c>
      <c r="F232" s="84">
        <v>203.58802804000001</v>
      </c>
    </row>
    <row r="233" spans="1:6" ht="12.75" customHeight="1" x14ac:dyDescent="0.2">
      <c r="A233" s="83" t="s">
        <v>168</v>
      </c>
      <c r="B233" s="83">
        <v>3</v>
      </c>
      <c r="C233" s="84">
        <v>907.69850073999999</v>
      </c>
      <c r="D233" s="84">
        <v>898.05108361999999</v>
      </c>
      <c r="E233" s="84">
        <v>207.80161544000001</v>
      </c>
      <c r="F233" s="84">
        <v>207.80161544000001</v>
      </c>
    </row>
    <row r="234" spans="1:6" ht="12.75" customHeight="1" x14ac:dyDescent="0.2">
      <c r="A234" s="83" t="s">
        <v>168</v>
      </c>
      <c r="B234" s="83">
        <v>4</v>
      </c>
      <c r="C234" s="84">
        <v>929.99356878000003</v>
      </c>
      <c r="D234" s="84">
        <v>926.55770639000002</v>
      </c>
      <c r="E234" s="84">
        <v>214.39781288</v>
      </c>
      <c r="F234" s="84">
        <v>214.39781288</v>
      </c>
    </row>
    <row r="235" spans="1:6" ht="12.75" customHeight="1" x14ac:dyDescent="0.2">
      <c r="A235" s="83" t="s">
        <v>168</v>
      </c>
      <c r="B235" s="83">
        <v>5</v>
      </c>
      <c r="C235" s="84">
        <v>942.06448647000002</v>
      </c>
      <c r="D235" s="84">
        <v>929.41107050999994</v>
      </c>
      <c r="E235" s="84">
        <v>215.05805781000001</v>
      </c>
      <c r="F235" s="84">
        <v>215.05805781000001</v>
      </c>
    </row>
    <row r="236" spans="1:6" ht="12.75" customHeight="1" x14ac:dyDescent="0.2">
      <c r="A236" s="83" t="s">
        <v>168</v>
      </c>
      <c r="B236" s="83">
        <v>6</v>
      </c>
      <c r="C236" s="84">
        <v>940.03491692</v>
      </c>
      <c r="D236" s="84">
        <v>932.02505891999999</v>
      </c>
      <c r="E236" s="84">
        <v>215.66291317</v>
      </c>
      <c r="F236" s="84">
        <v>215.66291317</v>
      </c>
    </row>
    <row r="237" spans="1:6" ht="12.75" customHeight="1" x14ac:dyDescent="0.2">
      <c r="A237" s="83" t="s">
        <v>168</v>
      </c>
      <c r="B237" s="83">
        <v>7</v>
      </c>
      <c r="C237" s="84">
        <v>925.43328785000006</v>
      </c>
      <c r="D237" s="84">
        <v>915.53355407000004</v>
      </c>
      <c r="E237" s="84">
        <v>211.84691494</v>
      </c>
      <c r="F237" s="84">
        <v>211.84691494</v>
      </c>
    </row>
    <row r="238" spans="1:6" ht="12.75" customHeight="1" x14ac:dyDescent="0.2">
      <c r="A238" s="83" t="s">
        <v>168</v>
      </c>
      <c r="B238" s="83">
        <v>8</v>
      </c>
      <c r="C238" s="84">
        <v>909.32295779000003</v>
      </c>
      <c r="D238" s="84">
        <v>893.08595787000002</v>
      </c>
      <c r="E238" s="84">
        <v>206.65272628</v>
      </c>
      <c r="F238" s="84">
        <v>206.65272628</v>
      </c>
    </row>
    <row r="239" spans="1:6" ht="12.75" customHeight="1" x14ac:dyDescent="0.2">
      <c r="A239" s="83" t="s">
        <v>168</v>
      </c>
      <c r="B239" s="83">
        <v>9</v>
      </c>
      <c r="C239" s="84">
        <v>884.43119178999996</v>
      </c>
      <c r="D239" s="84">
        <v>869.98899240000003</v>
      </c>
      <c r="E239" s="84">
        <v>201.30827893</v>
      </c>
      <c r="F239" s="84">
        <v>201.30827893</v>
      </c>
    </row>
    <row r="240" spans="1:6" ht="12.75" customHeight="1" x14ac:dyDescent="0.2">
      <c r="A240" s="83" t="s">
        <v>168</v>
      </c>
      <c r="B240" s="83">
        <v>10</v>
      </c>
      <c r="C240" s="84">
        <v>850.52361914999994</v>
      </c>
      <c r="D240" s="84">
        <v>840.24106619999998</v>
      </c>
      <c r="E240" s="84">
        <v>194.4248541</v>
      </c>
      <c r="F240" s="84">
        <v>194.4248541</v>
      </c>
    </row>
    <row r="241" spans="1:6" ht="12.75" customHeight="1" x14ac:dyDescent="0.2">
      <c r="A241" s="83" t="s">
        <v>168</v>
      </c>
      <c r="B241" s="83">
        <v>11</v>
      </c>
      <c r="C241" s="84">
        <v>843.85921903999997</v>
      </c>
      <c r="D241" s="84">
        <v>832.71351546999995</v>
      </c>
      <c r="E241" s="84">
        <v>192.68304094000001</v>
      </c>
      <c r="F241" s="84">
        <v>192.68304094000001</v>
      </c>
    </row>
    <row r="242" spans="1:6" ht="12.75" customHeight="1" x14ac:dyDescent="0.2">
      <c r="A242" s="83" t="s">
        <v>168</v>
      </c>
      <c r="B242" s="83">
        <v>12</v>
      </c>
      <c r="C242" s="84">
        <v>839.47889982000004</v>
      </c>
      <c r="D242" s="84">
        <v>831.29569360000005</v>
      </c>
      <c r="E242" s="84">
        <v>192.35496864999999</v>
      </c>
      <c r="F242" s="84">
        <v>192.35496864999999</v>
      </c>
    </row>
    <row r="243" spans="1:6" ht="12.75" customHeight="1" x14ac:dyDescent="0.2">
      <c r="A243" s="83" t="s">
        <v>168</v>
      </c>
      <c r="B243" s="83">
        <v>13</v>
      </c>
      <c r="C243" s="84">
        <v>864.85390425000003</v>
      </c>
      <c r="D243" s="84">
        <v>844.80423084999995</v>
      </c>
      <c r="E243" s="84">
        <v>195.48073278000001</v>
      </c>
      <c r="F243" s="84">
        <v>195.48073278000001</v>
      </c>
    </row>
    <row r="244" spans="1:6" ht="12.75" customHeight="1" x14ac:dyDescent="0.2">
      <c r="A244" s="83" t="s">
        <v>168</v>
      </c>
      <c r="B244" s="83">
        <v>14</v>
      </c>
      <c r="C244" s="84">
        <v>871.23882216000004</v>
      </c>
      <c r="D244" s="84">
        <v>859.14520920999996</v>
      </c>
      <c r="E244" s="84">
        <v>198.79911691000001</v>
      </c>
      <c r="F244" s="84">
        <v>198.79911691000001</v>
      </c>
    </row>
    <row r="245" spans="1:6" ht="12.75" customHeight="1" x14ac:dyDescent="0.2">
      <c r="A245" s="83" t="s">
        <v>168</v>
      </c>
      <c r="B245" s="83">
        <v>15</v>
      </c>
      <c r="C245" s="84">
        <v>884.81308729</v>
      </c>
      <c r="D245" s="84">
        <v>873.36332298000002</v>
      </c>
      <c r="E245" s="84">
        <v>202.08907120000001</v>
      </c>
      <c r="F245" s="84">
        <v>202.08907120000001</v>
      </c>
    </row>
    <row r="246" spans="1:6" ht="12.75" customHeight="1" x14ac:dyDescent="0.2">
      <c r="A246" s="83" t="s">
        <v>168</v>
      </c>
      <c r="B246" s="83">
        <v>16</v>
      </c>
      <c r="C246" s="84">
        <v>889.09515841999996</v>
      </c>
      <c r="D246" s="84">
        <v>877.10240643999998</v>
      </c>
      <c r="E246" s="84">
        <v>202.95426427999999</v>
      </c>
      <c r="F246" s="84">
        <v>202.95426427999999</v>
      </c>
    </row>
    <row r="247" spans="1:6" ht="12.75" customHeight="1" x14ac:dyDescent="0.2">
      <c r="A247" s="83" t="s">
        <v>168</v>
      </c>
      <c r="B247" s="83">
        <v>17</v>
      </c>
      <c r="C247" s="84">
        <v>885.62954364999996</v>
      </c>
      <c r="D247" s="84">
        <v>870.20498480000003</v>
      </c>
      <c r="E247" s="84">
        <v>201.35825779000001</v>
      </c>
      <c r="F247" s="84">
        <v>201.35825779000001</v>
      </c>
    </row>
    <row r="248" spans="1:6" ht="12.75" customHeight="1" x14ac:dyDescent="0.2">
      <c r="A248" s="83" t="s">
        <v>168</v>
      </c>
      <c r="B248" s="83">
        <v>18</v>
      </c>
      <c r="C248" s="84">
        <v>881.21244267999998</v>
      </c>
      <c r="D248" s="84">
        <v>868.96861306999995</v>
      </c>
      <c r="E248" s="84">
        <v>201.07217155999999</v>
      </c>
      <c r="F248" s="84">
        <v>201.07217155999999</v>
      </c>
    </row>
    <row r="249" spans="1:6" ht="12.75" customHeight="1" x14ac:dyDescent="0.2">
      <c r="A249" s="83" t="s">
        <v>168</v>
      </c>
      <c r="B249" s="83">
        <v>19</v>
      </c>
      <c r="C249" s="84">
        <v>864.68406116999995</v>
      </c>
      <c r="D249" s="84">
        <v>859.69427440000004</v>
      </c>
      <c r="E249" s="84">
        <v>198.92616606999999</v>
      </c>
      <c r="F249" s="84">
        <v>198.92616606999999</v>
      </c>
    </row>
    <row r="250" spans="1:6" ht="12.75" customHeight="1" x14ac:dyDescent="0.2">
      <c r="A250" s="83" t="s">
        <v>168</v>
      </c>
      <c r="B250" s="83">
        <v>20</v>
      </c>
      <c r="C250" s="84">
        <v>860.43526085999997</v>
      </c>
      <c r="D250" s="84">
        <v>843.76515338000002</v>
      </c>
      <c r="E250" s="84">
        <v>195.24029881999999</v>
      </c>
      <c r="F250" s="84">
        <v>195.24029881999999</v>
      </c>
    </row>
    <row r="251" spans="1:6" ht="12.75" customHeight="1" x14ac:dyDescent="0.2">
      <c r="A251" s="83" t="s">
        <v>168</v>
      </c>
      <c r="B251" s="83">
        <v>21</v>
      </c>
      <c r="C251" s="84">
        <v>820.34465396999997</v>
      </c>
      <c r="D251" s="84">
        <v>818.50311819000001</v>
      </c>
      <c r="E251" s="84">
        <v>189.39487219</v>
      </c>
      <c r="F251" s="84">
        <v>189.39487219</v>
      </c>
    </row>
    <row r="252" spans="1:6" ht="12.75" customHeight="1" x14ac:dyDescent="0.2">
      <c r="A252" s="83" t="s">
        <v>168</v>
      </c>
      <c r="B252" s="83">
        <v>22</v>
      </c>
      <c r="C252" s="84">
        <v>828.21641596999996</v>
      </c>
      <c r="D252" s="84">
        <v>819.96975710000004</v>
      </c>
      <c r="E252" s="84">
        <v>189.73424034000001</v>
      </c>
      <c r="F252" s="84">
        <v>189.73424034000001</v>
      </c>
    </row>
    <row r="253" spans="1:6" ht="12.75" customHeight="1" x14ac:dyDescent="0.2">
      <c r="A253" s="83" t="s">
        <v>168</v>
      </c>
      <c r="B253" s="83">
        <v>23</v>
      </c>
      <c r="C253" s="84">
        <v>841.75383729999999</v>
      </c>
      <c r="D253" s="84">
        <v>833.60057873000005</v>
      </c>
      <c r="E253" s="84">
        <v>192.88830006000001</v>
      </c>
      <c r="F253" s="84">
        <v>192.88830006000001</v>
      </c>
    </row>
    <row r="254" spans="1:6" ht="12.75" customHeight="1" x14ac:dyDescent="0.2">
      <c r="A254" s="83" t="s">
        <v>168</v>
      </c>
      <c r="B254" s="83">
        <v>24</v>
      </c>
      <c r="C254" s="84">
        <v>855.17908162000003</v>
      </c>
      <c r="D254" s="84">
        <v>852.06527019999999</v>
      </c>
      <c r="E254" s="84">
        <v>197.16087741000001</v>
      </c>
      <c r="F254" s="84">
        <v>197.16087741000001</v>
      </c>
    </row>
    <row r="255" spans="1:6" ht="12.75" customHeight="1" x14ac:dyDescent="0.2">
      <c r="A255" s="83" t="s">
        <v>169</v>
      </c>
      <c r="B255" s="83">
        <v>1</v>
      </c>
      <c r="C255" s="84">
        <v>890.05036103999998</v>
      </c>
      <c r="D255" s="84">
        <v>882.18031762999999</v>
      </c>
      <c r="E255" s="84">
        <v>204.12925106</v>
      </c>
      <c r="F255" s="84">
        <v>204.12925106</v>
      </c>
    </row>
    <row r="256" spans="1:6" ht="12.75" customHeight="1" x14ac:dyDescent="0.2">
      <c r="A256" s="83" t="s">
        <v>169</v>
      </c>
      <c r="B256" s="83">
        <v>2</v>
      </c>
      <c r="C256" s="84">
        <v>940.05238507000001</v>
      </c>
      <c r="D256" s="84">
        <v>930.62948267000002</v>
      </c>
      <c r="E256" s="84">
        <v>215.33998833000001</v>
      </c>
      <c r="F256" s="84">
        <v>215.33998833000001</v>
      </c>
    </row>
    <row r="257" spans="1:6" ht="12.75" customHeight="1" x14ac:dyDescent="0.2">
      <c r="A257" s="83" t="s">
        <v>169</v>
      </c>
      <c r="B257" s="83">
        <v>3</v>
      </c>
      <c r="C257" s="84">
        <v>964.84874818000003</v>
      </c>
      <c r="D257" s="84">
        <v>955.10784742999999</v>
      </c>
      <c r="E257" s="84">
        <v>221.00408009</v>
      </c>
      <c r="F257" s="84">
        <v>221.00408009</v>
      </c>
    </row>
    <row r="258" spans="1:6" ht="12.75" customHeight="1" x14ac:dyDescent="0.2">
      <c r="A258" s="83" t="s">
        <v>169</v>
      </c>
      <c r="B258" s="83">
        <v>4</v>
      </c>
      <c r="C258" s="84">
        <v>981.08651121000003</v>
      </c>
      <c r="D258" s="84">
        <v>970.90820582000003</v>
      </c>
      <c r="E258" s="84">
        <v>224.66015272999999</v>
      </c>
      <c r="F258" s="84">
        <v>224.66015272999999</v>
      </c>
    </row>
    <row r="259" spans="1:6" ht="12.75" customHeight="1" x14ac:dyDescent="0.2">
      <c r="A259" s="83" t="s">
        <v>169</v>
      </c>
      <c r="B259" s="83">
        <v>5</v>
      </c>
      <c r="C259" s="84">
        <v>992.66049040999997</v>
      </c>
      <c r="D259" s="84">
        <v>979.69270965999999</v>
      </c>
      <c r="E259" s="84">
        <v>226.69281448999999</v>
      </c>
      <c r="F259" s="84">
        <v>226.69281448999999</v>
      </c>
    </row>
    <row r="260" spans="1:6" ht="12.75" customHeight="1" x14ac:dyDescent="0.2">
      <c r="A260" s="83" t="s">
        <v>169</v>
      </c>
      <c r="B260" s="83">
        <v>6</v>
      </c>
      <c r="C260" s="84">
        <v>993.61793779000004</v>
      </c>
      <c r="D260" s="84">
        <v>978.57418741000004</v>
      </c>
      <c r="E260" s="84">
        <v>226.43399765999999</v>
      </c>
      <c r="F260" s="84">
        <v>226.43399765999999</v>
      </c>
    </row>
    <row r="261" spans="1:6" ht="12.75" customHeight="1" x14ac:dyDescent="0.2">
      <c r="A261" s="83" t="s">
        <v>169</v>
      </c>
      <c r="B261" s="83">
        <v>7</v>
      </c>
      <c r="C261" s="84">
        <v>968.99815935000004</v>
      </c>
      <c r="D261" s="84">
        <v>966.69686631000002</v>
      </c>
      <c r="E261" s="84">
        <v>223.68568350000001</v>
      </c>
      <c r="F261" s="84">
        <v>223.68568350000001</v>
      </c>
    </row>
    <row r="262" spans="1:6" ht="12.75" customHeight="1" x14ac:dyDescent="0.2">
      <c r="A262" s="83" t="s">
        <v>169</v>
      </c>
      <c r="B262" s="83">
        <v>8</v>
      </c>
      <c r="C262" s="84">
        <v>949.24033731999998</v>
      </c>
      <c r="D262" s="84">
        <v>931.23447608000004</v>
      </c>
      <c r="E262" s="84">
        <v>215.47997882000001</v>
      </c>
      <c r="F262" s="84">
        <v>215.47997882000001</v>
      </c>
    </row>
    <row r="263" spans="1:6" ht="12.75" customHeight="1" x14ac:dyDescent="0.2">
      <c r="A263" s="83" t="s">
        <v>169</v>
      </c>
      <c r="B263" s="83">
        <v>9</v>
      </c>
      <c r="C263" s="84">
        <v>904.36669676999998</v>
      </c>
      <c r="D263" s="84">
        <v>891.95656870000005</v>
      </c>
      <c r="E263" s="84">
        <v>206.39139494</v>
      </c>
      <c r="F263" s="84">
        <v>206.39139494</v>
      </c>
    </row>
    <row r="264" spans="1:6" ht="12.75" customHeight="1" x14ac:dyDescent="0.2">
      <c r="A264" s="83" t="s">
        <v>169</v>
      </c>
      <c r="B264" s="83">
        <v>10</v>
      </c>
      <c r="C264" s="84">
        <v>860.75901321000003</v>
      </c>
      <c r="D264" s="84">
        <v>850.13310589000002</v>
      </c>
      <c r="E264" s="84">
        <v>196.71379052</v>
      </c>
      <c r="F264" s="84">
        <v>196.71379052</v>
      </c>
    </row>
    <row r="265" spans="1:6" ht="12.75" customHeight="1" x14ac:dyDescent="0.2">
      <c r="A265" s="83" t="s">
        <v>169</v>
      </c>
      <c r="B265" s="83">
        <v>11</v>
      </c>
      <c r="C265" s="84">
        <v>827.13039561999994</v>
      </c>
      <c r="D265" s="84">
        <v>824.05061619000003</v>
      </c>
      <c r="E265" s="84">
        <v>190.67851748000001</v>
      </c>
      <c r="F265" s="84">
        <v>190.67851748000001</v>
      </c>
    </row>
    <row r="266" spans="1:6" ht="12.75" customHeight="1" x14ac:dyDescent="0.2">
      <c r="A266" s="83" t="s">
        <v>169</v>
      </c>
      <c r="B266" s="83">
        <v>12</v>
      </c>
      <c r="C266" s="84">
        <v>819.22314911000001</v>
      </c>
      <c r="D266" s="84">
        <v>813.19115824999994</v>
      </c>
      <c r="E266" s="84">
        <v>188.16572846</v>
      </c>
      <c r="F266" s="84">
        <v>188.16572846</v>
      </c>
    </row>
    <row r="267" spans="1:6" ht="12.75" customHeight="1" x14ac:dyDescent="0.2">
      <c r="A267" s="83" t="s">
        <v>169</v>
      </c>
      <c r="B267" s="83">
        <v>13</v>
      </c>
      <c r="C267" s="84">
        <v>844.39021906999994</v>
      </c>
      <c r="D267" s="84">
        <v>823.53022024999996</v>
      </c>
      <c r="E267" s="84">
        <v>190.55810215</v>
      </c>
      <c r="F267" s="84">
        <v>190.55810215</v>
      </c>
    </row>
    <row r="268" spans="1:6" ht="12.75" customHeight="1" x14ac:dyDescent="0.2">
      <c r="A268" s="83" t="s">
        <v>169</v>
      </c>
      <c r="B268" s="83">
        <v>14</v>
      </c>
      <c r="C268" s="84">
        <v>845.22382605999996</v>
      </c>
      <c r="D268" s="84">
        <v>836.22986107999998</v>
      </c>
      <c r="E268" s="84">
        <v>193.49669431999999</v>
      </c>
      <c r="F268" s="84">
        <v>193.49669431999999</v>
      </c>
    </row>
    <row r="269" spans="1:6" ht="12.75" customHeight="1" x14ac:dyDescent="0.2">
      <c r="A269" s="83" t="s">
        <v>169</v>
      </c>
      <c r="B269" s="83">
        <v>15</v>
      </c>
      <c r="C269" s="84">
        <v>861.15603350000004</v>
      </c>
      <c r="D269" s="84">
        <v>851.65883676999999</v>
      </c>
      <c r="E269" s="84">
        <v>197.06683206</v>
      </c>
      <c r="F269" s="84">
        <v>197.06683206</v>
      </c>
    </row>
    <row r="270" spans="1:6" ht="12.75" customHeight="1" x14ac:dyDescent="0.2">
      <c r="A270" s="83" t="s">
        <v>169</v>
      </c>
      <c r="B270" s="83">
        <v>16</v>
      </c>
      <c r="C270" s="84">
        <v>867.08538812999996</v>
      </c>
      <c r="D270" s="84">
        <v>855.67806965</v>
      </c>
      <c r="E270" s="84">
        <v>197.99684941000001</v>
      </c>
      <c r="F270" s="84">
        <v>197.99684941000001</v>
      </c>
    </row>
    <row r="271" spans="1:6" ht="12.75" customHeight="1" x14ac:dyDescent="0.2">
      <c r="A271" s="83" t="s">
        <v>169</v>
      </c>
      <c r="B271" s="83">
        <v>17</v>
      </c>
      <c r="C271" s="84">
        <v>862.37528067000005</v>
      </c>
      <c r="D271" s="84">
        <v>847.85862094000004</v>
      </c>
      <c r="E271" s="84">
        <v>196.18749346000001</v>
      </c>
      <c r="F271" s="84">
        <v>196.18749346000001</v>
      </c>
    </row>
    <row r="272" spans="1:6" ht="12.75" customHeight="1" x14ac:dyDescent="0.2">
      <c r="A272" s="83" t="s">
        <v>169</v>
      </c>
      <c r="B272" s="83">
        <v>18</v>
      </c>
      <c r="C272" s="84">
        <v>853.05953378000004</v>
      </c>
      <c r="D272" s="84">
        <v>842.76926902000002</v>
      </c>
      <c r="E272" s="84">
        <v>195.00985939</v>
      </c>
      <c r="F272" s="84">
        <v>195.00985939</v>
      </c>
    </row>
    <row r="273" spans="1:6" ht="12.75" customHeight="1" x14ac:dyDescent="0.2">
      <c r="A273" s="83" t="s">
        <v>169</v>
      </c>
      <c r="B273" s="83">
        <v>19</v>
      </c>
      <c r="C273" s="84">
        <v>852.18734717999996</v>
      </c>
      <c r="D273" s="84">
        <v>836.37006205</v>
      </c>
      <c r="E273" s="84">
        <v>193.52913566000001</v>
      </c>
      <c r="F273" s="84">
        <v>193.52913566000001</v>
      </c>
    </row>
    <row r="274" spans="1:6" ht="12.75" customHeight="1" x14ac:dyDescent="0.2">
      <c r="A274" s="83" t="s">
        <v>169</v>
      </c>
      <c r="B274" s="83">
        <v>20</v>
      </c>
      <c r="C274" s="84">
        <v>834.78163649999999</v>
      </c>
      <c r="D274" s="84">
        <v>816.88203730999999</v>
      </c>
      <c r="E274" s="84">
        <v>189.01976744000001</v>
      </c>
      <c r="F274" s="84">
        <v>189.01976744000001</v>
      </c>
    </row>
    <row r="275" spans="1:6" ht="12.75" customHeight="1" x14ac:dyDescent="0.2">
      <c r="A275" s="83" t="s">
        <v>169</v>
      </c>
      <c r="B275" s="83">
        <v>21</v>
      </c>
      <c r="C275" s="84">
        <v>794.20930124999995</v>
      </c>
      <c r="D275" s="84">
        <v>789.92534319000004</v>
      </c>
      <c r="E275" s="84">
        <v>182.78221070000001</v>
      </c>
      <c r="F275" s="84">
        <v>182.78221070000001</v>
      </c>
    </row>
    <row r="276" spans="1:6" ht="12.75" customHeight="1" x14ac:dyDescent="0.2">
      <c r="A276" s="83" t="s">
        <v>169</v>
      </c>
      <c r="B276" s="83">
        <v>22</v>
      </c>
      <c r="C276" s="84">
        <v>798.02920816999995</v>
      </c>
      <c r="D276" s="84">
        <v>785.83384737999995</v>
      </c>
      <c r="E276" s="84">
        <v>181.83547231</v>
      </c>
      <c r="F276" s="84">
        <v>181.83547231</v>
      </c>
    </row>
    <row r="277" spans="1:6" ht="12.75" customHeight="1" x14ac:dyDescent="0.2">
      <c r="A277" s="83" t="s">
        <v>169</v>
      </c>
      <c r="B277" s="83">
        <v>23</v>
      </c>
      <c r="C277" s="84">
        <v>813.10369989000003</v>
      </c>
      <c r="D277" s="84">
        <v>801.52789482000003</v>
      </c>
      <c r="E277" s="84">
        <v>185.46694547999999</v>
      </c>
      <c r="F277" s="84">
        <v>185.46694547999999</v>
      </c>
    </row>
    <row r="278" spans="1:6" ht="12.75" customHeight="1" x14ac:dyDescent="0.2">
      <c r="A278" s="83" t="s">
        <v>169</v>
      </c>
      <c r="B278" s="83">
        <v>24</v>
      </c>
      <c r="C278" s="84">
        <v>849.79768927999999</v>
      </c>
      <c r="D278" s="84">
        <v>838.83143538000002</v>
      </c>
      <c r="E278" s="84">
        <v>194.09867715999999</v>
      </c>
      <c r="F278" s="84">
        <v>194.09867715999999</v>
      </c>
    </row>
    <row r="279" spans="1:6" ht="12.75" customHeight="1" x14ac:dyDescent="0.2">
      <c r="A279" s="83" t="s">
        <v>170</v>
      </c>
      <c r="B279" s="83">
        <v>1</v>
      </c>
      <c r="C279" s="84">
        <v>922.31361102999995</v>
      </c>
      <c r="D279" s="84">
        <v>912.95284322999998</v>
      </c>
      <c r="E279" s="84">
        <v>211.24975972999999</v>
      </c>
      <c r="F279" s="84">
        <v>211.24975972999999</v>
      </c>
    </row>
    <row r="280" spans="1:6" ht="12.75" customHeight="1" x14ac:dyDescent="0.2">
      <c r="A280" s="83" t="s">
        <v>170</v>
      </c>
      <c r="B280" s="83">
        <v>2</v>
      </c>
      <c r="C280" s="84">
        <v>924.82877879</v>
      </c>
      <c r="D280" s="84">
        <v>913.29619228000001</v>
      </c>
      <c r="E280" s="84">
        <v>211.32920787</v>
      </c>
      <c r="F280" s="84">
        <v>211.32920787</v>
      </c>
    </row>
    <row r="281" spans="1:6" ht="12.75" customHeight="1" x14ac:dyDescent="0.2">
      <c r="A281" s="83" t="s">
        <v>170</v>
      </c>
      <c r="B281" s="83">
        <v>3</v>
      </c>
      <c r="C281" s="84">
        <v>917.41352778999999</v>
      </c>
      <c r="D281" s="84">
        <v>917.06932296000002</v>
      </c>
      <c r="E281" s="84">
        <v>212.20227919000001</v>
      </c>
      <c r="F281" s="84">
        <v>212.20227919000001</v>
      </c>
    </row>
    <row r="282" spans="1:6" ht="12.75" customHeight="1" x14ac:dyDescent="0.2">
      <c r="A282" s="83" t="s">
        <v>170</v>
      </c>
      <c r="B282" s="83">
        <v>4</v>
      </c>
      <c r="C282" s="84">
        <v>942.49473230000001</v>
      </c>
      <c r="D282" s="84">
        <v>941.03700375000005</v>
      </c>
      <c r="E282" s="84">
        <v>217.74820288999999</v>
      </c>
      <c r="F282" s="84">
        <v>217.74820288999999</v>
      </c>
    </row>
    <row r="283" spans="1:6" ht="12.75" customHeight="1" x14ac:dyDescent="0.2">
      <c r="A283" s="83" t="s">
        <v>170</v>
      </c>
      <c r="B283" s="83">
        <v>5</v>
      </c>
      <c r="C283" s="84">
        <v>963.95189467</v>
      </c>
      <c r="D283" s="84">
        <v>950.95525418</v>
      </c>
      <c r="E283" s="84">
        <v>220.04320426000001</v>
      </c>
      <c r="F283" s="84">
        <v>220.04320426000001</v>
      </c>
    </row>
    <row r="284" spans="1:6" ht="12.75" customHeight="1" x14ac:dyDescent="0.2">
      <c r="A284" s="83" t="s">
        <v>170</v>
      </c>
      <c r="B284" s="83">
        <v>6</v>
      </c>
      <c r="C284" s="84">
        <v>950.87394068000003</v>
      </c>
      <c r="D284" s="84">
        <v>937.01320449000002</v>
      </c>
      <c r="E284" s="84">
        <v>216.81712891999999</v>
      </c>
      <c r="F284" s="84">
        <v>216.81712891999999</v>
      </c>
    </row>
    <row r="285" spans="1:6" ht="12.75" customHeight="1" x14ac:dyDescent="0.2">
      <c r="A285" s="83" t="s">
        <v>170</v>
      </c>
      <c r="B285" s="83">
        <v>7</v>
      </c>
      <c r="C285" s="84">
        <v>916.10942949000002</v>
      </c>
      <c r="D285" s="84">
        <v>912.98958175999996</v>
      </c>
      <c r="E285" s="84">
        <v>211.25826072000001</v>
      </c>
      <c r="F285" s="84">
        <v>211.25826072000001</v>
      </c>
    </row>
    <row r="286" spans="1:6" ht="12.75" customHeight="1" x14ac:dyDescent="0.2">
      <c r="A286" s="83" t="s">
        <v>170</v>
      </c>
      <c r="B286" s="83">
        <v>8</v>
      </c>
      <c r="C286" s="84">
        <v>895.25168595000002</v>
      </c>
      <c r="D286" s="84">
        <v>878.61765037999999</v>
      </c>
      <c r="E286" s="84">
        <v>203.30487923000001</v>
      </c>
      <c r="F286" s="84">
        <v>203.30487923000001</v>
      </c>
    </row>
    <row r="287" spans="1:6" ht="12.75" customHeight="1" x14ac:dyDescent="0.2">
      <c r="A287" s="83" t="s">
        <v>170</v>
      </c>
      <c r="B287" s="83">
        <v>9</v>
      </c>
      <c r="C287" s="84">
        <v>867.71803020000004</v>
      </c>
      <c r="D287" s="84">
        <v>855.41310527999997</v>
      </c>
      <c r="E287" s="84">
        <v>197.93553883999999</v>
      </c>
      <c r="F287" s="84">
        <v>197.93553883999999</v>
      </c>
    </row>
    <row r="288" spans="1:6" ht="12.75" customHeight="1" x14ac:dyDescent="0.2">
      <c r="A288" s="83" t="s">
        <v>170</v>
      </c>
      <c r="B288" s="83">
        <v>10</v>
      </c>
      <c r="C288" s="84">
        <v>835.75032016</v>
      </c>
      <c r="D288" s="84">
        <v>829.63857366000002</v>
      </c>
      <c r="E288" s="84">
        <v>191.97152475999999</v>
      </c>
      <c r="F288" s="84">
        <v>191.97152475999999</v>
      </c>
    </row>
    <row r="289" spans="1:6" ht="12.75" customHeight="1" x14ac:dyDescent="0.2">
      <c r="A289" s="83" t="s">
        <v>170</v>
      </c>
      <c r="B289" s="83">
        <v>11</v>
      </c>
      <c r="C289" s="84">
        <v>850.52839215999995</v>
      </c>
      <c r="D289" s="84">
        <v>839.58877158999996</v>
      </c>
      <c r="E289" s="84">
        <v>194.27391850999999</v>
      </c>
      <c r="F289" s="84">
        <v>194.27391850999999</v>
      </c>
    </row>
    <row r="290" spans="1:6" ht="12.75" customHeight="1" x14ac:dyDescent="0.2">
      <c r="A290" s="83" t="s">
        <v>170</v>
      </c>
      <c r="B290" s="83">
        <v>12</v>
      </c>
      <c r="C290" s="84">
        <v>877.98965937000003</v>
      </c>
      <c r="D290" s="84">
        <v>870.28942072999996</v>
      </c>
      <c r="E290" s="84">
        <v>201.37779556000001</v>
      </c>
      <c r="F290" s="84">
        <v>201.37779556000001</v>
      </c>
    </row>
    <row r="291" spans="1:6" ht="12.75" customHeight="1" x14ac:dyDescent="0.2">
      <c r="A291" s="83" t="s">
        <v>170</v>
      </c>
      <c r="B291" s="83">
        <v>13</v>
      </c>
      <c r="C291" s="84">
        <v>920.47202240000001</v>
      </c>
      <c r="D291" s="84">
        <v>899.61103089000005</v>
      </c>
      <c r="E291" s="84">
        <v>208.16257436999999</v>
      </c>
      <c r="F291" s="84">
        <v>208.16257436999999</v>
      </c>
    </row>
    <row r="292" spans="1:6" ht="12.75" customHeight="1" x14ac:dyDescent="0.2">
      <c r="A292" s="83" t="s">
        <v>170</v>
      </c>
      <c r="B292" s="83">
        <v>14</v>
      </c>
      <c r="C292" s="84">
        <v>901.55194342000004</v>
      </c>
      <c r="D292" s="84">
        <v>889.42566493000004</v>
      </c>
      <c r="E292" s="84">
        <v>205.80576468000001</v>
      </c>
      <c r="F292" s="84">
        <v>205.80576468000001</v>
      </c>
    </row>
    <row r="293" spans="1:6" ht="12.75" customHeight="1" x14ac:dyDescent="0.2">
      <c r="A293" s="83" t="s">
        <v>170</v>
      </c>
      <c r="B293" s="83">
        <v>15</v>
      </c>
      <c r="C293" s="84">
        <v>913.91786528</v>
      </c>
      <c r="D293" s="84">
        <v>901.66257687999996</v>
      </c>
      <c r="E293" s="84">
        <v>208.63728520000001</v>
      </c>
      <c r="F293" s="84">
        <v>208.63728520000001</v>
      </c>
    </row>
    <row r="294" spans="1:6" ht="12.75" customHeight="1" x14ac:dyDescent="0.2">
      <c r="A294" s="83" t="s">
        <v>170</v>
      </c>
      <c r="B294" s="83">
        <v>16</v>
      </c>
      <c r="C294" s="84">
        <v>927.96172210999998</v>
      </c>
      <c r="D294" s="84">
        <v>915.07935003</v>
      </c>
      <c r="E294" s="84">
        <v>211.74181587000001</v>
      </c>
      <c r="F294" s="84">
        <v>211.74181587000001</v>
      </c>
    </row>
    <row r="295" spans="1:6" ht="12.75" customHeight="1" x14ac:dyDescent="0.2">
      <c r="A295" s="83" t="s">
        <v>170</v>
      </c>
      <c r="B295" s="83">
        <v>17</v>
      </c>
      <c r="C295" s="84">
        <v>926.06230429000004</v>
      </c>
      <c r="D295" s="84">
        <v>908.96430566000004</v>
      </c>
      <c r="E295" s="84">
        <v>210.32684502000001</v>
      </c>
      <c r="F295" s="84">
        <v>210.32684502000001</v>
      </c>
    </row>
    <row r="296" spans="1:6" ht="12.75" customHeight="1" x14ac:dyDescent="0.2">
      <c r="A296" s="83" t="s">
        <v>170</v>
      </c>
      <c r="B296" s="83">
        <v>18</v>
      </c>
      <c r="C296" s="84">
        <v>937.86502083000005</v>
      </c>
      <c r="D296" s="84">
        <v>921.73330315999999</v>
      </c>
      <c r="E296" s="84">
        <v>213.28148575</v>
      </c>
      <c r="F296" s="84">
        <v>213.28148575</v>
      </c>
    </row>
    <row r="297" spans="1:6" ht="12.75" customHeight="1" x14ac:dyDescent="0.2">
      <c r="A297" s="83" t="s">
        <v>170</v>
      </c>
      <c r="B297" s="83">
        <v>19</v>
      </c>
      <c r="C297" s="84">
        <v>924.65847009000004</v>
      </c>
      <c r="D297" s="84">
        <v>900.39912849999996</v>
      </c>
      <c r="E297" s="84">
        <v>208.34493366000001</v>
      </c>
      <c r="F297" s="84">
        <v>208.34493366000001</v>
      </c>
    </row>
    <row r="298" spans="1:6" ht="12.75" customHeight="1" x14ac:dyDescent="0.2">
      <c r="A298" s="83" t="s">
        <v>170</v>
      </c>
      <c r="B298" s="83">
        <v>20</v>
      </c>
      <c r="C298" s="84">
        <v>908.16078295</v>
      </c>
      <c r="D298" s="84">
        <v>886.10428291999995</v>
      </c>
      <c r="E298" s="84">
        <v>205.03722427</v>
      </c>
      <c r="F298" s="84">
        <v>205.03722427</v>
      </c>
    </row>
    <row r="299" spans="1:6" ht="12.75" customHeight="1" x14ac:dyDescent="0.2">
      <c r="A299" s="83" t="s">
        <v>170</v>
      </c>
      <c r="B299" s="83">
        <v>21</v>
      </c>
      <c r="C299" s="84">
        <v>874.99137695000002</v>
      </c>
      <c r="D299" s="84">
        <v>870.66984246000004</v>
      </c>
      <c r="E299" s="84">
        <v>201.46582201999999</v>
      </c>
      <c r="F299" s="84">
        <v>201.46582201999999</v>
      </c>
    </row>
    <row r="300" spans="1:6" ht="12.75" customHeight="1" x14ac:dyDescent="0.2">
      <c r="A300" s="83" t="s">
        <v>170</v>
      </c>
      <c r="B300" s="83">
        <v>22</v>
      </c>
      <c r="C300" s="84">
        <v>889.97931864999998</v>
      </c>
      <c r="D300" s="84">
        <v>876.20839735000004</v>
      </c>
      <c r="E300" s="84">
        <v>202.74739794999999</v>
      </c>
      <c r="F300" s="84">
        <v>202.74739794999999</v>
      </c>
    </row>
    <row r="301" spans="1:6" ht="12.75" customHeight="1" x14ac:dyDescent="0.2">
      <c r="A301" s="83" t="s">
        <v>170</v>
      </c>
      <c r="B301" s="83">
        <v>23</v>
      </c>
      <c r="C301" s="84">
        <v>908.89900712999997</v>
      </c>
      <c r="D301" s="84">
        <v>896.34826853000004</v>
      </c>
      <c r="E301" s="84">
        <v>207.40759806</v>
      </c>
      <c r="F301" s="84">
        <v>207.40759806</v>
      </c>
    </row>
    <row r="302" spans="1:6" ht="12.75" customHeight="1" x14ac:dyDescent="0.2">
      <c r="A302" s="83" t="s">
        <v>170</v>
      </c>
      <c r="B302" s="83">
        <v>24</v>
      </c>
      <c r="C302" s="84">
        <v>952.06347373999995</v>
      </c>
      <c r="D302" s="84">
        <v>939.59412234000001</v>
      </c>
      <c r="E302" s="84">
        <v>217.41433203</v>
      </c>
      <c r="F302" s="84">
        <v>217.41433203</v>
      </c>
    </row>
    <row r="303" spans="1:6" ht="12.75" customHeight="1" x14ac:dyDescent="0.2">
      <c r="A303" s="83" t="s">
        <v>171</v>
      </c>
      <c r="B303" s="83">
        <v>1</v>
      </c>
      <c r="C303" s="84">
        <v>956.87567358000001</v>
      </c>
      <c r="D303" s="84">
        <v>946.97423646000004</v>
      </c>
      <c r="E303" s="84">
        <v>219.12202958</v>
      </c>
      <c r="F303" s="84">
        <v>219.12202958</v>
      </c>
    </row>
    <row r="304" spans="1:6" ht="12.75" customHeight="1" x14ac:dyDescent="0.2">
      <c r="A304" s="83" t="s">
        <v>171</v>
      </c>
      <c r="B304" s="83">
        <v>2</v>
      </c>
      <c r="C304" s="84">
        <v>989.50998874000004</v>
      </c>
      <c r="D304" s="84">
        <v>976.69116497000005</v>
      </c>
      <c r="E304" s="84">
        <v>225.99828178999999</v>
      </c>
      <c r="F304" s="84">
        <v>225.99828178999999</v>
      </c>
    </row>
    <row r="305" spans="1:6" ht="12.75" customHeight="1" x14ac:dyDescent="0.2">
      <c r="A305" s="83" t="s">
        <v>171</v>
      </c>
      <c r="B305" s="83">
        <v>3</v>
      </c>
      <c r="C305" s="84">
        <v>974.83679164</v>
      </c>
      <c r="D305" s="84">
        <v>964.31876749000003</v>
      </c>
      <c r="E305" s="84">
        <v>223.13541104000001</v>
      </c>
      <c r="F305" s="84">
        <v>223.13541104000001</v>
      </c>
    </row>
    <row r="306" spans="1:6" ht="12.75" customHeight="1" x14ac:dyDescent="0.2">
      <c r="A306" s="83" t="s">
        <v>171</v>
      </c>
      <c r="B306" s="83">
        <v>4</v>
      </c>
      <c r="C306" s="84">
        <v>970.13531733000002</v>
      </c>
      <c r="D306" s="84">
        <v>958.33184855000002</v>
      </c>
      <c r="E306" s="84">
        <v>221.75008736999999</v>
      </c>
      <c r="F306" s="84">
        <v>221.75008736999999</v>
      </c>
    </row>
    <row r="307" spans="1:6" ht="12.75" customHeight="1" x14ac:dyDescent="0.2">
      <c r="A307" s="83" t="s">
        <v>171</v>
      </c>
      <c r="B307" s="83">
        <v>5</v>
      </c>
      <c r="C307" s="84">
        <v>961.75179424999999</v>
      </c>
      <c r="D307" s="84">
        <v>953.76848451000001</v>
      </c>
      <c r="E307" s="84">
        <v>220.69416256</v>
      </c>
      <c r="F307" s="84">
        <v>220.69416256</v>
      </c>
    </row>
    <row r="308" spans="1:6" ht="12.75" customHeight="1" x14ac:dyDescent="0.2">
      <c r="A308" s="83" t="s">
        <v>171</v>
      </c>
      <c r="B308" s="83">
        <v>6</v>
      </c>
      <c r="C308" s="84">
        <v>973.90238815999999</v>
      </c>
      <c r="D308" s="84">
        <v>961.84833420999996</v>
      </c>
      <c r="E308" s="84">
        <v>222.56377315</v>
      </c>
      <c r="F308" s="84">
        <v>222.56377315</v>
      </c>
    </row>
    <row r="309" spans="1:6" ht="12.75" customHeight="1" x14ac:dyDescent="0.2">
      <c r="A309" s="83" t="s">
        <v>171</v>
      </c>
      <c r="B309" s="83">
        <v>7</v>
      </c>
      <c r="C309" s="84">
        <v>959.88456480000002</v>
      </c>
      <c r="D309" s="84">
        <v>951.27671442999997</v>
      </c>
      <c r="E309" s="84">
        <v>220.11758750999999</v>
      </c>
      <c r="F309" s="84">
        <v>220.11758750999999</v>
      </c>
    </row>
    <row r="310" spans="1:6" ht="12.75" customHeight="1" x14ac:dyDescent="0.2">
      <c r="A310" s="83" t="s">
        <v>171</v>
      </c>
      <c r="B310" s="83">
        <v>8</v>
      </c>
      <c r="C310" s="84">
        <v>921.34747659000004</v>
      </c>
      <c r="D310" s="84">
        <v>903.13650691999999</v>
      </c>
      <c r="E310" s="84">
        <v>208.97834044999999</v>
      </c>
      <c r="F310" s="84">
        <v>208.97834044999999</v>
      </c>
    </row>
    <row r="311" spans="1:6" ht="12.75" customHeight="1" x14ac:dyDescent="0.2">
      <c r="A311" s="83" t="s">
        <v>171</v>
      </c>
      <c r="B311" s="83">
        <v>9</v>
      </c>
      <c r="C311" s="84">
        <v>887.43833611000002</v>
      </c>
      <c r="D311" s="84">
        <v>875.18852024</v>
      </c>
      <c r="E311" s="84">
        <v>202.51140679</v>
      </c>
      <c r="F311" s="84">
        <v>202.51140679</v>
      </c>
    </row>
    <row r="312" spans="1:6" ht="12.75" customHeight="1" x14ac:dyDescent="0.2">
      <c r="A312" s="83" t="s">
        <v>171</v>
      </c>
      <c r="B312" s="83">
        <v>10</v>
      </c>
      <c r="C312" s="84">
        <v>861.78990164000004</v>
      </c>
      <c r="D312" s="84">
        <v>857.13267929999995</v>
      </c>
      <c r="E312" s="84">
        <v>198.33343409</v>
      </c>
      <c r="F312" s="84">
        <v>198.33343409</v>
      </c>
    </row>
    <row r="313" spans="1:6" ht="12.75" customHeight="1" x14ac:dyDescent="0.2">
      <c r="A313" s="83" t="s">
        <v>171</v>
      </c>
      <c r="B313" s="83">
        <v>11</v>
      </c>
      <c r="C313" s="84">
        <v>844.17298499000003</v>
      </c>
      <c r="D313" s="84">
        <v>832.76280248</v>
      </c>
      <c r="E313" s="84">
        <v>192.69444555000001</v>
      </c>
      <c r="F313" s="84">
        <v>192.69444555000001</v>
      </c>
    </row>
    <row r="314" spans="1:6" ht="12.75" customHeight="1" x14ac:dyDescent="0.2">
      <c r="A314" s="83" t="s">
        <v>171</v>
      </c>
      <c r="B314" s="83">
        <v>12</v>
      </c>
      <c r="C314" s="84">
        <v>849.72380261000001</v>
      </c>
      <c r="D314" s="84">
        <v>842.11242922999998</v>
      </c>
      <c r="E314" s="84">
        <v>194.85787207999999</v>
      </c>
      <c r="F314" s="84">
        <v>194.85787207999999</v>
      </c>
    </row>
    <row r="315" spans="1:6" ht="12.75" customHeight="1" x14ac:dyDescent="0.2">
      <c r="A315" s="83" t="s">
        <v>171</v>
      </c>
      <c r="B315" s="83">
        <v>13</v>
      </c>
      <c r="C315" s="84">
        <v>864.86906796000005</v>
      </c>
      <c r="D315" s="84">
        <v>846.69339814</v>
      </c>
      <c r="E315" s="84">
        <v>195.91787051</v>
      </c>
      <c r="F315" s="84">
        <v>195.91787051</v>
      </c>
    </row>
    <row r="316" spans="1:6" ht="12.75" customHeight="1" x14ac:dyDescent="0.2">
      <c r="A316" s="83" t="s">
        <v>171</v>
      </c>
      <c r="B316" s="83">
        <v>14</v>
      </c>
      <c r="C316" s="84">
        <v>867.61397983999996</v>
      </c>
      <c r="D316" s="84">
        <v>853.08168966000005</v>
      </c>
      <c r="E316" s="84">
        <v>197.39606849</v>
      </c>
      <c r="F316" s="84">
        <v>197.39606849</v>
      </c>
    </row>
    <row r="317" spans="1:6" ht="12.75" customHeight="1" x14ac:dyDescent="0.2">
      <c r="A317" s="83" t="s">
        <v>171</v>
      </c>
      <c r="B317" s="83">
        <v>15</v>
      </c>
      <c r="C317" s="84">
        <v>875.04817723999997</v>
      </c>
      <c r="D317" s="84">
        <v>858.56984418000002</v>
      </c>
      <c r="E317" s="84">
        <v>198.66598218999999</v>
      </c>
      <c r="F317" s="84">
        <v>198.66598218999999</v>
      </c>
    </row>
    <row r="318" spans="1:6" ht="12.75" customHeight="1" x14ac:dyDescent="0.2">
      <c r="A318" s="83" t="s">
        <v>171</v>
      </c>
      <c r="B318" s="83">
        <v>16</v>
      </c>
      <c r="C318" s="84">
        <v>884.32763009999996</v>
      </c>
      <c r="D318" s="84">
        <v>869.01988152000001</v>
      </c>
      <c r="E318" s="84">
        <v>201.08403465999999</v>
      </c>
      <c r="F318" s="84">
        <v>201.08403465999999</v>
      </c>
    </row>
    <row r="319" spans="1:6" ht="12.75" customHeight="1" x14ac:dyDescent="0.2">
      <c r="A319" s="83" t="s">
        <v>171</v>
      </c>
      <c r="B319" s="83">
        <v>17</v>
      </c>
      <c r="C319" s="84">
        <v>876.10669543999995</v>
      </c>
      <c r="D319" s="84">
        <v>861.05342309000002</v>
      </c>
      <c r="E319" s="84">
        <v>199.24066187</v>
      </c>
      <c r="F319" s="84">
        <v>199.24066187</v>
      </c>
    </row>
    <row r="320" spans="1:6" ht="12.75" customHeight="1" x14ac:dyDescent="0.2">
      <c r="A320" s="83" t="s">
        <v>171</v>
      </c>
      <c r="B320" s="83">
        <v>18</v>
      </c>
      <c r="C320" s="84">
        <v>879.31144804999997</v>
      </c>
      <c r="D320" s="84">
        <v>864.35140616000001</v>
      </c>
      <c r="E320" s="84">
        <v>200.00378796000001</v>
      </c>
      <c r="F320" s="84">
        <v>200.00378796000001</v>
      </c>
    </row>
    <row r="321" spans="1:6" ht="12.75" customHeight="1" x14ac:dyDescent="0.2">
      <c r="A321" s="83" t="s">
        <v>171</v>
      </c>
      <c r="B321" s="83">
        <v>19</v>
      </c>
      <c r="C321" s="84">
        <v>873.01747307999995</v>
      </c>
      <c r="D321" s="84">
        <v>852.47012338000002</v>
      </c>
      <c r="E321" s="84">
        <v>197.2545571</v>
      </c>
      <c r="F321" s="84">
        <v>197.2545571</v>
      </c>
    </row>
    <row r="322" spans="1:6" ht="12.75" customHeight="1" x14ac:dyDescent="0.2">
      <c r="A322" s="83" t="s">
        <v>171</v>
      </c>
      <c r="B322" s="83">
        <v>20</v>
      </c>
      <c r="C322" s="84">
        <v>864.16013879000002</v>
      </c>
      <c r="D322" s="84">
        <v>845.18034810999995</v>
      </c>
      <c r="E322" s="84">
        <v>195.56776321000001</v>
      </c>
      <c r="F322" s="84">
        <v>195.56776321000001</v>
      </c>
    </row>
    <row r="323" spans="1:6" ht="12.75" customHeight="1" x14ac:dyDescent="0.2">
      <c r="A323" s="83" t="s">
        <v>171</v>
      </c>
      <c r="B323" s="83">
        <v>21</v>
      </c>
      <c r="C323" s="84">
        <v>842.70593989999998</v>
      </c>
      <c r="D323" s="84">
        <v>836.52237308999997</v>
      </c>
      <c r="E323" s="84">
        <v>193.56437918</v>
      </c>
      <c r="F323" s="84">
        <v>193.56437918</v>
      </c>
    </row>
    <row r="324" spans="1:6" ht="12.75" customHeight="1" x14ac:dyDescent="0.2">
      <c r="A324" s="83" t="s">
        <v>171</v>
      </c>
      <c r="B324" s="83">
        <v>22</v>
      </c>
      <c r="C324" s="84">
        <v>859.76829969000005</v>
      </c>
      <c r="D324" s="84">
        <v>846.77372595999998</v>
      </c>
      <c r="E324" s="84">
        <v>195.93645770000001</v>
      </c>
      <c r="F324" s="84">
        <v>195.93645770000001</v>
      </c>
    </row>
    <row r="325" spans="1:6" ht="12.75" customHeight="1" x14ac:dyDescent="0.2">
      <c r="A325" s="83" t="s">
        <v>171</v>
      </c>
      <c r="B325" s="83">
        <v>23</v>
      </c>
      <c r="C325" s="84">
        <v>864.09722674</v>
      </c>
      <c r="D325" s="84">
        <v>851.05445612999995</v>
      </c>
      <c r="E325" s="84">
        <v>196.92698336999999</v>
      </c>
      <c r="F325" s="84">
        <v>196.92698336999999</v>
      </c>
    </row>
    <row r="326" spans="1:6" ht="12.75" customHeight="1" x14ac:dyDescent="0.2">
      <c r="A326" s="83" t="s">
        <v>171</v>
      </c>
      <c r="B326" s="83">
        <v>24</v>
      </c>
      <c r="C326" s="84">
        <v>884.53333927999995</v>
      </c>
      <c r="D326" s="84">
        <v>871.67993662000003</v>
      </c>
      <c r="E326" s="84">
        <v>201.69954948</v>
      </c>
      <c r="F326" s="84">
        <v>201.69954948</v>
      </c>
    </row>
    <row r="327" spans="1:6" ht="12.75" customHeight="1" x14ac:dyDescent="0.2">
      <c r="A327" s="83" t="s">
        <v>172</v>
      </c>
      <c r="B327" s="83">
        <v>1</v>
      </c>
      <c r="C327" s="84">
        <v>959.00696779999998</v>
      </c>
      <c r="D327" s="84">
        <v>948.91379269000004</v>
      </c>
      <c r="E327" s="84">
        <v>219.57082689999999</v>
      </c>
      <c r="F327" s="84">
        <v>219.57082689999999</v>
      </c>
    </row>
    <row r="328" spans="1:6" ht="12.75" customHeight="1" x14ac:dyDescent="0.2">
      <c r="A328" s="83" t="s">
        <v>172</v>
      </c>
      <c r="B328" s="83">
        <v>2</v>
      </c>
      <c r="C328" s="84">
        <v>1002.22846291</v>
      </c>
      <c r="D328" s="84">
        <v>994.08604473000003</v>
      </c>
      <c r="E328" s="84">
        <v>230.02331353</v>
      </c>
      <c r="F328" s="84">
        <v>230.02331353</v>
      </c>
    </row>
    <row r="329" spans="1:6" ht="12.75" customHeight="1" x14ac:dyDescent="0.2">
      <c r="A329" s="83" t="s">
        <v>172</v>
      </c>
      <c r="B329" s="83">
        <v>3</v>
      </c>
      <c r="C329" s="84">
        <v>1015.28477617</v>
      </c>
      <c r="D329" s="84">
        <v>1010.14555589</v>
      </c>
      <c r="E329" s="84">
        <v>233.73935198999999</v>
      </c>
      <c r="F329" s="84">
        <v>233.73935198999999</v>
      </c>
    </row>
    <row r="330" spans="1:6" ht="12.75" customHeight="1" x14ac:dyDescent="0.2">
      <c r="A330" s="83" t="s">
        <v>172</v>
      </c>
      <c r="B330" s="83">
        <v>4</v>
      </c>
      <c r="C330" s="84">
        <v>1010.66002932</v>
      </c>
      <c r="D330" s="84">
        <v>1000.26970462</v>
      </c>
      <c r="E330" s="84">
        <v>231.45416144000001</v>
      </c>
      <c r="F330" s="84">
        <v>231.45416144000001</v>
      </c>
    </row>
    <row r="331" spans="1:6" ht="12.75" customHeight="1" x14ac:dyDescent="0.2">
      <c r="A331" s="83" t="s">
        <v>172</v>
      </c>
      <c r="B331" s="83">
        <v>5</v>
      </c>
      <c r="C331" s="84">
        <v>1007.14286351</v>
      </c>
      <c r="D331" s="84">
        <v>996.19069837999996</v>
      </c>
      <c r="E331" s="84">
        <v>230.51031302999999</v>
      </c>
      <c r="F331" s="84">
        <v>230.51031302999999</v>
      </c>
    </row>
    <row r="332" spans="1:6" ht="12.75" customHeight="1" x14ac:dyDescent="0.2">
      <c r="A332" s="83" t="s">
        <v>172</v>
      </c>
      <c r="B332" s="83">
        <v>6</v>
      </c>
      <c r="C332" s="84">
        <v>1013.05435793</v>
      </c>
      <c r="D332" s="84">
        <v>1000.52981124</v>
      </c>
      <c r="E332" s="84">
        <v>231.51434796999999</v>
      </c>
      <c r="F332" s="84">
        <v>231.51434796999999</v>
      </c>
    </row>
    <row r="333" spans="1:6" ht="12.75" customHeight="1" x14ac:dyDescent="0.2">
      <c r="A333" s="83" t="s">
        <v>172</v>
      </c>
      <c r="B333" s="83">
        <v>7</v>
      </c>
      <c r="C333" s="84">
        <v>973.65736845000004</v>
      </c>
      <c r="D333" s="84">
        <v>961.13121391000004</v>
      </c>
      <c r="E333" s="84">
        <v>222.39783743000001</v>
      </c>
      <c r="F333" s="84">
        <v>222.39783743000001</v>
      </c>
    </row>
    <row r="334" spans="1:6" ht="12.75" customHeight="1" x14ac:dyDescent="0.2">
      <c r="A334" s="83" t="s">
        <v>172</v>
      </c>
      <c r="B334" s="83">
        <v>8</v>
      </c>
      <c r="C334" s="84">
        <v>917.72608843</v>
      </c>
      <c r="D334" s="84">
        <v>902.34790307000003</v>
      </c>
      <c r="E334" s="84">
        <v>208.79586402000001</v>
      </c>
      <c r="F334" s="84">
        <v>208.79586402000001</v>
      </c>
    </row>
    <row r="335" spans="1:6" ht="12.75" customHeight="1" x14ac:dyDescent="0.2">
      <c r="A335" s="83" t="s">
        <v>172</v>
      </c>
      <c r="B335" s="83">
        <v>9</v>
      </c>
      <c r="C335" s="84">
        <v>891.57096563000005</v>
      </c>
      <c r="D335" s="84">
        <v>877.62961941000003</v>
      </c>
      <c r="E335" s="84">
        <v>203.07625701000001</v>
      </c>
      <c r="F335" s="84">
        <v>203.07625701000001</v>
      </c>
    </row>
    <row r="336" spans="1:6" ht="12.75" customHeight="1" x14ac:dyDescent="0.2">
      <c r="A336" s="83" t="s">
        <v>172</v>
      </c>
      <c r="B336" s="83">
        <v>10</v>
      </c>
      <c r="C336" s="84">
        <v>865.02314037999997</v>
      </c>
      <c r="D336" s="84">
        <v>855.67781021999997</v>
      </c>
      <c r="E336" s="84">
        <v>197.99678938</v>
      </c>
      <c r="F336" s="84">
        <v>197.99678938</v>
      </c>
    </row>
    <row r="337" spans="1:6" ht="12.75" customHeight="1" x14ac:dyDescent="0.2">
      <c r="A337" s="83" t="s">
        <v>172</v>
      </c>
      <c r="B337" s="83">
        <v>11</v>
      </c>
      <c r="C337" s="84">
        <v>822.48058575000005</v>
      </c>
      <c r="D337" s="84">
        <v>819.54874452000001</v>
      </c>
      <c r="E337" s="84">
        <v>189.6368215</v>
      </c>
      <c r="F337" s="84">
        <v>189.6368215</v>
      </c>
    </row>
    <row r="338" spans="1:6" ht="12.75" customHeight="1" x14ac:dyDescent="0.2">
      <c r="A338" s="83" t="s">
        <v>172</v>
      </c>
      <c r="B338" s="83">
        <v>12</v>
      </c>
      <c r="C338" s="84">
        <v>841.12549834000004</v>
      </c>
      <c r="D338" s="84">
        <v>833.952403</v>
      </c>
      <c r="E338" s="84">
        <v>192.96970930000001</v>
      </c>
      <c r="F338" s="84">
        <v>192.96970930000001</v>
      </c>
    </row>
    <row r="339" spans="1:6" ht="12.75" customHeight="1" x14ac:dyDescent="0.2">
      <c r="A339" s="83" t="s">
        <v>172</v>
      </c>
      <c r="B339" s="83">
        <v>13</v>
      </c>
      <c r="C339" s="84">
        <v>877.78884439000001</v>
      </c>
      <c r="D339" s="84">
        <v>862.50533249</v>
      </c>
      <c r="E339" s="84">
        <v>199.57662173</v>
      </c>
      <c r="F339" s="84">
        <v>199.57662173</v>
      </c>
    </row>
    <row r="340" spans="1:6" ht="12.75" customHeight="1" x14ac:dyDescent="0.2">
      <c r="A340" s="83" t="s">
        <v>172</v>
      </c>
      <c r="B340" s="83">
        <v>14</v>
      </c>
      <c r="C340" s="84">
        <v>876.31007940999996</v>
      </c>
      <c r="D340" s="84">
        <v>873.21346033999998</v>
      </c>
      <c r="E340" s="84">
        <v>202.05439422000001</v>
      </c>
      <c r="F340" s="84">
        <v>202.05439422000001</v>
      </c>
    </row>
    <row r="341" spans="1:6" ht="12.75" customHeight="1" x14ac:dyDescent="0.2">
      <c r="A341" s="83" t="s">
        <v>172</v>
      </c>
      <c r="B341" s="83">
        <v>15</v>
      </c>
      <c r="C341" s="84">
        <v>900.46478440999999</v>
      </c>
      <c r="D341" s="84">
        <v>888.68629466000004</v>
      </c>
      <c r="E341" s="84">
        <v>205.63468048999999</v>
      </c>
      <c r="F341" s="84">
        <v>205.63468048999999</v>
      </c>
    </row>
    <row r="342" spans="1:6" ht="12.75" customHeight="1" x14ac:dyDescent="0.2">
      <c r="A342" s="83" t="s">
        <v>172</v>
      </c>
      <c r="B342" s="83">
        <v>16</v>
      </c>
      <c r="C342" s="84">
        <v>911.57104973000003</v>
      </c>
      <c r="D342" s="84">
        <v>898.88619915000004</v>
      </c>
      <c r="E342" s="84">
        <v>207.99485428</v>
      </c>
      <c r="F342" s="84">
        <v>207.99485428</v>
      </c>
    </row>
    <row r="343" spans="1:6" ht="12.75" customHeight="1" x14ac:dyDescent="0.2">
      <c r="A343" s="83" t="s">
        <v>172</v>
      </c>
      <c r="B343" s="83">
        <v>17</v>
      </c>
      <c r="C343" s="84">
        <v>915.84785120000004</v>
      </c>
      <c r="D343" s="84">
        <v>898.93844323999997</v>
      </c>
      <c r="E343" s="84">
        <v>208.00694313</v>
      </c>
      <c r="F343" s="84">
        <v>208.00694313</v>
      </c>
    </row>
    <row r="344" spans="1:6" ht="12.75" customHeight="1" x14ac:dyDescent="0.2">
      <c r="A344" s="83" t="s">
        <v>172</v>
      </c>
      <c r="B344" s="83">
        <v>18</v>
      </c>
      <c r="C344" s="84">
        <v>926.87630889000002</v>
      </c>
      <c r="D344" s="84">
        <v>915.38955414999998</v>
      </c>
      <c r="E344" s="84">
        <v>211.81359454</v>
      </c>
      <c r="F344" s="84">
        <v>211.81359454</v>
      </c>
    </row>
    <row r="345" spans="1:6" ht="12.75" customHeight="1" x14ac:dyDescent="0.2">
      <c r="A345" s="83" t="s">
        <v>172</v>
      </c>
      <c r="B345" s="83">
        <v>19</v>
      </c>
      <c r="C345" s="84">
        <v>912.10616654</v>
      </c>
      <c r="D345" s="84">
        <v>898.43966991000002</v>
      </c>
      <c r="E345" s="84">
        <v>207.89153110000001</v>
      </c>
      <c r="F345" s="84">
        <v>207.89153110000001</v>
      </c>
    </row>
    <row r="346" spans="1:6" ht="12.75" customHeight="1" x14ac:dyDescent="0.2">
      <c r="A346" s="83" t="s">
        <v>172</v>
      </c>
      <c r="B346" s="83">
        <v>20</v>
      </c>
      <c r="C346" s="84">
        <v>892.92195477999996</v>
      </c>
      <c r="D346" s="84">
        <v>874.21937032000005</v>
      </c>
      <c r="E346" s="84">
        <v>202.28715349000001</v>
      </c>
      <c r="F346" s="84">
        <v>202.28715349000001</v>
      </c>
    </row>
    <row r="347" spans="1:6" ht="12.75" customHeight="1" x14ac:dyDescent="0.2">
      <c r="A347" s="83" t="s">
        <v>172</v>
      </c>
      <c r="B347" s="83">
        <v>21</v>
      </c>
      <c r="C347" s="84">
        <v>869.04511489000004</v>
      </c>
      <c r="D347" s="84">
        <v>860.03223591999995</v>
      </c>
      <c r="E347" s="84">
        <v>199.00436758000001</v>
      </c>
      <c r="F347" s="84">
        <v>199.00436758000001</v>
      </c>
    </row>
    <row r="348" spans="1:6" ht="12.75" customHeight="1" x14ac:dyDescent="0.2">
      <c r="A348" s="83" t="s">
        <v>172</v>
      </c>
      <c r="B348" s="83">
        <v>22</v>
      </c>
      <c r="C348" s="84">
        <v>872.92293119999999</v>
      </c>
      <c r="D348" s="84">
        <v>860.99139703000003</v>
      </c>
      <c r="E348" s="84">
        <v>199.22630955</v>
      </c>
      <c r="F348" s="84">
        <v>199.22630955</v>
      </c>
    </row>
    <row r="349" spans="1:6" ht="12.75" customHeight="1" x14ac:dyDescent="0.2">
      <c r="A349" s="83" t="s">
        <v>172</v>
      </c>
      <c r="B349" s="83">
        <v>23</v>
      </c>
      <c r="C349" s="84">
        <v>888.34504990999994</v>
      </c>
      <c r="D349" s="84">
        <v>877.05943428</v>
      </c>
      <c r="E349" s="84">
        <v>202.94432087000001</v>
      </c>
      <c r="F349" s="84">
        <v>202.94432087000001</v>
      </c>
    </row>
    <row r="350" spans="1:6" ht="12.75" customHeight="1" x14ac:dyDescent="0.2">
      <c r="A350" s="83" t="s">
        <v>172</v>
      </c>
      <c r="B350" s="83">
        <v>24</v>
      </c>
      <c r="C350" s="84">
        <v>927.95695079999996</v>
      </c>
      <c r="D350" s="84">
        <v>915.63988842000003</v>
      </c>
      <c r="E350" s="84">
        <v>211.87151983000001</v>
      </c>
      <c r="F350" s="84">
        <v>211.87151983000001</v>
      </c>
    </row>
    <row r="351" spans="1:6" ht="12.75" customHeight="1" x14ac:dyDescent="0.2">
      <c r="A351" s="83" t="s">
        <v>173</v>
      </c>
      <c r="B351" s="83">
        <v>1</v>
      </c>
      <c r="C351" s="84">
        <v>955.26296970999999</v>
      </c>
      <c r="D351" s="84">
        <v>944.98662308999997</v>
      </c>
      <c r="E351" s="84">
        <v>218.66211224</v>
      </c>
      <c r="F351" s="84">
        <v>218.66211224</v>
      </c>
    </row>
    <row r="352" spans="1:6" ht="12.75" customHeight="1" x14ac:dyDescent="0.2">
      <c r="A352" s="83" t="s">
        <v>173</v>
      </c>
      <c r="B352" s="83">
        <v>2</v>
      </c>
      <c r="C352" s="84">
        <v>973.17624251999996</v>
      </c>
      <c r="D352" s="84">
        <v>962.85425468000005</v>
      </c>
      <c r="E352" s="84">
        <v>222.79653485</v>
      </c>
      <c r="F352" s="84">
        <v>222.79653485</v>
      </c>
    </row>
    <row r="353" spans="1:6" ht="12.75" customHeight="1" x14ac:dyDescent="0.2">
      <c r="A353" s="83" t="s">
        <v>173</v>
      </c>
      <c r="B353" s="83">
        <v>3</v>
      </c>
      <c r="C353" s="84">
        <v>993.77009468000006</v>
      </c>
      <c r="D353" s="84">
        <v>983.97336209000002</v>
      </c>
      <c r="E353" s="84">
        <v>227.68332215999999</v>
      </c>
      <c r="F353" s="84">
        <v>227.68332215999999</v>
      </c>
    </row>
    <row r="354" spans="1:6" ht="12.75" customHeight="1" x14ac:dyDescent="0.2">
      <c r="A354" s="83" t="s">
        <v>173</v>
      </c>
      <c r="B354" s="83">
        <v>4</v>
      </c>
      <c r="C354" s="84">
        <v>1002.91296123</v>
      </c>
      <c r="D354" s="84">
        <v>993.36287809999999</v>
      </c>
      <c r="E354" s="84">
        <v>229.85597874000001</v>
      </c>
      <c r="F354" s="84">
        <v>229.85597874000001</v>
      </c>
    </row>
    <row r="355" spans="1:6" ht="12.75" customHeight="1" x14ac:dyDescent="0.2">
      <c r="A355" s="83" t="s">
        <v>173</v>
      </c>
      <c r="B355" s="83">
        <v>5</v>
      </c>
      <c r="C355" s="84">
        <v>1017.50343112</v>
      </c>
      <c r="D355" s="84">
        <v>1007.10677308</v>
      </c>
      <c r="E355" s="84">
        <v>233.03620269999999</v>
      </c>
      <c r="F355" s="84">
        <v>233.03620269999999</v>
      </c>
    </row>
    <row r="356" spans="1:6" ht="12.75" customHeight="1" x14ac:dyDescent="0.2">
      <c r="A356" s="83" t="s">
        <v>173</v>
      </c>
      <c r="B356" s="83">
        <v>6</v>
      </c>
      <c r="C356" s="84">
        <v>996.94044940000003</v>
      </c>
      <c r="D356" s="84">
        <v>986.11578238000004</v>
      </c>
      <c r="E356" s="84">
        <v>228.17906055</v>
      </c>
      <c r="F356" s="84">
        <v>228.17906055</v>
      </c>
    </row>
    <row r="357" spans="1:6" ht="12.75" customHeight="1" x14ac:dyDescent="0.2">
      <c r="A357" s="83" t="s">
        <v>173</v>
      </c>
      <c r="B357" s="83">
        <v>7</v>
      </c>
      <c r="C357" s="84">
        <v>947.79013096999995</v>
      </c>
      <c r="D357" s="84">
        <v>935.12842006999995</v>
      </c>
      <c r="E357" s="84">
        <v>216.38100535000001</v>
      </c>
      <c r="F357" s="84">
        <v>216.38100535000001</v>
      </c>
    </row>
    <row r="358" spans="1:6" ht="12.75" customHeight="1" x14ac:dyDescent="0.2">
      <c r="A358" s="83" t="s">
        <v>173</v>
      </c>
      <c r="B358" s="83">
        <v>8</v>
      </c>
      <c r="C358" s="84">
        <v>888.70240913999999</v>
      </c>
      <c r="D358" s="84">
        <v>874.11986708999996</v>
      </c>
      <c r="E358" s="84">
        <v>202.26412927000001</v>
      </c>
      <c r="F358" s="84">
        <v>202.26412927000001</v>
      </c>
    </row>
    <row r="359" spans="1:6" ht="12.75" customHeight="1" x14ac:dyDescent="0.2">
      <c r="A359" s="83" t="s">
        <v>173</v>
      </c>
      <c r="B359" s="83">
        <v>9</v>
      </c>
      <c r="C359" s="84">
        <v>852.07687000999999</v>
      </c>
      <c r="D359" s="84">
        <v>837.93220022000003</v>
      </c>
      <c r="E359" s="84">
        <v>193.89060155999999</v>
      </c>
      <c r="F359" s="84">
        <v>193.89060155999999</v>
      </c>
    </row>
    <row r="360" spans="1:6" ht="12.75" customHeight="1" x14ac:dyDescent="0.2">
      <c r="A360" s="83" t="s">
        <v>173</v>
      </c>
      <c r="B360" s="83">
        <v>10</v>
      </c>
      <c r="C360" s="84">
        <v>824.57824260999996</v>
      </c>
      <c r="D360" s="84">
        <v>814.09819116000006</v>
      </c>
      <c r="E360" s="84">
        <v>188.37560839</v>
      </c>
      <c r="F360" s="84">
        <v>188.37560839</v>
      </c>
    </row>
    <row r="361" spans="1:6" ht="12.75" customHeight="1" x14ac:dyDescent="0.2">
      <c r="A361" s="83" t="s">
        <v>173</v>
      </c>
      <c r="B361" s="83">
        <v>11</v>
      </c>
      <c r="C361" s="84">
        <v>811.05309987999999</v>
      </c>
      <c r="D361" s="84">
        <v>799.72207797999999</v>
      </c>
      <c r="E361" s="84">
        <v>185.04909434999999</v>
      </c>
      <c r="F361" s="84">
        <v>185.04909434999999</v>
      </c>
    </row>
    <row r="362" spans="1:6" ht="12.75" customHeight="1" x14ac:dyDescent="0.2">
      <c r="A362" s="83" t="s">
        <v>173</v>
      </c>
      <c r="B362" s="83">
        <v>12</v>
      </c>
      <c r="C362" s="84">
        <v>821.57055607999996</v>
      </c>
      <c r="D362" s="84">
        <v>813.24235987999998</v>
      </c>
      <c r="E362" s="84">
        <v>188.17757609</v>
      </c>
      <c r="F362" s="84">
        <v>188.17757609</v>
      </c>
    </row>
    <row r="363" spans="1:6" ht="12.75" customHeight="1" x14ac:dyDescent="0.2">
      <c r="A363" s="83" t="s">
        <v>173</v>
      </c>
      <c r="B363" s="83">
        <v>13</v>
      </c>
      <c r="C363" s="84">
        <v>858.17021786999999</v>
      </c>
      <c r="D363" s="84">
        <v>843.77241321999998</v>
      </c>
      <c r="E363" s="84">
        <v>195.24197869</v>
      </c>
      <c r="F363" s="84">
        <v>195.24197869</v>
      </c>
    </row>
    <row r="364" spans="1:6" ht="12.75" customHeight="1" x14ac:dyDescent="0.2">
      <c r="A364" s="83" t="s">
        <v>173</v>
      </c>
      <c r="B364" s="83">
        <v>14</v>
      </c>
      <c r="C364" s="84">
        <v>860.62018169999999</v>
      </c>
      <c r="D364" s="84">
        <v>850.01853926000001</v>
      </c>
      <c r="E364" s="84">
        <v>196.68728075000001</v>
      </c>
      <c r="F364" s="84">
        <v>196.68728075000001</v>
      </c>
    </row>
    <row r="365" spans="1:6" ht="12.75" customHeight="1" x14ac:dyDescent="0.2">
      <c r="A365" s="83" t="s">
        <v>173</v>
      </c>
      <c r="B365" s="83">
        <v>15</v>
      </c>
      <c r="C365" s="84">
        <v>873.48115826000003</v>
      </c>
      <c r="D365" s="84">
        <v>861.45662130999995</v>
      </c>
      <c r="E365" s="84">
        <v>199.33395861</v>
      </c>
      <c r="F365" s="84">
        <v>199.33395861</v>
      </c>
    </row>
    <row r="366" spans="1:6" ht="12.75" customHeight="1" x14ac:dyDescent="0.2">
      <c r="A366" s="83" t="s">
        <v>173</v>
      </c>
      <c r="B366" s="83">
        <v>16</v>
      </c>
      <c r="C366" s="84">
        <v>888.48706848999996</v>
      </c>
      <c r="D366" s="84">
        <v>876.60272433</v>
      </c>
      <c r="E366" s="84">
        <v>202.83864195999999</v>
      </c>
      <c r="F366" s="84">
        <v>202.83864195999999</v>
      </c>
    </row>
    <row r="367" spans="1:6" ht="12.75" customHeight="1" x14ac:dyDescent="0.2">
      <c r="A367" s="83" t="s">
        <v>173</v>
      </c>
      <c r="B367" s="83">
        <v>17</v>
      </c>
      <c r="C367" s="84">
        <v>887.85315457000002</v>
      </c>
      <c r="D367" s="84">
        <v>875.29107044</v>
      </c>
      <c r="E367" s="84">
        <v>202.53513606000001</v>
      </c>
      <c r="F367" s="84">
        <v>202.53513606000001</v>
      </c>
    </row>
    <row r="368" spans="1:6" ht="12.75" customHeight="1" x14ac:dyDescent="0.2">
      <c r="A368" s="83" t="s">
        <v>173</v>
      </c>
      <c r="B368" s="83">
        <v>18</v>
      </c>
      <c r="C368" s="84">
        <v>893.26367904000006</v>
      </c>
      <c r="D368" s="84">
        <v>885.32116816999996</v>
      </c>
      <c r="E368" s="84">
        <v>204.85601797000001</v>
      </c>
      <c r="F368" s="84">
        <v>204.85601797000001</v>
      </c>
    </row>
    <row r="369" spans="1:6" ht="12.75" customHeight="1" x14ac:dyDescent="0.2">
      <c r="A369" s="83" t="s">
        <v>173</v>
      </c>
      <c r="B369" s="83">
        <v>19</v>
      </c>
      <c r="C369" s="84">
        <v>879.82806324000001</v>
      </c>
      <c r="D369" s="84">
        <v>870.40048569999999</v>
      </c>
      <c r="E369" s="84">
        <v>201.40349508</v>
      </c>
      <c r="F369" s="84">
        <v>201.40349508</v>
      </c>
    </row>
    <row r="370" spans="1:6" ht="12.75" customHeight="1" x14ac:dyDescent="0.2">
      <c r="A370" s="83" t="s">
        <v>173</v>
      </c>
      <c r="B370" s="83">
        <v>20</v>
      </c>
      <c r="C370" s="84">
        <v>874.79040184999997</v>
      </c>
      <c r="D370" s="84">
        <v>861.37733857000001</v>
      </c>
      <c r="E370" s="84">
        <v>199.31561324</v>
      </c>
      <c r="F370" s="84">
        <v>199.31561324</v>
      </c>
    </row>
    <row r="371" spans="1:6" ht="12.75" customHeight="1" x14ac:dyDescent="0.2">
      <c r="A371" s="83" t="s">
        <v>173</v>
      </c>
      <c r="B371" s="83">
        <v>21</v>
      </c>
      <c r="C371" s="84">
        <v>885.88181199999997</v>
      </c>
      <c r="D371" s="84">
        <v>877.89059856999995</v>
      </c>
      <c r="E371" s="84">
        <v>203.13664544</v>
      </c>
      <c r="F371" s="84">
        <v>203.13664544</v>
      </c>
    </row>
    <row r="372" spans="1:6" ht="12.75" customHeight="1" x14ac:dyDescent="0.2">
      <c r="A372" s="83" t="s">
        <v>173</v>
      </c>
      <c r="B372" s="83">
        <v>22</v>
      </c>
      <c r="C372" s="84">
        <v>887.83297128000004</v>
      </c>
      <c r="D372" s="84">
        <v>879.27576485999998</v>
      </c>
      <c r="E372" s="84">
        <v>203.45716149</v>
      </c>
      <c r="F372" s="84">
        <v>203.45716149</v>
      </c>
    </row>
    <row r="373" spans="1:6" ht="12.75" customHeight="1" x14ac:dyDescent="0.2">
      <c r="A373" s="83" t="s">
        <v>173</v>
      </c>
      <c r="B373" s="83">
        <v>23</v>
      </c>
      <c r="C373" s="84">
        <v>896.00790142000005</v>
      </c>
      <c r="D373" s="84">
        <v>883.73549835999995</v>
      </c>
      <c r="E373" s="84">
        <v>204.48910705</v>
      </c>
      <c r="F373" s="84">
        <v>204.48910705</v>
      </c>
    </row>
    <row r="374" spans="1:6" ht="12.75" customHeight="1" x14ac:dyDescent="0.2">
      <c r="A374" s="83" t="s">
        <v>173</v>
      </c>
      <c r="B374" s="83">
        <v>24</v>
      </c>
      <c r="C374" s="84">
        <v>899.20593785999995</v>
      </c>
      <c r="D374" s="84">
        <v>896.27842129999999</v>
      </c>
      <c r="E374" s="84">
        <v>207.39143598999999</v>
      </c>
      <c r="F374" s="84">
        <v>207.39143598999999</v>
      </c>
    </row>
    <row r="375" spans="1:6" ht="12.75" customHeight="1" x14ac:dyDescent="0.2">
      <c r="A375" s="83" t="s">
        <v>174</v>
      </c>
      <c r="B375" s="83">
        <v>1</v>
      </c>
      <c r="C375" s="84">
        <v>911.83371294999995</v>
      </c>
      <c r="D375" s="84">
        <v>902.00288546000002</v>
      </c>
      <c r="E375" s="84">
        <v>208.71602978999999</v>
      </c>
      <c r="F375" s="84">
        <v>208.71602978999999</v>
      </c>
    </row>
    <row r="376" spans="1:6" ht="12.75" customHeight="1" x14ac:dyDescent="0.2">
      <c r="A376" s="83" t="s">
        <v>174</v>
      </c>
      <c r="B376" s="83">
        <v>2</v>
      </c>
      <c r="C376" s="84">
        <v>926.65623741000002</v>
      </c>
      <c r="D376" s="84">
        <v>917.78241691000005</v>
      </c>
      <c r="E376" s="84">
        <v>212.36728325000001</v>
      </c>
      <c r="F376" s="84">
        <v>212.36728325000001</v>
      </c>
    </row>
    <row r="377" spans="1:6" ht="12.75" customHeight="1" x14ac:dyDescent="0.2">
      <c r="A377" s="83" t="s">
        <v>174</v>
      </c>
      <c r="B377" s="83">
        <v>3</v>
      </c>
      <c r="C377" s="84">
        <v>954.17911890000005</v>
      </c>
      <c r="D377" s="84">
        <v>947.12976862999994</v>
      </c>
      <c r="E377" s="84">
        <v>219.15801844000001</v>
      </c>
      <c r="F377" s="84">
        <v>219.15801844000001</v>
      </c>
    </row>
    <row r="378" spans="1:6" ht="12.75" customHeight="1" x14ac:dyDescent="0.2">
      <c r="A378" s="83" t="s">
        <v>174</v>
      </c>
      <c r="B378" s="83">
        <v>4</v>
      </c>
      <c r="C378" s="84">
        <v>973.81285723999997</v>
      </c>
      <c r="D378" s="84">
        <v>967.15881701000001</v>
      </c>
      <c r="E378" s="84">
        <v>223.79257508000001</v>
      </c>
      <c r="F378" s="84">
        <v>223.79257508000001</v>
      </c>
    </row>
    <row r="379" spans="1:6" ht="12.75" customHeight="1" x14ac:dyDescent="0.2">
      <c r="A379" s="83" t="s">
        <v>174</v>
      </c>
      <c r="B379" s="83">
        <v>5</v>
      </c>
      <c r="C379" s="84">
        <v>979.80881309999995</v>
      </c>
      <c r="D379" s="84">
        <v>971.29951056000004</v>
      </c>
      <c r="E379" s="84">
        <v>224.75069741999999</v>
      </c>
      <c r="F379" s="84">
        <v>224.75069741999999</v>
      </c>
    </row>
    <row r="380" spans="1:6" ht="12.75" customHeight="1" x14ac:dyDescent="0.2">
      <c r="A380" s="83" t="s">
        <v>174</v>
      </c>
      <c r="B380" s="83">
        <v>6</v>
      </c>
      <c r="C380" s="84">
        <v>962.35197122</v>
      </c>
      <c r="D380" s="84">
        <v>955.72117546000004</v>
      </c>
      <c r="E380" s="84">
        <v>221.14599913999999</v>
      </c>
      <c r="F380" s="84">
        <v>221.14599913999999</v>
      </c>
    </row>
    <row r="381" spans="1:6" ht="12.75" customHeight="1" x14ac:dyDescent="0.2">
      <c r="A381" s="83" t="s">
        <v>174</v>
      </c>
      <c r="B381" s="83">
        <v>7</v>
      </c>
      <c r="C381" s="84">
        <v>915.92633767999996</v>
      </c>
      <c r="D381" s="84">
        <v>908.55836176000003</v>
      </c>
      <c r="E381" s="84">
        <v>210.23291295000001</v>
      </c>
      <c r="F381" s="84">
        <v>210.23291295000001</v>
      </c>
    </row>
    <row r="382" spans="1:6" ht="12.75" customHeight="1" x14ac:dyDescent="0.2">
      <c r="A382" s="83" t="s">
        <v>174</v>
      </c>
      <c r="B382" s="83">
        <v>8</v>
      </c>
      <c r="C382" s="84">
        <v>862.77733217000002</v>
      </c>
      <c r="D382" s="84">
        <v>855.20143839000002</v>
      </c>
      <c r="E382" s="84">
        <v>197.88656087000001</v>
      </c>
      <c r="F382" s="84">
        <v>197.88656087000001</v>
      </c>
    </row>
    <row r="383" spans="1:6" ht="12.75" customHeight="1" x14ac:dyDescent="0.2">
      <c r="A383" s="83" t="s">
        <v>174</v>
      </c>
      <c r="B383" s="83">
        <v>9</v>
      </c>
      <c r="C383" s="84">
        <v>876.32780865999996</v>
      </c>
      <c r="D383" s="84">
        <v>867.06216678999999</v>
      </c>
      <c r="E383" s="84">
        <v>200.63103561</v>
      </c>
      <c r="F383" s="84">
        <v>200.63103561</v>
      </c>
    </row>
    <row r="384" spans="1:6" ht="12.75" customHeight="1" x14ac:dyDescent="0.2">
      <c r="A384" s="83" t="s">
        <v>174</v>
      </c>
      <c r="B384" s="83">
        <v>10</v>
      </c>
      <c r="C384" s="84">
        <v>860.40076888999999</v>
      </c>
      <c r="D384" s="84">
        <v>852.17447315000004</v>
      </c>
      <c r="E384" s="84">
        <v>197.18614607000001</v>
      </c>
      <c r="F384" s="84">
        <v>197.18614607000001</v>
      </c>
    </row>
    <row r="385" spans="1:6" ht="12.75" customHeight="1" x14ac:dyDescent="0.2">
      <c r="A385" s="83" t="s">
        <v>174</v>
      </c>
      <c r="B385" s="83">
        <v>11</v>
      </c>
      <c r="C385" s="84">
        <v>844.35601072999998</v>
      </c>
      <c r="D385" s="84">
        <v>835.37887123999997</v>
      </c>
      <c r="E385" s="84">
        <v>193.29978227999999</v>
      </c>
      <c r="F385" s="84">
        <v>193.29978227999999</v>
      </c>
    </row>
    <row r="386" spans="1:6" ht="12.75" customHeight="1" x14ac:dyDescent="0.2">
      <c r="A386" s="83" t="s">
        <v>174</v>
      </c>
      <c r="B386" s="83">
        <v>12</v>
      </c>
      <c r="C386" s="84">
        <v>851.50178987000004</v>
      </c>
      <c r="D386" s="84">
        <v>843.24562101000004</v>
      </c>
      <c r="E386" s="84">
        <v>195.12008331000001</v>
      </c>
      <c r="F386" s="84">
        <v>195.12008331000001</v>
      </c>
    </row>
    <row r="387" spans="1:6" ht="12.75" customHeight="1" x14ac:dyDescent="0.2">
      <c r="A387" s="83" t="s">
        <v>174</v>
      </c>
      <c r="B387" s="83">
        <v>13</v>
      </c>
      <c r="C387" s="84">
        <v>864.94146605000003</v>
      </c>
      <c r="D387" s="84">
        <v>855.81583939999996</v>
      </c>
      <c r="E387" s="84">
        <v>198.02872819000001</v>
      </c>
      <c r="F387" s="84">
        <v>198.02872819000001</v>
      </c>
    </row>
    <row r="388" spans="1:6" ht="12.75" customHeight="1" x14ac:dyDescent="0.2">
      <c r="A388" s="83" t="s">
        <v>174</v>
      </c>
      <c r="B388" s="83">
        <v>14</v>
      </c>
      <c r="C388" s="84">
        <v>872.84454431999995</v>
      </c>
      <c r="D388" s="84">
        <v>864.32114350999996</v>
      </c>
      <c r="E388" s="84">
        <v>199.99678542999999</v>
      </c>
      <c r="F388" s="84">
        <v>199.99678542999999</v>
      </c>
    </row>
    <row r="389" spans="1:6" ht="12.75" customHeight="1" x14ac:dyDescent="0.2">
      <c r="A389" s="83" t="s">
        <v>174</v>
      </c>
      <c r="B389" s="83">
        <v>15</v>
      </c>
      <c r="C389" s="84">
        <v>899.64480518000005</v>
      </c>
      <c r="D389" s="84">
        <v>890.98167608000006</v>
      </c>
      <c r="E389" s="84">
        <v>206.16581282000001</v>
      </c>
      <c r="F389" s="84">
        <v>206.16581282000001</v>
      </c>
    </row>
    <row r="390" spans="1:6" ht="12.75" customHeight="1" x14ac:dyDescent="0.2">
      <c r="A390" s="83" t="s">
        <v>174</v>
      </c>
      <c r="B390" s="83">
        <v>16</v>
      </c>
      <c r="C390" s="84">
        <v>895.47179017999997</v>
      </c>
      <c r="D390" s="84">
        <v>886.51692666999998</v>
      </c>
      <c r="E390" s="84">
        <v>205.13270663</v>
      </c>
      <c r="F390" s="84">
        <v>205.13270663</v>
      </c>
    </row>
    <row r="391" spans="1:6" ht="12.75" customHeight="1" x14ac:dyDescent="0.2">
      <c r="A391" s="83" t="s">
        <v>174</v>
      </c>
      <c r="B391" s="83">
        <v>17</v>
      </c>
      <c r="C391" s="84">
        <v>878.02542047999998</v>
      </c>
      <c r="D391" s="84">
        <v>871.13842377000003</v>
      </c>
      <c r="E391" s="84">
        <v>201.57424786999999</v>
      </c>
      <c r="F391" s="84">
        <v>201.57424786999999</v>
      </c>
    </row>
    <row r="392" spans="1:6" ht="12.75" customHeight="1" x14ac:dyDescent="0.2">
      <c r="A392" s="83" t="s">
        <v>174</v>
      </c>
      <c r="B392" s="83">
        <v>18</v>
      </c>
      <c r="C392" s="84">
        <v>872.19972049</v>
      </c>
      <c r="D392" s="84">
        <v>864.66992247999997</v>
      </c>
      <c r="E392" s="84">
        <v>200.07749000999999</v>
      </c>
      <c r="F392" s="84">
        <v>200.07749000999999</v>
      </c>
    </row>
    <row r="393" spans="1:6" ht="12.75" customHeight="1" x14ac:dyDescent="0.2">
      <c r="A393" s="83" t="s">
        <v>174</v>
      </c>
      <c r="B393" s="83">
        <v>19</v>
      </c>
      <c r="C393" s="84">
        <v>848.23581027</v>
      </c>
      <c r="D393" s="84">
        <v>840.98743497999999</v>
      </c>
      <c r="E393" s="84">
        <v>194.59755769</v>
      </c>
      <c r="F393" s="84">
        <v>194.59755769</v>
      </c>
    </row>
    <row r="394" spans="1:6" ht="12.75" customHeight="1" x14ac:dyDescent="0.2">
      <c r="A394" s="83" t="s">
        <v>174</v>
      </c>
      <c r="B394" s="83">
        <v>20</v>
      </c>
      <c r="C394" s="84">
        <v>823.31865309</v>
      </c>
      <c r="D394" s="84">
        <v>813.36239727999998</v>
      </c>
      <c r="E394" s="84">
        <v>188.20535176000001</v>
      </c>
      <c r="F394" s="84">
        <v>188.20535176000001</v>
      </c>
    </row>
    <row r="395" spans="1:6" ht="12.75" customHeight="1" x14ac:dyDescent="0.2">
      <c r="A395" s="83" t="s">
        <v>174</v>
      </c>
      <c r="B395" s="83">
        <v>21</v>
      </c>
      <c r="C395" s="84">
        <v>797.00147035999998</v>
      </c>
      <c r="D395" s="84">
        <v>790.00428968999995</v>
      </c>
      <c r="E395" s="84">
        <v>182.80047827000001</v>
      </c>
      <c r="F395" s="84">
        <v>182.80047827000001</v>
      </c>
    </row>
    <row r="396" spans="1:6" ht="12.75" customHeight="1" x14ac:dyDescent="0.2">
      <c r="A396" s="83" t="s">
        <v>174</v>
      </c>
      <c r="B396" s="83">
        <v>22</v>
      </c>
      <c r="C396" s="84">
        <v>794.41463328999998</v>
      </c>
      <c r="D396" s="84">
        <v>787.30845061000002</v>
      </c>
      <c r="E396" s="84">
        <v>182.17668334000001</v>
      </c>
      <c r="F396" s="84">
        <v>182.17668334000001</v>
      </c>
    </row>
    <row r="397" spans="1:6" ht="12.75" customHeight="1" x14ac:dyDescent="0.2">
      <c r="A397" s="83" t="s">
        <v>174</v>
      </c>
      <c r="B397" s="83">
        <v>23</v>
      </c>
      <c r="C397" s="84">
        <v>798.45408732999999</v>
      </c>
      <c r="D397" s="84">
        <v>790.86447566000004</v>
      </c>
      <c r="E397" s="84">
        <v>182.99951820999999</v>
      </c>
      <c r="F397" s="84">
        <v>182.99951820999999</v>
      </c>
    </row>
    <row r="398" spans="1:6" ht="12.75" customHeight="1" x14ac:dyDescent="0.2">
      <c r="A398" s="83" t="s">
        <v>174</v>
      </c>
      <c r="B398" s="83">
        <v>24</v>
      </c>
      <c r="C398" s="84">
        <v>825.27684710000005</v>
      </c>
      <c r="D398" s="84">
        <v>816.87683296</v>
      </c>
      <c r="E398" s="84">
        <v>189.01856319000001</v>
      </c>
      <c r="F398" s="84">
        <v>189.01856319000001</v>
      </c>
    </row>
    <row r="399" spans="1:6" ht="12.75" customHeight="1" x14ac:dyDescent="0.2">
      <c r="A399" s="83" t="s">
        <v>175</v>
      </c>
      <c r="B399" s="83">
        <v>1</v>
      </c>
      <c r="C399" s="84">
        <v>830.24956024999994</v>
      </c>
      <c r="D399" s="84">
        <v>819.59273402999997</v>
      </c>
      <c r="E399" s="84">
        <v>189.64700031000001</v>
      </c>
      <c r="F399" s="84">
        <v>189.64700031000001</v>
      </c>
    </row>
    <row r="400" spans="1:6" ht="12.75" customHeight="1" x14ac:dyDescent="0.2">
      <c r="A400" s="83" t="s">
        <v>175</v>
      </c>
      <c r="B400" s="83">
        <v>2</v>
      </c>
      <c r="C400" s="84">
        <v>824.64273692999996</v>
      </c>
      <c r="D400" s="84">
        <v>817.42193005000001</v>
      </c>
      <c r="E400" s="84">
        <v>189.14469417000001</v>
      </c>
      <c r="F400" s="84">
        <v>189.14469417000001</v>
      </c>
    </row>
    <row r="401" spans="1:6" ht="12.75" customHeight="1" x14ac:dyDescent="0.2">
      <c r="A401" s="83" t="s">
        <v>175</v>
      </c>
      <c r="B401" s="83">
        <v>3</v>
      </c>
      <c r="C401" s="84">
        <v>810.16936131</v>
      </c>
      <c r="D401" s="84">
        <v>802.72666468</v>
      </c>
      <c r="E401" s="84">
        <v>185.74433094</v>
      </c>
      <c r="F401" s="84">
        <v>185.74433094</v>
      </c>
    </row>
    <row r="402" spans="1:6" ht="12.75" customHeight="1" x14ac:dyDescent="0.2">
      <c r="A402" s="83" t="s">
        <v>175</v>
      </c>
      <c r="B402" s="83">
        <v>4</v>
      </c>
      <c r="C402" s="84">
        <v>806.13499202000003</v>
      </c>
      <c r="D402" s="84">
        <v>799.52443576999997</v>
      </c>
      <c r="E402" s="84">
        <v>185.00336157000001</v>
      </c>
      <c r="F402" s="84">
        <v>185.00336157000001</v>
      </c>
    </row>
    <row r="403" spans="1:6" ht="12.75" customHeight="1" x14ac:dyDescent="0.2">
      <c r="A403" s="83" t="s">
        <v>175</v>
      </c>
      <c r="B403" s="83">
        <v>5</v>
      </c>
      <c r="C403" s="84">
        <v>802.87114927000005</v>
      </c>
      <c r="D403" s="84">
        <v>795.05462248000003</v>
      </c>
      <c r="E403" s="84">
        <v>183.96908363</v>
      </c>
      <c r="F403" s="84">
        <v>183.96908363</v>
      </c>
    </row>
    <row r="404" spans="1:6" ht="12.75" customHeight="1" x14ac:dyDescent="0.2">
      <c r="A404" s="83" t="s">
        <v>175</v>
      </c>
      <c r="B404" s="83">
        <v>6</v>
      </c>
      <c r="C404" s="84">
        <v>801.54919772000005</v>
      </c>
      <c r="D404" s="84">
        <v>795.12890413000002</v>
      </c>
      <c r="E404" s="84">
        <v>183.9862718</v>
      </c>
      <c r="F404" s="84">
        <v>183.9862718</v>
      </c>
    </row>
    <row r="405" spans="1:6" ht="12.75" customHeight="1" x14ac:dyDescent="0.2">
      <c r="A405" s="83" t="s">
        <v>175</v>
      </c>
      <c r="B405" s="83">
        <v>7</v>
      </c>
      <c r="C405" s="84">
        <v>811.79799011</v>
      </c>
      <c r="D405" s="84">
        <v>805.06841789999999</v>
      </c>
      <c r="E405" s="84">
        <v>186.28619332</v>
      </c>
      <c r="F405" s="84">
        <v>186.28619332</v>
      </c>
    </row>
    <row r="406" spans="1:6" ht="12.75" customHeight="1" x14ac:dyDescent="0.2">
      <c r="A406" s="83" t="s">
        <v>175</v>
      </c>
      <c r="B406" s="83">
        <v>8</v>
      </c>
      <c r="C406" s="84">
        <v>795.66242831</v>
      </c>
      <c r="D406" s="84">
        <v>787.03599279000002</v>
      </c>
      <c r="E406" s="84">
        <v>182.11363885</v>
      </c>
      <c r="F406" s="84">
        <v>182.11363885</v>
      </c>
    </row>
    <row r="407" spans="1:6" ht="12.75" customHeight="1" x14ac:dyDescent="0.2">
      <c r="A407" s="83" t="s">
        <v>175</v>
      </c>
      <c r="B407" s="83">
        <v>9</v>
      </c>
      <c r="C407" s="84">
        <v>765.54286188000003</v>
      </c>
      <c r="D407" s="84">
        <v>757.67885379999996</v>
      </c>
      <c r="E407" s="84">
        <v>175.32063896</v>
      </c>
      <c r="F407" s="84">
        <v>175.32063896</v>
      </c>
    </row>
    <row r="408" spans="1:6" ht="12.75" customHeight="1" x14ac:dyDescent="0.2">
      <c r="A408" s="83" t="s">
        <v>175</v>
      </c>
      <c r="B408" s="83">
        <v>10</v>
      </c>
      <c r="C408" s="84">
        <v>804.64312038000003</v>
      </c>
      <c r="D408" s="84">
        <v>793.53858597999999</v>
      </c>
      <c r="E408" s="84">
        <v>183.61828528999999</v>
      </c>
      <c r="F408" s="84">
        <v>183.61828528999999</v>
      </c>
    </row>
    <row r="409" spans="1:6" ht="12.75" customHeight="1" x14ac:dyDescent="0.2">
      <c r="A409" s="83" t="s">
        <v>175</v>
      </c>
      <c r="B409" s="83">
        <v>11</v>
      </c>
      <c r="C409" s="84">
        <v>816.56024777000005</v>
      </c>
      <c r="D409" s="84">
        <v>808.07365421999998</v>
      </c>
      <c r="E409" s="84">
        <v>186.98158022000001</v>
      </c>
      <c r="F409" s="84">
        <v>186.98158022000001</v>
      </c>
    </row>
    <row r="410" spans="1:6" ht="12.75" customHeight="1" x14ac:dyDescent="0.2">
      <c r="A410" s="83" t="s">
        <v>175</v>
      </c>
      <c r="B410" s="83">
        <v>12</v>
      </c>
      <c r="C410" s="84">
        <v>818.22282913000004</v>
      </c>
      <c r="D410" s="84">
        <v>808.66087966999999</v>
      </c>
      <c r="E410" s="84">
        <v>187.11745934999999</v>
      </c>
      <c r="F410" s="84">
        <v>187.11745934999999</v>
      </c>
    </row>
    <row r="411" spans="1:6" ht="12.75" customHeight="1" x14ac:dyDescent="0.2">
      <c r="A411" s="83" t="s">
        <v>175</v>
      </c>
      <c r="B411" s="83">
        <v>13</v>
      </c>
      <c r="C411" s="84">
        <v>810.31797359999996</v>
      </c>
      <c r="D411" s="84">
        <v>798.23723458999996</v>
      </c>
      <c r="E411" s="84">
        <v>184.70551383</v>
      </c>
      <c r="F411" s="84">
        <v>184.70551383</v>
      </c>
    </row>
    <row r="412" spans="1:6" ht="12.75" customHeight="1" x14ac:dyDescent="0.2">
      <c r="A412" s="83" t="s">
        <v>175</v>
      </c>
      <c r="B412" s="83">
        <v>14</v>
      </c>
      <c r="C412" s="84">
        <v>790.01185096999995</v>
      </c>
      <c r="D412" s="84">
        <v>782.77558617</v>
      </c>
      <c r="E412" s="84">
        <v>181.12781588000001</v>
      </c>
      <c r="F412" s="84">
        <v>181.12781588000001</v>
      </c>
    </row>
    <row r="413" spans="1:6" ht="12.75" customHeight="1" x14ac:dyDescent="0.2">
      <c r="A413" s="83" t="s">
        <v>175</v>
      </c>
      <c r="B413" s="83">
        <v>15</v>
      </c>
      <c r="C413" s="84">
        <v>792.35454167</v>
      </c>
      <c r="D413" s="84">
        <v>784.92937962999997</v>
      </c>
      <c r="E413" s="84">
        <v>181.62618592999999</v>
      </c>
      <c r="F413" s="84">
        <v>181.62618592999999</v>
      </c>
    </row>
    <row r="414" spans="1:6" ht="12.75" customHeight="1" x14ac:dyDescent="0.2">
      <c r="A414" s="83" t="s">
        <v>175</v>
      </c>
      <c r="B414" s="83">
        <v>16</v>
      </c>
      <c r="C414" s="84">
        <v>785.46733184000004</v>
      </c>
      <c r="D414" s="84">
        <v>777.79623916000003</v>
      </c>
      <c r="E414" s="84">
        <v>179.97563604999999</v>
      </c>
      <c r="F414" s="84">
        <v>179.97563604999999</v>
      </c>
    </row>
    <row r="415" spans="1:6" ht="12.75" customHeight="1" x14ac:dyDescent="0.2">
      <c r="A415" s="83" t="s">
        <v>175</v>
      </c>
      <c r="B415" s="83">
        <v>17</v>
      </c>
      <c r="C415" s="84">
        <v>777.10800056999994</v>
      </c>
      <c r="D415" s="84">
        <v>768.75647064999998</v>
      </c>
      <c r="E415" s="84">
        <v>177.88390816</v>
      </c>
      <c r="F415" s="84">
        <v>177.88390816</v>
      </c>
    </row>
    <row r="416" spans="1:6" ht="12.75" customHeight="1" x14ac:dyDescent="0.2">
      <c r="A416" s="83" t="s">
        <v>175</v>
      </c>
      <c r="B416" s="83">
        <v>18</v>
      </c>
      <c r="C416" s="84">
        <v>787.12778517000004</v>
      </c>
      <c r="D416" s="84">
        <v>781.05453190000003</v>
      </c>
      <c r="E416" s="84">
        <v>180.72957812000001</v>
      </c>
      <c r="F416" s="84">
        <v>180.72957812000001</v>
      </c>
    </row>
    <row r="417" spans="1:6" ht="12.75" customHeight="1" x14ac:dyDescent="0.2">
      <c r="A417" s="83" t="s">
        <v>175</v>
      </c>
      <c r="B417" s="83">
        <v>19</v>
      </c>
      <c r="C417" s="84">
        <v>803.91953374000002</v>
      </c>
      <c r="D417" s="84">
        <v>796.68288022000002</v>
      </c>
      <c r="E417" s="84">
        <v>184.34584905</v>
      </c>
      <c r="F417" s="84">
        <v>184.34584905</v>
      </c>
    </row>
    <row r="418" spans="1:6" ht="12.75" customHeight="1" x14ac:dyDescent="0.2">
      <c r="A418" s="83" t="s">
        <v>175</v>
      </c>
      <c r="B418" s="83">
        <v>20</v>
      </c>
      <c r="C418" s="84">
        <v>812.41747349000002</v>
      </c>
      <c r="D418" s="84">
        <v>800.32818993000001</v>
      </c>
      <c r="E418" s="84">
        <v>185.18934365999999</v>
      </c>
      <c r="F418" s="84">
        <v>185.18934365999999</v>
      </c>
    </row>
    <row r="419" spans="1:6" ht="12.75" customHeight="1" x14ac:dyDescent="0.2">
      <c r="A419" s="83" t="s">
        <v>175</v>
      </c>
      <c r="B419" s="83">
        <v>21</v>
      </c>
      <c r="C419" s="84">
        <v>774.36189205999995</v>
      </c>
      <c r="D419" s="84">
        <v>763.07743563999998</v>
      </c>
      <c r="E419" s="84">
        <v>176.56982628</v>
      </c>
      <c r="F419" s="84">
        <v>176.56982628</v>
      </c>
    </row>
    <row r="420" spans="1:6" ht="12.75" customHeight="1" x14ac:dyDescent="0.2">
      <c r="A420" s="83" t="s">
        <v>175</v>
      </c>
      <c r="B420" s="83">
        <v>22</v>
      </c>
      <c r="C420" s="84">
        <v>761.10382308999999</v>
      </c>
      <c r="D420" s="84">
        <v>760.42235344999995</v>
      </c>
      <c r="E420" s="84">
        <v>175.95546216</v>
      </c>
      <c r="F420" s="84">
        <v>175.95546216</v>
      </c>
    </row>
    <row r="421" spans="1:6" ht="12.75" customHeight="1" x14ac:dyDescent="0.2">
      <c r="A421" s="83" t="s">
        <v>175</v>
      </c>
      <c r="B421" s="83">
        <v>23</v>
      </c>
      <c r="C421" s="84">
        <v>761.64256707000004</v>
      </c>
      <c r="D421" s="84">
        <v>756.09054929000001</v>
      </c>
      <c r="E421" s="84">
        <v>174.95311839999999</v>
      </c>
      <c r="F421" s="84">
        <v>174.95311839999999</v>
      </c>
    </row>
    <row r="422" spans="1:6" ht="12.75" customHeight="1" x14ac:dyDescent="0.2">
      <c r="A422" s="83" t="s">
        <v>175</v>
      </c>
      <c r="B422" s="83">
        <v>24</v>
      </c>
      <c r="C422" s="84">
        <v>748.58832815999995</v>
      </c>
      <c r="D422" s="84">
        <v>740.58477803999995</v>
      </c>
      <c r="E422" s="84">
        <v>171.36521078999999</v>
      </c>
      <c r="F422" s="84">
        <v>171.36521078999999</v>
      </c>
    </row>
    <row r="423" spans="1:6" ht="12.75" customHeight="1" x14ac:dyDescent="0.2">
      <c r="A423" s="83" t="s">
        <v>176</v>
      </c>
      <c r="B423" s="83">
        <v>1</v>
      </c>
      <c r="C423" s="84">
        <v>778.041515</v>
      </c>
      <c r="D423" s="84">
        <v>768.33889256999998</v>
      </c>
      <c r="E423" s="84">
        <v>177.78728403</v>
      </c>
      <c r="F423" s="84">
        <v>177.78728403</v>
      </c>
    </row>
    <row r="424" spans="1:6" ht="12.75" customHeight="1" x14ac:dyDescent="0.2">
      <c r="A424" s="83" t="s">
        <v>176</v>
      </c>
      <c r="B424" s="83">
        <v>2</v>
      </c>
      <c r="C424" s="84">
        <v>814.20200653999996</v>
      </c>
      <c r="D424" s="84">
        <v>807.16246061000004</v>
      </c>
      <c r="E424" s="84">
        <v>186.77073754</v>
      </c>
      <c r="F424" s="84">
        <v>186.77073754</v>
      </c>
    </row>
    <row r="425" spans="1:6" ht="12.75" customHeight="1" x14ac:dyDescent="0.2">
      <c r="A425" s="83" t="s">
        <v>176</v>
      </c>
      <c r="B425" s="83">
        <v>3</v>
      </c>
      <c r="C425" s="84">
        <v>844.53635337000003</v>
      </c>
      <c r="D425" s="84">
        <v>837.00451118000001</v>
      </c>
      <c r="E425" s="84">
        <v>193.67594195999999</v>
      </c>
      <c r="F425" s="84">
        <v>193.67594195999999</v>
      </c>
    </row>
    <row r="426" spans="1:6" ht="12.75" customHeight="1" x14ac:dyDescent="0.2">
      <c r="A426" s="83" t="s">
        <v>176</v>
      </c>
      <c r="B426" s="83">
        <v>4</v>
      </c>
      <c r="C426" s="84">
        <v>858.91936119000002</v>
      </c>
      <c r="D426" s="84">
        <v>850.87364460000003</v>
      </c>
      <c r="E426" s="84">
        <v>196.88514506999999</v>
      </c>
      <c r="F426" s="84">
        <v>196.88514506999999</v>
      </c>
    </row>
    <row r="427" spans="1:6" ht="12.75" customHeight="1" x14ac:dyDescent="0.2">
      <c r="A427" s="83" t="s">
        <v>176</v>
      </c>
      <c r="B427" s="83">
        <v>5</v>
      </c>
      <c r="C427" s="84">
        <v>887.59942902</v>
      </c>
      <c r="D427" s="84">
        <v>878.67072902999996</v>
      </c>
      <c r="E427" s="84">
        <v>203.31716119000001</v>
      </c>
      <c r="F427" s="84">
        <v>203.31716119000001</v>
      </c>
    </row>
    <row r="428" spans="1:6" ht="12.75" customHeight="1" x14ac:dyDescent="0.2">
      <c r="A428" s="83" t="s">
        <v>176</v>
      </c>
      <c r="B428" s="83">
        <v>6</v>
      </c>
      <c r="C428" s="84">
        <v>868.90808061999996</v>
      </c>
      <c r="D428" s="84">
        <v>860.5794085</v>
      </c>
      <c r="E428" s="84">
        <v>199.13097880000001</v>
      </c>
      <c r="F428" s="84">
        <v>199.13097880000001</v>
      </c>
    </row>
    <row r="429" spans="1:6" ht="12.75" customHeight="1" x14ac:dyDescent="0.2">
      <c r="A429" s="83" t="s">
        <v>176</v>
      </c>
      <c r="B429" s="83">
        <v>7</v>
      </c>
      <c r="C429" s="84">
        <v>824.45626761000005</v>
      </c>
      <c r="D429" s="84">
        <v>816.43433293999999</v>
      </c>
      <c r="E429" s="84">
        <v>188.91617234</v>
      </c>
      <c r="F429" s="84">
        <v>188.91617234</v>
      </c>
    </row>
    <row r="430" spans="1:6" ht="12.75" customHeight="1" x14ac:dyDescent="0.2">
      <c r="A430" s="83" t="s">
        <v>176</v>
      </c>
      <c r="B430" s="83">
        <v>8</v>
      </c>
      <c r="C430" s="84">
        <v>796.69868889999998</v>
      </c>
      <c r="D430" s="84">
        <v>788.48454283000001</v>
      </c>
      <c r="E430" s="84">
        <v>182.44882138</v>
      </c>
      <c r="F430" s="84">
        <v>182.44882138</v>
      </c>
    </row>
    <row r="431" spans="1:6" ht="12.75" customHeight="1" x14ac:dyDescent="0.2">
      <c r="A431" s="83" t="s">
        <v>176</v>
      </c>
      <c r="B431" s="83">
        <v>9</v>
      </c>
      <c r="C431" s="84">
        <v>848.96484713999996</v>
      </c>
      <c r="D431" s="84">
        <v>836.56277858999999</v>
      </c>
      <c r="E431" s="84">
        <v>193.57372867999999</v>
      </c>
      <c r="F431" s="84">
        <v>193.57372867999999</v>
      </c>
    </row>
    <row r="432" spans="1:6" ht="12.75" customHeight="1" x14ac:dyDescent="0.2">
      <c r="A432" s="83" t="s">
        <v>176</v>
      </c>
      <c r="B432" s="83">
        <v>10</v>
      </c>
      <c r="C432" s="84">
        <v>766.08092434000002</v>
      </c>
      <c r="D432" s="84">
        <v>757.94280074999995</v>
      </c>
      <c r="E432" s="84">
        <v>175.38171410999999</v>
      </c>
      <c r="F432" s="84">
        <v>175.38171410999999</v>
      </c>
    </row>
    <row r="433" spans="1:6" ht="12.75" customHeight="1" x14ac:dyDescent="0.2">
      <c r="A433" s="83" t="s">
        <v>176</v>
      </c>
      <c r="B433" s="83">
        <v>11</v>
      </c>
      <c r="C433" s="84">
        <v>755.97885092000001</v>
      </c>
      <c r="D433" s="84">
        <v>752.12322201999996</v>
      </c>
      <c r="E433" s="84">
        <v>174.03511158000001</v>
      </c>
      <c r="F433" s="84">
        <v>174.03511158000001</v>
      </c>
    </row>
    <row r="434" spans="1:6" ht="12.75" customHeight="1" x14ac:dyDescent="0.2">
      <c r="A434" s="83" t="s">
        <v>176</v>
      </c>
      <c r="B434" s="83">
        <v>12</v>
      </c>
      <c r="C434" s="84">
        <v>752.09275917000002</v>
      </c>
      <c r="D434" s="84">
        <v>744.27013523000005</v>
      </c>
      <c r="E434" s="84">
        <v>172.21797204999999</v>
      </c>
      <c r="F434" s="84">
        <v>172.21797204999999</v>
      </c>
    </row>
    <row r="435" spans="1:6" ht="12.75" customHeight="1" x14ac:dyDescent="0.2">
      <c r="A435" s="83" t="s">
        <v>176</v>
      </c>
      <c r="B435" s="83">
        <v>13</v>
      </c>
      <c r="C435" s="84">
        <v>742.75940157000002</v>
      </c>
      <c r="D435" s="84">
        <v>736.37850603000004</v>
      </c>
      <c r="E435" s="84">
        <v>170.39191413</v>
      </c>
      <c r="F435" s="84">
        <v>170.39191413</v>
      </c>
    </row>
    <row r="436" spans="1:6" ht="12.75" customHeight="1" x14ac:dyDescent="0.2">
      <c r="A436" s="83" t="s">
        <v>176</v>
      </c>
      <c r="B436" s="83">
        <v>14</v>
      </c>
      <c r="C436" s="84">
        <v>745.59053660999996</v>
      </c>
      <c r="D436" s="84">
        <v>737.99708545999999</v>
      </c>
      <c r="E436" s="84">
        <v>170.76644006000001</v>
      </c>
      <c r="F436" s="84">
        <v>170.76644006000001</v>
      </c>
    </row>
    <row r="437" spans="1:6" ht="12.75" customHeight="1" x14ac:dyDescent="0.2">
      <c r="A437" s="83" t="s">
        <v>176</v>
      </c>
      <c r="B437" s="83">
        <v>15</v>
      </c>
      <c r="C437" s="84">
        <v>761.85868062999998</v>
      </c>
      <c r="D437" s="84">
        <v>754.69162472999994</v>
      </c>
      <c r="E437" s="84">
        <v>174.62941878999999</v>
      </c>
      <c r="F437" s="84">
        <v>174.62941878999999</v>
      </c>
    </row>
    <row r="438" spans="1:6" ht="12.75" customHeight="1" x14ac:dyDescent="0.2">
      <c r="A438" s="83" t="s">
        <v>176</v>
      </c>
      <c r="B438" s="83">
        <v>16</v>
      </c>
      <c r="C438" s="84">
        <v>772.33735976000003</v>
      </c>
      <c r="D438" s="84">
        <v>765.48027357000001</v>
      </c>
      <c r="E438" s="84">
        <v>177.12582316999999</v>
      </c>
      <c r="F438" s="84">
        <v>177.12582316999999</v>
      </c>
    </row>
    <row r="439" spans="1:6" ht="12.75" customHeight="1" x14ac:dyDescent="0.2">
      <c r="A439" s="83" t="s">
        <v>176</v>
      </c>
      <c r="B439" s="83">
        <v>17</v>
      </c>
      <c r="C439" s="84">
        <v>773.27900792000003</v>
      </c>
      <c r="D439" s="84">
        <v>766.63597747999995</v>
      </c>
      <c r="E439" s="84">
        <v>177.39324352</v>
      </c>
      <c r="F439" s="84">
        <v>177.39324352</v>
      </c>
    </row>
    <row r="440" spans="1:6" ht="12.75" customHeight="1" x14ac:dyDescent="0.2">
      <c r="A440" s="83" t="s">
        <v>176</v>
      </c>
      <c r="B440" s="83">
        <v>18</v>
      </c>
      <c r="C440" s="84">
        <v>779.01405265999995</v>
      </c>
      <c r="D440" s="84">
        <v>771.26633494999999</v>
      </c>
      <c r="E440" s="84">
        <v>178.46467006</v>
      </c>
      <c r="F440" s="84">
        <v>178.46467006</v>
      </c>
    </row>
    <row r="441" spans="1:6" ht="12.75" customHeight="1" x14ac:dyDescent="0.2">
      <c r="A441" s="83" t="s">
        <v>176</v>
      </c>
      <c r="B441" s="83">
        <v>19</v>
      </c>
      <c r="C441" s="84">
        <v>767.97507759999996</v>
      </c>
      <c r="D441" s="84">
        <v>767.28424784000003</v>
      </c>
      <c r="E441" s="84">
        <v>177.54324793999999</v>
      </c>
      <c r="F441" s="84">
        <v>177.54324793999999</v>
      </c>
    </row>
    <row r="442" spans="1:6" ht="12.75" customHeight="1" x14ac:dyDescent="0.2">
      <c r="A442" s="83" t="s">
        <v>176</v>
      </c>
      <c r="B442" s="83">
        <v>20</v>
      </c>
      <c r="C442" s="84">
        <v>774.38926290999996</v>
      </c>
      <c r="D442" s="84">
        <v>765.98663224999996</v>
      </c>
      <c r="E442" s="84">
        <v>177.24299038999999</v>
      </c>
      <c r="F442" s="84">
        <v>177.24299038999999</v>
      </c>
    </row>
    <row r="443" spans="1:6" ht="12.75" customHeight="1" x14ac:dyDescent="0.2">
      <c r="A443" s="83" t="s">
        <v>176</v>
      </c>
      <c r="B443" s="83">
        <v>21</v>
      </c>
      <c r="C443" s="84">
        <v>747.84636287000001</v>
      </c>
      <c r="D443" s="84">
        <v>738.39518687999998</v>
      </c>
      <c r="E443" s="84">
        <v>170.85855745000001</v>
      </c>
      <c r="F443" s="84">
        <v>170.85855745000001</v>
      </c>
    </row>
    <row r="444" spans="1:6" ht="12.75" customHeight="1" x14ac:dyDescent="0.2">
      <c r="A444" s="83" t="s">
        <v>176</v>
      </c>
      <c r="B444" s="83">
        <v>22</v>
      </c>
      <c r="C444" s="84">
        <v>743.79761067000004</v>
      </c>
      <c r="D444" s="84">
        <v>740.24558184</v>
      </c>
      <c r="E444" s="84">
        <v>171.28672358</v>
      </c>
      <c r="F444" s="84">
        <v>171.28672358</v>
      </c>
    </row>
    <row r="445" spans="1:6" ht="12.75" customHeight="1" x14ac:dyDescent="0.2">
      <c r="A445" s="83" t="s">
        <v>176</v>
      </c>
      <c r="B445" s="83">
        <v>23</v>
      </c>
      <c r="C445" s="84">
        <v>741.42502391999994</v>
      </c>
      <c r="D445" s="84">
        <v>732.37595063000003</v>
      </c>
      <c r="E445" s="84">
        <v>169.46575582</v>
      </c>
      <c r="F445" s="84">
        <v>169.46575582</v>
      </c>
    </row>
    <row r="446" spans="1:6" ht="12.75" customHeight="1" x14ac:dyDescent="0.2">
      <c r="A446" s="83" t="s">
        <v>176</v>
      </c>
      <c r="B446" s="83">
        <v>24</v>
      </c>
      <c r="C446" s="84">
        <v>755.14563999999996</v>
      </c>
      <c r="D446" s="84">
        <v>747.08089160999998</v>
      </c>
      <c r="E446" s="84">
        <v>172.86835790000001</v>
      </c>
      <c r="F446" s="84">
        <v>172.86835790000001</v>
      </c>
    </row>
    <row r="447" spans="1:6" ht="12.75" customHeight="1" x14ac:dyDescent="0.2">
      <c r="A447" s="83" t="s">
        <v>177</v>
      </c>
      <c r="B447" s="83">
        <v>1</v>
      </c>
      <c r="C447" s="84">
        <v>782.36092570999995</v>
      </c>
      <c r="D447" s="84">
        <v>772.17420989000004</v>
      </c>
      <c r="E447" s="84">
        <v>178.67474483000001</v>
      </c>
      <c r="F447" s="84">
        <v>178.67474483000001</v>
      </c>
    </row>
    <row r="448" spans="1:6" ht="12.75" customHeight="1" x14ac:dyDescent="0.2">
      <c r="A448" s="83" t="s">
        <v>177</v>
      </c>
      <c r="B448" s="83">
        <v>2</v>
      </c>
      <c r="C448" s="84">
        <v>811.75309847000005</v>
      </c>
      <c r="D448" s="84">
        <v>803.11191581000003</v>
      </c>
      <c r="E448" s="84">
        <v>185.83347487</v>
      </c>
      <c r="F448" s="84">
        <v>185.83347487</v>
      </c>
    </row>
    <row r="449" spans="1:6" ht="12.75" customHeight="1" x14ac:dyDescent="0.2">
      <c r="A449" s="83" t="s">
        <v>177</v>
      </c>
      <c r="B449" s="83">
        <v>3</v>
      </c>
      <c r="C449" s="84">
        <v>834.88194487999999</v>
      </c>
      <c r="D449" s="84">
        <v>826.52198543999998</v>
      </c>
      <c r="E449" s="84">
        <v>191.25037194000001</v>
      </c>
      <c r="F449" s="84">
        <v>191.25037194000001</v>
      </c>
    </row>
    <row r="450" spans="1:6" ht="12.75" customHeight="1" x14ac:dyDescent="0.2">
      <c r="A450" s="83" t="s">
        <v>177</v>
      </c>
      <c r="B450" s="83">
        <v>4</v>
      </c>
      <c r="C450" s="84">
        <v>847.83789958</v>
      </c>
      <c r="D450" s="84">
        <v>839.68094363</v>
      </c>
      <c r="E450" s="84">
        <v>194.29524635999999</v>
      </c>
      <c r="F450" s="84">
        <v>194.29524635999999</v>
      </c>
    </row>
    <row r="451" spans="1:6" ht="12.75" customHeight="1" x14ac:dyDescent="0.2">
      <c r="A451" s="83" t="s">
        <v>177</v>
      </c>
      <c r="B451" s="83">
        <v>5</v>
      </c>
      <c r="C451" s="84">
        <v>848.33722868999996</v>
      </c>
      <c r="D451" s="84">
        <v>839.01841544000001</v>
      </c>
      <c r="E451" s="84">
        <v>194.14194280000001</v>
      </c>
      <c r="F451" s="84">
        <v>194.14194280000001</v>
      </c>
    </row>
    <row r="452" spans="1:6" ht="12.75" customHeight="1" x14ac:dyDescent="0.2">
      <c r="A452" s="83" t="s">
        <v>177</v>
      </c>
      <c r="B452" s="83">
        <v>6</v>
      </c>
      <c r="C452" s="84">
        <v>826.23429345</v>
      </c>
      <c r="D452" s="84">
        <v>824.76626181999995</v>
      </c>
      <c r="E452" s="84">
        <v>190.84411198000001</v>
      </c>
      <c r="F452" s="84">
        <v>190.84411198000001</v>
      </c>
    </row>
    <row r="453" spans="1:6" ht="12.75" customHeight="1" x14ac:dyDescent="0.2">
      <c r="A453" s="83" t="s">
        <v>177</v>
      </c>
      <c r="B453" s="83">
        <v>7</v>
      </c>
      <c r="C453" s="84">
        <v>792.5936236</v>
      </c>
      <c r="D453" s="84">
        <v>784.32818370999996</v>
      </c>
      <c r="E453" s="84">
        <v>181.48707415000001</v>
      </c>
      <c r="F453" s="84">
        <v>181.48707415000001</v>
      </c>
    </row>
    <row r="454" spans="1:6" ht="12.75" customHeight="1" x14ac:dyDescent="0.2">
      <c r="A454" s="83" t="s">
        <v>177</v>
      </c>
      <c r="B454" s="83">
        <v>8</v>
      </c>
      <c r="C454" s="84">
        <v>768.19380810999996</v>
      </c>
      <c r="D454" s="84">
        <v>763.91725599999995</v>
      </c>
      <c r="E454" s="84">
        <v>176.76415378999999</v>
      </c>
      <c r="F454" s="84">
        <v>176.76415378999999</v>
      </c>
    </row>
    <row r="455" spans="1:6" ht="12.75" customHeight="1" x14ac:dyDescent="0.2">
      <c r="A455" s="83" t="s">
        <v>177</v>
      </c>
      <c r="B455" s="83">
        <v>9</v>
      </c>
      <c r="C455" s="84">
        <v>738.17617564</v>
      </c>
      <c r="D455" s="84">
        <v>732.47023492000005</v>
      </c>
      <c r="E455" s="84">
        <v>169.48757241999999</v>
      </c>
      <c r="F455" s="84">
        <v>169.48757241999999</v>
      </c>
    </row>
    <row r="456" spans="1:6" ht="12.75" customHeight="1" x14ac:dyDescent="0.2">
      <c r="A456" s="83" t="s">
        <v>177</v>
      </c>
      <c r="B456" s="83">
        <v>10</v>
      </c>
      <c r="C456" s="84">
        <v>730.57820320999997</v>
      </c>
      <c r="D456" s="84">
        <v>720.69048495000004</v>
      </c>
      <c r="E456" s="84">
        <v>166.76183542000001</v>
      </c>
      <c r="F456" s="84">
        <v>166.76183542000001</v>
      </c>
    </row>
    <row r="457" spans="1:6" ht="12.75" customHeight="1" x14ac:dyDescent="0.2">
      <c r="A457" s="83" t="s">
        <v>177</v>
      </c>
      <c r="B457" s="83">
        <v>11</v>
      </c>
      <c r="C457" s="84">
        <v>723.36035909999998</v>
      </c>
      <c r="D457" s="84">
        <v>712.70763406000003</v>
      </c>
      <c r="E457" s="84">
        <v>164.91466955000001</v>
      </c>
      <c r="F457" s="84">
        <v>164.91466955000001</v>
      </c>
    </row>
    <row r="458" spans="1:6" ht="12.75" customHeight="1" x14ac:dyDescent="0.2">
      <c r="A458" s="83" t="s">
        <v>177</v>
      </c>
      <c r="B458" s="83">
        <v>12</v>
      </c>
      <c r="C458" s="84">
        <v>736.12135290000003</v>
      </c>
      <c r="D458" s="84">
        <v>726.74710921999997</v>
      </c>
      <c r="E458" s="84">
        <v>168.16328833</v>
      </c>
      <c r="F458" s="84">
        <v>168.16328833</v>
      </c>
    </row>
    <row r="459" spans="1:6" ht="12.75" customHeight="1" x14ac:dyDescent="0.2">
      <c r="A459" s="83" t="s">
        <v>177</v>
      </c>
      <c r="B459" s="83">
        <v>13</v>
      </c>
      <c r="C459" s="84">
        <v>745.01168500999995</v>
      </c>
      <c r="D459" s="84">
        <v>735.52066822999996</v>
      </c>
      <c r="E459" s="84">
        <v>170.19341754000001</v>
      </c>
      <c r="F459" s="84">
        <v>170.19341754000001</v>
      </c>
    </row>
    <row r="460" spans="1:6" ht="12.75" customHeight="1" x14ac:dyDescent="0.2">
      <c r="A460" s="83" t="s">
        <v>177</v>
      </c>
      <c r="B460" s="83">
        <v>14</v>
      </c>
      <c r="C460" s="84">
        <v>774.92727294999997</v>
      </c>
      <c r="D460" s="84">
        <v>764.81459914000004</v>
      </c>
      <c r="E460" s="84">
        <v>176.97179159000001</v>
      </c>
      <c r="F460" s="84">
        <v>176.97179159000001</v>
      </c>
    </row>
    <row r="461" spans="1:6" ht="12.75" customHeight="1" x14ac:dyDescent="0.2">
      <c r="A461" s="83" t="s">
        <v>177</v>
      </c>
      <c r="B461" s="83">
        <v>15</v>
      </c>
      <c r="C461" s="84">
        <v>783.47058245000005</v>
      </c>
      <c r="D461" s="84">
        <v>773.52086466000003</v>
      </c>
      <c r="E461" s="84">
        <v>178.98634963999999</v>
      </c>
      <c r="F461" s="84">
        <v>178.98634963999999</v>
      </c>
    </row>
    <row r="462" spans="1:6" ht="12.75" customHeight="1" x14ac:dyDescent="0.2">
      <c r="A462" s="83" t="s">
        <v>177</v>
      </c>
      <c r="B462" s="83">
        <v>16</v>
      </c>
      <c r="C462" s="84">
        <v>786.73690537000004</v>
      </c>
      <c r="D462" s="84">
        <v>776.24287806999996</v>
      </c>
      <c r="E462" s="84">
        <v>179.61620110000001</v>
      </c>
      <c r="F462" s="84">
        <v>179.61620110000001</v>
      </c>
    </row>
    <row r="463" spans="1:6" ht="12.75" customHeight="1" x14ac:dyDescent="0.2">
      <c r="A463" s="83" t="s">
        <v>177</v>
      </c>
      <c r="B463" s="83">
        <v>17</v>
      </c>
      <c r="C463" s="84">
        <v>780.08874908999996</v>
      </c>
      <c r="D463" s="84">
        <v>774.41673448999995</v>
      </c>
      <c r="E463" s="84">
        <v>179.19364653</v>
      </c>
      <c r="F463" s="84">
        <v>179.19364653</v>
      </c>
    </row>
    <row r="464" spans="1:6" ht="12.75" customHeight="1" x14ac:dyDescent="0.2">
      <c r="A464" s="83" t="s">
        <v>177</v>
      </c>
      <c r="B464" s="83">
        <v>18</v>
      </c>
      <c r="C464" s="84">
        <v>770.53426092999996</v>
      </c>
      <c r="D464" s="84">
        <v>769.14708795000001</v>
      </c>
      <c r="E464" s="84">
        <v>177.97429378000001</v>
      </c>
      <c r="F464" s="84">
        <v>177.97429378000001</v>
      </c>
    </row>
    <row r="465" spans="1:6" ht="12.75" customHeight="1" x14ac:dyDescent="0.2">
      <c r="A465" s="83" t="s">
        <v>177</v>
      </c>
      <c r="B465" s="83">
        <v>19</v>
      </c>
      <c r="C465" s="84">
        <v>773.43975065999996</v>
      </c>
      <c r="D465" s="84">
        <v>764.05042075999995</v>
      </c>
      <c r="E465" s="84">
        <v>176.79496702</v>
      </c>
      <c r="F465" s="84">
        <v>176.79496702</v>
      </c>
    </row>
    <row r="466" spans="1:6" ht="12.75" customHeight="1" x14ac:dyDescent="0.2">
      <c r="A466" s="83" t="s">
        <v>177</v>
      </c>
      <c r="B466" s="83">
        <v>20</v>
      </c>
      <c r="C466" s="84">
        <v>758.98153382999999</v>
      </c>
      <c r="D466" s="84">
        <v>749.65707872999997</v>
      </c>
      <c r="E466" s="84">
        <v>173.46446635999999</v>
      </c>
      <c r="F466" s="84">
        <v>173.46446635999999</v>
      </c>
    </row>
    <row r="467" spans="1:6" ht="12.75" customHeight="1" x14ac:dyDescent="0.2">
      <c r="A467" s="83" t="s">
        <v>177</v>
      </c>
      <c r="B467" s="83">
        <v>21</v>
      </c>
      <c r="C467" s="84">
        <v>735.57785096999999</v>
      </c>
      <c r="D467" s="84">
        <v>725.34189432000005</v>
      </c>
      <c r="E467" s="84">
        <v>167.83813319000001</v>
      </c>
      <c r="F467" s="84">
        <v>167.83813319000001</v>
      </c>
    </row>
    <row r="468" spans="1:6" ht="12.75" customHeight="1" x14ac:dyDescent="0.2">
      <c r="A468" s="83" t="s">
        <v>177</v>
      </c>
      <c r="B468" s="83">
        <v>22</v>
      </c>
      <c r="C468" s="84">
        <v>730.34358538000004</v>
      </c>
      <c r="D468" s="84">
        <v>721.11205606999999</v>
      </c>
      <c r="E468" s="84">
        <v>166.85938350000001</v>
      </c>
      <c r="F468" s="84">
        <v>166.85938350000001</v>
      </c>
    </row>
    <row r="469" spans="1:6" ht="12.75" customHeight="1" x14ac:dyDescent="0.2">
      <c r="A469" s="83" t="s">
        <v>177</v>
      </c>
      <c r="B469" s="83">
        <v>23</v>
      </c>
      <c r="C469" s="84">
        <v>748.71100335999995</v>
      </c>
      <c r="D469" s="84">
        <v>739.56215420000001</v>
      </c>
      <c r="E469" s="84">
        <v>171.12858406000001</v>
      </c>
      <c r="F469" s="84">
        <v>171.12858406000001</v>
      </c>
    </row>
    <row r="470" spans="1:6" ht="12.75" customHeight="1" x14ac:dyDescent="0.2">
      <c r="A470" s="83" t="s">
        <v>177</v>
      </c>
      <c r="B470" s="83">
        <v>24</v>
      </c>
      <c r="C470" s="84">
        <v>787.00036663000003</v>
      </c>
      <c r="D470" s="84">
        <v>779.18512992000001</v>
      </c>
      <c r="E470" s="84">
        <v>180.29701392000001</v>
      </c>
      <c r="F470" s="84">
        <v>180.29701392000001</v>
      </c>
    </row>
    <row r="471" spans="1:6" ht="12.75" customHeight="1" x14ac:dyDescent="0.2">
      <c r="A471" s="83" t="s">
        <v>178</v>
      </c>
      <c r="B471" s="83">
        <v>1</v>
      </c>
      <c r="C471" s="84">
        <v>832.86658032000003</v>
      </c>
      <c r="D471" s="84">
        <v>827.29099831999997</v>
      </c>
      <c r="E471" s="84">
        <v>191.42831518</v>
      </c>
      <c r="F471" s="84">
        <v>191.42831518</v>
      </c>
    </row>
    <row r="472" spans="1:6" ht="12.75" customHeight="1" x14ac:dyDescent="0.2">
      <c r="A472" s="83" t="s">
        <v>178</v>
      </c>
      <c r="B472" s="83">
        <v>2</v>
      </c>
      <c r="C472" s="84">
        <v>847.50646290999998</v>
      </c>
      <c r="D472" s="84">
        <v>839.64885689000005</v>
      </c>
      <c r="E472" s="84">
        <v>194.28782175000001</v>
      </c>
      <c r="F472" s="84">
        <v>194.28782175000001</v>
      </c>
    </row>
    <row r="473" spans="1:6" ht="12.75" customHeight="1" x14ac:dyDescent="0.2">
      <c r="A473" s="83" t="s">
        <v>178</v>
      </c>
      <c r="B473" s="83">
        <v>3</v>
      </c>
      <c r="C473" s="84">
        <v>865.15188335000005</v>
      </c>
      <c r="D473" s="84">
        <v>855.91041180000002</v>
      </c>
      <c r="E473" s="84">
        <v>198.05061147000001</v>
      </c>
      <c r="F473" s="84">
        <v>198.05061147000001</v>
      </c>
    </row>
    <row r="474" spans="1:6" ht="12.75" customHeight="1" x14ac:dyDescent="0.2">
      <c r="A474" s="83" t="s">
        <v>178</v>
      </c>
      <c r="B474" s="83">
        <v>4</v>
      </c>
      <c r="C474" s="84">
        <v>883.88029170000004</v>
      </c>
      <c r="D474" s="84">
        <v>873.15888744999995</v>
      </c>
      <c r="E474" s="84">
        <v>202.04176649999999</v>
      </c>
      <c r="F474" s="84">
        <v>202.04176649999999</v>
      </c>
    </row>
    <row r="475" spans="1:6" ht="12.75" customHeight="1" x14ac:dyDescent="0.2">
      <c r="A475" s="83" t="s">
        <v>178</v>
      </c>
      <c r="B475" s="83">
        <v>5</v>
      </c>
      <c r="C475" s="84">
        <v>881.21070941999994</v>
      </c>
      <c r="D475" s="84">
        <v>872.33560567999996</v>
      </c>
      <c r="E475" s="84">
        <v>201.85126589000001</v>
      </c>
      <c r="F475" s="84">
        <v>201.85126589000001</v>
      </c>
    </row>
    <row r="476" spans="1:6" ht="12.75" customHeight="1" x14ac:dyDescent="0.2">
      <c r="A476" s="83" t="s">
        <v>178</v>
      </c>
      <c r="B476" s="83">
        <v>6</v>
      </c>
      <c r="C476" s="84">
        <v>867.65948424999999</v>
      </c>
      <c r="D476" s="84">
        <v>861.88123312000005</v>
      </c>
      <c r="E476" s="84">
        <v>199.43221029</v>
      </c>
      <c r="F476" s="84">
        <v>199.43221029</v>
      </c>
    </row>
    <row r="477" spans="1:6" ht="12.75" customHeight="1" x14ac:dyDescent="0.2">
      <c r="A477" s="83" t="s">
        <v>178</v>
      </c>
      <c r="B477" s="83">
        <v>7</v>
      </c>
      <c r="C477" s="84">
        <v>823.91176462999999</v>
      </c>
      <c r="D477" s="84">
        <v>816.57556721000003</v>
      </c>
      <c r="E477" s="84">
        <v>188.94885278000001</v>
      </c>
      <c r="F477" s="84">
        <v>188.94885278000001</v>
      </c>
    </row>
    <row r="478" spans="1:6" ht="12.75" customHeight="1" x14ac:dyDescent="0.2">
      <c r="A478" s="83" t="s">
        <v>178</v>
      </c>
      <c r="B478" s="83">
        <v>8</v>
      </c>
      <c r="C478" s="84">
        <v>785.36867017999998</v>
      </c>
      <c r="D478" s="84">
        <v>778.33261886000003</v>
      </c>
      <c r="E478" s="84">
        <v>180.09974989</v>
      </c>
      <c r="F478" s="84">
        <v>180.09974989</v>
      </c>
    </row>
    <row r="479" spans="1:6" ht="12.75" customHeight="1" x14ac:dyDescent="0.2">
      <c r="A479" s="83" t="s">
        <v>178</v>
      </c>
      <c r="B479" s="83">
        <v>9</v>
      </c>
      <c r="C479" s="84">
        <v>771.58067487999995</v>
      </c>
      <c r="D479" s="84">
        <v>764.54494562000002</v>
      </c>
      <c r="E479" s="84">
        <v>176.90939599000001</v>
      </c>
      <c r="F479" s="84">
        <v>176.90939599000001</v>
      </c>
    </row>
    <row r="480" spans="1:6" ht="12.75" customHeight="1" x14ac:dyDescent="0.2">
      <c r="A480" s="83" t="s">
        <v>178</v>
      </c>
      <c r="B480" s="83">
        <v>10</v>
      </c>
      <c r="C480" s="84">
        <v>765.35211704999995</v>
      </c>
      <c r="D480" s="84">
        <v>758.23624214999995</v>
      </c>
      <c r="E480" s="84">
        <v>175.44961402999999</v>
      </c>
      <c r="F480" s="84">
        <v>175.44961402999999</v>
      </c>
    </row>
    <row r="481" spans="1:6" ht="12.75" customHeight="1" x14ac:dyDescent="0.2">
      <c r="A481" s="83" t="s">
        <v>178</v>
      </c>
      <c r="B481" s="83">
        <v>11</v>
      </c>
      <c r="C481" s="84">
        <v>771.14609536</v>
      </c>
      <c r="D481" s="84">
        <v>763.37186370999996</v>
      </c>
      <c r="E481" s="84">
        <v>176.63795450999999</v>
      </c>
      <c r="F481" s="84">
        <v>176.63795450999999</v>
      </c>
    </row>
    <row r="482" spans="1:6" ht="12.75" customHeight="1" x14ac:dyDescent="0.2">
      <c r="A482" s="83" t="s">
        <v>178</v>
      </c>
      <c r="B482" s="83">
        <v>12</v>
      </c>
      <c r="C482" s="84">
        <v>796.52111236999997</v>
      </c>
      <c r="D482" s="84">
        <v>789.52051390999998</v>
      </c>
      <c r="E482" s="84">
        <v>182.68853655000001</v>
      </c>
      <c r="F482" s="84">
        <v>182.68853655000001</v>
      </c>
    </row>
    <row r="483" spans="1:6" ht="12.75" customHeight="1" x14ac:dyDescent="0.2">
      <c r="A483" s="83" t="s">
        <v>178</v>
      </c>
      <c r="B483" s="83">
        <v>13</v>
      </c>
      <c r="C483" s="84">
        <v>835.45991502000004</v>
      </c>
      <c r="D483" s="84">
        <v>827.88463702000001</v>
      </c>
      <c r="E483" s="84">
        <v>191.56567827999999</v>
      </c>
      <c r="F483" s="84">
        <v>191.56567827999999</v>
      </c>
    </row>
    <row r="484" spans="1:6" ht="12.75" customHeight="1" x14ac:dyDescent="0.2">
      <c r="A484" s="83" t="s">
        <v>178</v>
      </c>
      <c r="B484" s="83">
        <v>14</v>
      </c>
      <c r="C484" s="84">
        <v>873.43547863000003</v>
      </c>
      <c r="D484" s="84">
        <v>864.67422236000004</v>
      </c>
      <c r="E484" s="84">
        <v>200.07848496</v>
      </c>
      <c r="F484" s="84">
        <v>200.07848496</v>
      </c>
    </row>
    <row r="485" spans="1:6" ht="12.75" customHeight="1" x14ac:dyDescent="0.2">
      <c r="A485" s="83" t="s">
        <v>178</v>
      </c>
      <c r="B485" s="83">
        <v>15</v>
      </c>
      <c r="C485" s="84">
        <v>875.12168526000005</v>
      </c>
      <c r="D485" s="84">
        <v>870.88105614999995</v>
      </c>
      <c r="E485" s="84">
        <v>201.51469512</v>
      </c>
      <c r="F485" s="84">
        <v>201.51469512</v>
      </c>
    </row>
    <row r="486" spans="1:6" ht="12.75" customHeight="1" x14ac:dyDescent="0.2">
      <c r="A486" s="83" t="s">
        <v>178</v>
      </c>
      <c r="B486" s="83">
        <v>16</v>
      </c>
      <c r="C486" s="84">
        <v>875.53385112000001</v>
      </c>
      <c r="D486" s="84">
        <v>864.86271861</v>
      </c>
      <c r="E486" s="84">
        <v>200.12210143999999</v>
      </c>
      <c r="F486" s="84">
        <v>200.12210143999999</v>
      </c>
    </row>
    <row r="487" spans="1:6" ht="12.75" customHeight="1" x14ac:dyDescent="0.2">
      <c r="A487" s="83" t="s">
        <v>178</v>
      </c>
      <c r="B487" s="83">
        <v>17</v>
      </c>
      <c r="C487" s="84">
        <v>858.57060564999995</v>
      </c>
      <c r="D487" s="84">
        <v>846.66157548000001</v>
      </c>
      <c r="E487" s="84">
        <v>195.91050701</v>
      </c>
      <c r="F487" s="84">
        <v>195.91050701</v>
      </c>
    </row>
    <row r="488" spans="1:6" ht="12.75" customHeight="1" x14ac:dyDescent="0.2">
      <c r="A488" s="83" t="s">
        <v>178</v>
      </c>
      <c r="B488" s="83">
        <v>18</v>
      </c>
      <c r="C488" s="84">
        <v>836.67556759000001</v>
      </c>
      <c r="D488" s="84">
        <v>823.21282148</v>
      </c>
      <c r="E488" s="84">
        <v>190.48465869</v>
      </c>
      <c r="F488" s="84">
        <v>190.48465869</v>
      </c>
    </row>
    <row r="489" spans="1:6" ht="12.75" customHeight="1" x14ac:dyDescent="0.2">
      <c r="A489" s="83" t="s">
        <v>178</v>
      </c>
      <c r="B489" s="83">
        <v>19</v>
      </c>
      <c r="C489" s="84">
        <v>814.54176093000001</v>
      </c>
      <c r="D489" s="84">
        <v>801.07428451999999</v>
      </c>
      <c r="E489" s="84">
        <v>185.36198379000001</v>
      </c>
      <c r="F489" s="84">
        <v>185.36198379000001</v>
      </c>
    </row>
    <row r="490" spans="1:6" ht="12.75" customHeight="1" x14ac:dyDescent="0.2">
      <c r="A490" s="83" t="s">
        <v>178</v>
      </c>
      <c r="B490" s="83">
        <v>20</v>
      </c>
      <c r="C490" s="84">
        <v>795.50125687000002</v>
      </c>
      <c r="D490" s="84">
        <v>789.13028445999998</v>
      </c>
      <c r="E490" s="84">
        <v>182.59824067</v>
      </c>
      <c r="F490" s="84">
        <v>182.59824067</v>
      </c>
    </row>
    <row r="491" spans="1:6" ht="12.75" customHeight="1" x14ac:dyDescent="0.2">
      <c r="A491" s="83" t="s">
        <v>178</v>
      </c>
      <c r="B491" s="83">
        <v>21</v>
      </c>
      <c r="C491" s="84">
        <v>771.07276127</v>
      </c>
      <c r="D491" s="84">
        <v>764.43957325999997</v>
      </c>
      <c r="E491" s="84">
        <v>176.8850137</v>
      </c>
      <c r="F491" s="84">
        <v>176.8850137</v>
      </c>
    </row>
    <row r="492" spans="1:6" ht="12.75" customHeight="1" x14ac:dyDescent="0.2">
      <c r="A492" s="83" t="s">
        <v>178</v>
      </c>
      <c r="B492" s="83">
        <v>22</v>
      </c>
      <c r="C492" s="84">
        <v>750.04105749999997</v>
      </c>
      <c r="D492" s="84">
        <v>742.28700573000003</v>
      </c>
      <c r="E492" s="84">
        <v>171.75909224</v>
      </c>
      <c r="F492" s="84">
        <v>171.75909224</v>
      </c>
    </row>
    <row r="493" spans="1:6" ht="12.75" customHeight="1" x14ac:dyDescent="0.2">
      <c r="A493" s="83" t="s">
        <v>178</v>
      </c>
      <c r="B493" s="83">
        <v>23</v>
      </c>
      <c r="C493" s="84">
        <v>719.93122554000001</v>
      </c>
      <c r="D493" s="84">
        <v>713.39607337999996</v>
      </c>
      <c r="E493" s="84">
        <v>165.07396872999999</v>
      </c>
      <c r="F493" s="84">
        <v>165.07396872999999</v>
      </c>
    </row>
    <row r="494" spans="1:6" ht="12.75" customHeight="1" x14ac:dyDescent="0.2">
      <c r="A494" s="83" t="s">
        <v>178</v>
      </c>
      <c r="B494" s="83">
        <v>24</v>
      </c>
      <c r="C494" s="84">
        <v>773.59844424000005</v>
      </c>
      <c r="D494" s="84">
        <v>766.94981246999998</v>
      </c>
      <c r="E494" s="84">
        <v>177.46586235000001</v>
      </c>
      <c r="F494" s="84">
        <v>177.46586235000001</v>
      </c>
    </row>
    <row r="495" spans="1:6" ht="12.75" customHeight="1" x14ac:dyDescent="0.2">
      <c r="A495" s="83" t="s">
        <v>179</v>
      </c>
      <c r="B495" s="83">
        <v>1</v>
      </c>
      <c r="C495" s="84">
        <v>847.99373935999995</v>
      </c>
      <c r="D495" s="84">
        <v>839.11601031999999</v>
      </c>
      <c r="E495" s="84">
        <v>194.16452545000001</v>
      </c>
      <c r="F495" s="84">
        <v>194.16452545000001</v>
      </c>
    </row>
    <row r="496" spans="1:6" ht="12.75" customHeight="1" x14ac:dyDescent="0.2">
      <c r="A496" s="83" t="s">
        <v>179</v>
      </c>
      <c r="B496" s="83">
        <v>2</v>
      </c>
      <c r="C496" s="84">
        <v>879.79823367999995</v>
      </c>
      <c r="D496" s="84">
        <v>871.80126315999996</v>
      </c>
      <c r="E496" s="84">
        <v>201.72762344</v>
      </c>
      <c r="F496" s="84">
        <v>201.72762344</v>
      </c>
    </row>
    <row r="497" spans="1:6" ht="12.75" customHeight="1" x14ac:dyDescent="0.2">
      <c r="A497" s="83" t="s">
        <v>179</v>
      </c>
      <c r="B497" s="83">
        <v>3</v>
      </c>
      <c r="C497" s="84">
        <v>886.33015822000004</v>
      </c>
      <c r="D497" s="84">
        <v>877.65611086000001</v>
      </c>
      <c r="E497" s="84">
        <v>203.08238691</v>
      </c>
      <c r="F497" s="84">
        <v>203.08238691</v>
      </c>
    </row>
    <row r="498" spans="1:6" ht="12.75" customHeight="1" x14ac:dyDescent="0.2">
      <c r="A498" s="83" t="s">
        <v>179</v>
      </c>
      <c r="B498" s="83">
        <v>4</v>
      </c>
      <c r="C498" s="84">
        <v>896.87406343999999</v>
      </c>
      <c r="D498" s="84">
        <v>887.71872542999995</v>
      </c>
      <c r="E498" s="84">
        <v>205.41079295</v>
      </c>
      <c r="F498" s="84">
        <v>205.41079295</v>
      </c>
    </row>
    <row r="499" spans="1:6" ht="12.75" customHeight="1" x14ac:dyDescent="0.2">
      <c r="A499" s="83" t="s">
        <v>179</v>
      </c>
      <c r="B499" s="83">
        <v>5</v>
      </c>
      <c r="C499" s="84">
        <v>906.99708077000003</v>
      </c>
      <c r="D499" s="84">
        <v>898.89094971999998</v>
      </c>
      <c r="E499" s="84">
        <v>207.99595353000001</v>
      </c>
      <c r="F499" s="84">
        <v>207.99595353000001</v>
      </c>
    </row>
    <row r="500" spans="1:6" ht="12.75" customHeight="1" x14ac:dyDescent="0.2">
      <c r="A500" s="83" t="s">
        <v>179</v>
      </c>
      <c r="B500" s="83">
        <v>6</v>
      </c>
      <c r="C500" s="84">
        <v>888.46314268000003</v>
      </c>
      <c r="D500" s="84">
        <v>879.80372218000002</v>
      </c>
      <c r="E500" s="84">
        <v>203.57932647000001</v>
      </c>
      <c r="F500" s="84">
        <v>203.57932647000001</v>
      </c>
    </row>
    <row r="501" spans="1:6" ht="12.75" customHeight="1" x14ac:dyDescent="0.2">
      <c r="A501" s="83" t="s">
        <v>179</v>
      </c>
      <c r="B501" s="83">
        <v>7</v>
      </c>
      <c r="C501" s="84">
        <v>864.12905775000002</v>
      </c>
      <c r="D501" s="84">
        <v>855.64808744000004</v>
      </c>
      <c r="E501" s="84">
        <v>197.98991176999999</v>
      </c>
      <c r="F501" s="84">
        <v>197.98991176999999</v>
      </c>
    </row>
    <row r="502" spans="1:6" ht="12.75" customHeight="1" x14ac:dyDescent="0.2">
      <c r="A502" s="83" t="s">
        <v>179</v>
      </c>
      <c r="B502" s="83">
        <v>8</v>
      </c>
      <c r="C502" s="84">
        <v>799.02061346999994</v>
      </c>
      <c r="D502" s="84">
        <v>790.85320331000003</v>
      </c>
      <c r="E502" s="84">
        <v>182.99690988</v>
      </c>
      <c r="F502" s="84">
        <v>182.99690988</v>
      </c>
    </row>
    <row r="503" spans="1:6" ht="12.75" customHeight="1" x14ac:dyDescent="0.2">
      <c r="A503" s="83" t="s">
        <v>179</v>
      </c>
      <c r="B503" s="83">
        <v>9</v>
      </c>
      <c r="C503" s="84">
        <v>736.31104713000002</v>
      </c>
      <c r="D503" s="84">
        <v>730.04922797999996</v>
      </c>
      <c r="E503" s="84">
        <v>168.92737138000001</v>
      </c>
      <c r="F503" s="84">
        <v>168.92737138000001</v>
      </c>
    </row>
    <row r="504" spans="1:6" ht="12.75" customHeight="1" x14ac:dyDescent="0.2">
      <c r="A504" s="83" t="s">
        <v>179</v>
      </c>
      <c r="B504" s="83">
        <v>10</v>
      </c>
      <c r="C504" s="84">
        <v>708.39879710000002</v>
      </c>
      <c r="D504" s="84">
        <v>702.08040366</v>
      </c>
      <c r="E504" s="84">
        <v>162.45561606000001</v>
      </c>
      <c r="F504" s="84">
        <v>162.45561606000001</v>
      </c>
    </row>
    <row r="505" spans="1:6" ht="12.75" customHeight="1" x14ac:dyDescent="0.2">
      <c r="A505" s="83" t="s">
        <v>179</v>
      </c>
      <c r="B505" s="83">
        <v>11</v>
      </c>
      <c r="C505" s="84">
        <v>709.04751947</v>
      </c>
      <c r="D505" s="84">
        <v>702.88200367000002</v>
      </c>
      <c r="E505" s="84">
        <v>162.64109970000001</v>
      </c>
      <c r="F505" s="84">
        <v>162.64109970000001</v>
      </c>
    </row>
    <row r="506" spans="1:6" ht="12.75" customHeight="1" x14ac:dyDescent="0.2">
      <c r="A506" s="83" t="s">
        <v>179</v>
      </c>
      <c r="B506" s="83">
        <v>12</v>
      </c>
      <c r="C506" s="84">
        <v>703.49169877999998</v>
      </c>
      <c r="D506" s="84">
        <v>697.25229491000005</v>
      </c>
      <c r="E506" s="84">
        <v>161.33843150999999</v>
      </c>
      <c r="F506" s="84">
        <v>161.33843150999999</v>
      </c>
    </row>
    <row r="507" spans="1:6" ht="12.75" customHeight="1" x14ac:dyDescent="0.2">
      <c r="A507" s="83" t="s">
        <v>179</v>
      </c>
      <c r="B507" s="83">
        <v>13</v>
      </c>
      <c r="C507" s="84">
        <v>743.44308980000005</v>
      </c>
      <c r="D507" s="84">
        <v>737.52275316999999</v>
      </c>
      <c r="E507" s="84">
        <v>170.65668348</v>
      </c>
      <c r="F507" s="84">
        <v>170.65668348</v>
      </c>
    </row>
    <row r="508" spans="1:6" ht="12.75" customHeight="1" x14ac:dyDescent="0.2">
      <c r="A508" s="83" t="s">
        <v>179</v>
      </c>
      <c r="B508" s="83">
        <v>14</v>
      </c>
      <c r="C508" s="84">
        <v>775.70821896999996</v>
      </c>
      <c r="D508" s="84">
        <v>769.03211254999997</v>
      </c>
      <c r="E508" s="84">
        <v>177.94768941999999</v>
      </c>
      <c r="F508" s="84">
        <v>177.94768941999999</v>
      </c>
    </row>
    <row r="509" spans="1:6" ht="12.75" customHeight="1" x14ac:dyDescent="0.2">
      <c r="A509" s="83" t="s">
        <v>179</v>
      </c>
      <c r="B509" s="83">
        <v>15</v>
      </c>
      <c r="C509" s="84">
        <v>791.37611288999994</v>
      </c>
      <c r="D509" s="84">
        <v>784.56539845999998</v>
      </c>
      <c r="E509" s="84">
        <v>181.54196368999999</v>
      </c>
      <c r="F509" s="84">
        <v>181.54196368999999</v>
      </c>
    </row>
    <row r="510" spans="1:6" ht="12.75" customHeight="1" x14ac:dyDescent="0.2">
      <c r="A510" s="83" t="s">
        <v>179</v>
      </c>
      <c r="B510" s="83">
        <v>16</v>
      </c>
      <c r="C510" s="84">
        <v>795.43216857000004</v>
      </c>
      <c r="D510" s="84">
        <v>788.91172855000002</v>
      </c>
      <c r="E510" s="84">
        <v>182.54766863</v>
      </c>
      <c r="F510" s="84">
        <v>182.54766863</v>
      </c>
    </row>
    <row r="511" spans="1:6" ht="12.75" customHeight="1" x14ac:dyDescent="0.2">
      <c r="A511" s="83" t="s">
        <v>179</v>
      </c>
      <c r="B511" s="83">
        <v>17</v>
      </c>
      <c r="C511" s="84">
        <v>788.89352164000002</v>
      </c>
      <c r="D511" s="84">
        <v>781.41977011999995</v>
      </c>
      <c r="E511" s="84">
        <v>180.81409123</v>
      </c>
      <c r="F511" s="84">
        <v>180.81409123</v>
      </c>
    </row>
    <row r="512" spans="1:6" ht="12.75" customHeight="1" x14ac:dyDescent="0.2">
      <c r="A512" s="83" t="s">
        <v>179</v>
      </c>
      <c r="B512" s="83">
        <v>18</v>
      </c>
      <c r="C512" s="84">
        <v>776.48466621</v>
      </c>
      <c r="D512" s="84">
        <v>766.14061013000003</v>
      </c>
      <c r="E512" s="84">
        <v>177.27861960000001</v>
      </c>
      <c r="F512" s="84">
        <v>177.27861960000001</v>
      </c>
    </row>
    <row r="513" spans="1:6" ht="12.75" customHeight="1" x14ac:dyDescent="0.2">
      <c r="A513" s="83" t="s">
        <v>179</v>
      </c>
      <c r="B513" s="83">
        <v>19</v>
      </c>
      <c r="C513" s="84">
        <v>733.90201550999996</v>
      </c>
      <c r="D513" s="84">
        <v>726.20330373000002</v>
      </c>
      <c r="E513" s="84">
        <v>168.03745622</v>
      </c>
      <c r="F513" s="84">
        <v>168.03745622</v>
      </c>
    </row>
    <row r="514" spans="1:6" ht="12.75" customHeight="1" x14ac:dyDescent="0.2">
      <c r="A514" s="83" t="s">
        <v>179</v>
      </c>
      <c r="B514" s="83">
        <v>20</v>
      </c>
      <c r="C514" s="84">
        <v>727.61187714000005</v>
      </c>
      <c r="D514" s="84">
        <v>720.73790808000001</v>
      </c>
      <c r="E514" s="84">
        <v>166.77280873999999</v>
      </c>
      <c r="F514" s="84">
        <v>166.77280873999999</v>
      </c>
    </row>
    <row r="515" spans="1:6" ht="12.75" customHeight="1" x14ac:dyDescent="0.2">
      <c r="A515" s="83" t="s">
        <v>179</v>
      </c>
      <c r="B515" s="83">
        <v>21</v>
      </c>
      <c r="C515" s="84">
        <v>739.23453554000002</v>
      </c>
      <c r="D515" s="84">
        <v>731.57290597999997</v>
      </c>
      <c r="E515" s="84">
        <v>169.27993791</v>
      </c>
      <c r="F515" s="84">
        <v>169.27993791</v>
      </c>
    </row>
    <row r="516" spans="1:6" ht="12.75" customHeight="1" x14ac:dyDescent="0.2">
      <c r="A516" s="83" t="s">
        <v>179</v>
      </c>
      <c r="B516" s="83">
        <v>22</v>
      </c>
      <c r="C516" s="84">
        <v>759.84048383000004</v>
      </c>
      <c r="D516" s="84">
        <v>752.56371077999995</v>
      </c>
      <c r="E516" s="84">
        <v>174.13703705</v>
      </c>
      <c r="F516" s="84">
        <v>174.13703705</v>
      </c>
    </row>
    <row r="517" spans="1:6" ht="12.75" customHeight="1" x14ac:dyDescent="0.2">
      <c r="A517" s="83" t="s">
        <v>179</v>
      </c>
      <c r="B517" s="83">
        <v>23</v>
      </c>
      <c r="C517" s="84">
        <v>740.25606021999999</v>
      </c>
      <c r="D517" s="84">
        <v>733.61795216999997</v>
      </c>
      <c r="E517" s="84">
        <v>169.75314473</v>
      </c>
      <c r="F517" s="84">
        <v>169.75314473</v>
      </c>
    </row>
    <row r="518" spans="1:6" ht="12.75" customHeight="1" x14ac:dyDescent="0.2">
      <c r="A518" s="83" t="s">
        <v>179</v>
      </c>
      <c r="B518" s="83">
        <v>24</v>
      </c>
      <c r="C518" s="84">
        <v>712.90373608000004</v>
      </c>
      <c r="D518" s="84">
        <v>706.07539578000001</v>
      </c>
      <c r="E518" s="84">
        <v>163.3800243</v>
      </c>
      <c r="F518" s="84">
        <v>163.3800243</v>
      </c>
    </row>
    <row r="519" spans="1:6" ht="12.75" customHeight="1" x14ac:dyDescent="0.2">
      <c r="A519" s="83" t="s">
        <v>180</v>
      </c>
      <c r="B519" s="83">
        <v>1</v>
      </c>
      <c r="C519" s="84">
        <v>735.88566899</v>
      </c>
      <c r="D519" s="84">
        <v>728.97189433000005</v>
      </c>
      <c r="E519" s="84">
        <v>168.67808525999999</v>
      </c>
      <c r="F519" s="84">
        <v>168.67808525999999</v>
      </c>
    </row>
    <row r="520" spans="1:6" ht="12.75" customHeight="1" x14ac:dyDescent="0.2">
      <c r="A520" s="83" t="s">
        <v>180</v>
      </c>
      <c r="B520" s="83">
        <v>2</v>
      </c>
      <c r="C520" s="84">
        <v>792.97788209999999</v>
      </c>
      <c r="D520" s="84">
        <v>790.34984539000004</v>
      </c>
      <c r="E520" s="84">
        <v>182.88043701000001</v>
      </c>
      <c r="F520" s="84">
        <v>182.88043701000001</v>
      </c>
    </row>
    <row r="521" spans="1:6" ht="12.75" customHeight="1" x14ac:dyDescent="0.2">
      <c r="A521" s="83" t="s">
        <v>180</v>
      </c>
      <c r="B521" s="83">
        <v>3</v>
      </c>
      <c r="C521" s="84">
        <v>837.42937393</v>
      </c>
      <c r="D521" s="84">
        <v>827.31310727000005</v>
      </c>
      <c r="E521" s="84">
        <v>191.43343100999999</v>
      </c>
      <c r="F521" s="84">
        <v>191.43343100999999</v>
      </c>
    </row>
    <row r="522" spans="1:6" ht="12.75" customHeight="1" x14ac:dyDescent="0.2">
      <c r="A522" s="83" t="s">
        <v>180</v>
      </c>
      <c r="B522" s="83">
        <v>4</v>
      </c>
      <c r="C522" s="84">
        <v>831.17319342999997</v>
      </c>
      <c r="D522" s="84">
        <v>819.74414894999995</v>
      </c>
      <c r="E522" s="84">
        <v>189.68203647000001</v>
      </c>
      <c r="F522" s="84">
        <v>189.68203647000001</v>
      </c>
    </row>
    <row r="523" spans="1:6" ht="12.75" customHeight="1" x14ac:dyDescent="0.2">
      <c r="A523" s="83" t="s">
        <v>180</v>
      </c>
      <c r="B523" s="83">
        <v>5</v>
      </c>
      <c r="C523" s="84">
        <v>852.45468912000001</v>
      </c>
      <c r="D523" s="84">
        <v>841.79621908000001</v>
      </c>
      <c r="E523" s="84">
        <v>194.78470365999999</v>
      </c>
      <c r="F523" s="84">
        <v>194.78470365999999</v>
      </c>
    </row>
    <row r="524" spans="1:6" ht="12.75" customHeight="1" x14ac:dyDescent="0.2">
      <c r="A524" s="83" t="s">
        <v>180</v>
      </c>
      <c r="B524" s="83">
        <v>6</v>
      </c>
      <c r="C524" s="84">
        <v>858.27888417999998</v>
      </c>
      <c r="D524" s="84">
        <v>844.73651440000003</v>
      </c>
      <c r="E524" s="84">
        <v>195.46506375000001</v>
      </c>
      <c r="F524" s="84">
        <v>195.46506375000001</v>
      </c>
    </row>
    <row r="525" spans="1:6" ht="12.75" customHeight="1" x14ac:dyDescent="0.2">
      <c r="A525" s="83" t="s">
        <v>180</v>
      </c>
      <c r="B525" s="83">
        <v>7</v>
      </c>
      <c r="C525" s="84">
        <v>829.29628453999999</v>
      </c>
      <c r="D525" s="84">
        <v>817.80794848999994</v>
      </c>
      <c r="E525" s="84">
        <v>189.23401565</v>
      </c>
      <c r="F525" s="84">
        <v>189.23401565</v>
      </c>
    </row>
    <row r="526" spans="1:6" ht="12.75" customHeight="1" x14ac:dyDescent="0.2">
      <c r="A526" s="83" t="s">
        <v>180</v>
      </c>
      <c r="B526" s="83">
        <v>8</v>
      </c>
      <c r="C526" s="84">
        <v>780.65013064000004</v>
      </c>
      <c r="D526" s="84">
        <v>773.13090326999998</v>
      </c>
      <c r="E526" s="84">
        <v>178.89611579000001</v>
      </c>
      <c r="F526" s="84">
        <v>178.89611579000001</v>
      </c>
    </row>
    <row r="527" spans="1:6" ht="12.75" customHeight="1" x14ac:dyDescent="0.2">
      <c r="A527" s="83" t="s">
        <v>180</v>
      </c>
      <c r="B527" s="83">
        <v>9</v>
      </c>
      <c r="C527" s="84">
        <v>734.57447486000001</v>
      </c>
      <c r="D527" s="84">
        <v>727.88498961000005</v>
      </c>
      <c r="E527" s="84">
        <v>168.42658446999999</v>
      </c>
      <c r="F527" s="84">
        <v>168.42658446999999</v>
      </c>
    </row>
    <row r="528" spans="1:6" ht="12.75" customHeight="1" x14ac:dyDescent="0.2">
      <c r="A528" s="83" t="s">
        <v>180</v>
      </c>
      <c r="B528" s="83">
        <v>10</v>
      </c>
      <c r="C528" s="84">
        <v>689.26541401999998</v>
      </c>
      <c r="D528" s="84">
        <v>682.29373638000004</v>
      </c>
      <c r="E528" s="84">
        <v>157.87714442000001</v>
      </c>
      <c r="F528" s="84">
        <v>157.87714442000001</v>
      </c>
    </row>
    <row r="529" spans="1:6" ht="12.75" customHeight="1" x14ac:dyDescent="0.2">
      <c r="A529" s="83" t="s">
        <v>180</v>
      </c>
      <c r="B529" s="83">
        <v>11</v>
      </c>
      <c r="C529" s="84">
        <v>685.39197850999994</v>
      </c>
      <c r="D529" s="84">
        <v>678.76187016999995</v>
      </c>
      <c r="E529" s="84">
        <v>157.05989969999999</v>
      </c>
      <c r="F529" s="84">
        <v>157.05989969999999</v>
      </c>
    </row>
    <row r="530" spans="1:6" ht="12.75" customHeight="1" x14ac:dyDescent="0.2">
      <c r="A530" s="83" t="s">
        <v>180</v>
      </c>
      <c r="B530" s="83">
        <v>12</v>
      </c>
      <c r="C530" s="84">
        <v>709.39359926999998</v>
      </c>
      <c r="D530" s="84">
        <v>702.57825833000004</v>
      </c>
      <c r="E530" s="84">
        <v>162.57081553</v>
      </c>
      <c r="F530" s="84">
        <v>162.57081553</v>
      </c>
    </row>
    <row r="531" spans="1:6" ht="12.75" customHeight="1" x14ac:dyDescent="0.2">
      <c r="A531" s="83" t="s">
        <v>180</v>
      </c>
      <c r="B531" s="83">
        <v>13</v>
      </c>
      <c r="C531" s="84">
        <v>767.92196780999996</v>
      </c>
      <c r="D531" s="84">
        <v>761.45025201999999</v>
      </c>
      <c r="E531" s="84">
        <v>176.19330941000001</v>
      </c>
      <c r="F531" s="84">
        <v>176.19330941000001</v>
      </c>
    </row>
    <row r="532" spans="1:6" ht="12.75" customHeight="1" x14ac:dyDescent="0.2">
      <c r="A532" s="83" t="s">
        <v>180</v>
      </c>
      <c r="B532" s="83">
        <v>14</v>
      </c>
      <c r="C532" s="84">
        <v>803.39559483000005</v>
      </c>
      <c r="D532" s="84">
        <v>797.98129508</v>
      </c>
      <c r="E532" s="84">
        <v>184.64629153999999</v>
      </c>
      <c r="F532" s="84">
        <v>184.64629153999999</v>
      </c>
    </row>
    <row r="533" spans="1:6" ht="12.75" customHeight="1" x14ac:dyDescent="0.2">
      <c r="A533" s="83" t="s">
        <v>180</v>
      </c>
      <c r="B533" s="83">
        <v>15</v>
      </c>
      <c r="C533" s="84">
        <v>812.51205779999998</v>
      </c>
      <c r="D533" s="84">
        <v>804.16538331000004</v>
      </c>
      <c r="E533" s="84">
        <v>186.07723856000001</v>
      </c>
      <c r="F533" s="84">
        <v>186.07723856000001</v>
      </c>
    </row>
    <row r="534" spans="1:6" ht="12.75" customHeight="1" x14ac:dyDescent="0.2">
      <c r="A534" s="83" t="s">
        <v>180</v>
      </c>
      <c r="B534" s="83">
        <v>16</v>
      </c>
      <c r="C534" s="84">
        <v>808.32266408999999</v>
      </c>
      <c r="D534" s="84">
        <v>799.82720818999996</v>
      </c>
      <c r="E534" s="84">
        <v>185.07342061</v>
      </c>
      <c r="F534" s="84">
        <v>185.07342061</v>
      </c>
    </row>
    <row r="535" spans="1:6" ht="12.75" customHeight="1" x14ac:dyDescent="0.2">
      <c r="A535" s="83" t="s">
        <v>180</v>
      </c>
      <c r="B535" s="83">
        <v>17</v>
      </c>
      <c r="C535" s="84">
        <v>799.59513542000002</v>
      </c>
      <c r="D535" s="84">
        <v>789.37103053999999</v>
      </c>
      <c r="E535" s="84">
        <v>182.65394732999999</v>
      </c>
      <c r="F535" s="84">
        <v>182.65394732999999</v>
      </c>
    </row>
    <row r="536" spans="1:6" ht="12.75" customHeight="1" x14ac:dyDescent="0.2">
      <c r="A536" s="83" t="s">
        <v>180</v>
      </c>
      <c r="B536" s="83">
        <v>18</v>
      </c>
      <c r="C536" s="84">
        <v>792.17933258000005</v>
      </c>
      <c r="D536" s="84">
        <v>779.87451870999996</v>
      </c>
      <c r="E536" s="84">
        <v>180.45653279999999</v>
      </c>
      <c r="F536" s="84">
        <v>180.45653279999999</v>
      </c>
    </row>
    <row r="537" spans="1:6" ht="12.75" customHeight="1" x14ac:dyDescent="0.2">
      <c r="A537" s="83" t="s">
        <v>180</v>
      </c>
      <c r="B537" s="83">
        <v>19</v>
      </c>
      <c r="C537" s="84">
        <v>753.66801576</v>
      </c>
      <c r="D537" s="84">
        <v>741.04054301999997</v>
      </c>
      <c r="E537" s="84">
        <v>171.47067104999999</v>
      </c>
      <c r="F537" s="84">
        <v>171.47067104999999</v>
      </c>
    </row>
    <row r="538" spans="1:6" ht="12.75" customHeight="1" x14ac:dyDescent="0.2">
      <c r="A538" s="83" t="s">
        <v>180</v>
      </c>
      <c r="B538" s="83">
        <v>20</v>
      </c>
      <c r="C538" s="84">
        <v>698.938852</v>
      </c>
      <c r="D538" s="84">
        <v>693.03592689000004</v>
      </c>
      <c r="E538" s="84">
        <v>160.36279872</v>
      </c>
      <c r="F538" s="84">
        <v>160.36279872</v>
      </c>
    </row>
    <row r="539" spans="1:6" ht="12.75" customHeight="1" x14ac:dyDescent="0.2">
      <c r="A539" s="83" t="s">
        <v>180</v>
      </c>
      <c r="B539" s="83">
        <v>21</v>
      </c>
      <c r="C539" s="84">
        <v>716.41142711999998</v>
      </c>
      <c r="D539" s="84">
        <v>709.13562850999995</v>
      </c>
      <c r="E539" s="84">
        <v>164.08813692000001</v>
      </c>
      <c r="F539" s="84">
        <v>164.08813692000001</v>
      </c>
    </row>
    <row r="540" spans="1:6" ht="12.75" customHeight="1" x14ac:dyDescent="0.2">
      <c r="A540" s="83" t="s">
        <v>180</v>
      </c>
      <c r="B540" s="83">
        <v>22</v>
      </c>
      <c r="C540" s="84">
        <v>728.67290364999997</v>
      </c>
      <c r="D540" s="84">
        <v>725.04969055000004</v>
      </c>
      <c r="E540" s="84">
        <v>167.77051965000001</v>
      </c>
      <c r="F540" s="84">
        <v>167.77051965000001</v>
      </c>
    </row>
    <row r="541" spans="1:6" ht="12.75" customHeight="1" x14ac:dyDescent="0.2">
      <c r="A541" s="83" t="s">
        <v>180</v>
      </c>
      <c r="B541" s="83">
        <v>23</v>
      </c>
      <c r="C541" s="84">
        <v>748.44080661999999</v>
      </c>
      <c r="D541" s="84">
        <v>741.91102445000001</v>
      </c>
      <c r="E541" s="84">
        <v>171.67209327</v>
      </c>
      <c r="F541" s="84">
        <v>171.67209327</v>
      </c>
    </row>
    <row r="542" spans="1:6" ht="12.75" customHeight="1" x14ac:dyDescent="0.2">
      <c r="A542" s="83" t="s">
        <v>180</v>
      </c>
      <c r="B542" s="83">
        <v>24</v>
      </c>
      <c r="C542" s="84">
        <v>718.17134162000002</v>
      </c>
      <c r="D542" s="84">
        <v>712.08591895999996</v>
      </c>
      <c r="E542" s="84">
        <v>164.77080979999999</v>
      </c>
      <c r="F542" s="84">
        <v>164.77080979999999</v>
      </c>
    </row>
    <row r="543" spans="1:6" ht="12.75" customHeight="1" x14ac:dyDescent="0.2">
      <c r="A543" s="83" t="s">
        <v>181</v>
      </c>
      <c r="B543" s="83">
        <v>1</v>
      </c>
      <c r="C543" s="84">
        <v>759.84878489000005</v>
      </c>
      <c r="D543" s="84">
        <v>753.63779196999997</v>
      </c>
      <c r="E543" s="84">
        <v>174.38557058000001</v>
      </c>
      <c r="F543" s="84">
        <v>174.38557058000001</v>
      </c>
    </row>
    <row r="544" spans="1:6" ht="12.75" customHeight="1" x14ac:dyDescent="0.2">
      <c r="A544" s="83" t="s">
        <v>181</v>
      </c>
      <c r="B544" s="83">
        <v>2</v>
      </c>
      <c r="C544" s="84">
        <v>765.54789656000003</v>
      </c>
      <c r="D544" s="84">
        <v>757.67125123999995</v>
      </c>
      <c r="E544" s="84">
        <v>175.31887979000001</v>
      </c>
      <c r="F544" s="84">
        <v>175.31887979000001</v>
      </c>
    </row>
    <row r="545" spans="1:6" ht="12.75" customHeight="1" x14ac:dyDescent="0.2">
      <c r="A545" s="83" t="s">
        <v>181</v>
      </c>
      <c r="B545" s="83">
        <v>3</v>
      </c>
      <c r="C545" s="84">
        <v>795.72362863000001</v>
      </c>
      <c r="D545" s="84">
        <v>787.86562820999995</v>
      </c>
      <c r="E545" s="84">
        <v>182.30560964</v>
      </c>
      <c r="F545" s="84">
        <v>182.30560964</v>
      </c>
    </row>
    <row r="546" spans="1:6" ht="12.75" customHeight="1" x14ac:dyDescent="0.2">
      <c r="A546" s="83" t="s">
        <v>181</v>
      </c>
      <c r="B546" s="83">
        <v>4</v>
      </c>
      <c r="C546" s="84">
        <v>816.61851683999998</v>
      </c>
      <c r="D546" s="84">
        <v>809.67244990999995</v>
      </c>
      <c r="E546" s="84">
        <v>187.35152836</v>
      </c>
      <c r="F546" s="84">
        <v>187.35152836</v>
      </c>
    </row>
    <row r="547" spans="1:6" ht="12.75" customHeight="1" x14ac:dyDescent="0.2">
      <c r="A547" s="83" t="s">
        <v>181</v>
      </c>
      <c r="B547" s="83">
        <v>5</v>
      </c>
      <c r="C547" s="84">
        <v>820.09686375000001</v>
      </c>
      <c r="D547" s="84">
        <v>813.61283072000003</v>
      </c>
      <c r="E547" s="84">
        <v>188.26329999000001</v>
      </c>
      <c r="F547" s="84">
        <v>188.26329999000001</v>
      </c>
    </row>
    <row r="548" spans="1:6" ht="12.75" customHeight="1" x14ac:dyDescent="0.2">
      <c r="A548" s="83" t="s">
        <v>181</v>
      </c>
      <c r="B548" s="83">
        <v>6</v>
      </c>
      <c r="C548" s="84">
        <v>816.75933970999995</v>
      </c>
      <c r="D548" s="84">
        <v>809.13460649000001</v>
      </c>
      <c r="E548" s="84">
        <v>187.22707582999999</v>
      </c>
      <c r="F548" s="84">
        <v>187.22707582999999</v>
      </c>
    </row>
    <row r="549" spans="1:6" ht="12.75" customHeight="1" x14ac:dyDescent="0.2">
      <c r="A549" s="83" t="s">
        <v>181</v>
      </c>
      <c r="B549" s="83">
        <v>7</v>
      </c>
      <c r="C549" s="84">
        <v>802.67425947000004</v>
      </c>
      <c r="D549" s="84">
        <v>795.05320314000005</v>
      </c>
      <c r="E549" s="84">
        <v>183.96875521000001</v>
      </c>
      <c r="F549" s="84">
        <v>183.96875521000001</v>
      </c>
    </row>
    <row r="550" spans="1:6" ht="12.75" customHeight="1" x14ac:dyDescent="0.2">
      <c r="A550" s="83" t="s">
        <v>181</v>
      </c>
      <c r="B550" s="83">
        <v>8</v>
      </c>
      <c r="C550" s="84">
        <v>727.69314525000004</v>
      </c>
      <c r="D550" s="84">
        <v>721.74485199000003</v>
      </c>
      <c r="E550" s="84">
        <v>167.00580725</v>
      </c>
      <c r="F550" s="84">
        <v>167.00580725</v>
      </c>
    </row>
    <row r="551" spans="1:6" ht="12.75" customHeight="1" x14ac:dyDescent="0.2">
      <c r="A551" s="83" t="s">
        <v>181</v>
      </c>
      <c r="B551" s="83">
        <v>9</v>
      </c>
      <c r="C551" s="84">
        <v>689.73633136000001</v>
      </c>
      <c r="D551" s="84">
        <v>685.12607491000006</v>
      </c>
      <c r="E551" s="84">
        <v>158.53252420000001</v>
      </c>
      <c r="F551" s="84">
        <v>158.53252420000001</v>
      </c>
    </row>
    <row r="552" spans="1:6" ht="12.75" customHeight="1" x14ac:dyDescent="0.2">
      <c r="A552" s="83" t="s">
        <v>181</v>
      </c>
      <c r="B552" s="83">
        <v>10</v>
      </c>
      <c r="C552" s="84">
        <v>640.96049313000003</v>
      </c>
      <c r="D552" s="84">
        <v>635.50343070999998</v>
      </c>
      <c r="E552" s="84">
        <v>147.05025352000001</v>
      </c>
      <c r="F552" s="84">
        <v>147.05025352000001</v>
      </c>
    </row>
    <row r="553" spans="1:6" ht="12.75" customHeight="1" x14ac:dyDescent="0.2">
      <c r="A553" s="83" t="s">
        <v>181</v>
      </c>
      <c r="B553" s="83">
        <v>11</v>
      </c>
      <c r="C553" s="84">
        <v>636.53997843000002</v>
      </c>
      <c r="D553" s="84">
        <v>631.53519496000001</v>
      </c>
      <c r="E553" s="84">
        <v>146.13203648000001</v>
      </c>
      <c r="F553" s="84">
        <v>146.13203648000001</v>
      </c>
    </row>
    <row r="554" spans="1:6" ht="12.75" customHeight="1" x14ac:dyDescent="0.2">
      <c r="A554" s="83" t="s">
        <v>181</v>
      </c>
      <c r="B554" s="83">
        <v>12</v>
      </c>
      <c r="C554" s="84">
        <v>654.43024381999999</v>
      </c>
      <c r="D554" s="84">
        <v>648.93092197999999</v>
      </c>
      <c r="E554" s="84">
        <v>150.15726427000001</v>
      </c>
      <c r="F554" s="84">
        <v>150.15726427000001</v>
      </c>
    </row>
    <row r="555" spans="1:6" ht="12.75" customHeight="1" x14ac:dyDescent="0.2">
      <c r="A555" s="83" t="s">
        <v>181</v>
      </c>
      <c r="B555" s="83">
        <v>13</v>
      </c>
      <c r="C555" s="84">
        <v>711.47529480000003</v>
      </c>
      <c r="D555" s="84">
        <v>703.61009794999995</v>
      </c>
      <c r="E555" s="84">
        <v>162.80957470999999</v>
      </c>
      <c r="F555" s="84">
        <v>162.80957470999999</v>
      </c>
    </row>
    <row r="556" spans="1:6" ht="12.75" customHeight="1" x14ac:dyDescent="0.2">
      <c r="A556" s="83" t="s">
        <v>181</v>
      </c>
      <c r="B556" s="83">
        <v>14</v>
      </c>
      <c r="C556" s="84">
        <v>756.02226191</v>
      </c>
      <c r="D556" s="84">
        <v>748.83954200999995</v>
      </c>
      <c r="E556" s="84">
        <v>173.27529509999999</v>
      </c>
      <c r="F556" s="84">
        <v>173.27529509999999</v>
      </c>
    </row>
    <row r="557" spans="1:6" ht="12.75" customHeight="1" x14ac:dyDescent="0.2">
      <c r="A557" s="83" t="s">
        <v>181</v>
      </c>
      <c r="B557" s="83">
        <v>15</v>
      </c>
      <c r="C557" s="84">
        <v>777.95115664000002</v>
      </c>
      <c r="D557" s="84">
        <v>769.71213293999995</v>
      </c>
      <c r="E557" s="84">
        <v>178.10504053</v>
      </c>
      <c r="F557" s="84">
        <v>178.10504053</v>
      </c>
    </row>
    <row r="558" spans="1:6" ht="12.75" customHeight="1" x14ac:dyDescent="0.2">
      <c r="A558" s="83" t="s">
        <v>181</v>
      </c>
      <c r="B558" s="83">
        <v>16</v>
      </c>
      <c r="C558" s="84">
        <v>770.35955130000002</v>
      </c>
      <c r="D558" s="84">
        <v>767.69497698999999</v>
      </c>
      <c r="E558" s="84">
        <v>177.63828727999999</v>
      </c>
      <c r="F558" s="84">
        <v>177.63828727999999</v>
      </c>
    </row>
    <row r="559" spans="1:6" ht="12.75" customHeight="1" x14ac:dyDescent="0.2">
      <c r="A559" s="83" t="s">
        <v>181</v>
      </c>
      <c r="B559" s="83">
        <v>17</v>
      </c>
      <c r="C559" s="84">
        <v>762.26250322999999</v>
      </c>
      <c r="D559" s="84">
        <v>755.74548682</v>
      </c>
      <c r="E559" s="84">
        <v>174.87327379000001</v>
      </c>
      <c r="F559" s="84">
        <v>174.87327379000001</v>
      </c>
    </row>
    <row r="560" spans="1:6" ht="12.75" customHeight="1" x14ac:dyDescent="0.2">
      <c r="A560" s="83" t="s">
        <v>181</v>
      </c>
      <c r="B560" s="83">
        <v>18</v>
      </c>
      <c r="C560" s="84">
        <v>736.08932913000001</v>
      </c>
      <c r="D560" s="84">
        <v>729.08859677999999</v>
      </c>
      <c r="E560" s="84">
        <v>168.70508924000001</v>
      </c>
      <c r="F560" s="84">
        <v>168.70508924000001</v>
      </c>
    </row>
    <row r="561" spans="1:6" ht="12.75" customHeight="1" x14ac:dyDescent="0.2">
      <c r="A561" s="83" t="s">
        <v>181</v>
      </c>
      <c r="B561" s="83">
        <v>19</v>
      </c>
      <c r="C561" s="84">
        <v>684.51878017000001</v>
      </c>
      <c r="D561" s="84">
        <v>678.92893271000003</v>
      </c>
      <c r="E561" s="84">
        <v>157.09855658999999</v>
      </c>
      <c r="F561" s="84">
        <v>157.09855658999999</v>
      </c>
    </row>
    <row r="562" spans="1:6" ht="12.75" customHeight="1" x14ac:dyDescent="0.2">
      <c r="A562" s="83" t="s">
        <v>181</v>
      </c>
      <c r="B562" s="83">
        <v>20</v>
      </c>
      <c r="C562" s="84">
        <v>658.89490097999999</v>
      </c>
      <c r="D562" s="84">
        <v>652.88659478</v>
      </c>
      <c r="E562" s="84">
        <v>151.07257433999999</v>
      </c>
      <c r="F562" s="84">
        <v>151.07257433999999</v>
      </c>
    </row>
    <row r="563" spans="1:6" ht="12.75" customHeight="1" x14ac:dyDescent="0.2">
      <c r="A563" s="83" t="s">
        <v>181</v>
      </c>
      <c r="B563" s="83">
        <v>21</v>
      </c>
      <c r="C563" s="84">
        <v>661.83988925999995</v>
      </c>
      <c r="D563" s="84">
        <v>653.79391385999998</v>
      </c>
      <c r="E563" s="84">
        <v>151.28252049</v>
      </c>
      <c r="F563" s="84">
        <v>151.28252049</v>
      </c>
    </row>
    <row r="564" spans="1:6" ht="12.75" customHeight="1" x14ac:dyDescent="0.2">
      <c r="A564" s="83" t="s">
        <v>181</v>
      </c>
      <c r="B564" s="83">
        <v>22</v>
      </c>
      <c r="C564" s="84">
        <v>692.20863778</v>
      </c>
      <c r="D564" s="84">
        <v>685.38613746999999</v>
      </c>
      <c r="E564" s="84">
        <v>158.59270053</v>
      </c>
      <c r="F564" s="84">
        <v>158.59270053</v>
      </c>
    </row>
    <row r="565" spans="1:6" ht="12.75" customHeight="1" x14ac:dyDescent="0.2">
      <c r="A565" s="83" t="s">
        <v>181</v>
      </c>
      <c r="B565" s="83">
        <v>23</v>
      </c>
      <c r="C565" s="84">
        <v>664.93122478999999</v>
      </c>
      <c r="D565" s="84">
        <v>658.77498986000001</v>
      </c>
      <c r="E565" s="84">
        <v>152.43510040999999</v>
      </c>
      <c r="F565" s="84">
        <v>152.43510040999999</v>
      </c>
    </row>
    <row r="566" spans="1:6" ht="12.75" customHeight="1" x14ac:dyDescent="0.2">
      <c r="A566" s="83" t="s">
        <v>181</v>
      </c>
      <c r="B566" s="83">
        <v>24</v>
      </c>
      <c r="C566" s="84">
        <v>659.42874706999999</v>
      </c>
      <c r="D566" s="84">
        <v>653.31043574</v>
      </c>
      <c r="E566" s="84">
        <v>151.17064764</v>
      </c>
      <c r="F566" s="84">
        <v>151.17064764</v>
      </c>
    </row>
    <row r="567" spans="1:6" ht="12.75" customHeight="1" x14ac:dyDescent="0.2">
      <c r="A567" s="83" t="s">
        <v>182</v>
      </c>
      <c r="B567" s="83">
        <v>1</v>
      </c>
      <c r="C567" s="84">
        <v>739.37131512999997</v>
      </c>
      <c r="D567" s="84">
        <v>733.11074283999994</v>
      </c>
      <c r="E567" s="84">
        <v>169.63578067</v>
      </c>
      <c r="F567" s="84">
        <v>169.63578067</v>
      </c>
    </row>
    <row r="568" spans="1:6" ht="12.75" customHeight="1" x14ac:dyDescent="0.2">
      <c r="A568" s="83" t="s">
        <v>182</v>
      </c>
      <c r="B568" s="83">
        <v>2</v>
      </c>
      <c r="C568" s="84">
        <v>796.00880631999996</v>
      </c>
      <c r="D568" s="84">
        <v>791.42719432000001</v>
      </c>
      <c r="E568" s="84">
        <v>183.12972667</v>
      </c>
      <c r="F568" s="84">
        <v>183.12972667</v>
      </c>
    </row>
    <row r="569" spans="1:6" ht="12.75" customHeight="1" x14ac:dyDescent="0.2">
      <c r="A569" s="83" t="s">
        <v>182</v>
      </c>
      <c r="B569" s="83">
        <v>3</v>
      </c>
      <c r="C569" s="84">
        <v>817.49147076999998</v>
      </c>
      <c r="D569" s="84">
        <v>814.39989787000002</v>
      </c>
      <c r="E569" s="84">
        <v>188.44542084</v>
      </c>
      <c r="F569" s="84">
        <v>188.44542084</v>
      </c>
    </row>
    <row r="570" spans="1:6" ht="12.75" customHeight="1" x14ac:dyDescent="0.2">
      <c r="A570" s="83" t="s">
        <v>182</v>
      </c>
      <c r="B570" s="83">
        <v>4</v>
      </c>
      <c r="C570" s="84">
        <v>825.12678290999997</v>
      </c>
      <c r="D570" s="84">
        <v>824.19116048000001</v>
      </c>
      <c r="E570" s="84">
        <v>190.71103826999999</v>
      </c>
      <c r="F570" s="84">
        <v>190.71103826999999</v>
      </c>
    </row>
    <row r="571" spans="1:6" ht="12.75" customHeight="1" x14ac:dyDescent="0.2">
      <c r="A571" s="83" t="s">
        <v>182</v>
      </c>
      <c r="B571" s="83">
        <v>5</v>
      </c>
      <c r="C571" s="84">
        <v>853.97569815999998</v>
      </c>
      <c r="D571" s="84">
        <v>845.2164831</v>
      </c>
      <c r="E571" s="84">
        <v>195.57612455</v>
      </c>
      <c r="F571" s="84">
        <v>195.57612455</v>
      </c>
    </row>
    <row r="572" spans="1:6" ht="12.75" customHeight="1" x14ac:dyDescent="0.2">
      <c r="A572" s="83" t="s">
        <v>182</v>
      </c>
      <c r="B572" s="83">
        <v>6</v>
      </c>
      <c r="C572" s="84">
        <v>853.00646806999998</v>
      </c>
      <c r="D572" s="84">
        <v>845.99583513000005</v>
      </c>
      <c r="E572" s="84">
        <v>195.75646018</v>
      </c>
      <c r="F572" s="84">
        <v>195.75646018</v>
      </c>
    </row>
    <row r="573" spans="1:6" ht="12.75" customHeight="1" x14ac:dyDescent="0.2">
      <c r="A573" s="83" t="s">
        <v>182</v>
      </c>
      <c r="B573" s="83">
        <v>7</v>
      </c>
      <c r="C573" s="84">
        <v>854.91950981000002</v>
      </c>
      <c r="D573" s="84">
        <v>846.85537449000003</v>
      </c>
      <c r="E573" s="84">
        <v>195.95535050000001</v>
      </c>
      <c r="F573" s="84">
        <v>195.95535050000001</v>
      </c>
    </row>
    <row r="574" spans="1:6" ht="12.75" customHeight="1" x14ac:dyDescent="0.2">
      <c r="A574" s="83" t="s">
        <v>182</v>
      </c>
      <c r="B574" s="83">
        <v>8</v>
      </c>
      <c r="C574" s="84">
        <v>778.91871550999997</v>
      </c>
      <c r="D574" s="84">
        <v>770.51444065999999</v>
      </c>
      <c r="E574" s="84">
        <v>178.29068792000001</v>
      </c>
      <c r="F574" s="84">
        <v>178.29068792000001</v>
      </c>
    </row>
    <row r="575" spans="1:6" ht="12.75" customHeight="1" x14ac:dyDescent="0.2">
      <c r="A575" s="83" t="s">
        <v>182</v>
      </c>
      <c r="B575" s="83">
        <v>9</v>
      </c>
      <c r="C575" s="84">
        <v>744.09363292</v>
      </c>
      <c r="D575" s="84">
        <v>736.26371021</v>
      </c>
      <c r="E575" s="84">
        <v>170.36535132</v>
      </c>
      <c r="F575" s="84">
        <v>170.36535132</v>
      </c>
    </row>
    <row r="576" spans="1:6" ht="12.75" customHeight="1" x14ac:dyDescent="0.2">
      <c r="A576" s="83" t="s">
        <v>182</v>
      </c>
      <c r="B576" s="83">
        <v>10</v>
      </c>
      <c r="C576" s="84">
        <v>687.36498223000001</v>
      </c>
      <c r="D576" s="84">
        <v>678.76518801999998</v>
      </c>
      <c r="E576" s="84">
        <v>157.06066741999999</v>
      </c>
      <c r="F576" s="84">
        <v>157.06066741999999</v>
      </c>
    </row>
    <row r="577" spans="1:6" ht="12.75" customHeight="1" x14ac:dyDescent="0.2">
      <c r="A577" s="83" t="s">
        <v>182</v>
      </c>
      <c r="B577" s="83">
        <v>11</v>
      </c>
      <c r="C577" s="84">
        <v>663.60174959999995</v>
      </c>
      <c r="D577" s="84">
        <v>663.46154910999996</v>
      </c>
      <c r="E577" s="84">
        <v>153.51953157</v>
      </c>
      <c r="F577" s="84">
        <v>153.51953157</v>
      </c>
    </row>
    <row r="578" spans="1:6" ht="12.75" customHeight="1" x14ac:dyDescent="0.2">
      <c r="A578" s="83" t="s">
        <v>182</v>
      </c>
      <c r="B578" s="83">
        <v>12</v>
      </c>
      <c r="C578" s="84">
        <v>677.39744326000005</v>
      </c>
      <c r="D578" s="84">
        <v>670.83795884000006</v>
      </c>
      <c r="E578" s="84">
        <v>155.22637195999999</v>
      </c>
      <c r="F578" s="84">
        <v>155.22637195999999</v>
      </c>
    </row>
    <row r="579" spans="1:6" ht="12.75" customHeight="1" x14ac:dyDescent="0.2">
      <c r="A579" s="83" t="s">
        <v>182</v>
      </c>
      <c r="B579" s="83">
        <v>13</v>
      </c>
      <c r="C579" s="84">
        <v>716.14744449</v>
      </c>
      <c r="D579" s="84">
        <v>709.11174299000004</v>
      </c>
      <c r="E579" s="84">
        <v>164.08260999999999</v>
      </c>
      <c r="F579" s="84">
        <v>164.08260999999999</v>
      </c>
    </row>
    <row r="580" spans="1:6" ht="12.75" customHeight="1" x14ac:dyDescent="0.2">
      <c r="A580" s="83" t="s">
        <v>182</v>
      </c>
      <c r="B580" s="83">
        <v>14</v>
      </c>
      <c r="C580" s="84">
        <v>759.55249561000005</v>
      </c>
      <c r="D580" s="84">
        <v>752.22755774999996</v>
      </c>
      <c r="E580" s="84">
        <v>174.05925400999999</v>
      </c>
      <c r="F580" s="84">
        <v>174.05925400999999</v>
      </c>
    </row>
    <row r="581" spans="1:6" ht="12.75" customHeight="1" x14ac:dyDescent="0.2">
      <c r="A581" s="83" t="s">
        <v>182</v>
      </c>
      <c r="B581" s="83">
        <v>15</v>
      </c>
      <c r="C581" s="84">
        <v>789.61051719</v>
      </c>
      <c r="D581" s="84">
        <v>779.98804627000004</v>
      </c>
      <c r="E581" s="84">
        <v>180.48280213999999</v>
      </c>
      <c r="F581" s="84">
        <v>180.48280213999999</v>
      </c>
    </row>
    <row r="582" spans="1:6" ht="12.75" customHeight="1" x14ac:dyDescent="0.2">
      <c r="A582" s="83" t="s">
        <v>182</v>
      </c>
      <c r="B582" s="83">
        <v>16</v>
      </c>
      <c r="C582" s="84">
        <v>802.18993523999995</v>
      </c>
      <c r="D582" s="84">
        <v>792.30785868999999</v>
      </c>
      <c r="E582" s="84">
        <v>183.33350514</v>
      </c>
      <c r="F582" s="84">
        <v>183.33350514</v>
      </c>
    </row>
    <row r="583" spans="1:6" ht="12.75" customHeight="1" x14ac:dyDescent="0.2">
      <c r="A583" s="83" t="s">
        <v>182</v>
      </c>
      <c r="B583" s="83">
        <v>17</v>
      </c>
      <c r="C583" s="84">
        <v>789.15388355000005</v>
      </c>
      <c r="D583" s="84">
        <v>780.90731082000002</v>
      </c>
      <c r="E583" s="84">
        <v>180.69551236999999</v>
      </c>
      <c r="F583" s="84">
        <v>180.69551236999999</v>
      </c>
    </row>
    <row r="584" spans="1:6" ht="12.75" customHeight="1" x14ac:dyDescent="0.2">
      <c r="A584" s="83" t="s">
        <v>182</v>
      </c>
      <c r="B584" s="83">
        <v>18</v>
      </c>
      <c r="C584" s="84">
        <v>766.62402655999995</v>
      </c>
      <c r="D584" s="84">
        <v>759.51497691999998</v>
      </c>
      <c r="E584" s="84">
        <v>175.74550271000001</v>
      </c>
      <c r="F584" s="84">
        <v>175.74550271000001</v>
      </c>
    </row>
    <row r="585" spans="1:6" ht="12.75" customHeight="1" x14ac:dyDescent="0.2">
      <c r="A585" s="83" t="s">
        <v>182</v>
      </c>
      <c r="B585" s="83">
        <v>19</v>
      </c>
      <c r="C585" s="84">
        <v>723.36629828000002</v>
      </c>
      <c r="D585" s="84">
        <v>717.84520751000002</v>
      </c>
      <c r="E585" s="84">
        <v>166.10346168000001</v>
      </c>
      <c r="F585" s="84">
        <v>166.10346168000001</v>
      </c>
    </row>
    <row r="586" spans="1:6" ht="12.75" customHeight="1" x14ac:dyDescent="0.2">
      <c r="A586" s="83" t="s">
        <v>182</v>
      </c>
      <c r="B586" s="83">
        <v>20</v>
      </c>
      <c r="C586" s="84">
        <v>677.29401260999998</v>
      </c>
      <c r="D586" s="84">
        <v>671.64157365000005</v>
      </c>
      <c r="E586" s="84">
        <v>155.4123218</v>
      </c>
      <c r="F586" s="84">
        <v>155.4123218</v>
      </c>
    </row>
    <row r="587" spans="1:6" ht="12.75" customHeight="1" x14ac:dyDescent="0.2">
      <c r="A587" s="83" t="s">
        <v>182</v>
      </c>
      <c r="B587" s="83">
        <v>21</v>
      </c>
      <c r="C587" s="84">
        <v>661.63037936000001</v>
      </c>
      <c r="D587" s="84">
        <v>656.22425315999999</v>
      </c>
      <c r="E587" s="84">
        <v>151.84488096999999</v>
      </c>
      <c r="F587" s="84">
        <v>151.84488096999999</v>
      </c>
    </row>
    <row r="588" spans="1:6" ht="12.75" customHeight="1" x14ac:dyDescent="0.2">
      <c r="A588" s="83" t="s">
        <v>182</v>
      </c>
      <c r="B588" s="83">
        <v>22</v>
      </c>
      <c r="C588" s="84">
        <v>638.74417413000003</v>
      </c>
      <c r="D588" s="84">
        <v>632.26914374</v>
      </c>
      <c r="E588" s="84">
        <v>146.30186617999999</v>
      </c>
      <c r="F588" s="84">
        <v>146.30186617999999</v>
      </c>
    </row>
    <row r="589" spans="1:6" ht="12.75" customHeight="1" x14ac:dyDescent="0.2">
      <c r="A589" s="83" t="s">
        <v>182</v>
      </c>
      <c r="B589" s="83">
        <v>23</v>
      </c>
      <c r="C589" s="84">
        <v>727.22459714000001</v>
      </c>
      <c r="D589" s="84">
        <v>721.42442915000004</v>
      </c>
      <c r="E589" s="84">
        <v>166.93166404999999</v>
      </c>
      <c r="F589" s="84">
        <v>166.93166404999999</v>
      </c>
    </row>
    <row r="590" spans="1:6" ht="12.75" customHeight="1" x14ac:dyDescent="0.2">
      <c r="A590" s="83" t="s">
        <v>182</v>
      </c>
      <c r="B590" s="83">
        <v>24</v>
      </c>
      <c r="C590" s="84">
        <v>717.61499331000005</v>
      </c>
      <c r="D590" s="84">
        <v>712.56065659000001</v>
      </c>
      <c r="E590" s="84">
        <v>164.88066017</v>
      </c>
      <c r="F590" s="84">
        <v>164.88066017</v>
      </c>
    </row>
    <row r="591" spans="1:6" ht="12.75" customHeight="1" x14ac:dyDescent="0.2">
      <c r="A591" s="83" t="s">
        <v>183</v>
      </c>
      <c r="B591" s="83">
        <v>1</v>
      </c>
      <c r="C591" s="84">
        <v>803.73836552</v>
      </c>
      <c r="D591" s="84">
        <v>796.21965423999995</v>
      </c>
      <c r="E591" s="84">
        <v>184.23866237999999</v>
      </c>
      <c r="F591" s="84">
        <v>184.23866237999999</v>
      </c>
    </row>
    <row r="592" spans="1:6" ht="12.75" customHeight="1" x14ac:dyDescent="0.2">
      <c r="A592" s="83" t="s">
        <v>183</v>
      </c>
      <c r="B592" s="83">
        <v>2</v>
      </c>
      <c r="C592" s="84">
        <v>873.95476931999997</v>
      </c>
      <c r="D592" s="84">
        <v>864.90664390999996</v>
      </c>
      <c r="E592" s="84">
        <v>200.13226538999999</v>
      </c>
      <c r="F592" s="84">
        <v>200.13226538999999</v>
      </c>
    </row>
    <row r="593" spans="1:6" ht="12.75" customHeight="1" x14ac:dyDescent="0.2">
      <c r="A593" s="83" t="s">
        <v>183</v>
      </c>
      <c r="B593" s="83">
        <v>3</v>
      </c>
      <c r="C593" s="84">
        <v>924.23083239000005</v>
      </c>
      <c r="D593" s="84">
        <v>912.65584651999995</v>
      </c>
      <c r="E593" s="84">
        <v>211.18103714</v>
      </c>
      <c r="F593" s="84">
        <v>211.18103714</v>
      </c>
    </row>
    <row r="594" spans="1:6" ht="12.75" customHeight="1" x14ac:dyDescent="0.2">
      <c r="A594" s="83" t="s">
        <v>183</v>
      </c>
      <c r="B594" s="83">
        <v>4</v>
      </c>
      <c r="C594" s="84">
        <v>933.60644295999998</v>
      </c>
      <c r="D594" s="84">
        <v>930.45315947999995</v>
      </c>
      <c r="E594" s="84">
        <v>215.29918860000001</v>
      </c>
      <c r="F594" s="84">
        <v>215.29918860000001</v>
      </c>
    </row>
    <row r="595" spans="1:6" ht="12.75" customHeight="1" x14ac:dyDescent="0.2">
      <c r="A595" s="83" t="s">
        <v>183</v>
      </c>
      <c r="B595" s="83">
        <v>5</v>
      </c>
      <c r="C595" s="84">
        <v>957.44455210000001</v>
      </c>
      <c r="D595" s="84">
        <v>949.49553208999998</v>
      </c>
      <c r="E595" s="84">
        <v>219.70543660000001</v>
      </c>
      <c r="F595" s="84">
        <v>219.70543660000001</v>
      </c>
    </row>
    <row r="596" spans="1:6" ht="12.75" customHeight="1" x14ac:dyDescent="0.2">
      <c r="A596" s="83" t="s">
        <v>183</v>
      </c>
      <c r="B596" s="83">
        <v>6</v>
      </c>
      <c r="C596" s="84">
        <v>919.85217167999997</v>
      </c>
      <c r="D596" s="84">
        <v>911.02144324000005</v>
      </c>
      <c r="E596" s="84">
        <v>210.8028497</v>
      </c>
      <c r="F596" s="84">
        <v>210.8028497</v>
      </c>
    </row>
    <row r="597" spans="1:6" ht="12.75" customHeight="1" x14ac:dyDescent="0.2">
      <c r="A597" s="83" t="s">
        <v>183</v>
      </c>
      <c r="B597" s="83">
        <v>7</v>
      </c>
      <c r="C597" s="84">
        <v>860.96906350999996</v>
      </c>
      <c r="D597" s="84">
        <v>851.8955995</v>
      </c>
      <c r="E597" s="84">
        <v>197.12161700999999</v>
      </c>
      <c r="F597" s="84">
        <v>197.12161700999999</v>
      </c>
    </row>
    <row r="598" spans="1:6" ht="12.75" customHeight="1" x14ac:dyDescent="0.2">
      <c r="A598" s="83" t="s">
        <v>183</v>
      </c>
      <c r="B598" s="83">
        <v>8</v>
      </c>
      <c r="C598" s="84">
        <v>780.85014840999997</v>
      </c>
      <c r="D598" s="84">
        <v>773.83439046000001</v>
      </c>
      <c r="E598" s="84">
        <v>179.05889693</v>
      </c>
      <c r="F598" s="84">
        <v>179.05889693</v>
      </c>
    </row>
    <row r="599" spans="1:6" ht="12.75" customHeight="1" x14ac:dyDescent="0.2">
      <c r="A599" s="83" t="s">
        <v>183</v>
      </c>
      <c r="B599" s="83">
        <v>9</v>
      </c>
      <c r="C599" s="84">
        <v>736.61337333999995</v>
      </c>
      <c r="D599" s="84">
        <v>729.96403124000005</v>
      </c>
      <c r="E599" s="84">
        <v>168.90765755999999</v>
      </c>
      <c r="F599" s="84">
        <v>168.90765755999999</v>
      </c>
    </row>
    <row r="600" spans="1:6" ht="12.75" customHeight="1" x14ac:dyDescent="0.2">
      <c r="A600" s="83" t="s">
        <v>183</v>
      </c>
      <c r="B600" s="83">
        <v>10</v>
      </c>
      <c r="C600" s="84">
        <v>684.01385598000002</v>
      </c>
      <c r="D600" s="84">
        <v>677.89991480000003</v>
      </c>
      <c r="E600" s="84">
        <v>156.86045032999999</v>
      </c>
      <c r="F600" s="84">
        <v>156.86045032999999</v>
      </c>
    </row>
    <row r="601" spans="1:6" ht="12.75" customHeight="1" x14ac:dyDescent="0.2">
      <c r="A601" s="83" t="s">
        <v>183</v>
      </c>
      <c r="B601" s="83">
        <v>11</v>
      </c>
      <c r="C601" s="84">
        <v>674.20325803000003</v>
      </c>
      <c r="D601" s="84">
        <v>668.54245528000001</v>
      </c>
      <c r="E601" s="84">
        <v>154.69521136</v>
      </c>
      <c r="F601" s="84">
        <v>154.69521136</v>
      </c>
    </row>
    <row r="602" spans="1:6" ht="12.75" customHeight="1" x14ac:dyDescent="0.2">
      <c r="A602" s="83" t="s">
        <v>183</v>
      </c>
      <c r="B602" s="83">
        <v>12</v>
      </c>
      <c r="C602" s="84">
        <v>674.52230285999997</v>
      </c>
      <c r="D602" s="84">
        <v>668.20147239000005</v>
      </c>
      <c r="E602" s="84">
        <v>154.61631073000001</v>
      </c>
      <c r="F602" s="84">
        <v>154.61631073000001</v>
      </c>
    </row>
    <row r="603" spans="1:6" ht="12.75" customHeight="1" x14ac:dyDescent="0.2">
      <c r="A603" s="83" t="s">
        <v>183</v>
      </c>
      <c r="B603" s="83">
        <v>13</v>
      </c>
      <c r="C603" s="84">
        <v>713.96654895999995</v>
      </c>
      <c r="D603" s="84">
        <v>707.94814754000004</v>
      </c>
      <c r="E603" s="84">
        <v>163.81336361000001</v>
      </c>
      <c r="F603" s="84">
        <v>163.81336361000001</v>
      </c>
    </row>
    <row r="604" spans="1:6" ht="12.75" customHeight="1" x14ac:dyDescent="0.2">
      <c r="A604" s="83" t="s">
        <v>183</v>
      </c>
      <c r="B604" s="83">
        <v>14</v>
      </c>
      <c r="C604" s="84">
        <v>746.41795248000005</v>
      </c>
      <c r="D604" s="84">
        <v>738.57325730000002</v>
      </c>
      <c r="E604" s="84">
        <v>170.89976148</v>
      </c>
      <c r="F604" s="84">
        <v>170.89976148</v>
      </c>
    </row>
    <row r="605" spans="1:6" ht="12.75" customHeight="1" x14ac:dyDescent="0.2">
      <c r="A605" s="83" t="s">
        <v>183</v>
      </c>
      <c r="B605" s="83">
        <v>15</v>
      </c>
      <c r="C605" s="84">
        <v>761.48460639999996</v>
      </c>
      <c r="D605" s="84">
        <v>753.79145806999998</v>
      </c>
      <c r="E605" s="84">
        <v>174.42112764999999</v>
      </c>
      <c r="F605" s="84">
        <v>174.42112764999999</v>
      </c>
    </row>
    <row r="606" spans="1:6" ht="12.75" customHeight="1" x14ac:dyDescent="0.2">
      <c r="A606" s="83" t="s">
        <v>183</v>
      </c>
      <c r="B606" s="83">
        <v>16</v>
      </c>
      <c r="C606" s="84">
        <v>758.48011226000006</v>
      </c>
      <c r="D606" s="84">
        <v>751.64460054000006</v>
      </c>
      <c r="E606" s="84">
        <v>173.92436251999999</v>
      </c>
      <c r="F606" s="84">
        <v>173.92436251999999</v>
      </c>
    </row>
    <row r="607" spans="1:6" ht="12.75" customHeight="1" x14ac:dyDescent="0.2">
      <c r="A607" s="83" t="s">
        <v>183</v>
      </c>
      <c r="B607" s="83">
        <v>17</v>
      </c>
      <c r="C607" s="84">
        <v>738.63650626000003</v>
      </c>
      <c r="D607" s="84">
        <v>732.24259240000004</v>
      </c>
      <c r="E607" s="84">
        <v>169.43489782</v>
      </c>
      <c r="F607" s="84">
        <v>169.43489782</v>
      </c>
    </row>
    <row r="608" spans="1:6" ht="12.75" customHeight="1" x14ac:dyDescent="0.2">
      <c r="A608" s="83" t="s">
        <v>183</v>
      </c>
      <c r="B608" s="83">
        <v>18</v>
      </c>
      <c r="C608" s="84">
        <v>711.21963755000002</v>
      </c>
      <c r="D608" s="84">
        <v>704.86847917</v>
      </c>
      <c r="E608" s="84">
        <v>163.10075375</v>
      </c>
      <c r="F608" s="84">
        <v>163.10075375</v>
      </c>
    </row>
    <row r="609" spans="1:6" ht="12.75" customHeight="1" x14ac:dyDescent="0.2">
      <c r="A609" s="83" t="s">
        <v>183</v>
      </c>
      <c r="B609" s="83">
        <v>19</v>
      </c>
      <c r="C609" s="84">
        <v>689.27752738000004</v>
      </c>
      <c r="D609" s="84">
        <v>682.50059079000005</v>
      </c>
      <c r="E609" s="84">
        <v>157.92500881999999</v>
      </c>
      <c r="F609" s="84">
        <v>157.92500881999999</v>
      </c>
    </row>
    <row r="610" spans="1:6" ht="12.75" customHeight="1" x14ac:dyDescent="0.2">
      <c r="A610" s="83" t="s">
        <v>183</v>
      </c>
      <c r="B610" s="83">
        <v>20</v>
      </c>
      <c r="C610" s="84">
        <v>660.15486271999998</v>
      </c>
      <c r="D610" s="84">
        <v>654.88568454999995</v>
      </c>
      <c r="E610" s="84">
        <v>151.53514723000001</v>
      </c>
      <c r="F610" s="84">
        <v>151.53514723000001</v>
      </c>
    </row>
    <row r="611" spans="1:6" ht="12.75" customHeight="1" x14ac:dyDescent="0.2">
      <c r="A611" s="83" t="s">
        <v>183</v>
      </c>
      <c r="B611" s="83">
        <v>21</v>
      </c>
      <c r="C611" s="84">
        <v>671.10083096999995</v>
      </c>
      <c r="D611" s="84">
        <v>664.51207304000002</v>
      </c>
      <c r="E611" s="84">
        <v>153.76261414999999</v>
      </c>
      <c r="F611" s="84">
        <v>153.76261414999999</v>
      </c>
    </row>
    <row r="612" spans="1:6" ht="12.75" customHeight="1" x14ac:dyDescent="0.2">
      <c r="A612" s="83" t="s">
        <v>183</v>
      </c>
      <c r="B612" s="83">
        <v>22</v>
      </c>
      <c r="C612" s="84">
        <v>692.34091963000003</v>
      </c>
      <c r="D612" s="84">
        <v>685.24741900000004</v>
      </c>
      <c r="E612" s="84">
        <v>158.56060221999999</v>
      </c>
      <c r="F612" s="84">
        <v>158.56060221999999</v>
      </c>
    </row>
    <row r="613" spans="1:6" ht="12.75" customHeight="1" x14ac:dyDescent="0.2">
      <c r="A613" s="83" t="s">
        <v>183</v>
      </c>
      <c r="B613" s="83">
        <v>23</v>
      </c>
      <c r="C613" s="84">
        <v>666.73825498999997</v>
      </c>
      <c r="D613" s="84">
        <v>666.48079561999998</v>
      </c>
      <c r="E613" s="84">
        <v>154.21816032000001</v>
      </c>
      <c r="F613" s="84">
        <v>154.21816032000001</v>
      </c>
    </row>
    <row r="614" spans="1:6" ht="12.75" customHeight="1" x14ac:dyDescent="0.2">
      <c r="A614" s="83" t="s">
        <v>183</v>
      </c>
      <c r="B614" s="83">
        <v>24</v>
      </c>
      <c r="C614" s="84">
        <v>688.26134451999997</v>
      </c>
      <c r="D614" s="84">
        <v>679.75471010000001</v>
      </c>
      <c r="E614" s="84">
        <v>157.28963467</v>
      </c>
      <c r="F614" s="84">
        <v>157.28963467</v>
      </c>
    </row>
    <row r="615" spans="1:6" ht="12.75" customHeight="1" x14ac:dyDescent="0.2">
      <c r="A615" s="83" t="s">
        <v>184</v>
      </c>
      <c r="B615" s="83">
        <v>1</v>
      </c>
      <c r="C615" s="84">
        <v>797.64642017999995</v>
      </c>
      <c r="D615" s="84">
        <v>790.44628540999997</v>
      </c>
      <c r="E615" s="84">
        <v>182.90275244</v>
      </c>
      <c r="F615" s="84">
        <v>182.90275244</v>
      </c>
    </row>
    <row r="616" spans="1:6" ht="12.75" customHeight="1" x14ac:dyDescent="0.2">
      <c r="A616" s="83" t="s">
        <v>184</v>
      </c>
      <c r="B616" s="83">
        <v>2</v>
      </c>
      <c r="C616" s="84">
        <v>851.38968942999998</v>
      </c>
      <c r="D616" s="84">
        <v>838.89493643000003</v>
      </c>
      <c r="E616" s="84">
        <v>194.11337078</v>
      </c>
      <c r="F616" s="84">
        <v>194.11337078</v>
      </c>
    </row>
    <row r="617" spans="1:6" ht="12.75" customHeight="1" x14ac:dyDescent="0.2">
      <c r="A617" s="83" t="s">
        <v>184</v>
      </c>
      <c r="B617" s="83">
        <v>3</v>
      </c>
      <c r="C617" s="84">
        <v>876.71029792000002</v>
      </c>
      <c r="D617" s="84">
        <v>863.97844787999998</v>
      </c>
      <c r="E617" s="84">
        <v>199.91748849000001</v>
      </c>
      <c r="F617" s="84">
        <v>199.91748849000001</v>
      </c>
    </row>
    <row r="618" spans="1:6" ht="12.75" customHeight="1" x14ac:dyDescent="0.2">
      <c r="A618" s="83" t="s">
        <v>184</v>
      </c>
      <c r="B618" s="83">
        <v>4</v>
      </c>
      <c r="C618" s="84">
        <v>872.05294008999999</v>
      </c>
      <c r="D618" s="84">
        <v>859.20512016999999</v>
      </c>
      <c r="E618" s="84">
        <v>198.81297982000001</v>
      </c>
      <c r="F618" s="84">
        <v>198.81297982000001</v>
      </c>
    </row>
    <row r="619" spans="1:6" ht="12.75" customHeight="1" x14ac:dyDescent="0.2">
      <c r="A619" s="83" t="s">
        <v>184</v>
      </c>
      <c r="B619" s="83">
        <v>5</v>
      </c>
      <c r="C619" s="84">
        <v>879.11826506</v>
      </c>
      <c r="D619" s="84">
        <v>868.15201725999998</v>
      </c>
      <c r="E619" s="84">
        <v>200.88321802999999</v>
      </c>
      <c r="F619" s="84">
        <v>200.88321802999999</v>
      </c>
    </row>
    <row r="620" spans="1:6" ht="12.75" customHeight="1" x14ac:dyDescent="0.2">
      <c r="A620" s="83" t="s">
        <v>184</v>
      </c>
      <c r="B620" s="83">
        <v>6</v>
      </c>
      <c r="C620" s="84">
        <v>872.78581291</v>
      </c>
      <c r="D620" s="84">
        <v>861.07857782999997</v>
      </c>
      <c r="E620" s="84">
        <v>199.24648246999999</v>
      </c>
      <c r="F620" s="84">
        <v>199.24648246999999</v>
      </c>
    </row>
    <row r="621" spans="1:6" ht="12.75" customHeight="1" x14ac:dyDescent="0.2">
      <c r="A621" s="83" t="s">
        <v>184</v>
      </c>
      <c r="B621" s="83">
        <v>7</v>
      </c>
      <c r="C621" s="84">
        <v>827.04512661000001</v>
      </c>
      <c r="D621" s="84">
        <v>815.55315901999995</v>
      </c>
      <c r="E621" s="84">
        <v>188.71227596</v>
      </c>
      <c r="F621" s="84">
        <v>188.71227596</v>
      </c>
    </row>
    <row r="622" spans="1:6" ht="12.75" customHeight="1" x14ac:dyDescent="0.2">
      <c r="A622" s="83" t="s">
        <v>184</v>
      </c>
      <c r="B622" s="83">
        <v>8</v>
      </c>
      <c r="C622" s="84">
        <v>739.67083549999995</v>
      </c>
      <c r="D622" s="84">
        <v>732.28957307999997</v>
      </c>
      <c r="E622" s="84">
        <v>169.44576875999999</v>
      </c>
      <c r="F622" s="84">
        <v>169.44576875999999</v>
      </c>
    </row>
    <row r="623" spans="1:6" ht="12.75" customHeight="1" x14ac:dyDescent="0.2">
      <c r="A623" s="83" t="s">
        <v>184</v>
      </c>
      <c r="B623" s="83">
        <v>9</v>
      </c>
      <c r="C623" s="84">
        <v>654.27666607000003</v>
      </c>
      <c r="D623" s="84">
        <v>649.26881772000002</v>
      </c>
      <c r="E623" s="84">
        <v>150.23545056</v>
      </c>
      <c r="F623" s="84">
        <v>150.23545056</v>
      </c>
    </row>
    <row r="624" spans="1:6" ht="12.75" customHeight="1" x14ac:dyDescent="0.2">
      <c r="A624" s="83" t="s">
        <v>184</v>
      </c>
      <c r="B624" s="83">
        <v>10</v>
      </c>
      <c r="C624" s="84">
        <v>619.81169188000001</v>
      </c>
      <c r="D624" s="84">
        <v>613.15515321999999</v>
      </c>
      <c r="E624" s="84">
        <v>141.87904639000001</v>
      </c>
      <c r="F624" s="84">
        <v>141.87904639000001</v>
      </c>
    </row>
    <row r="625" spans="1:6" ht="12.75" customHeight="1" x14ac:dyDescent="0.2">
      <c r="A625" s="83" t="s">
        <v>184</v>
      </c>
      <c r="B625" s="83">
        <v>11</v>
      </c>
      <c r="C625" s="84">
        <v>620.84218586999998</v>
      </c>
      <c r="D625" s="84">
        <v>620.51109942999994</v>
      </c>
      <c r="E625" s="84">
        <v>143.58115168</v>
      </c>
      <c r="F625" s="84">
        <v>143.58115168</v>
      </c>
    </row>
    <row r="626" spans="1:6" ht="12.75" customHeight="1" x14ac:dyDescent="0.2">
      <c r="A626" s="83" t="s">
        <v>184</v>
      </c>
      <c r="B626" s="83">
        <v>12</v>
      </c>
      <c r="C626" s="84">
        <v>614.55433567</v>
      </c>
      <c r="D626" s="84">
        <v>613.82031520999999</v>
      </c>
      <c r="E626" s="84">
        <v>142.03295939</v>
      </c>
      <c r="F626" s="84">
        <v>142.03295939</v>
      </c>
    </row>
    <row r="627" spans="1:6" ht="12.75" customHeight="1" x14ac:dyDescent="0.2">
      <c r="A627" s="83" t="s">
        <v>184</v>
      </c>
      <c r="B627" s="83">
        <v>13</v>
      </c>
      <c r="C627" s="84">
        <v>671.92176002999997</v>
      </c>
      <c r="D627" s="84">
        <v>664.75923049000005</v>
      </c>
      <c r="E627" s="84">
        <v>153.81980433999999</v>
      </c>
      <c r="F627" s="84">
        <v>153.81980433999999</v>
      </c>
    </row>
    <row r="628" spans="1:6" ht="12.75" customHeight="1" x14ac:dyDescent="0.2">
      <c r="A628" s="83" t="s">
        <v>184</v>
      </c>
      <c r="B628" s="83">
        <v>14</v>
      </c>
      <c r="C628" s="84">
        <v>727.28485747000002</v>
      </c>
      <c r="D628" s="84">
        <v>717.50264503000005</v>
      </c>
      <c r="E628" s="84">
        <v>166.02419553999999</v>
      </c>
      <c r="F628" s="84">
        <v>166.02419553999999</v>
      </c>
    </row>
    <row r="629" spans="1:6" ht="12.75" customHeight="1" x14ac:dyDescent="0.2">
      <c r="A629" s="83" t="s">
        <v>184</v>
      </c>
      <c r="B629" s="83">
        <v>15</v>
      </c>
      <c r="C629" s="84">
        <v>751.15746517000002</v>
      </c>
      <c r="D629" s="84">
        <v>740.93938379999997</v>
      </c>
      <c r="E629" s="84">
        <v>171.44726363999999</v>
      </c>
      <c r="F629" s="84">
        <v>171.44726363999999</v>
      </c>
    </row>
    <row r="630" spans="1:6" ht="12.75" customHeight="1" x14ac:dyDescent="0.2">
      <c r="A630" s="83" t="s">
        <v>184</v>
      </c>
      <c r="B630" s="83">
        <v>16</v>
      </c>
      <c r="C630" s="84">
        <v>752.50033110000004</v>
      </c>
      <c r="D630" s="84">
        <v>740.72236917999999</v>
      </c>
      <c r="E630" s="84">
        <v>171.39704824</v>
      </c>
      <c r="F630" s="84">
        <v>171.39704824</v>
      </c>
    </row>
    <row r="631" spans="1:6" ht="12.75" customHeight="1" x14ac:dyDescent="0.2">
      <c r="A631" s="83" t="s">
        <v>184</v>
      </c>
      <c r="B631" s="83">
        <v>17</v>
      </c>
      <c r="C631" s="84">
        <v>736.93552618000001</v>
      </c>
      <c r="D631" s="84">
        <v>726.70729515000005</v>
      </c>
      <c r="E631" s="84">
        <v>168.15407568000001</v>
      </c>
      <c r="F631" s="84">
        <v>168.15407568000001</v>
      </c>
    </row>
    <row r="632" spans="1:6" ht="12.75" customHeight="1" x14ac:dyDescent="0.2">
      <c r="A632" s="83" t="s">
        <v>184</v>
      </c>
      <c r="B632" s="83">
        <v>18</v>
      </c>
      <c r="C632" s="84">
        <v>707.98384959999999</v>
      </c>
      <c r="D632" s="84">
        <v>700.77106538999999</v>
      </c>
      <c r="E632" s="84">
        <v>162.15264597999999</v>
      </c>
      <c r="F632" s="84">
        <v>162.15264597999999</v>
      </c>
    </row>
    <row r="633" spans="1:6" ht="12.75" customHeight="1" x14ac:dyDescent="0.2">
      <c r="A633" s="83" t="s">
        <v>184</v>
      </c>
      <c r="B633" s="83">
        <v>19</v>
      </c>
      <c r="C633" s="84">
        <v>657.96515342999999</v>
      </c>
      <c r="D633" s="84">
        <v>651.98587018000001</v>
      </c>
      <c r="E633" s="84">
        <v>150.86415409</v>
      </c>
      <c r="F633" s="84">
        <v>150.86415409</v>
      </c>
    </row>
    <row r="634" spans="1:6" ht="12.75" customHeight="1" x14ac:dyDescent="0.2">
      <c r="A634" s="83" t="s">
        <v>184</v>
      </c>
      <c r="B634" s="83">
        <v>20</v>
      </c>
      <c r="C634" s="84">
        <v>637.46592768999994</v>
      </c>
      <c r="D634" s="84">
        <v>633.59242567000001</v>
      </c>
      <c r="E634" s="84">
        <v>146.60806271000001</v>
      </c>
      <c r="F634" s="84">
        <v>146.60806271000001</v>
      </c>
    </row>
    <row r="635" spans="1:6" ht="12.75" customHeight="1" x14ac:dyDescent="0.2">
      <c r="A635" s="83" t="s">
        <v>184</v>
      </c>
      <c r="B635" s="83">
        <v>21</v>
      </c>
      <c r="C635" s="84">
        <v>650.28459754999994</v>
      </c>
      <c r="D635" s="84">
        <v>645.99382832000003</v>
      </c>
      <c r="E635" s="84">
        <v>149.47764502000001</v>
      </c>
      <c r="F635" s="84">
        <v>149.47764502000001</v>
      </c>
    </row>
    <row r="636" spans="1:6" ht="12.75" customHeight="1" x14ac:dyDescent="0.2">
      <c r="A636" s="83" t="s">
        <v>184</v>
      </c>
      <c r="B636" s="83">
        <v>22</v>
      </c>
      <c r="C636" s="84">
        <v>680.87805476999995</v>
      </c>
      <c r="D636" s="84">
        <v>675.14756141999999</v>
      </c>
      <c r="E636" s="84">
        <v>156.22357846</v>
      </c>
      <c r="F636" s="84">
        <v>156.22357846</v>
      </c>
    </row>
    <row r="637" spans="1:6" ht="12.75" customHeight="1" x14ac:dyDescent="0.2">
      <c r="A637" s="83" t="s">
        <v>184</v>
      </c>
      <c r="B637" s="83">
        <v>23</v>
      </c>
      <c r="C637" s="84">
        <v>653.27516037999999</v>
      </c>
      <c r="D637" s="84">
        <v>648.04792738000003</v>
      </c>
      <c r="E637" s="84">
        <v>149.95294659999999</v>
      </c>
      <c r="F637" s="84">
        <v>149.95294659999999</v>
      </c>
    </row>
    <row r="638" spans="1:6" ht="12.75" customHeight="1" x14ac:dyDescent="0.2">
      <c r="A638" s="83" t="s">
        <v>184</v>
      </c>
      <c r="B638" s="83">
        <v>24</v>
      </c>
      <c r="C638" s="84">
        <v>671.27804794999997</v>
      </c>
      <c r="D638" s="84">
        <v>666.03691547999995</v>
      </c>
      <c r="E638" s="84">
        <v>154.11545011000001</v>
      </c>
      <c r="F638" s="84">
        <v>154.11545011000001</v>
      </c>
    </row>
    <row r="639" spans="1:6" ht="12.75" customHeight="1" x14ac:dyDescent="0.2">
      <c r="A639" s="83" t="s">
        <v>185</v>
      </c>
      <c r="B639" s="83">
        <v>1</v>
      </c>
      <c r="C639" s="84">
        <v>789.87783734000004</v>
      </c>
      <c r="D639" s="84">
        <v>783.18640754</v>
      </c>
      <c r="E639" s="84">
        <v>181.22287656</v>
      </c>
      <c r="F639" s="84">
        <v>181.22287656</v>
      </c>
    </row>
    <row r="640" spans="1:6" ht="12.75" customHeight="1" x14ac:dyDescent="0.2">
      <c r="A640" s="83" t="s">
        <v>185</v>
      </c>
      <c r="B640" s="83">
        <v>2</v>
      </c>
      <c r="C640" s="84">
        <v>854.38276760999997</v>
      </c>
      <c r="D640" s="84">
        <v>846.26084851999997</v>
      </c>
      <c r="E640" s="84">
        <v>195.81778209000001</v>
      </c>
      <c r="F640" s="84">
        <v>195.81778209000001</v>
      </c>
    </row>
    <row r="641" spans="1:6" ht="12.75" customHeight="1" x14ac:dyDescent="0.2">
      <c r="A641" s="83" t="s">
        <v>185</v>
      </c>
      <c r="B641" s="83">
        <v>3</v>
      </c>
      <c r="C641" s="84">
        <v>901.71059806999995</v>
      </c>
      <c r="D641" s="84">
        <v>893.25042488999998</v>
      </c>
      <c r="E641" s="84">
        <v>206.69078259</v>
      </c>
      <c r="F641" s="84">
        <v>206.69078259</v>
      </c>
    </row>
    <row r="642" spans="1:6" ht="12.75" customHeight="1" x14ac:dyDescent="0.2">
      <c r="A642" s="83" t="s">
        <v>185</v>
      </c>
      <c r="B642" s="83">
        <v>4</v>
      </c>
      <c r="C642" s="84">
        <v>917.83061681000004</v>
      </c>
      <c r="D642" s="84">
        <v>912.43488133000005</v>
      </c>
      <c r="E642" s="84">
        <v>211.12990762000001</v>
      </c>
      <c r="F642" s="84">
        <v>211.12990762000001</v>
      </c>
    </row>
    <row r="643" spans="1:6" ht="12.75" customHeight="1" x14ac:dyDescent="0.2">
      <c r="A643" s="83" t="s">
        <v>185</v>
      </c>
      <c r="B643" s="83">
        <v>5</v>
      </c>
      <c r="C643" s="84">
        <v>935.61279106999996</v>
      </c>
      <c r="D643" s="84">
        <v>925.18481872999996</v>
      </c>
      <c r="E643" s="84">
        <v>214.08013800000001</v>
      </c>
      <c r="F643" s="84">
        <v>214.08013800000001</v>
      </c>
    </row>
    <row r="644" spans="1:6" ht="12.75" customHeight="1" x14ac:dyDescent="0.2">
      <c r="A644" s="83" t="s">
        <v>185</v>
      </c>
      <c r="B644" s="83">
        <v>6</v>
      </c>
      <c r="C644" s="84">
        <v>907.75695704999998</v>
      </c>
      <c r="D644" s="84">
        <v>901.84926642000005</v>
      </c>
      <c r="E644" s="84">
        <v>208.68048361999999</v>
      </c>
      <c r="F644" s="84">
        <v>208.68048361999999</v>
      </c>
    </row>
    <row r="645" spans="1:6" ht="12.75" customHeight="1" x14ac:dyDescent="0.2">
      <c r="A645" s="83" t="s">
        <v>185</v>
      </c>
      <c r="B645" s="83">
        <v>7</v>
      </c>
      <c r="C645" s="84">
        <v>854.03394106999997</v>
      </c>
      <c r="D645" s="84">
        <v>845.27352608000001</v>
      </c>
      <c r="E645" s="84">
        <v>195.58932382</v>
      </c>
      <c r="F645" s="84">
        <v>195.58932382</v>
      </c>
    </row>
    <row r="646" spans="1:6" ht="12.75" customHeight="1" x14ac:dyDescent="0.2">
      <c r="A646" s="83" t="s">
        <v>185</v>
      </c>
      <c r="B646" s="83">
        <v>8</v>
      </c>
      <c r="C646" s="84">
        <v>759.08465220000005</v>
      </c>
      <c r="D646" s="84">
        <v>752.22777055999995</v>
      </c>
      <c r="E646" s="84">
        <v>174.05930325</v>
      </c>
      <c r="F646" s="84">
        <v>174.05930325</v>
      </c>
    </row>
    <row r="647" spans="1:6" ht="12.75" customHeight="1" x14ac:dyDescent="0.2">
      <c r="A647" s="83" t="s">
        <v>185</v>
      </c>
      <c r="B647" s="83">
        <v>9</v>
      </c>
      <c r="C647" s="84">
        <v>707.91297959999997</v>
      </c>
      <c r="D647" s="84">
        <v>700.69512434000001</v>
      </c>
      <c r="E647" s="84">
        <v>162.13507385</v>
      </c>
      <c r="F647" s="84">
        <v>162.13507385</v>
      </c>
    </row>
    <row r="648" spans="1:6" ht="12.75" customHeight="1" x14ac:dyDescent="0.2">
      <c r="A648" s="83" t="s">
        <v>185</v>
      </c>
      <c r="B648" s="83">
        <v>10</v>
      </c>
      <c r="C648" s="84">
        <v>657.81072099999994</v>
      </c>
      <c r="D648" s="84">
        <v>651.63847050000004</v>
      </c>
      <c r="E648" s="84">
        <v>150.78376867</v>
      </c>
      <c r="F648" s="84">
        <v>150.78376867</v>
      </c>
    </row>
    <row r="649" spans="1:6" ht="12.75" customHeight="1" x14ac:dyDescent="0.2">
      <c r="A649" s="83" t="s">
        <v>185</v>
      </c>
      <c r="B649" s="83">
        <v>11</v>
      </c>
      <c r="C649" s="84">
        <v>655.90612381000005</v>
      </c>
      <c r="D649" s="84">
        <v>649.70462669000005</v>
      </c>
      <c r="E649" s="84">
        <v>150.33629316</v>
      </c>
      <c r="F649" s="84">
        <v>150.33629316</v>
      </c>
    </row>
    <row r="650" spans="1:6" ht="12.75" customHeight="1" x14ac:dyDescent="0.2">
      <c r="A650" s="83" t="s">
        <v>185</v>
      </c>
      <c r="B650" s="83">
        <v>12</v>
      </c>
      <c r="C650" s="84">
        <v>660.85701391999999</v>
      </c>
      <c r="D650" s="84">
        <v>657.38235477000001</v>
      </c>
      <c r="E650" s="84">
        <v>152.11285613000001</v>
      </c>
      <c r="F650" s="84">
        <v>152.11285613000001</v>
      </c>
    </row>
    <row r="651" spans="1:6" ht="12.75" customHeight="1" x14ac:dyDescent="0.2">
      <c r="A651" s="83" t="s">
        <v>185</v>
      </c>
      <c r="B651" s="83">
        <v>13</v>
      </c>
      <c r="C651" s="84">
        <v>710.04933612000002</v>
      </c>
      <c r="D651" s="84">
        <v>702.79173331000004</v>
      </c>
      <c r="E651" s="84">
        <v>162.62021188</v>
      </c>
      <c r="F651" s="84">
        <v>162.62021188</v>
      </c>
    </row>
    <row r="652" spans="1:6" ht="12.75" customHeight="1" x14ac:dyDescent="0.2">
      <c r="A652" s="83" t="s">
        <v>185</v>
      </c>
      <c r="B652" s="83">
        <v>14</v>
      </c>
      <c r="C652" s="84">
        <v>749.89596658000005</v>
      </c>
      <c r="D652" s="84">
        <v>741.85326223000004</v>
      </c>
      <c r="E652" s="84">
        <v>171.65872757</v>
      </c>
      <c r="F652" s="84">
        <v>171.65872757</v>
      </c>
    </row>
    <row r="653" spans="1:6" ht="12.75" customHeight="1" x14ac:dyDescent="0.2">
      <c r="A653" s="83" t="s">
        <v>185</v>
      </c>
      <c r="B653" s="83">
        <v>15</v>
      </c>
      <c r="C653" s="84">
        <v>758.51392114999999</v>
      </c>
      <c r="D653" s="84">
        <v>751.02679708999995</v>
      </c>
      <c r="E653" s="84">
        <v>173.78140789</v>
      </c>
      <c r="F653" s="84">
        <v>173.78140789</v>
      </c>
    </row>
    <row r="654" spans="1:6" ht="12.75" customHeight="1" x14ac:dyDescent="0.2">
      <c r="A654" s="83" t="s">
        <v>185</v>
      </c>
      <c r="B654" s="83">
        <v>16</v>
      </c>
      <c r="C654" s="84">
        <v>755.38897993</v>
      </c>
      <c r="D654" s="84">
        <v>748.95523373000003</v>
      </c>
      <c r="E654" s="84">
        <v>173.30206520999999</v>
      </c>
      <c r="F654" s="84">
        <v>173.30206520999999</v>
      </c>
    </row>
    <row r="655" spans="1:6" ht="12.75" customHeight="1" x14ac:dyDescent="0.2">
      <c r="A655" s="83" t="s">
        <v>185</v>
      </c>
      <c r="B655" s="83">
        <v>17</v>
      </c>
      <c r="C655" s="84">
        <v>740.88630537999995</v>
      </c>
      <c r="D655" s="84">
        <v>733.55845480000005</v>
      </c>
      <c r="E655" s="84">
        <v>169.73937753000001</v>
      </c>
      <c r="F655" s="84">
        <v>169.73937753000001</v>
      </c>
    </row>
    <row r="656" spans="1:6" ht="12.75" customHeight="1" x14ac:dyDescent="0.2">
      <c r="A656" s="83" t="s">
        <v>185</v>
      </c>
      <c r="B656" s="83">
        <v>18</v>
      </c>
      <c r="C656" s="84">
        <v>720.06704423999997</v>
      </c>
      <c r="D656" s="84">
        <v>712.87837964000005</v>
      </c>
      <c r="E656" s="84">
        <v>164.95417867</v>
      </c>
      <c r="F656" s="84">
        <v>164.95417867</v>
      </c>
    </row>
    <row r="657" spans="1:6" ht="12.75" customHeight="1" x14ac:dyDescent="0.2">
      <c r="A657" s="83" t="s">
        <v>185</v>
      </c>
      <c r="B657" s="83">
        <v>19</v>
      </c>
      <c r="C657" s="84">
        <v>668.33105757999999</v>
      </c>
      <c r="D657" s="84">
        <v>661.9792195</v>
      </c>
      <c r="E657" s="84">
        <v>153.17653272000001</v>
      </c>
      <c r="F657" s="84">
        <v>153.17653272000001</v>
      </c>
    </row>
    <row r="658" spans="1:6" ht="12.75" customHeight="1" x14ac:dyDescent="0.2">
      <c r="A658" s="83" t="s">
        <v>185</v>
      </c>
      <c r="B658" s="83">
        <v>20</v>
      </c>
      <c r="C658" s="84">
        <v>636.93109043000004</v>
      </c>
      <c r="D658" s="84">
        <v>632.41018710000003</v>
      </c>
      <c r="E658" s="84">
        <v>146.33450245</v>
      </c>
      <c r="F658" s="84">
        <v>146.33450245</v>
      </c>
    </row>
    <row r="659" spans="1:6" ht="12.75" customHeight="1" x14ac:dyDescent="0.2">
      <c r="A659" s="83" t="s">
        <v>185</v>
      </c>
      <c r="B659" s="83">
        <v>21</v>
      </c>
      <c r="C659" s="84">
        <v>641.18112521</v>
      </c>
      <c r="D659" s="84">
        <v>635.31841564000001</v>
      </c>
      <c r="E659" s="84">
        <v>147.00744255000001</v>
      </c>
      <c r="F659" s="84">
        <v>147.00744255000001</v>
      </c>
    </row>
    <row r="660" spans="1:6" ht="12.75" customHeight="1" x14ac:dyDescent="0.2">
      <c r="A660" s="83" t="s">
        <v>185</v>
      </c>
      <c r="B660" s="83">
        <v>22</v>
      </c>
      <c r="C660" s="84">
        <v>655.63029532999997</v>
      </c>
      <c r="D660" s="84">
        <v>648.73748488000001</v>
      </c>
      <c r="E660" s="84">
        <v>150.11250451999999</v>
      </c>
      <c r="F660" s="84">
        <v>150.11250451999999</v>
      </c>
    </row>
    <row r="661" spans="1:6" ht="12.75" customHeight="1" x14ac:dyDescent="0.2">
      <c r="A661" s="83" t="s">
        <v>185</v>
      </c>
      <c r="B661" s="83">
        <v>23</v>
      </c>
      <c r="C661" s="84">
        <v>652.06807572000002</v>
      </c>
      <c r="D661" s="84">
        <v>645.11418648999995</v>
      </c>
      <c r="E661" s="84">
        <v>149.27410315</v>
      </c>
      <c r="F661" s="84">
        <v>149.27410315</v>
      </c>
    </row>
    <row r="662" spans="1:6" ht="12.75" customHeight="1" x14ac:dyDescent="0.2">
      <c r="A662" s="83" t="s">
        <v>185</v>
      </c>
      <c r="B662" s="83">
        <v>24</v>
      </c>
      <c r="C662" s="84">
        <v>679.41297083999996</v>
      </c>
      <c r="D662" s="84">
        <v>675.42365119999999</v>
      </c>
      <c r="E662" s="84">
        <v>156.28746336</v>
      </c>
      <c r="F662" s="84">
        <v>156.28746336</v>
      </c>
    </row>
    <row r="663" spans="1:6" ht="12.75" customHeight="1" x14ac:dyDescent="0.2">
      <c r="A663" s="83" t="s">
        <v>186</v>
      </c>
      <c r="B663" s="83">
        <v>1</v>
      </c>
      <c r="C663" s="84">
        <v>693.81900107000001</v>
      </c>
      <c r="D663" s="84">
        <v>688.30485723000004</v>
      </c>
      <c r="E663" s="84">
        <v>159.26806821</v>
      </c>
      <c r="F663" s="84">
        <v>159.26806821</v>
      </c>
    </row>
    <row r="664" spans="1:6" ht="12.75" customHeight="1" x14ac:dyDescent="0.2">
      <c r="A664" s="83" t="s">
        <v>186</v>
      </c>
      <c r="B664" s="83">
        <v>2</v>
      </c>
      <c r="C664" s="84">
        <v>759.36052858000005</v>
      </c>
      <c r="D664" s="84">
        <v>751.76212615999998</v>
      </c>
      <c r="E664" s="84">
        <v>173.95155697999999</v>
      </c>
      <c r="F664" s="84">
        <v>173.95155697999999</v>
      </c>
    </row>
    <row r="665" spans="1:6" ht="12.75" customHeight="1" x14ac:dyDescent="0.2">
      <c r="A665" s="83" t="s">
        <v>186</v>
      </c>
      <c r="B665" s="83">
        <v>3</v>
      </c>
      <c r="C665" s="84">
        <v>803.34699338999997</v>
      </c>
      <c r="D665" s="84">
        <v>795.67189847999998</v>
      </c>
      <c r="E665" s="84">
        <v>184.11191621</v>
      </c>
      <c r="F665" s="84">
        <v>184.11191621</v>
      </c>
    </row>
    <row r="666" spans="1:6" ht="12.75" customHeight="1" x14ac:dyDescent="0.2">
      <c r="A666" s="83" t="s">
        <v>186</v>
      </c>
      <c r="B666" s="83">
        <v>4</v>
      </c>
      <c r="C666" s="84">
        <v>821.81487843000002</v>
      </c>
      <c r="D666" s="84">
        <v>814.60439355999995</v>
      </c>
      <c r="E666" s="84">
        <v>188.49273946</v>
      </c>
      <c r="F666" s="84">
        <v>188.49273946</v>
      </c>
    </row>
    <row r="667" spans="1:6" ht="12.75" customHeight="1" x14ac:dyDescent="0.2">
      <c r="A667" s="83" t="s">
        <v>186</v>
      </c>
      <c r="B667" s="83">
        <v>5</v>
      </c>
      <c r="C667" s="84">
        <v>825.08796953000001</v>
      </c>
      <c r="D667" s="84">
        <v>818.08495979999998</v>
      </c>
      <c r="E667" s="84">
        <v>189.29811377999999</v>
      </c>
      <c r="F667" s="84">
        <v>189.29811377999999</v>
      </c>
    </row>
    <row r="668" spans="1:6" ht="12.75" customHeight="1" x14ac:dyDescent="0.2">
      <c r="A668" s="83" t="s">
        <v>186</v>
      </c>
      <c r="B668" s="83">
        <v>6</v>
      </c>
      <c r="C668" s="84">
        <v>805.01094108999996</v>
      </c>
      <c r="D668" s="84">
        <v>797.60950376999995</v>
      </c>
      <c r="E668" s="84">
        <v>184.56026209999999</v>
      </c>
      <c r="F668" s="84">
        <v>184.56026209999999</v>
      </c>
    </row>
    <row r="669" spans="1:6" ht="12.75" customHeight="1" x14ac:dyDescent="0.2">
      <c r="A669" s="83" t="s">
        <v>186</v>
      </c>
      <c r="B669" s="83">
        <v>7</v>
      </c>
      <c r="C669" s="84">
        <v>765.45726578999995</v>
      </c>
      <c r="D669" s="84">
        <v>757.49503219999997</v>
      </c>
      <c r="E669" s="84">
        <v>175.27810416</v>
      </c>
      <c r="F669" s="84">
        <v>175.27810416</v>
      </c>
    </row>
    <row r="670" spans="1:6" ht="12.75" customHeight="1" x14ac:dyDescent="0.2">
      <c r="A670" s="83" t="s">
        <v>186</v>
      </c>
      <c r="B670" s="83">
        <v>8</v>
      </c>
      <c r="C670" s="84">
        <v>700.7580087</v>
      </c>
      <c r="D670" s="84">
        <v>698.36752811999997</v>
      </c>
      <c r="E670" s="84">
        <v>161.59648727999999</v>
      </c>
      <c r="F670" s="84">
        <v>161.59648727999999</v>
      </c>
    </row>
    <row r="671" spans="1:6" ht="12.75" customHeight="1" x14ac:dyDescent="0.2">
      <c r="A671" s="83" t="s">
        <v>186</v>
      </c>
      <c r="B671" s="83">
        <v>9</v>
      </c>
      <c r="C671" s="84">
        <v>666.93397104999997</v>
      </c>
      <c r="D671" s="84">
        <v>666.32395377</v>
      </c>
      <c r="E671" s="84">
        <v>154.18186840999999</v>
      </c>
      <c r="F671" s="84">
        <v>154.18186840999999</v>
      </c>
    </row>
    <row r="672" spans="1:6" ht="12.75" customHeight="1" x14ac:dyDescent="0.2">
      <c r="A672" s="83" t="s">
        <v>186</v>
      </c>
      <c r="B672" s="83">
        <v>10</v>
      </c>
      <c r="C672" s="84">
        <v>660.06515382999999</v>
      </c>
      <c r="D672" s="84">
        <v>657.01949984999999</v>
      </c>
      <c r="E672" s="84">
        <v>152.02889449</v>
      </c>
      <c r="F672" s="84">
        <v>152.02889449</v>
      </c>
    </row>
    <row r="673" spans="1:6" ht="12.75" customHeight="1" x14ac:dyDescent="0.2">
      <c r="A673" s="83" t="s">
        <v>186</v>
      </c>
      <c r="B673" s="83">
        <v>11</v>
      </c>
      <c r="C673" s="84">
        <v>670.52463565999994</v>
      </c>
      <c r="D673" s="84">
        <v>664.44150250999996</v>
      </c>
      <c r="E673" s="84">
        <v>153.74628471</v>
      </c>
      <c r="F673" s="84">
        <v>153.74628471</v>
      </c>
    </row>
    <row r="674" spans="1:6" ht="12.75" customHeight="1" x14ac:dyDescent="0.2">
      <c r="A674" s="83" t="s">
        <v>186</v>
      </c>
      <c r="B674" s="83">
        <v>12</v>
      </c>
      <c r="C674" s="84">
        <v>678.82419158000005</v>
      </c>
      <c r="D674" s="84">
        <v>672.51926418999994</v>
      </c>
      <c r="E674" s="84">
        <v>155.61541215</v>
      </c>
      <c r="F674" s="84">
        <v>155.61541215</v>
      </c>
    </row>
    <row r="675" spans="1:6" ht="12.75" customHeight="1" x14ac:dyDescent="0.2">
      <c r="A675" s="83" t="s">
        <v>186</v>
      </c>
      <c r="B675" s="83">
        <v>13</v>
      </c>
      <c r="C675" s="84">
        <v>727.29496789999996</v>
      </c>
      <c r="D675" s="84">
        <v>721.07372543999998</v>
      </c>
      <c r="E675" s="84">
        <v>166.8505141</v>
      </c>
      <c r="F675" s="84">
        <v>166.8505141</v>
      </c>
    </row>
    <row r="676" spans="1:6" ht="12.75" customHeight="1" x14ac:dyDescent="0.2">
      <c r="A676" s="83" t="s">
        <v>186</v>
      </c>
      <c r="B676" s="83">
        <v>14</v>
      </c>
      <c r="C676" s="84">
        <v>772.47965238999996</v>
      </c>
      <c r="D676" s="84">
        <v>762.82741363000002</v>
      </c>
      <c r="E676" s="84">
        <v>176.51197325000001</v>
      </c>
      <c r="F676" s="84">
        <v>176.51197325000001</v>
      </c>
    </row>
    <row r="677" spans="1:6" ht="12.75" customHeight="1" x14ac:dyDescent="0.2">
      <c r="A677" s="83" t="s">
        <v>186</v>
      </c>
      <c r="B677" s="83">
        <v>15</v>
      </c>
      <c r="C677" s="84">
        <v>787.06714250000005</v>
      </c>
      <c r="D677" s="84">
        <v>779.34773559999996</v>
      </c>
      <c r="E677" s="84">
        <v>180.33463953</v>
      </c>
      <c r="F677" s="84">
        <v>180.33463953</v>
      </c>
    </row>
    <row r="678" spans="1:6" ht="12.75" customHeight="1" x14ac:dyDescent="0.2">
      <c r="A678" s="83" t="s">
        <v>186</v>
      </c>
      <c r="B678" s="83">
        <v>16</v>
      </c>
      <c r="C678" s="84">
        <v>785.82489444999999</v>
      </c>
      <c r="D678" s="84">
        <v>778.41777546000003</v>
      </c>
      <c r="E678" s="84">
        <v>180.11945442000001</v>
      </c>
      <c r="F678" s="84">
        <v>180.11945442000001</v>
      </c>
    </row>
    <row r="679" spans="1:6" ht="12.75" customHeight="1" x14ac:dyDescent="0.2">
      <c r="A679" s="83" t="s">
        <v>186</v>
      </c>
      <c r="B679" s="83">
        <v>17</v>
      </c>
      <c r="C679" s="84">
        <v>778.43148278000001</v>
      </c>
      <c r="D679" s="84">
        <v>770.57214046000001</v>
      </c>
      <c r="E679" s="84">
        <v>178.30403917999999</v>
      </c>
      <c r="F679" s="84">
        <v>178.30403917999999</v>
      </c>
    </row>
    <row r="680" spans="1:6" ht="12.75" customHeight="1" x14ac:dyDescent="0.2">
      <c r="A680" s="83" t="s">
        <v>186</v>
      </c>
      <c r="B680" s="83">
        <v>18</v>
      </c>
      <c r="C680" s="84">
        <v>751.12658237999995</v>
      </c>
      <c r="D680" s="84">
        <v>744.06831643999999</v>
      </c>
      <c r="E680" s="84">
        <v>172.17127285000001</v>
      </c>
      <c r="F680" s="84">
        <v>172.17127285000001</v>
      </c>
    </row>
    <row r="681" spans="1:6" ht="12.75" customHeight="1" x14ac:dyDescent="0.2">
      <c r="A681" s="83" t="s">
        <v>186</v>
      </c>
      <c r="B681" s="83">
        <v>19</v>
      </c>
      <c r="C681" s="84">
        <v>697.59515952000004</v>
      </c>
      <c r="D681" s="84">
        <v>691.7057906</v>
      </c>
      <c r="E681" s="84">
        <v>160.05501615</v>
      </c>
      <c r="F681" s="84">
        <v>160.05501615</v>
      </c>
    </row>
    <row r="682" spans="1:6" ht="12.75" customHeight="1" x14ac:dyDescent="0.2">
      <c r="A682" s="83" t="s">
        <v>186</v>
      </c>
      <c r="B682" s="83">
        <v>20</v>
      </c>
      <c r="C682" s="84">
        <v>658.18715009000005</v>
      </c>
      <c r="D682" s="84">
        <v>652.93360646999997</v>
      </c>
      <c r="E682" s="84">
        <v>151.08345245999999</v>
      </c>
      <c r="F682" s="84">
        <v>151.08345245999999</v>
      </c>
    </row>
    <row r="683" spans="1:6" ht="12.75" customHeight="1" x14ac:dyDescent="0.2">
      <c r="A683" s="83" t="s">
        <v>186</v>
      </c>
      <c r="B683" s="83">
        <v>21</v>
      </c>
      <c r="C683" s="84">
        <v>680.64591652000001</v>
      </c>
      <c r="D683" s="84">
        <v>673.72130887000003</v>
      </c>
      <c r="E683" s="84">
        <v>155.89355538000001</v>
      </c>
      <c r="F683" s="84">
        <v>155.89355538000001</v>
      </c>
    </row>
    <row r="684" spans="1:6" ht="12.75" customHeight="1" x14ac:dyDescent="0.2">
      <c r="A684" s="83" t="s">
        <v>186</v>
      </c>
      <c r="B684" s="83">
        <v>22</v>
      </c>
      <c r="C684" s="84">
        <v>706.75977258</v>
      </c>
      <c r="D684" s="84">
        <v>699.53098457999999</v>
      </c>
      <c r="E684" s="84">
        <v>161.86570151000001</v>
      </c>
      <c r="F684" s="84">
        <v>161.86570151000001</v>
      </c>
    </row>
    <row r="685" spans="1:6" ht="12.75" customHeight="1" x14ac:dyDescent="0.2">
      <c r="A685" s="83" t="s">
        <v>186</v>
      </c>
      <c r="B685" s="83">
        <v>23</v>
      </c>
      <c r="C685" s="84">
        <v>696.95012134000001</v>
      </c>
      <c r="D685" s="84">
        <v>689.39506114999995</v>
      </c>
      <c r="E685" s="84">
        <v>159.52033241000001</v>
      </c>
      <c r="F685" s="84">
        <v>159.52033241000001</v>
      </c>
    </row>
    <row r="686" spans="1:6" ht="12.75" customHeight="1" x14ac:dyDescent="0.2">
      <c r="A686" s="83" t="s">
        <v>186</v>
      </c>
      <c r="B686" s="83">
        <v>24</v>
      </c>
      <c r="C686" s="84">
        <v>700.56568018999997</v>
      </c>
      <c r="D686" s="84">
        <v>697.89167966000002</v>
      </c>
      <c r="E686" s="84">
        <v>161.48637987000001</v>
      </c>
      <c r="F686" s="84">
        <v>161.48637987000001</v>
      </c>
    </row>
    <row r="687" spans="1:6" ht="12.75" customHeight="1" x14ac:dyDescent="0.2">
      <c r="A687" s="83" t="s">
        <v>187</v>
      </c>
      <c r="B687" s="83">
        <v>1</v>
      </c>
      <c r="C687" s="84">
        <v>681.98785850000002</v>
      </c>
      <c r="D687" s="84">
        <v>676.59442907000005</v>
      </c>
      <c r="E687" s="84">
        <v>156.55837170000001</v>
      </c>
      <c r="F687" s="84">
        <v>156.55837170000001</v>
      </c>
    </row>
    <row r="688" spans="1:6" ht="12.75" customHeight="1" x14ac:dyDescent="0.2">
      <c r="A688" s="83" t="s">
        <v>187</v>
      </c>
      <c r="B688" s="83">
        <v>2</v>
      </c>
      <c r="C688" s="84">
        <v>739.86278140000002</v>
      </c>
      <c r="D688" s="84">
        <v>733.57324609</v>
      </c>
      <c r="E688" s="84">
        <v>169.74280010999999</v>
      </c>
      <c r="F688" s="84">
        <v>169.74280010999999</v>
      </c>
    </row>
    <row r="689" spans="1:6" ht="12.75" customHeight="1" x14ac:dyDescent="0.2">
      <c r="A689" s="83" t="s">
        <v>187</v>
      </c>
      <c r="B689" s="83">
        <v>3</v>
      </c>
      <c r="C689" s="84">
        <v>776.89583328000003</v>
      </c>
      <c r="D689" s="84">
        <v>770.43524287000002</v>
      </c>
      <c r="E689" s="84">
        <v>178.2723622</v>
      </c>
      <c r="F689" s="84">
        <v>178.2723622</v>
      </c>
    </row>
    <row r="690" spans="1:6" ht="12.75" customHeight="1" x14ac:dyDescent="0.2">
      <c r="A690" s="83" t="s">
        <v>187</v>
      </c>
      <c r="B690" s="83">
        <v>4</v>
      </c>
      <c r="C690" s="84">
        <v>791.67036378</v>
      </c>
      <c r="D690" s="84">
        <v>784.54184663000001</v>
      </c>
      <c r="E690" s="84">
        <v>181.53651399</v>
      </c>
      <c r="F690" s="84">
        <v>181.53651399</v>
      </c>
    </row>
    <row r="691" spans="1:6" ht="12.75" customHeight="1" x14ac:dyDescent="0.2">
      <c r="A691" s="83" t="s">
        <v>187</v>
      </c>
      <c r="B691" s="83">
        <v>5</v>
      </c>
      <c r="C691" s="84">
        <v>797.33656411000004</v>
      </c>
      <c r="D691" s="84">
        <v>790.47744054999998</v>
      </c>
      <c r="E691" s="84">
        <v>182.90996147999999</v>
      </c>
      <c r="F691" s="84">
        <v>182.90996147999999</v>
      </c>
    </row>
    <row r="692" spans="1:6" ht="12.75" customHeight="1" x14ac:dyDescent="0.2">
      <c r="A692" s="83" t="s">
        <v>187</v>
      </c>
      <c r="B692" s="83">
        <v>6</v>
      </c>
      <c r="C692" s="84">
        <v>777.05910574999996</v>
      </c>
      <c r="D692" s="84">
        <v>771.20604254</v>
      </c>
      <c r="E692" s="84">
        <v>178.45071888999999</v>
      </c>
      <c r="F692" s="84">
        <v>178.45071888999999</v>
      </c>
    </row>
    <row r="693" spans="1:6" ht="12.75" customHeight="1" x14ac:dyDescent="0.2">
      <c r="A693" s="83" t="s">
        <v>187</v>
      </c>
      <c r="B693" s="83">
        <v>7</v>
      </c>
      <c r="C693" s="84">
        <v>745.87776374999999</v>
      </c>
      <c r="D693" s="84">
        <v>739.76774257</v>
      </c>
      <c r="E693" s="84">
        <v>171.17615552000001</v>
      </c>
      <c r="F693" s="84">
        <v>171.17615552000001</v>
      </c>
    </row>
    <row r="694" spans="1:6" ht="12.75" customHeight="1" x14ac:dyDescent="0.2">
      <c r="A694" s="83" t="s">
        <v>187</v>
      </c>
      <c r="B694" s="83">
        <v>8</v>
      </c>
      <c r="C694" s="84">
        <v>668.76455998999995</v>
      </c>
      <c r="D694" s="84">
        <v>662.89916817000005</v>
      </c>
      <c r="E694" s="84">
        <v>153.38940126</v>
      </c>
      <c r="F694" s="84">
        <v>153.38940126</v>
      </c>
    </row>
    <row r="695" spans="1:6" ht="12.75" customHeight="1" x14ac:dyDescent="0.2">
      <c r="A695" s="83" t="s">
        <v>187</v>
      </c>
      <c r="B695" s="83">
        <v>9</v>
      </c>
      <c r="C695" s="84">
        <v>620.47376796000003</v>
      </c>
      <c r="D695" s="84">
        <v>614.57269843999995</v>
      </c>
      <c r="E695" s="84">
        <v>142.20705466000001</v>
      </c>
      <c r="F695" s="84">
        <v>142.20705466000001</v>
      </c>
    </row>
    <row r="696" spans="1:6" ht="12.75" customHeight="1" x14ac:dyDescent="0.2">
      <c r="A696" s="83" t="s">
        <v>187</v>
      </c>
      <c r="B696" s="83">
        <v>10</v>
      </c>
      <c r="C696" s="84">
        <v>650.97360060000005</v>
      </c>
      <c r="D696" s="84">
        <v>644.84433222999996</v>
      </c>
      <c r="E696" s="84">
        <v>149.21166109999999</v>
      </c>
      <c r="F696" s="84">
        <v>149.21166109999999</v>
      </c>
    </row>
    <row r="697" spans="1:6" ht="12.75" customHeight="1" x14ac:dyDescent="0.2">
      <c r="A697" s="83" t="s">
        <v>187</v>
      </c>
      <c r="B697" s="83">
        <v>11</v>
      </c>
      <c r="C697" s="84">
        <v>639.79722213000002</v>
      </c>
      <c r="D697" s="84">
        <v>633.43348288000004</v>
      </c>
      <c r="E697" s="84">
        <v>146.57128466</v>
      </c>
      <c r="F697" s="84">
        <v>146.57128466</v>
      </c>
    </row>
    <row r="698" spans="1:6" ht="12.75" customHeight="1" x14ac:dyDescent="0.2">
      <c r="A698" s="83" t="s">
        <v>187</v>
      </c>
      <c r="B698" s="83">
        <v>12</v>
      </c>
      <c r="C698" s="84">
        <v>635.51522784999997</v>
      </c>
      <c r="D698" s="84">
        <v>628.71902226999998</v>
      </c>
      <c r="E698" s="84">
        <v>145.48039735</v>
      </c>
      <c r="F698" s="84">
        <v>145.48039735</v>
      </c>
    </row>
    <row r="699" spans="1:6" ht="12.75" customHeight="1" x14ac:dyDescent="0.2">
      <c r="A699" s="83" t="s">
        <v>187</v>
      </c>
      <c r="B699" s="83">
        <v>13</v>
      </c>
      <c r="C699" s="84">
        <v>652.94404225000005</v>
      </c>
      <c r="D699" s="84">
        <v>647.66097861000003</v>
      </c>
      <c r="E699" s="84">
        <v>149.86340985000001</v>
      </c>
      <c r="F699" s="84">
        <v>149.86340985000001</v>
      </c>
    </row>
    <row r="700" spans="1:6" ht="12.75" customHeight="1" x14ac:dyDescent="0.2">
      <c r="A700" s="83" t="s">
        <v>187</v>
      </c>
      <c r="B700" s="83">
        <v>14</v>
      </c>
      <c r="C700" s="84">
        <v>700.96272259</v>
      </c>
      <c r="D700" s="84">
        <v>694.09680520999996</v>
      </c>
      <c r="E700" s="84">
        <v>160.60827721000001</v>
      </c>
      <c r="F700" s="84">
        <v>160.60827721000001</v>
      </c>
    </row>
    <row r="701" spans="1:6" ht="12.75" customHeight="1" x14ac:dyDescent="0.2">
      <c r="A701" s="83" t="s">
        <v>187</v>
      </c>
      <c r="B701" s="83">
        <v>15</v>
      </c>
      <c r="C701" s="84">
        <v>715.22630232999995</v>
      </c>
      <c r="D701" s="84">
        <v>708.93800996000004</v>
      </c>
      <c r="E701" s="84">
        <v>164.04240960999999</v>
      </c>
      <c r="F701" s="84">
        <v>164.04240960999999</v>
      </c>
    </row>
    <row r="702" spans="1:6" ht="12.75" customHeight="1" x14ac:dyDescent="0.2">
      <c r="A702" s="83" t="s">
        <v>187</v>
      </c>
      <c r="B702" s="83">
        <v>16</v>
      </c>
      <c r="C702" s="84">
        <v>717.51417527000001</v>
      </c>
      <c r="D702" s="84">
        <v>712.28239268000004</v>
      </c>
      <c r="E702" s="84">
        <v>164.81627219999999</v>
      </c>
      <c r="F702" s="84">
        <v>164.81627219999999</v>
      </c>
    </row>
    <row r="703" spans="1:6" ht="12.75" customHeight="1" x14ac:dyDescent="0.2">
      <c r="A703" s="83" t="s">
        <v>187</v>
      </c>
      <c r="B703" s="83">
        <v>17</v>
      </c>
      <c r="C703" s="84">
        <v>722.30873382000004</v>
      </c>
      <c r="D703" s="84">
        <v>717.00629873000003</v>
      </c>
      <c r="E703" s="84">
        <v>165.9093451</v>
      </c>
      <c r="F703" s="84">
        <v>165.9093451</v>
      </c>
    </row>
    <row r="704" spans="1:6" ht="12.75" customHeight="1" x14ac:dyDescent="0.2">
      <c r="A704" s="83" t="s">
        <v>187</v>
      </c>
      <c r="B704" s="83">
        <v>18</v>
      </c>
      <c r="C704" s="84">
        <v>710.37497484999994</v>
      </c>
      <c r="D704" s="84">
        <v>704.42459001999998</v>
      </c>
      <c r="E704" s="84">
        <v>162.99804146</v>
      </c>
      <c r="F704" s="84">
        <v>162.99804146</v>
      </c>
    </row>
    <row r="705" spans="1:6" ht="12.75" customHeight="1" x14ac:dyDescent="0.2">
      <c r="A705" s="83" t="s">
        <v>187</v>
      </c>
      <c r="B705" s="83">
        <v>19</v>
      </c>
      <c r="C705" s="84">
        <v>647.80937087999996</v>
      </c>
      <c r="D705" s="84">
        <v>641.41770645999998</v>
      </c>
      <c r="E705" s="84">
        <v>148.41876815000001</v>
      </c>
      <c r="F705" s="84">
        <v>148.41876815000001</v>
      </c>
    </row>
    <row r="706" spans="1:6" ht="12.75" customHeight="1" x14ac:dyDescent="0.2">
      <c r="A706" s="83" t="s">
        <v>187</v>
      </c>
      <c r="B706" s="83">
        <v>20</v>
      </c>
      <c r="C706" s="84">
        <v>657.87406658999998</v>
      </c>
      <c r="D706" s="84">
        <v>649.80076130999998</v>
      </c>
      <c r="E706" s="84">
        <v>150.35853792</v>
      </c>
      <c r="F706" s="84">
        <v>150.35853792</v>
      </c>
    </row>
    <row r="707" spans="1:6" ht="12.75" customHeight="1" x14ac:dyDescent="0.2">
      <c r="A707" s="83" t="s">
        <v>187</v>
      </c>
      <c r="B707" s="83">
        <v>21</v>
      </c>
      <c r="C707" s="84">
        <v>659.33094180000001</v>
      </c>
      <c r="D707" s="84">
        <v>658.69521024999995</v>
      </c>
      <c r="E707" s="84">
        <v>152.41664005999999</v>
      </c>
      <c r="F707" s="84">
        <v>152.41664005999999</v>
      </c>
    </row>
    <row r="708" spans="1:6" ht="12.75" customHeight="1" x14ac:dyDescent="0.2">
      <c r="A708" s="83" t="s">
        <v>187</v>
      </c>
      <c r="B708" s="83">
        <v>22</v>
      </c>
      <c r="C708" s="84">
        <v>684.87179573000003</v>
      </c>
      <c r="D708" s="84">
        <v>683.75933755999995</v>
      </c>
      <c r="E708" s="84">
        <v>158.21627244000001</v>
      </c>
      <c r="F708" s="84">
        <v>158.21627244000001</v>
      </c>
    </row>
    <row r="709" spans="1:6" ht="12.75" customHeight="1" x14ac:dyDescent="0.2">
      <c r="A709" s="83" t="s">
        <v>187</v>
      </c>
      <c r="B709" s="83">
        <v>23</v>
      </c>
      <c r="C709" s="84">
        <v>684.85792091999997</v>
      </c>
      <c r="D709" s="84">
        <v>676.41956406999998</v>
      </c>
      <c r="E709" s="84">
        <v>156.51790937999999</v>
      </c>
      <c r="F709" s="84">
        <v>156.51790937999999</v>
      </c>
    </row>
    <row r="710" spans="1:6" ht="12.75" customHeight="1" x14ac:dyDescent="0.2">
      <c r="A710" s="83" t="s">
        <v>187</v>
      </c>
      <c r="B710" s="83">
        <v>24</v>
      </c>
      <c r="C710" s="84">
        <v>637.39869783999995</v>
      </c>
      <c r="D710" s="84">
        <v>629.62477154999999</v>
      </c>
      <c r="E710" s="84">
        <v>145.68998026</v>
      </c>
      <c r="F710" s="84">
        <v>145.68998026</v>
      </c>
    </row>
    <row r="711" spans="1:6" ht="12.75" customHeight="1" x14ac:dyDescent="0.2">
      <c r="A711" s="83" t="s">
        <v>188</v>
      </c>
      <c r="B711" s="83">
        <v>1</v>
      </c>
      <c r="C711" s="84">
        <v>685.25975298000003</v>
      </c>
      <c r="D711" s="84">
        <v>678.23192218999998</v>
      </c>
      <c r="E711" s="84">
        <v>156.93727411</v>
      </c>
      <c r="F711" s="84">
        <v>156.93727411</v>
      </c>
    </row>
    <row r="712" spans="1:6" ht="12.75" customHeight="1" x14ac:dyDescent="0.2">
      <c r="A712" s="83" t="s">
        <v>188</v>
      </c>
      <c r="B712" s="83">
        <v>2</v>
      </c>
      <c r="C712" s="84">
        <v>687.93433261999996</v>
      </c>
      <c r="D712" s="84">
        <v>681.15603088</v>
      </c>
      <c r="E712" s="84">
        <v>157.61388873999999</v>
      </c>
      <c r="F712" s="84">
        <v>157.61388873999999</v>
      </c>
    </row>
    <row r="713" spans="1:6" ht="12.75" customHeight="1" x14ac:dyDescent="0.2">
      <c r="A713" s="83" t="s">
        <v>188</v>
      </c>
      <c r="B713" s="83">
        <v>3</v>
      </c>
      <c r="C713" s="84">
        <v>736.24778543000002</v>
      </c>
      <c r="D713" s="84">
        <v>728.52042224000002</v>
      </c>
      <c r="E713" s="84">
        <v>168.57361834</v>
      </c>
      <c r="F713" s="84">
        <v>168.57361834</v>
      </c>
    </row>
    <row r="714" spans="1:6" ht="12.75" customHeight="1" x14ac:dyDescent="0.2">
      <c r="A714" s="83" t="s">
        <v>188</v>
      </c>
      <c r="B714" s="83">
        <v>4</v>
      </c>
      <c r="C714" s="84">
        <v>733.31749246000004</v>
      </c>
      <c r="D714" s="84">
        <v>726.90343468000003</v>
      </c>
      <c r="E714" s="84">
        <v>168.19946074999999</v>
      </c>
      <c r="F714" s="84">
        <v>168.19946074999999</v>
      </c>
    </row>
    <row r="715" spans="1:6" ht="12.75" customHeight="1" x14ac:dyDescent="0.2">
      <c r="A715" s="83" t="s">
        <v>188</v>
      </c>
      <c r="B715" s="83">
        <v>5</v>
      </c>
      <c r="C715" s="84">
        <v>729.40157520000002</v>
      </c>
      <c r="D715" s="84">
        <v>721.87052252000001</v>
      </c>
      <c r="E715" s="84">
        <v>167.03488637999999</v>
      </c>
      <c r="F715" s="84">
        <v>167.03488637999999</v>
      </c>
    </row>
    <row r="716" spans="1:6" ht="12.75" customHeight="1" x14ac:dyDescent="0.2">
      <c r="A716" s="83" t="s">
        <v>188</v>
      </c>
      <c r="B716" s="83">
        <v>6</v>
      </c>
      <c r="C716" s="84">
        <v>736.18372856999997</v>
      </c>
      <c r="D716" s="84">
        <v>729.52727727000001</v>
      </c>
      <c r="E716" s="84">
        <v>168.80659628999999</v>
      </c>
      <c r="F716" s="84">
        <v>168.80659628999999</v>
      </c>
    </row>
    <row r="717" spans="1:6" ht="12.75" customHeight="1" x14ac:dyDescent="0.2">
      <c r="A717" s="83" t="s">
        <v>188</v>
      </c>
      <c r="B717" s="83">
        <v>7</v>
      </c>
      <c r="C717" s="84">
        <v>732.50826285999995</v>
      </c>
      <c r="D717" s="84">
        <v>725.31969021999998</v>
      </c>
      <c r="E717" s="84">
        <v>167.83299534</v>
      </c>
      <c r="F717" s="84">
        <v>167.83299534</v>
      </c>
    </row>
    <row r="718" spans="1:6" ht="12.75" customHeight="1" x14ac:dyDescent="0.2">
      <c r="A718" s="83" t="s">
        <v>188</v>
      </c>
      <c r="B718" s="83">
        <v>8</v>
      </c>
      <c r="C718" s="84">
        <v>680.84753635000004</v>
      </c>
      <c r="D718" s="84">
        <v>668.48335997000004</v>
      </c>
      <c r="E718" s="84">
        <v>154.68153719</v>
      </c>
      <c r="F718" s="84">
        <v>154.68153719</v>
      </c>
    </row>
    <row r="719" spans="1:6" ht="12.75" customHeight="1" x14ac:dyDescent="0.2">
      <c r="A719" s="83" t="s">
        <v>188</v>
      </c>
      <c r="B719" s="83">
        <v>9</v>
      </c>
      <c r="C719" s="84">
        <v>612.86535534999996</v>
      </c>
      <c r="D719" s="84">
        <v>603.47080963999997</v>
      </c>
      <c r="E719" s="84">
        <v>139.63816914</v>
      </c>
      <c r="F719" s="84">
        <v>139.63816914</v>
      </c>
    </row>
    <row r="720" spans="1:6" ht="12.75" customHeight="1" x14ac:dyDescent="0.2">
      <c r="A720" s="83" t="s">
        <v>188</v>
      </c>
      <c r="B720" s="83">
        <v>10</v>
      </c>
      <c r="C720" s="84">
        <v>570.30475436999996</v>
      </c>
      <c r="D720" s="84">
        <v>563.34668116</v>
      </c>
      <c r="E720" s="84">
        <v>130.35377667</v>
      </c>
      <c r="F720" s="84">
        <v>130.35377667</v>
      </c>
    </row>
    <row r="721" spans="1:6" ht="12.75" customHeight="1" x14ac:dyDescent="0.2">
      <c r="A721" s="83" t="s">
        <v>188</v>
      </c>
      <c r="B721" s="83">
        <v>11</v>
      </c>
      <c r="C721" s="84">
        <v>563.56772928999999</v>
      </c>
      <c r="D721" s="84">
        <v>555.05599943000004</v>
      </c>
      <c r="E721" s="84">
        <v>128.43538129000001</v>
      </c>
      <c r="F721" s="84">
        <v>128.43538129000001</v>
      </c>
    </row>
    <row r="722" spans="1:6" ht="12.75" customHeight="1" x14ac:dyDescent="0.2">
      <c r="A722" s="83" t="s">
        <v>188</v>
      </c>
      <c r="B722" s="83">
        <v>12</v>
      </c>
      <c r="C722" s="84">
        <v>562.02972450000004</v>
      </c>
      <c r="D722" s="84">
        <v>554.86914764000005</v>
      </c>
      <c r="E722" s="84">
        <v>128.39214532</v>
      </c>
      <c r="F722" s="84">
        <v>128.39214532</v>
      </c>
    </row>
    <row r="723" spans="1:6" ht="12.75" customHeight="1" x14ac:dyDescent="0.2">
      <c r="A723" s="83" t="s">
        <v>188</v>
      </c>
      <c r="B723" s="83">
        <v>13</v>
      </c>
      <c r="C723" s="84">
        <v>622.08972807999999</v>
      </c>
      <c r="D723" s="84">
        <v>608.08202621999999</v>
      </c>
      <c r="E723" s="84">
        <v>140.70516663000001</v>
      </c>
      <c r="F723" s="84">
        <v>140.70516663000001</v>
      </c>
    </row>
    <row r="724" spans="1:6" ht="12.75" customHeight="1" x14ac:dyDescent="0.2">
      <c r="A724" s="83" t="s">
        <v>188</v>
      </c>
      <c r="B724" s="83">
        <v>14</v>
      </c>
      <c r="C724" s="84">
        <v>638.71933167999998</v>
      </c>
      <c r="D724" s="84">
        <v>628.95870652999997</v>
      </c>
      <c r="E724" s="84">
        <v>145.53585831000001</v>
      </c>
      <c r="F724" s="84">
        <v>145.53585831000001</v>
      </c>
    </row>
    <row r="725" spans="1:6" ht="12.75" customHeight="1" x14ac:dyDescent="0.2">
      <c r="A725" s="83" t="s">
        <v>188</v>
      </c>
      <c r="B725" s="83">
        <v>15</v>
      </c>
      <c r="C725" s="84">
        <v>661.97797696999999</v>
      </c>
      <c r="D725" s="84">
        <v>653.30932135</v>
      </c>
      <c r="E725" s="84">
        <v>151.17038977999999</v>
      </c>
      <c r="F725" s="84">
        <v>151.17038977999999</v>
      </c>
    </row>
    <row r="726" spans="1:6" ht="12.75" customHeight="1" x14ac:dyDescent="0.2">
      <c r="A726" s="83" t="s">
        <v>188</v>
      </c>
      <c r="B726" s="83">
        <v>16</v>
      </c>
      <c r="C726" s="84">
        <v>662.63441549000004</v>
      </c>
      <c r="D726" s="84">
        <v>651.22810938999999</v>
      </c>
      <c r="E726" s="84">
        <v>150.68881450000001</v>
      </c>
      <c r="F726" s="84">
        <v>150.68881450000001</v>
      </c>
    </row>
    <row r="727" spans="1:6" ht="12.75" customHeight="1" x14ac:dyDescent="0.2">
      <c r="A727" s="83" t="s">
        <v>188</v>
      </c>
      <c r="B727" s="83">
        <v>17</v>
      </c>
      <c r="C727" s="84">
        <v>658.85718397999995</v>
      </c>
      <c r="D727" s="84">
        <v>647.74701522999999</v>
      </c>
      <c r="E727" s="84">
        <v>149.88331801000001</v>
      </c>
      <c r="F727" s="84">
        <v>149.88331801000001</v>
      </c>
    </row>
    <row r="728" spans="1:6" ht="12.75" customHeight="1" x14ac:dyDescent="0.2">
      <c r="A728" s="83" t="s">
        <v>188</v>
      </c>
      <c r="B728" s="83">
        <v>18</v>
      </c>
      <c r="C728" s="84">
        <v>683.47035514000004</v>
      </c>
      <c r="D728" s="84">
        <v>676.43543703</v>
      </c>
      <c r="E728" s="84">
        <v>156.52158224999999</v>
      </c>
      <c r="F728" s="84">
        <v>156.52158224999999</v>
      </c>
    </row>
    <row r="729" spans="1:6" ht="12.75" customHeight="1" x14ac:dyDescent="0.2">
      <c r="A729" s="83" t="s">
        <v>188</v>
      </c>
      <c r="B729" s="83">
        <v>19</v>
      </c>
      <c r="C729" s="84">
        <v>642.48727331999999</v>
      </c>
      <c r="D729" s="84">
        <v>633.79858158000002</v>
      </c>
      <c r="E729" s="84">
        <v>146.65576548000001</v>
      </c>
      <c r="F729" s="84">
        <v>146.65576548000001</v>
      </c>
    </row>
    <row r="730" spans="1:6" ht="12.75" customHeight="1" x14ac:dyDescent="0.2">
      <c r="A730" s="83" t="s">
        <v>188</v>
      </c>
      <c r="B730" s="83">
        <v>20</v>
      </c>
      <c r="C730" s="84">
        <v>592.48777521</v>
      </c>
      <c r="D730" s="84">
        <v>582.80349088000003</v>
      </c>
      <c r="E730" s="84">
        <v>134.85592199999999</v>
      </c>
      <c r="F730" s="84">
        <v>134.85592199999999</v>
      </c>
    </row>
    <row r="731" spans="1:6" ht="12.75" customHeight="1" x14ac:dyDescent="0.2">
      <c r="A731" s="83" t="s">
        <v>188</v>
      </c>
      <c r="B731" s="83">
        <v>21</v>
      </c>
      <c r="C731" s="84">
        <v>563.35602902000005</v>
      </c>
      <c r="D731" s="84">
        <v>556.39680563000002</v>
      </c>
      <c r="E731" s="84">
        <v>128.74563277999999</v>
      </c>
      <c r="F731" s="84">
        <v>128.74563277999999</v>
      </c>
    </row>
    <row r="732" spans="1:6" ht="12.75" customHeight="1" x14ac:dyDescent="0.2">
      <c r="A732" s="83" t="s">
        <v>188</v>
      </c>
      <c r="B732" s="83">
        <v>22</v>
      </c>
      <c r="C732" s="84">
        <v>587.96255167000004</v>
      </c>
      <c r="D732" s="84">
        <v>579.33737875999998</v>
      </c>
      <c r="E732" s="84">
        <v>134.05389224000001</v>
      </c>
      <c r="F732" s="84">
        <v>134.05389224000001</v>
      </c>
    </row>
    <row r="733" spans="1:6" ht="12.75" customHeight="1" x14ac:dyDescent="0.2">
      <c r="A733" s="83" t="s">
        <v>188</v>
      </c>
      <c r="B733" s="83">
        <v>23</v>
      </c>
      <c r="C733" s="84">
        <v>575.03130619000001</v>
      </c>
      <c r="D733" s="84">
        <v>566.80346407000002</v>
      </c>
      <c r="E733" s="84">
        <v>131.15364772999999</v>
      </c>
      <c r="F733" s="84">
        <v>131.15364772999999</v>
      </c>
    </row>
    <row r="734" spans="1:6" ht="12.75" customHeight="1" x14ac:dyDescent="0.2">
      <c r="A734" s="83" t="s">
        <v>188</v>
      </c>
      <c r="B734" s="83">
        <v>24</v>
      </c>
      <c r="C734" s="84">
        <v>568.41585134000002</v>
      </c>
      <c r="D734" s="84">
        <v>560.57451750999996</v>
      </c>
      <c r="E734" s="84">
        <v>129.71232086000001</v>
      </c>
      <c r="F734" s="84">
        <v>129.71232086000001</v>
      </c>
    </row>
    <row r="735" spans="1:6" ht="12.75" customHeight="1" x14ac:dyDescent="0.2">
      <c r="A735" s="83" t="s">
        <v>189</v>
      </c>
      <c r="B735" s="83">
        <v>1</v>
      </c>
      <c r="C735" s="84">
        <v>608.60038211000006</v>
      </c>
      <c r="D735" s="84">
        <v>606.18201109999995</v>
      </c>
      <c r="E735" s="84">
        <v>140.2655188</v>
      </c>
      <c r="F735" s="84">
        <v>140.2655188</v>
      </c>
    </row>
    <row r="736" spans="1:6" ht="12.75" customHeight="1" x14ac:dyDescent="0.2">
      <c r="A736" s="83" t="s">
        <v>189</v>
      </c>
      <c r="B736" s="83">
        <v>2</v>
      </c>
      <c r="C736" s="84">
        <v>674.33390840000004</v>
      </c>
      <c r="D736" s="84">
        <v>673.55786323999996</v>
      </c>
      <c r="E736" s="84">
        <v>155.85573540999999</v>
      </c>
      <c r="F736" s="84">
        <v>155.85573540999999</v>
      </c>
    </row>
    <row r="737" spans="1:6" ht="12.75" customHeight="1" x14ac:dyDescent="0.2">
      <c r="A737" s="83" t="s">
        <v>189</v>
      </c>
      <c r="B737" s="83">
        <v>3</v>
      </c>
      <c r="C737" s="84">
        <v>723.71809552000002</v>
      </c>
      <c r="D737" s="84">
        <v>714.93465561000005</v>
      </c>
      <c r="E737" s="84">
        <v>165.42998396999999</v>
      </c>
      <c r="F737" s="84">
        <v>165.42998396999999</v>
      </c>
    </row>
    <row r="738" spans="1:6" ht="12.75" customHeight="1" x14ac:dyDescent="0.2">
      <c r="A738" s="83" t="s">
        <v>189</v>
      </c>
      <c r="B738" s="83">
        <v>4</v>
      </c>
      <c r="C738" s="84">
        <v>731.53469149</v>
      </c>
      <c r="D738" s="84">
        <v>729.51911289999998</v>
      </c>
      <c r="E738" s="84">
        <v>168.80470711999999</v>
      </c>
      <c r="F738" s="84">
        <v>168.80470711999999</v>
      </c>
    </row>
    <row r="739" spans="1:6" ht="12.75" customHeight="1" x14ac:dyDescent="0.2">
      <c r="A739" s="83" t="s">
        <v>189</v>
      </c>
      <c r="B739" s="83">
        <v>5</v>
      </c>
      <c r="C739" s="84">
        <v>756.87200994</v>
      </c>
      <c r="D739" s="84">
        <v>752.51884356000005</v>
      </c>
      <c r="E739" s="84">
        <v>174.12665514</v>
      </c>
      <c r="F739" s="84">
        <v>174.12665514</v>
      </c>
    </row>
    <row r="740" spans="1:6" ht="12.75" customHeight="1" x14ac:dyDescent="0.2">
      <c r="A740" s="83" t="s">
        <v>189</v>
      </c>
      <c r="B740" s="83">
        <v>6</v>
      </c>
      <c r="C740" s="84">
        <v>755.41449239999997</v>
      </c>
      <c r="D740" s="84">
        <v>754.08251929000005</v>
      </c>
      <c r="E740" s="84">
        <v>174.48847681000001</v>
      </c>
      <c r="F740" s="84">
        <v>174.48847681000001</v>
      </c>
    </row>
    <row r="741" spans="1:6" ht="12.75" customHeight="1" x14ac:dyDescent="0.2">
      <c r="A741" s="83" t="s">
        <v>189</v>
      </c>
      <c r="B741" s="83">
        <v>7</v>
      </c>
      <c r="C741" s="84">
        <v>739.54327017000003</v>
      </c>
      <c r="D741" s="84">
        <v>728.51157952999995</v>
      </c>
      <c r="E741" s="84">
        <v>168.57157221</v>
      </c>
      <c r="F741" s="84">
        <v>168.57157221</v>
      </c>
    </row>
    <row r="742" spans="1:6" ht="12.75" customHeight="1" x14ac:dyDescent="0.2">
      <c r="A742" s="83" t="s">
        <v>189</v>
      </c>
      <c r="B742" s="83">
        <v>8</v>
      </c>
      <c r="C742" s="84">
        <v>668.77489166999999</v>
      </c>
      <c r="D742" s="84">
        <v>656.06658790999995</v>
      </c>
      <c r="E742" s="84">
        <v>151.80839853000001</v>
      </c>
      <c r="F742" s="84">
        <v>151.80839853000001</v>
      </c>
    </row>
    <row r="743" spans="1:6" ht="12.75" customHeight="1" x14ac:dyDescent="0.2">
      <c r="A743" s="83" t="s">
        <v>189</v>
      </c>
      <c r="B743" s="83">
        <v>9</v>
      </c>
      <c r="C743" s="84">
        <v>597.53344158000004</v>
      </c>
      <c r="D743" s="84">
        <v>589.34984832999999</v>
      </c>
      <c r="E743" s="84">
        <v>136.37069513</v>
      </c>
      <c r="F743" s="84">
        <v>136.37069513</v>
      </c>
    </row>
    <row r="744" spans="1:6" ht="12.75" customHeight="1" x14ac:dyDescent="0.2">
      <c r="A744" s="83" t="s">
        <v>189</v>
      </c>
      <c r="B744" s="83">
        <v>10</v>
      </c>
      <c r="C744" s="84">
        <v>549.35276708000004</v>
      </c>
      <c r="D744" s="84">
        <v>541.50446282999997</v>
      </c>
      <c r="E744" s="84">
        <v>125.29966745999999</v>
      </c>
      <c r="F744" s="84">
        <v>125.29966745999999</v>
      </c>
    </row>
    <row r="745" spans="1:6" ht="12.75" customHeight="1" x14ac:dyDescent="0.2">
      <c r="A745" s="83" t="s">
        <v>189</v>
      </c>
      <c r="B745" s="83">
        <v>11</v>
      </c>
      <c r="C745" s="84">
        <v>536.43264775</v>
      </c>
      <c r="D745" s="84">
        <v>529.18804889</v>
      </c>
      <c r="E745" s="84">
        <v>122.44975083999999</v>
      </c>
      <c r="F745" s="84">
        <v>122.44975083999999</v>
      </c>
    </row>
    <row r="746" spans="1:6" ht="12.75" customHeight="1" x14ac:dyDescent="0.2">
      <c r="A746" s="83" t="s">
        <v>189</v>
      </c>
      <c r="B746" s="83">
        <v>12</v>
      </c>
      <c r="C746" s="84">
        <v>547.39537925000002</v>
      </c>
      <c r="D746" s="84">
        <v>541.50845706999996</v>
      </c>
      <c r="E746" s="84">
        <v>125.3005917</v>
      </c>
      <c r="F746" s="84">
        <v>125.3005917</v>
      </c>
    </row>
    <row r="747" spans="1:6" ht="12.75" customHeight="1" x14ac:dyDescent="0.2">
      <c r="A747" s="83" t="s">
        <v>189</v>
      </c>
      <c r="B747" s="83">
        <v>13</v>
      </c>
      <c r="C747" s="84">
        <v>610.250092</v>
      </c>
      <c r="D747" s="84">
        <v>601.63615118999996</v>
      </c>
      <c r="E747" s="84">
        <v>139.2136443</v>
      </c>
      <c r="F747" s="84">
        <v>139.2136443</v>
      </c>
    </row>
    <row r="748" spans="1:6" ht="12.75" customHeight="1" x14ac:dyDescent="0.2">
      <c r="A748" s="83" t="s">
        <v>189</v>
      </c>
      <c r="B748" s="83">
        <v>14</v>
      </c>
      <c r="C748" s="84">
        <v>644.60105716999999</v>
      </c>
      <c r="D748" s="84">
        <v>636.11180807999995</v>
      </c>
      <c r="E748" s="84">
        <v>147.19102702000001</v>
      </c>
      <c r="F748" s="84">
        <v>147.19102702000001</v>
      </c>
    </row>
    <row r="749" spans="1:6" ht="12.75" customHeight="1" x14ac:dyDescent="0.2">
      <c r="A749" s="83" t="s">
        <v>189</v>
      </c>
      <c r="B749" s="83">
        <v>15</v>
      </c>
      <c r="C749" s="84">
        <v>662.91313553999998</v>
      </c>
      <c r="D749" s="84">
        <v>654.58970697999996</v>
      </c>
      <c r="E749" s="84">
        <v>151.46666046000001</v>
      </c>
      <c r="F749" s="84">
        <v>151.46666046000001</v>
      </c>
    </row>
    <row r="750" spans="1:6" ht="12.75" customHeight="1" x14ac:dyDescent="0.2">
      <c r="A750" s="83" t="s">
        <v>189</v>
      </c>
      <c r="B750" s="83">
        <v>16</v>
      </c>
      <c r="C750" s="84">
        <v>656.07360347999997</v>
      </c>
      <c r="D750" s="84">
        <v>647.35787384000002</v>
      </c>
      <c r="E750" s="84">
        <v>149.7932739</v>
      </c>
      <c r="F750" s="84">
        <v>149.7932739</v>
      </c>
    </row>
    <row r="751" spans="1:6" ht="12.75" customHeight="1" x14ac:dyDescent="0.2">
      <c r="A751" s="83" t="s">
        <v>189</v>
      </c>
      <c r="B751" s="83">
        <v>17</v>
      </c>
      <c r="C751" s="84">
        <v>636.60506630999998</v>
      </c>
      <c r="D751" s="84">
        <v>627.53701406000005</v>
      </c>
      <c r="E751" s="84">
        <v>145.20689039000001</v>
      </c>
      <c r="F751" s="84">
        <v>145.20689039000001</v>
      </c>
    </row>
    <row r="752" spans="1:6" ht="12.75" customHeight="1" x14ac:dyDescent="0.2">
      <c r="A752" s="83" t="s">
        <v>189</v>
      </c>
      <c r="B752" s="83">
        <v>18</v>
      </c>
      <c r="C752" s="84">
        <v>608.94896377999999</v>
      </c>
      <c r="D752" s="84">
        <v>603.61399573000006</v>
      </c>
      <c r="E752" s="84">
        <v>139.67130122</v>
      </c>
      <c r="F752" s="84">
        <v>139.67130122</v>
      </c>
    </row>
    <row r="753" spans="1:6" ht="12.75" customHeight="1" x14ac:dyDescent="0.2">
      <c r="A753" s="83" t="s">
        <v>189</v>
      </c>
      <c r="B753" s="83">
        <v>19</v>
      </c>
      <c r="C753" s="84">
        <v>560.00597751999999</v>
      </c>
      <c r="D753" s="84">
        <v>554.97937792000005</v>
      </c>
      <c r="E753" s="84">
        <v>128.41765169999999</v>
      </c>
      <c r="F753" s="84">
        <v>128.41765169999999</v>
      </c>
    </row>
    <row r="754" spans="1:6" ht="12.75" customHeight="1" x14ac:dyDescent="0.2">
      <c r="A754" s="83" t="s">
        <v>189</v>
      </c>
      <c r="B754" s="83">
        <v>20</v>
      </c>
      <c r="C754" s="84">
        <v>538.26808244999995</v>
      </c>
      <c r="D754" s="84">
        <v>532.38752765000004</v>
      </c>
      <c r="E754" s="84">
        <v>123.19008384</v>
      </c>
      <c r="F754" s="84">
        <v>123.19008384</v>
      </c>
    </row>
    <row r="755" spans="1:6" ht="12.75" customHeight="1" x14ac:dyDescent="0.2">
      <c r="A755" s="83" t="s">
        <v>189</v>
      </c>
      <c r="B755" s="83">
        <v>21</v>
      </c>
      <c r="C755" s="84">
        <v>551.95782198999996</v>
      </c>
      <c r="D755" s="84">
        <v>546.03159272000005</v>
      </c>
      <c r="E755" s="84">
        <v>126.34720799</v>
      </c>
      <c r="F755" s="84">
        <v>126.34720799</v>
      </c>
    </row>
    <row r="756" spans="1:6" ht="12.75" customHeight="1" x14ac:dyDescent="0.2">
      <c r="A756" s="83" t="s">
        <v>189</v>
      </c>
      <c r="B756" s="83">
        <v>22</v>
      </c>
      <c r="C756" s="84">
        <v>595.23307431000001</v>
      </c>
      <c r="D756" s="84">
        <v>586.57399968000004</v>
      </c>
      <c r="E756" s="84">
        <v>135.72838665</v>
      </c>
      <c r="F756" s="84">
        <v>135.72838665</v>
      </c>
    </row>
    <row r="757" spans="1:6" ht="12.75" customHeight="1" x14ac:dyDescent="0.2">
      <c r="A757" s="83" t="s">
        <v>189</v>
      </c>
      <c r="B757" s="83">
        <v>23</v>
      </c>
      <c r="C757" s="84">
        <v>555.61562977999995</v>
      </c>
      <c r="D757" s="84">
        <v>547.97734445000003</v>
      </c>
      <c r="E757" s="84">
        <v>126.79743889</v>
      </c>
      <c r="F757" s="84">
        <v>126.79743889</v>
      </c>
    </row>
    <row r="758" spans="1:6" ht="12.75" customHeight="1" x14ac:dyDescent="0.2">
      <c r="A758" s="83" t="s">
        <v>189</v>
      </c>
      <c r="B758" s="83">
        <v>24</v>
      </c>
      <c r="C758" s="84">
        <v>538.77786269000001</v>
      </c>
      <c r="D758" s="84">
        <v>532.41868041999999</v>
      </c>
      <c r="E758" s="84">
        <v>123.19729233</v>
      </c>
      <c r="F758" s="84">
        <v>123.19729233</v>
      </c>
    </row>
    <row r="759" spans="1:6" ht="12.75" customHeight="1" x14ac:dyDescent="0.2">
      <c r="A759" s="83" t="s">
        <v>190</v>
      </c>
      <c r="B759" s="83">
        <v>1</v>
      </c>
      <c r="C759" s="84">
        <v>595.75474900999995</v>
      </c>
      <c r="D759" s="84">
        <v>590.52248685999996</v>
      </c>
      <c r="E759" s="84">
        <v>136.64203402000001</v>
      </c>
      <c r="F759" s="84">
        <v>136.64203402000001</v>
      </c>
    </row>
    <row r="760" spans="1:6" ht="12.75" customHeight="1" x14ac:dyDescent="0.2">
      <c r="A760" s="83" t="s">
        <v>190</v>
      </c>
      <c r="B760" s="83">
        <v>2</v>
      </c>
      <c r="C760" s="84">
        <v>672.27826429000004</v>
      </c>
      <c r="D760" s="84">
        <v>666.24555186999999</v>
      </c>
      <c r="E760" s="84">
        <v>154.16372684999999</v>
      </c>
      <c r="F760" s="84">
        <v>154.16372684999999</v>
      </c>
    </row>
    <row r="761" spans="1:6" ht="12.75" customHeight="1" x14ac:dyDescent="0.2">
      <c r="A761" s="83" t="s">
        <v>190</v>
      </c>
      <c r="B761" s="83">
        <v>3</v>
      </c>
      <c r="C761" s="84">
        <v>712.08453022000003</v>
      </c>
      <c r="D761" s="84">
        <v>706.21207680999999</v>
      </c>
      <c r="E761" s="84">
        <v>163.41165115999999</v>
      </c>
      <c r="F761" s="84">
        <v>163.41165115999999</v>
      </c>
    </row>
    <row r="762" spans="1:6" ht="12.75" customHeight="1" x14ac:dyDescent="0.2">
      <c r="A762" s="83" t="s">
        <v>190</v>
      </c>
      <c r="B762" s="83">
        <v>4</v>
      </c>
      <c r="C762" s="84">
        <v>722.01253300999997</v>
      </c>
      <c r="D762" s="84">
        <v>716.52462287000003</v>
      </c>
      <c r="E762" s="84">
        <v>165.79788927999999</v>
      </c>
      <c r="F762" s="84">
        <v>165.79788927999999</v>
      </c>
    </row>
    <row r="763" spans="1:6" ht="12.75" customHeight="1" x14ac:dyDescent="0.2">
      <c r="A763" s="83" t="s">
        <v>190</v>
      </c>
      <c r="B763" s="83">
        <v>5</v>
      </c>
      <c r="C763" s="84">
        <v>741.39472230000001</v>
      </c>
      <c r="D763" s="84">
        <v>734.87704656000005</v>
      </c>
      <c r="E763" s="84">
        <v>170.04448879</v>
      </c>
      <c r="F763" s="84">
        <v>170.04448879</v>
      </c>
    </row>
    <row r="764" spans="1:6" ht="12.75" customHeight="1" x14ac:dyDescent="0.2">
      <c r="A764" s="83" t="s">
        <v>190</v>
      </c>
      <c r="B764" s="83">
        <v>6</v>
      </c>
      <c r="C764" s="84">
        <v>736.73759233999999</v>
      </c>
      <c r="D764" s="84">
        <v>729.88337336999996</v>
      </c>
      <c r="E764" s="84">
        <v>168.88899398999999</v>
      </c>
      <c r="F764" s="84">
        <v>168.88899398999999</v>
      </c>
    </row>
    <row r="765" spans="1:6" ht="12.75" customHeight="1" x14ac:dyDescent="0.2">
      <c r="A765" s="83" t="s">
        <v>190</v>
      </c>
      <c r="B765" s="83">
        <v>7</v>
      </c>
      <c r="C765" s="84">
        <v>722.84261321999998</v>
      </c>
      <c r="D765" s="84">
        <v>715.64738748000002</v>
      </c>
      <c r="E765" s="84">
        <v>165.59490425000001</v>
      </c>
      <c r="F765" s="84">
        <v>165.59490425000001</v>
      </c>
    </row>
    <row r="766" spans="1:6" ht="12.75" customHeight="1" x14ac:dyDescent="0.2">
      <c r="A766" s="83" t="s">
        <v>190</v>
      </c>
      <c r="B766" s="83">
        <v>8</v>
      </c>
      <c r="C766" s="84">
        <v>737.66365460999998</v>
      </c>
      <c r="D766" s="84">
        <v>728.33978765999996</v>
      </c>
      <c r="E766" s="84">
        <v>168.53182099</v>
      </c>
      <c r="F766" s="84">
        <v>168.53182099</v>
      </c>
    </row>
    <row r="767" spans="1:6" ht="12.75" customHeight="1" x14ac:dyDescent="0.2">
      <c r="A767" s="83" t="s">
        <v>190</v>
      </c>
      <c r="B767" s="83">
        <v>9</v>
      </c>
      <c r="C767" s="84">
        <v>732.62244005000002</v>
      </c>
      <c r="D767" s="84">
        <v>725.34779322999998</v>
      </c>
      <c r="E767" s="84">
        <v>167.83949815</v>
      </c>
      <c r="F767" s="84">
        <v>167.83949815</v>
      </c>
    </row>
    <row r="768" spans="1:6" ht="12.75" customHeight="1" x14ac:dyDescent="0.2">
      <c r="A768" s="83" t="s">
        <v>190</v>
      </c>
      <c r="B768" s="83">
        <v>10</v>
      </c>
      <c r="C768" s="84">
        <v>734.20517894</v>
      </c>
      <c r="D768" s="84">
        <v>727.07865857000002</v>
      </c>
      <c r="E768" s="84">
        <v>168.24000611</v>
      </c>
      <c r="F768" s="84">
        <v>168.24000611</v>
      </c>
    </row>
    <row r="769" spans="1:6" ht="12.75" customHeight="1" x14ac:dyDescent="0.2">
      <c r="A769" s="83" t="s">
        <v>190</v>
      </c>
      <c r="B769" s="83">
        <v>11</v>
      </c>
      <c r="C769" s="84">
        <v>735.02594689</v>
      </c>
      <c r="D769" s="84">
        <v>727.43840279999995</v>
      </c>
      <c r="E769" s="84">
        <v>168.32324796</v>
      </c>
      <c r="F769" s="84">
        <v>168.32324796</v>
      </c>
    </row>
    <row r="770" spans="1:6" ht="12.75" customHeight="1" x14ac:dyDescent="0.2">
      <c r="A770" s="83" t="s">
        <v>190</v>
      </c>
      <c r="B770" s="83">
        <v>12</v>
      </c>
      <c r="C770" s="84">
        <v>714.16681704999996</v>
      </c>
      <c r="D770" s="84">
        <v>707.95031929000004</v>
      </c>
      <c r="E770" s="84">
        <v>163.81386613999999</v>
      </c>
      <c r="F770" s="84">
        <v>163.81386613999999</v>
      </c>
    </row>
    <row r="771" spans="1:6" ht="12.75" customHeight="1" x14ac:dyDescent="0.2">
      <c r="A771" s="83" t="s">
        <v>190</v>
      </c>
      <c r="B771" s="83">
        <v>13</v>
      </c>
      <c r="C771" s="84">
        <v>737.52415486999996</v>
      </c>
      <c r="D771" s="84">
        <v>728.53923903999998</v>
      </c>
      <c r="E771" s="84">
        <v>168.57797239000001</v>
      </c>
      <c r="F771" s="84">
        <v>168.57797239000001</v>
      </c>
    </row>
    <row r="772" spans="1:6" ht="12.75" customHeight="1" x14ac:dyDescent="0.2">
      <c r="A772" s="83" t="s">
        <v>190</v>
      </c>
      <c r="B772" s="83">
        <v>14</v>
      </c>
      <c r="C772" s="84">
        <v>773.91403184000001</v>
      </c>
      <c r="D772" s="84">
        <v>766.88496204</v>
      </c>
      <c r="E772" s="84">
        <v>177.45085649999999</v>
      </c>
      <c r="F772" s="84">
        <v>177.45085649999999</v>
      </c>
    </row>
    <row r="773" spans="1:6" ht="12.75" customHeight="1" x14ac:dyDescent="0.2">
      <c r="A773" s="83" t="s">
        <v>190</v>
      </c>
      <c r="B773" s="83">
        <v>15</v>
      </c>
      <c r="C773" s="84">
        <v>785.93288032999999</v>
      </c>
      <c r="D773" s="84">
        <v>777.81325973000003</v>
      </c>
      <c r="E773" s="84">
        <v>179.97957446999999</v>
      </c>
      <c r="F773" s="84">
        <v>179.97957446999999</v>
      </c>
    </row>
    <row r="774" spans="1:6" ht="12.75" customHeight="1" x14ac:dyDescent="0.2">
      <c r="A774" s="83" t="s">
        <v>190</v>
      </c>
      <c r="B774" s="83">
        <v>16</v>
      </c>
      <c r="C774" s="84">
        <v>784.83148290999998</v>
      </c>
      <c r="D774" s="84">
        <v>773.52160991999995</v>
      </c>
      <c r="E774" s="84">
        <v>178.98652208999999</v>
      </c>
      <c r="F774" s="84">
        <v>178.98652208999999</v>
      </c>
    </row>
    <row r="775" spans="1:6" ht="12.75" customHeight="1" x14ac:dyDescent="0.2">
      <c r="A775" s="83" t="s">
        <v>190</v>
      </c>
      <c r="B775" s="83">
        <v>17</v>
      </c>
      <c r="C775" s="84">
        <v>775.60482651999996</v>
      </c>
      <c r="D775" s="84">
        <v>763.85027580999997</v>
      </c>
      <c r="E775" s="84">
        <v>176.74865513</v>
      </c>
      <c r="F775" s="84">
        <v>176.74865513</v>
      </c>
    </row>
    <row r="776" spans="1:6" ht="12.75" customHeight="1" x14ac:dyDescent="0.2">
      <c r="A776" s="83" t="s">
        <v>190</v>
      </c>
      <c r="B776" s="83">
        <v>18</v>
      </c>
      <c r="C776" s="84">
        <v>746.59268664000001</v>
      </c>
      <c r="D776" s="84">
        <v>737.57467745999998</v>
      </c>
      <c r="E776" s="84">
        <v>170.66869833999999</v>
      </c>
      <c r="F776" s="84">
        <v>170.66869833999999</v>
      </c>
    </row>
    <row r="777" spans="1:6" ht="12.75" customHeight="1" x14ac:dyDescent="0.2">
      <c r="A777" s="83" t="s">
        <v>190</v>
      </c>
      <c r="B777" s="83">
        <v>19</v>
      </c>
      <c r="C777" s="84">
        <v>705.81598021000002</v>
      </c>
      <c r="D777" s="84">
        <v>694.23042375</v>
      </c>
      <c r="E777" s="84">
        <v>160.63919544000001</v>
      </c>
      <c r="F777" s="84">
        <v>160.63919544000001</v>
      </c>
    </row>
    <row r="778" spans="1:6" ht="12.75" customHeight="1" x14ac:dyDescent="0.2">
      <c r="A778" s="83" t="s">
        <v>190</v>
      </c>
      <c r="B778" s="83">
        <v>20</v>
      </c>
      <c r="C778" s="84">
        <v>676.40509980000002</v>
      </c>
      <c r="D778" s="84">
        <v>663.99765579999996</v>
      </c>
      <c r="E778" s="84">
        <v>153.64358224</v>
      </c>
      <c r="F778" s="84">
        <v>153.64358224</v>
      </c>
    </row>
    <row r="779" spans="1:6" ht="12.75" customHeight="1" x14ac:dyDescent="0.2">
      <c r="A779" s="83" t="s">
        <v>190</v>
      </c>
      <c r="B779" s="83">
        <v>21</v>
      </c>
      <c r="C779" s="84">
        <v>670.28033459000005</v>
      </c>
      <c r="D779" s="84">
        <v>668.71734791999995</v>
      </c>
      <c r="E779" s="84">
        <v>154.73568008000001</v>
      </c>
      <c r="F779" s="84">
        <v>154.73568008000001</v>
      </c>
    </row>
    <row r="780" spans="1:6" ht="12.75" customHeight="1" x14ac:dyDescent="0.2">
      <c r="A780" s="83" t="s">
        <v>190</v>
      </c>
      <c r="B780" s="83">
        <v>22</v>
      </c>
      <c r="C780" s="84">
        <v>706.61190509000005</v>
      </c>
      <c r="D780" s="84">
        <v>695.62519414999997</v>
      </c>
      <c r="E780" s="84">
        <v>160.96193381</v>
      </c>
      <c r="F780" s="84">
        <v>160.96193381</v>
      </c>
    </row>
    <row r="781" spans="1:6" ht="12.75" customHeight="1" x14ac:dyDescent="0.2">
      <c r="A781" s="83" t="s">
        <v>190</v>
      </c>
      <c r="B781" s="83">
        <v>23</v>
      </c>
      <c r="C781" s="84">
        <v>684.10840743000006</v>
      </c>
      <c r="D781" s="84">
        <v>674.61942919000001</v>
      </c>
      <c r="E781" s="84">
        <v>156.10137301</v>
      </c>
      <c r="F781" s="84">
        <v>156.10137301</v>
      </c>
    </row>
    <row r="782" spans="1:6" ht="12.75" customHeight="1" x14ac:dyDescent="0.2">
      <c r="A782" s="83" t="s">
        <v>190</v>
      </c>
      <c r="B782" s="83">
        <v>24</v>
      </c>
      <c r="C782" s="84">
        <v>642.41733884999996</v>
      </c>
      <c r="D782" s="84">
        <v>633.44542956999999</v>
      </c>
      <c r="E782" s="84">
        <v>146.57404901999999</v>
      </c>
      <c r="F782" s="84">
        <v>146.57404901999999</v>
      </c>
    </row>
  </sheetData>
  <sheetProtection algorithmName="SHA-512" hashValue="g67QZwXNiifuMrnCEIyvou2/lK81veFNAqpzCg62HJkIENWXLyXdPPO9RLgyoKb6yEdr8e5iC2zu6ktY55PeTA==" saltValue="iiARYFrvsRiLP7K1L7mL9g=="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25</xdr:row>
                <xdr:rowOff>447675</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28</xdr:row>
                <xdr:rowOff>238125</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28</xdr:row>
                <xdr:rowOff>219075</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68" r:id="rId36">
          <objectPr defaultSize="0" autoPict="0" r:id="rId37">
            <anchor moveWithCells="1" sizeWithCells="1">
              <from>
                <xdr:col>2</xdr:col>
                <xdr:colOff>9525</xdr:colOff>
                <xdr:row>20</xdr:row>
                <xdr:rowOff>19050</xdr:rowOff>
              </from>
              <to>
                <xdr:col>2</xdr:col>
                <xdr:colOff>1047750</xdr:colOff>
                <xdr:row>21</xdr:row>
                <xdr:rowOff>0</xdr:rowOff>
              </to>
            </anchor>
          </objectPr>
        </oleObject>
      </mc:Choice>
      <mc:Fallback>
        <oleObject progId="Equation.3" shapeId="1368" r:id="rId36"/>
      </mc:Fallback>
    </mc:AlternateContent>
    <mc:AlternateContent xmlns:mc="http://schemas.openxmlformats.org/markup-compatibility/2006">
      <mc:Choice Requires="x14">
        <oleObject progId="Equation.3" shapeId="1369" r:id="rId38">
          <objectPr defaultSize="0" autoPict="0" r:id="rId39">
            <anchor moveWithCells="1" sizeWithCells="1">
              <from>
                <xdr:col>2</xdr:col>
                <xdr:colOff>19050</xdr:colOff>
                <xdr:row>21</xdr:row>
                <xdr:rowOff>19050</xdr:rowOff>
              </from>
              <to>
                <xdr:col>2</xdr:col>
                <xdr:colOff>1066800</xdr:colOff>
                <xdr:row>22</xdr:row>
                <xdr:rowOff>0</xdr:rowOff>
              </to>
            </anchor>
          </objectPr>
        </oleObject>
      </mc:Choice>
      <mc:Fallback>
        <oleObject progId="Equation.3" shapeId="1369" r:id="rId38"/>
      </mc:Fallback>
    </mc:AlternateContent>
    <mc:AlternateContent xmlns:mc="http://schemas.openxmlformats.org/markup-compatibility/2006">
      <mc:Choice Requires="x14">
        <oleObject progId="Equation.3" shapeId="1370" r:id="rId40">
          <objectPr defaultSize="0" autoPict="0" r:id="rId41">
            <anchor moveWithCells="1" sizeWithCells="1">
              <from>
                <xdr:col>2</xdr:col>
                <xdr:colOff>19050</xdr:colOff>
                <xdr:row>22</xdr:row>
                <xdr:rowOff>0</xdr:rowOff>
              </from>
              <to>
                <xdr:col>2</xdr:col>
                <xdr:colOff>904875</xdr:colOff>
                <xdr:row>23</xdr:row>
                <xdr:rowOff>0</xdr:rowOff>
              </to>
            </anchor>
          </objectPr>
        </oleObject>
      </mc:Choice>
      <mc:Fallback>
        <oleObject progId="Equation.3" shapeId="1370" r:id="rId40"/>
      </mc:Fallback>
    </mc:AlternateContent>
    <mc:AlternateContent xmlns:mc="http://schemas.openxmlformats.org/markup-compatibility/2006">
      <mc:Choice Requires="x14">
        <oleObject progId="Equation.3" shapeId="1371" r:id="rId42">
          <objectPr defaultSize="0" autoPict="0" r:id="rId43">
            <anchor moveWithCells="1" sizeWithCells="1">
              <from>
                <xdr:col>2</xdr:col>
                <xdr:colOff>19050</xdr:colOff>
                <xdr:row>23</xdr:row>
                <xdr:rowOff>0</xdr:rowOff>
              </from>
              <to>
                <xdr:col>2</xdr:col>
                <xdr:colOff>876300</xdr:colOff>
                <xdr:row>24</xdr:row>
                <xdr:rowOff>0</xdr:rowOff>
              </to>
            </anchor>
          </objectPr>
        </oleObject>
      </mc:Choice>
      <mc:Fallback>
        <oleObject progId="Equation.3" shapeId="1371"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2021-06-22T08:55:15Z</dcterms:modified>
</cp:coreProperties>
</file>