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mk-sfls95\folders\Департамент ОРЭ\ОСР\1.Ежедневное сопровождение рынка\10.1 Ежемесячные данные по НЦЗ\На сайт МЭ_до 17 числа\05.Май\"/>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<sst xmlns="http://schemas.openxmlformats.org/spreadsheetml/2006/main" count="1058" uniqueCount="192">
  <si>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</si>
  <si>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</si>
  <si>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</si>
  <si>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</si>
  <si>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</si>
  <si>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</si>
  <si>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</si>
  <si>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</si>
  <si>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</si>
  <si>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</si>
  <si>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</si>
  <si>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</si>
  <si>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</si>
  <si>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</si>
  <si>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</si>
  <si>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</si>
  <si>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</si>
  <si>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</si>
  <si>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</si>
  <si>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</si>
  <si>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</si>
  <si>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</si>
  <si>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</si>
  <si>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</si>
  <si>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</si>
  <si>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</si>
  <si>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</si>
  <si>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</si>
  <si>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</si>
  <si>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</si>
  <si>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</si>
  <si>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</si>
  <si>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</si>
  <si>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</si>
  <si>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</si>
  <si>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</si>
  <si>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</si>
  <si>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</si>
  <si>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</si>
  <si>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</si>
  <si>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</si>
  <si>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</si>
  <si>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</si>
  <si>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</si>
  <si>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</si>
  <si>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</si>
  <si>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</si>
  <si>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</si>
  <si>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</si>
  <si>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</si>
  <si>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</si>
  <si>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</si>
  <si>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</si>
  <si>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</si>
  <si>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</si>
  <si>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</si>
  <si>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</si>
  <si>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</si>
  <si>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</si>
  <si>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</si>
  <si>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</si>
  <si>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</si>
  <si>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</si>
  <si>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</si>
  <si>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</si>
  <si>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</si>
  <si>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</si>
  <si>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</si>
  <si>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</si>
  <si>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</si>
  <si>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</si>
  <si>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</si>
  <si>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</si>
  <si>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</si>
  <si>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</si>
  <si>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</si>
  <si>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</si>
  <si>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</si>
  <si>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</si>
  <si>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</si>
  <si>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</si>
  <si>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</si>
  <si>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</si>
  <si>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</si>
  <si>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</si>
  <si>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</si>
  <si>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</si>
  <si>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</si>
  <si>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</si>
  <si>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</si>
  <si>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</si>
  <si>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</si>
  <si>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</si>
  <si>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</si>
  <si>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</si>
  <si>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</si>
  <si>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</si>
  <si>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</si>
  <si>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</si>
  <si>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</si>
  <si>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</si>
  <si>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</si>
  <si>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</si>
  <si>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</si>
  <si>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</si>
  <si>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</si>
  <si>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</si>
  <si>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</si>
  <si>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</si>
  <si>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</si>
  <si>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</si>
  <si>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</si>
  <si>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</si>
  <si>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</si>
  <si>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</si>
  <si>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</si>
  <si>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</si>
  <si>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</si>
  <si>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</si>
  <si>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</si>
  <si>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</si>
  <si>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</si>
  <si>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</si>
  <si>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</si>
  <si>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</si>
  <si>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</si>
  <si>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</si>
  <si>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</si>
  <si>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</si>
  <si>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</si>
  <si>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</si>
  <si>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</si>
  <si>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</si>
  <si>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</si>
  <si>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</si>
  <si>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</si>
  <si>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</si>
  <si>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</si>
  <si>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</si>
  <si>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</si>
  <si>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</si>
  <si>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</si>
  <si>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</si>
  <si>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</si>
  <si>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</si>
  <si>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</si>
  <si>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</si>
  <si>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</si>
  <si>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</si>
  <si>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</si>
  <si>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</si>
  <si>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</si>
  <si>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</si>
  <si>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</si>
  <si>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</si>
  <si>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</si>
  <si>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</si>
  <si>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</si>
  <si>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t>
  </si>
  <si>
    <t>май 2022 года</t>
  </si>
  <si>
    <t>01.05.2022</t>
  </si>
  <si>
    <t>02.05.2022</t>
  </si>
  <si>
    <t>03.05.2022</t>
  </si>
  <si>
    <t>04.05.2022</t>
  </si>
  <si>
    <t>05.05.2022</t>
  </si>
  <si>
    <t>06.05.2022</t>
  </si>
  <si>
    <t>07.05.2022</t>
  </si>
  <si>
    <t>08.05.2022</t>
  </si>
  <si>
    <t>09.05.2022</t>
  </si>
  <si>
    <t>10.05.2022</t>
  </si>
  <si>
    <t>11.05.2022</t>
  </si>
  <si>
    <t>12.05.2022</t>
  </si>
  <si>
    <t>13.05.2022</t>
  </si>
  <si>
    <t>14.05.2022</t>
  </si>
  <si>
    <t>15.05.2022</t>
  </si>
  <si>
    <t>16.05.2022</t>
  </si>
  <si>
    <t>17.05.2022</t>
  </si>
  <si>
    <t>18.05.2022</t>
  </si>
  <si>
    <t>19.05.2022</t>
  </si>
  <si>
    <t>20.05.2022</t>
  </si>
  <si>
    <t>21.05.2022</t>
  </si>
  <si>
    <t>22.05.2022</t>
  </si>
  <si>
    <t>23.05.2022</t>
  </si>
  <si>
    <t>24.05.2022</t>
  </si>
  <si>
    <t>25.05.2022</t>
  </si>
  <si>
    <t>26.05.2022</t>
  </si>
  <si>
    <t>27.05.2022</t>
  </si>
  <si>
    <t>28.05.2022</t>
  </si>
  <si>
    <t>29.05.2022</t>
  </si>
  <si>
    <t>30.05.2022</t>
  </si>
  <si>
    <t>31.05.2022</t>
  </si>
  <si>
    <t>2099,33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</si>
</sst>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21" fillId="0" borderId="10" xfId="25" applyNumberFormat="1" applyFont="1" applyFill="1" applyBorder="1" applyAlignment="1" applyProtection="1">
      <alignment horizontal="center" vertical="center" wrapText="1"/>
      <protection hidden="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42" sqref="F4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158</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2086.2093290399998</v>
      </c>
      <c r="D7" s="4">
        <f>$F$12+'СЕТ СН'!G5+СВЦЭМ!$D$10+'СЕТ СН'!G11-'СЕТ СН'!G$18</f>
        <v>2823.96932904</v>
      </c>
      <c r="E7" s="4">
        <f>$F$12+'СЕТ СН'!H5+СВЦЭМ!$D$10+'СЕТ СН'!H11-'СЕТ СН'!H$18</f>
        <v>2961.3493290400002</v>
      </c>
      <c r="F7" s="4">
        <f>$F$12+'СЕТ СН'!I5+СВЦЭМ!$D$10+'СЕТ СН'!I11-'СЕТ СН'!I$18</f>
        <v>3448.3493290399997</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1000.95598183</v>
      </c>
      <c r="H12" s="2" t="s">
        <v>41</v>
      </c>
    </row>
    <row r="13" spans="1:8" ht="31.5" x14ac:dyDescent="0.25">
      <c r="A13" s="12">
        <v>2</v>
      </c>
      <c r="B13" s="103" t="s">
        <v>48</v>
      </c>
      <c r="C13" s="103"/>
      <c r="D13" s="103"/>
      <c r="E13" s="13" t="s">
        <v>22</v>
      </c>
      <c r="F13" s="11">
        <f>СВЦЭМ!$D$11</f>
        <v>1000.95598183</v>
      </c>
    </row>
    <row r="14" spans="1:8" ht="36" customHeight="1" x14ac:dyDescent="0.25">
      <c r="A14" s="12">
        <v>3</v>
      </c>
      <c r="B14" s="103" t="s">
        <v>49</v>
      </c>
      <c r="C14" s="103"/>
      <c r="D14" s="103"/>
      <c r="E14" s="13" t="s">
        <v>23</v>
      </c>
      <c r="F14" s="11">
        <f>СВЦЭМ!$D$12</f>
        <v>565097.68174474966</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СВЦЭМ!$D$27</f>
        <v>1.238</v>
      </c>
    </row>
    <row r="17" spans="1:6" ht="33" customHeight="1" x14ac:dyDescent="0.25">
      <c r="A17" s="12">
        <v>6</v>
      </c>
      <c r="B17" s="103" t="s">
        <v>53</v>
      </c>
      <c r="C17" s="103" t="s">
        <v>25</v>
      </c>
      <c r="D17" s="103" t="s">
        <v>6</v>
      </c>
      <c r="E17" s="13" t="s">
        <v>6</v>
      </c>
      <c r="F17" s="16">
        <f>SUM(F19:F23)</f>
        <v>1.238</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1.238</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809.97699999999998</v>
      </c>
    </row>
    <row r="26" spans="1:6" ht="30.75" customHeight="1" x14ac:dyDescent="0.25">
      <c r="A26" s="12">
        <v>9</v>
      </c>
      <c r="B26" s="103" t="s">
        <v>62</v>
      </c>
      <c r="C26" s="103" t="s">
        <v>27</v>
      </c>
      <c r="D26" s="103" t="s">
        <v>28</v>
      </c>
      <c r="E26" s="13" t="s">
        <v>61</v>
      </c>
      <c r="F26" s="16">
        <f>SUM(F28:F32)</f>
        <v>809.97699999999998</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809.97699999999998</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q5u2gLsSHuGlmtDTq/NniucNHUN8x4ml19F7Sp6nx4XzwkzC03UFqQC7kaf0xiHtHN+ETnKmLtd4bwyXc+onXA==" saltValue="lZsMMQKpHo8sHqfrZKiGO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2160.8636800999998</v>
      </c>
      <c r="C9" s="4">
        <f>СВЦЭМ!$D$14+'СЕТ СН'!G5+СВЦЭМ!$D$10+'СЕТ СН'!G11-'СЕТ СН'!G$19</f>
        <v>2898.6236801</v>
      </c>
      <c r="D9" s="4">
        <f>СВЦЭМ!$D$14+'СЕТ СН'!H5+СВЦЭМ!$D$10+'СЕТ СН'!H11-'СЕТ СН'!H$19</f>
        <v>3036.0036801000001</v>
      </c>
      <c r="E9" s="4">
        <f>СВЦЭМ!$D$14+'СЕТ СН'!I5+СВЦЭМ!$D$10+'СЕТ СН'!I11-'СЕТ СН'!I$19</f>
        <v>3523.0036801000001</v>
      </c>
    </row>
    <row r="10" spans="1:6" x14ac:dyDescent="0.25">
      <c r="A10" s="26" t="s">
        <v>35</v>
      </c>
      <c r="B10" s="4">
        <f>СВЦЭМ!$D$15+'СЕТ СН'!F5+СВЦЭМ!$D$10+'СЕТ СН'!F11-'СЕТ СН'!F$19</f>
        <v>2939.7265444600002</v>
      </c>
      <c r="C10" s="4">
        <f>СВЦЭМ!$D$15+'СЕТ СН'!G5+СВЦЭМ!$D$10+'СЕТ СН'!G11-'СЕТ СН'!G$19</f>
        <v>3677.48654446</v>
      </c>
      <c r="D10" s="4">
        <f>СВЦЭМ!$D$15+'СЕТ СН'!H5+СВЦЭМ!$D$10+'СЕТ СН'!H11-'СЕТ СН'!H$19</f>
        <v>3814.8665444600001</v>
      </c>
      <c r="E10" s="4">
        <f>СВЦЭМ!$D$15+'СЕТ СН'!I5+СВЦЭМ!$D$10+'СЕТ СН'!I11-'СЕТ СН'!I$19</f>
        <v>4301.8665444600001</v>
      </c>
    </row>
    <row r="11" spans="1:6" x14ac:dyDescent="0.25">
      <c r="A11" s="26" t="s">
        <v>36</v>
      </c>
      <c r="B11" s="4">
        <f>СВЦЭМ!$D$16+'СЕТ СН'!F5+СВЦЭМ!$D$10+'СЕТ СН'!F11-'СЕТ СН'!F$19</f>
        <v>4400.9604515800002</v>
      </c>
      <c r="C11" s="4">
        <f>СВЦЭМ!$D$16+'СЕТ СН'!G5+СВЦЭМ!$D$10+'СЕТ СН'!G11-'СЕТ СН'!G$19</f>
        <v>5138.7204515800004</v>
      </c>
      <c r="D11" s="4">
        <f>СВЦЭМ!$D$16+'СЕТ СН'!H5+СВЦЭМ!$D$10+'СЕТ СН'!H11-'СЕТ СН'!H$19</f>
        <v>5276.1004515800005</v>
      </c>
      <c r="E11" s="4">
        <f>СВЦЭМ!$D$16+'СЕТ СН'!I5+СВЦЭМ!$D$10+'СЕТ СН'!I11-'СЕТ СН'!I$19</f>
        <v>5763.1004515799996</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2160.8636800999998</v>
      </c>
      <c r="C16" s="28">
        <f>СВЦЭМ!$D$14+'СЕТ СН'!G5+СВЦЭМ!$D$10+'СЕТ СН'!G11-'СЕТ СН'!G$19</f>
        <v>2898.6236801</v>
      </c>
      <c r="D16" s="28">
        <f>СВЦЭМ!$D$14+'СЕТ СН'!H5+СВЦЭМ!$D$10+'СЕТ СН'!H11-'СЕТ СН'!H$19</f>
        <v>3036.0036801000001</v>
      </c>
      <c r="E16" s="28">
        <f>СВЦЭМ!$D$14+'СЕТ СН'!I5+СВЦЭМ!$D$10+'СЕТ СН'!I11-'СЕТ СН'!I$19</f>
        <v>3523.0036801000001</v>
      </c>
    </row>
    <row r="17" spans="1:5" x14ac:dyDescent="0.25">
      <c r="A17" s="26" t="s">
        <v>37</v>
      </c>
      <c r="B17" s="28">
        <f>СВЦЭМ!$D$17+'СЕТ СН'!F5+СВЦЭМ!$D$10+'СЕТ СН'!F11-'СЕТ СН'!F$19</f>
        <v>3381.34762525</v>
      </c>
      <c r="C17" s="28">
        <f>СВЦЭМ!$D$17+'СЕТ СН'!G5+СВЦЭМ!$D$10+'СЕТ СН'!G11-'СЕТ СН'!G$19</f>
        <v>4119.1076252500006</v>
      </c>
      <c r="D17" s="28">
        <f>СВЦЭМ!$D$17+'СЕТ СН'!H5+СВЦЭМ!$D$10+'СЕТ СН'!H11-'СЕТ СН'!H$19</f>
        <v>4256.4876252500007</v>
      </c>
      <c r="E17" s="28">
        <f>СВЦЭМ!$D$17+'СЕТ СН'!I5+СВЦЭМ!$D$10+'СЕТ СН'!I11-'СЕТ СН'!I$19</f>
        <v>4743.4876252499998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СН'!$F$12+СВЦЭМ!$D$10+'СЕТ СН'!$F$5-'СЕТ СН'!$F$20</f>
        <v>1998.3972291099999</v>
      </c>
      <c r="C12" s="36">
        <f>SUMIFS(СВЦЭМ!$C$39:$C$782,СВЦЭМ!$A$39:$A$782,$A12,СВЦЭМ!$B$39:$B$782,C$11)+'СЕТ СН'!$F$12+СВЦЭМ!$D$10+'СЕТ СН'!$F$5-'СЕТ СН'!$F$20</f>
        <v>2127.3107365999999</v>
      </c>
      <c r="D12" s="36">
        <f>SUMIFS(СВЦЭМ!$C$39:$C$782,СВЦЭМ!$A$39:$A$782,$A12,СВЦЭМ!$B$39:$B$782,D$11)+'СЕТ СН'!$F$12+СВЦЭМ!$D$10+'СЕТ СН'!$F$5-'СЕТ СН'!$F$20</f>
        <v>2273.0889267499997</v>
      </c>
      <c r="E12" s="36">
        <f>SUMIFS(СВЦЭМ!$C$39:$C$782,СВЦЭМ!$A$39:$A$782,$A12,СВЦЭМ!$B$39:$B$782,E$11)+'СЕТ СН'!$F$12+СВЦЭМ!$D$10+'СЕТ СН'!$F$5-'СЕТ СН'!$F$20</f>
        <v>2335.7046429799998</v>
      </c>
      <c r="F12" s="36">
        <f>SUMIFS(СВЦЭМ!$C$39:$C$782,СВЦЭМ!$A$39:$A$782,$A12,СВЦЭМ!$B$39:$B$782,F$11)+'СЕТ СН'!$F$12+СВЦЭМ!$D$10+'СЕТ СН'!$F$5-'СЕТ СН'!$F$20</f>
        <v>2348.70917805</v>
      </c>
      <c r="G12" s="36">
        <f>SUMIFS(СВЦЭМ!$C$39:$C$782,СВЦЭМ!$A$39:$A$782,$A12,СВЦЭМ!$B$39:$B$782,G$11)+'СЕТ СН'!$F$12+СВЦЭМ!$D$10+'СЕТ СН'!$F$5-'СЕТ СН'!$F$20</f>
        <v>2324.27908394</v>
      </c>
      <c r="H12" s="36">
        <f>SUMIFS(СВЦЭМ!$C$39:$C$782,СВЦЭМ!$A$39:$A$782,$A12,СВЦЭМ!$B$39:$B$782,H$11)+'СЕТ СН'!$F$12+СВЦЭМ!$D$10+'СЕТ СН'!$F$5-'СЕТ СН'!$F$20</f>
        <v>2303.8457329900002</v>
      </c>
      <c r="I12" s="36">
        <f>SUMIFS(СВЦЭМ!$C$39:$C$782,СВЦЭМ!$A$39:$A$782,$A12,СВЦЭМ!$B$39:$B$782,I$11)+'СЕТ СН'!$F$12+СВЦЭМ!$D$10+'СЕТ СН'!$F$5-'СЕТ СН'!$F$20</f>
        <v>2233.4740397699998</v>
      </c>
      <c r="J12" s="36">
        <f>SUMIFS(СВЦЭМ!$C$39:$C$782,СВЦЭМ!$A$39:$A$782,$A12,СВЦЭМ!$B$39:$B$782,J$11)+'СЕТ СН'!$F$12+СВЦЭМ!$D$10+'СЕТ СН'!$F$5-'СЕТ СН'!$F$20</f>
        <v>2079.43050438</v>
      </c>
      <c r="K12" s="36">
        <f>SUMIFS(СВЦЭМ!$C$39:$C$782,СВЦЭМ!$A$39:$A$782,$A12,СВЦЭМ!$B$39:$B$782,K$11)+'СЕТ СН'!$F$12+СВЦЭМ!$D$10+'СЕТ СН'!$F$5-'СЕТ СН'!$F$20</f>
        <v>2045.6979035200002</v>
      </c>
      <c r="L12" s="36">
        <f>SUMIFS(СВЦЭМ!$C$39:$C$782,СВЦЭМ!$A$39:$A$782,$A12,СВЦЭМ!$B$39:$B$782,L$11)+'СЕТ СН'!$F$12+СВЦЭМ!$D$10+'СЕТ СН'!$F$5-'СЕТ СН'!$F$20</f>
        <v>2015.61599996</v>
      </c>
      <c r="M12" s="36">
        <f>SUMIFS(СВЦЭМ!$C$39:$C$782,СВЦЭМ!$A$39:$A$782,$A12,СВЦЭМ!$B$39:$B$782,M$11)+'СЕТ СН'!$F$12+СВЦЭМ!$D$10+'СЕТ СН'!$F$5-'СЕТ СН'!$F$20</f>
        <v>2112.6592609099998</v>
      </c>
      <c r="N12" s="36">
        <f>SUMIFS(СВЦЭМ!$C$39:$C$782,СВЦЭМ!$A$39:$A$782,$A12,СВЦЭМ!$B$39:$B$782,N$11)+'СЕТ СН'!$F$12+СВЦЭМ!$D$10+'СЕТ СН'!$F$5-'СЕТ СН'!$F$20</f>
        <v>2150.1975914499999</v>
      </c>
      <c r="O12" s="36">
        <f>SUMIFS(СВЦЭМ!$C$39:$C$782,СВЦЭМ!$A$39:$A$782,$A12,СВЦЭМ!$B$39:$B$782,O$11)+'СЕТ СН'!$F$12+СВЦЭМ!$D$10+'СЕТ СН'!$F$5-'СЕТ СН'!$F$20</f>
        <v>2168.9405472099997</v>
      </c>
      <c r="P12" s="36">
        <f>SUMIFS(СВЦЭМ!$C$39:$C$782,СВЦЭМ!$A$39:$A$782,$A12,СВЦЭМ!$B$39:$B$782,P$11)+'СЕТ СН'!$F$12+СВЦЭМ!$D$10+'СЕТ СН'!$F$5-'СЕТ СН'!$F$20</f>
        <v>2179.5046791300001</v>
      </c>
      <c r="Q12" s="36">
        <f>SUMIFS(СВЦЭМ!$C$39:$C$782,СВЦЭМ!$A$39:$A$782,$A12,СВЦЭМ!$B$39:$B$782,Q$11)+'СЕТ СН'!$F$12+СВЦЭМ!$D$10+'СЕТ СН'!$F$5-'СЕТ СН'!$F$20</f>
        <v>2192.67289579</v>
      </c>
      <c r="R12" s="36">
        <f>SUMIFS(СВЦЭМ!$C$39:$C$782,СВЦЭМ!$A$39:$A$782,$A12,СВЦЭМ!$B$39:$B$782,R$11)+'СЕТ СН'!$F$12+СВЦЭМ!$D$10+'СЕТ СН'!$F$5-'СЕТ СН'!$F$20</f>
        <v>2211.5459749000001</v>
      </c>
      <c r="S12" s="36">
        <f>SUMIFS(СВЦЭМ!$C$39:$C$782,СВЦЭМ!$A$39:$A$782,$A12,СВЦЭМ!$B$39:$B$782,S$11)+'СЕТ СН'!$F$12+СВЦЭМ!$D$10+'СЕТ СН'!$F$5-'СЕТ СН'!$F$20</f>
        <v>2172.13530704</v>
      </c>
      <c r="T12" s="36">
        <f>SUMIFS(СВЦЭМ!$C$39:$C$782,СВЦЭМ!$A$39:$A$782,$A12,СВЦЭМ!$B$39:$B$782,T$11)+'СЕТ СН'!$F$12+СВЦЭМ!$D$10+'СЕТ СН'!$F$5-'СЕТ СН'!$F$20</f>
        <v>2072.2359294999997</v>
      </c>
      <c r="U12" s="36">
        <f>SUMIFS(СВЦЭМ!$C$39:$C$782,СВЦЭМ!$A$39:$A$782,$A12,СВЦЭМ!$B$39:$B$782,U$11)+'СЕТ СН'!$F$12+СВЦЭМ!$D$10+'СЕТ СН'!$F$5-'СЕТ СН'!$F$20</f>
        <v>1979.11565649</v>
      </c>
      <c r="V12" s="36">
        <f>SUMIFS(СВЦЭМ!$C$39:$C$782,СВЦЭМ!$A$39:$A$782,$A12,СВЦЭМ!$B$39:$B$782,V$11)+'СЕТ СН'!$F$12+СВЦЭМ!$D$10+'СЕТ СН'!$F$5-'СЕТ СН'!$F$20</f>
        <v>1890.4866571699999</v>
      </c>
      <c r="W12" s="36">
        <f>SUMIFS(СВЦЭМ!$C$39:$C$782,СВЦЭМ!$A$39:$A$782,$A12,СВЦЭМ!$B$39:$B$782,W$11)+'СЕТ СН'!$F$12+СВЦЭМ!$D$10+'СЕТ СН'!$F$5-'СЕТ СН'!$F$20</f>
        <v>1871.1258023300002</v>
      </c>
      <c r="X12" s="36">
        <f>SUMIFS(СВЦЭМ!$C$39:$C$782,СВЦЭМ!$A$39:$A$782,$A12,СВЦЭМ!$B$39:$B$782,X$11)+'СЕТ СН'!$F$12+СВЦЭМ!$D$10+'СЕТ СН'!$F$5-'СЕТ СН'!$F$20</f>
        <v>1902.1279557</v>
      </c>
      <c r="Y12" s="36">
        <f>SUMIFS(СВЦЭМ!$C$39:$C$782,СВЦЭМ!$A$39:$A$782,$A12,СВЦЭМ!$B$39:$B$782,Y$11)+'СЕТ СН'!$F$12+СВЦЭМ!$D$10+'СЕТ СН'!$F$5-'СЕТ СН'!$F$20</f>
        <v>1936.49123955</v>
      </c>
      <c r="AA12" s="37"/>
    </row>
    <row r="13" spans="1:27" ht="15.75" x14ac:dyDescent="0.2">
      <c r="A13" s="35">
        <f>A12+1</f>
        <v>44683</v>
      </c>
      <c r="B13" s="36">
        <f>SUMIFS(СВЦЭМ!$C$39:$C$782,СВЦЭМ!$A$39:$A$782,$A13,СВЦЭМ!$B$39:$B$782,B$11)+'СЕТ СН'!$F$12+СВЦЭМ!$D$10+'СЕТ СН'!$F$5-'СЕТ СН'!$F$20</f>
        <v>1970.65378723</v>
      </c>
      <c r="C13" s="36">
        <f>SUMIFS(СВЦЭМ!$C$39:$C$782,СВЦЭМ!$A$39:$A$782,$A13,СВЦЭМ!$B$39:$B$782,C$11)+'СЕТ СН'!$F$12+СВЦЭМ!$D$10+'СЕТ СН'!$F$5-'СЕТ СН'!$F$20</f>
        <v>2091.84034066</v>
      </c>
      <c r="D13" s="36">
        <f>SUMIFS(СВЦЭМ!$C$39:$C$782,СВЦЭМ!$A$39:$A$782,$A13,СВЦЭМ!$B$39:$B$782,D$11)+'СЕТ СН'!$F$12+СВЦЭМ!$D$10+'СЕТ СН'!$F$5-'СЕТ СН'!$F$20</f>
        <v>2205.2259933799996</v>
      </c>
      <c r="E13" s="36">
        <f>SUMIFS(СВЦЭМ!$C$39:$C$782,СВЦЭМ!$A$39:$A$782,$A13,СВЦЭМ!$B$39:$B$782,E$11)+'СЕТ СН'!$F$12+СВЦЭМ!$D$10+'СЕТ СН'!$F$5-'СЕТ СН'!$F$20</f>
        <v>2257.75133852</v>
      </c>
      <c r="F13" s="36">
        <f>SUMIFS(СВЦЭМ!$C$39:$C$782,СВЦЭМ!$A$39:$A$782,$A13,СВЦЭМ!$B$39:$B$782,F$11)+'СЕТ СН'!$F$12+СВЦЭМ!$D$10+'СЕТ СН'!$F$5-'СЕТ СН'!$F$20</f>
        <v>2276.8329233300001</v>
      </c>
      <c r="G13" s="36">
        <f>SUMIFS(СВЦЭМ!$C$39:$C$782,СВЦЭМ!$A$39:$A$782,$A13,СВЦЭМ!$B$39:$B$782,G$11)+'СЕТ СН'!$F$12+СВЦЭМ!$D$10+'СЕТ СН'!$F$5-'СЕТ СН'!$F$20</f>
        <v>2299.18234777</v>
      </c>
      <c r="H13" s="36">
        <f>SUMIFS(СВЦЭМ!$C$39:$C$782,СВЦЭМ!$A$39:$A$782,$A13,СВЦЭМ!$B$39:$B$782,H$11)+'СЕТ СН'!$F$12+СВЦЭМ!$D$10+'СЕТ СН'!$F$5-'СЕТ СН'!$F$20</f>
        <v>2310.4599219800002</v>
      </c>
      <c r="I13" s="36">
        <f>SUMIFS(СВЦЭМ!$C$39:$C$782,СВЦЭМ!$A$39:$A$782,$A13,СВЦЭМ!$B$39:$B$782,I$11)+'СЕТ СН'!$F$12+СВЦЭМ!$D$10+'СЕТ СН'!$F$5-'СЕТ СН'!$F$20</f>
        <v>2222.9398223899998</v>
      </c>
      <c r="J13" s="36">
        <f>SUMIFS(СВЦЭМ!$C$39:$C$782,СВЦЭМ!$A$39:$A$782,$A13,СВЦЭМ!$B$39:$B$782,J$11)+'СЕТ СН'!$F$12+СВЦЭМ!$D$10+'СЕТ СН'!$F$5-'СЕТ СН'!$F$20</f>
        <v>2079.9404814700001</v>
      </c>
      <c r="K13" s="36">
        <f>SUMIFS(СВЦЭМ!$C$39:$C$782,СВЦЭМ!$A$39:$A$782,$A13,СВЦЭМ!$B$39:$B$782,K$11)+'СЕТ СН'!$F$12+СВЦЭМ!$D$10+'СЕТ СН'!$F$5-'СЕТ СН'!$F$20</f>
        <v>2041.67396525</v>
      </c>
      <c r="L13" s="36">
        <f>SUMIFS(СВЦЭМ!$C$39:$C$782,СВЦЭМ!$A$39:$A$782,$A13,СВЦЭМ!$B$39:$B$782,L$11)+'СЕТ СН'!$F$12+СВЦЭМ!$D$10+'СЕТ СН'!$F$5-'СЕТ СН'!$F$20</f>
        <v>2011.36236796</v>
      </c>
      <c r="M13" s="36">
        <f>SUMIFS(СВЦЭМ!$C$39:$C$782,СВЦЭМ!$A$39:$A$782,$A13,СВЦЭМ!$B$39:$B$782,M$11)+'СЕТ СН'!$F$12+СВЦЭМ!$D$10+'СЕТ СН'!$F$5-'СЕТ СН'!$F$20</f>
        <v>2078.4892503599999</v>
      </c>
      <c r="N13" s="36">
        <f>SUMIFS(СВЦЭМ!$C$39:$C$782,СВЦЭМ!$A$39:$A$782,$A13,СВЦЭМ!$B$39:$B$782,N$11)+'СЕТ СН'!$F$12+СВЦЭМ!$D$10+'СЕТ СН'!$F$5-'СЕТ СН'!$F$20</f>
        <v>2124.08007546</v>
      </c>
      <c r="O13" s="36">
        <f>SUMIFS(СВЦЭМ!$C$39:$C$782,СВЦЭМ!$A$39:$A$782,$A13,СВЦЭМ!$B$39:$B$782,O$11)+'СЕТ СН'!$F$12+СВЦЭМ!$D$10+'СЕТ СН'!$F$5-'СЕТ СН'!$F$20</f>
        <v>2162.35570972</v>
      </c>
      <c r="P13" s="36">
        <f>SUMIFS(СВЦЭМ!$C$39:$C$782,СВЦЭМ!$A$39:$A$782,$A13,СВЦЭМ!$B$39:$B$782,P$11)+'СЕТ СН'!$F$12+СВЦЭМ!$D$10+'СЕТ СН'!$F$5-'СЕТ СН'!$F$20</f>
        <v>2185.3125157300001</v>
      </c>
      <c r="Q13" s="36">
        <f>SUMIFS(СВЦЭМ!$C$39:$C$782,СВЦЭМ!$A$39:$A$782,$A13,СВЦЭМ!$B$39:$B$782,Q$11)+'СЕТ СН'!$F$12+СВЦЭМ!$D$10+'СЕТ СН'!$F$5-'СЕТ СН'!$F$20</f>
        <v>2206.32326582</v>
      </c>
      <c r="R13" s="36">
        <f>SUMIFS(СВЦЭМ!$C$39:$C$782,СВЦЭМ!$A$39:$A$782,$A13,СВЦЭМ!$B$39:$B$782,R$11)+'СЕТ СН'!$F$12+СВЦЭМ!$D$10+'СЕТ СН'!$F$5-'СЕТ СН'!$F$20</f>
        <v>2190.9432858199998</v>
      </c>
      <c r="S13" s="36">
        <f>SUMIFS(СВЦЭМ!$C$39:$C$782,СВЦЭМ!$A$39:$A$782,$A13,СВЦЭМ!$B$39:$B$782,S$11)+'СЕТ СН'!$F$12+СВЦЭМ!$D$10+'СЕТ СН'!$F$5-'СЕТ СН'!$F$20</f>
        <v>2136.04273943</v>
      </c>
      <c r="T13" s="36">
        <f>SUMIFS(СВЦЭМ!$C$39:$C$782,СВЦЭМ!$A$39:$A$782,$A13,СВЦЭМ!$B$39:$B$782,T$11)+'СЕТ СН'!$F$12+СВЦЭМ!$D$10+'СЕТ СН'!$F$5-'СЕТ СН'!$F$20</f>
        <v>2034.2056452100001</v>
      </c>
      <c r="U13" s="36">
        <f>SUMIFS(СВЦЭМ!$C$39:$C$782,СВЦЭМ!$A$39:$A$782,$A13,СВЦЭМ!$B$39:$B$782,U$11)+'СЕТ СН'!$F$12+СВЦЭМ!$D$10+'СЕТ СН'!$F$5-'СЕТ СН'!$F$20</f>
        <v>1939.9178681600001</v>
      </c>
      <c r="V13" s="36">
        <f>SUMIFS(СВЦЭМ!$C$39:$C$782,СВЦЭМ!$A$39:$A$782,$A13,СВЦЭМ!$B$39:$B$782,V$11)+'СЕТ СН'!$F$12+СВЦЭМ!$D$10+'СЕТ СН'!$F$5-'СЕТ СН'!$F$20</f>
        <v>1875.1831015600001</v>
      </c>
      <c r="W13" s="36">
        <f>SUMIFS(СВЦЭМ!$C$39:$C$782,СВЦЭМ!$A$39:$A$782,$A13,СВЦЭМ!$B$39:$B$782,W$11)+'СЕТ СН'!$F$12+СВЦЭМ!$D$10+'СЕТ СН'!$F$5-'СЕТ СН'!$F$20</f>
        <v>1879.2440152899999</v>
      </c>
      <c r="X13" s="36">
        <f>SUMIFS(СВЦЭМ!$C$39:$C$782,СВЦЭМ!$A$39:$A$782,$A13,СВЦЭМ!$B$39:$B$782,X$11)+'СЕТ СН'!$F$12+СВЦЭМ!$D$10+'СЕТ СН'!$F$5-'СЕТ СН'!$F$20</f>
        <v>1878.7283051499999</v>
      </c>
      <c r="Y13" s="36">
        <f>SUMIFS(СВЦЭМ!$C$39:$C$782,СВЦЭМ!$A$39:$A$782,$A13,СВЦЭМ!$B$39:$B$782,Y$11)+'СЕТ СН'!$F$12+СВЦЭМ!$D$10+'СЕТ СН'!$F$5-'СЕТ СН'!$F$20</f>
        <v>1923.3182757700001</v>
      </c>
    </row>
    <row r="14" spans="1:27" ht="15.75" x14ac:dyDescent="0.2">
      <c r="A14" s="35">
        <f t="shared" ref="A14:A42" si="0">A13+1</f>
        <v>44684</v>
      </c>
      <c r="B14" s="36">
        <f>SUMIFS(СВЦЭМ!$C$39:$C$782,СВЦЭМ!$A$39:$A$782,$A14,СВЦЭМ!$B$39:$B$782,B$11)+'СЕТ СН'!$F$12+СВЦЭМ!$D$10+'СЕТ СН'!$F$5-'СЕТ СН'!$F$20</f>
        <v>1947.83810255</v>
      </c>
      <c r="C14" s="36">
        <f>SUMIFS(СВЦЭМ!$C$39:$C$782,СВЦЭМ!$A$39:$A$782,$A14,СВЦЭМ!$B$39:$B$782,C$11)+'СЕТ СН'!$F$12+СВЦЭМ!$D$10+'СЕТ СН'!$F$5-'СЕТ СН'!$F$20</f>
        <v>2065.2719855799996</v>
      </c>
      <c r="D14" s="36">
        <f>SUMIFS(СВЦЭМ!$C$39:$C$782,СВЦЭМ!$A$39:$A$782,$A14,СВЦЭМ!$B$39:$B$782,D$11)+'СЕТ СН'!$F$12+СВЦЭМ!$D$10+'СЕТ СН'!$F$5-'СЕТ СН'!$F$20</f>
        <v>2163.83775143</v>
      </c>
      <c r="E14" s="36">
        <f>SUMIFS(СВЦЭМ!$C$39:$C$782,СВЦЭМ!$A$39:$A$782,$A14,СВЦЭМ!$B$39:$B$782,E$11)+'СЕТ СН'!$F$12+СВЦЭМ!$D$10+'СЕТ СН'!$F$5-'СЕТ СН'!$F$20</f>
        <v>2196.0135168099996</v>
      </c>
      <c r="F14" s="36">
        <f>SUMIFS(СВЦЭМ!$C$39:$C$782,СВЦЭМ!$A$39:$A$782,$A14,СВЦЭМ!$B$39:$B$782,F$11)+'СЕТ СН'!$F$12+СВЦЭМ!$D$10+'СЕТ СН'!$F$5-'СЕТ СН'!$F$20</f>
        <v>2211.5021540099997</v>
      </c>
      <c r="G14" s="36">
        <f>SUMIFS(СВЦЭМ!$C$39:$C$782,СВЦЭМ!$A$39:$A$782,$A14,СВЦЭМ!$B$39:$B$782,G$11)+'СЕТ СН'!$F$12+СВЦЭМ!$D$10+'СЕТ СН'!$F$5-'СЕТ СН'!$F$20</f>
        <v>2253.7788026500002</v>
      </c>
      <c r="H14" s="36">
        <f>SUMIFS(СВЦЭМ!$C$39:$C$782,СВЦЭМ!$A$39:$A$782,$A14,СВЦЭМ!$B$39:$B$782,H$11)+'СЕТ СН'!$F$12+СВЦЭМ!$D$10+'СЕТ СН'!$F$5-'СЕТ СН'!$F$20</f>
        <v>2270.3850807499998</v>
      </c>
      <c r="I14" s="36">
        <f>SUMIFS(СВЦЭМ!$C$39:$C$782,СВЦЭМ!$A$39:$A$782,$A14,СВЦЭМ!$B$39:$B$782,I$11)+'СЕТ СН'!$F$12+СВЦЭМ!$D$10+'СЕТ СН'!$F$5-'СЕТ СН'!$F$20</f>
        <v>2249.4231518099996</v>
      </c>
      <c r="J14" s="36">
        <f>SUMIFS(СВЦЭМ!$C$39:$C$782,СВЦЭМ!$A$39:$A$782,$A14,СВЦЭМ!$B$39:$B$782,J$11)+'СЕТ СН'!$F$12+СВЦЭМ!$D$10+'СЕТ СН'!$F$5-'СЕТ СН'!$F$20</f>
        <v>2142.86350528</v>
      </c>
      <c r="K14" s="36">
        <f>SUMIFS(СВЦЭМ!$C$39:$C$782,СВЦЭМ!$A$39:$A$782,$A14,СВЦЭМ!$B$39:$B$782,K$11)+'СЕТ СН'!$F$12+СВЦЭМ!$D$10+'СЕТ СН'!$F$5-'СЕТ СН'!$F$20</f>
        <v>2108.90063895</v>
      </c>
      <c r="L14" s="36">
        <f>SUMIFS(СВЦЭМ!$C$39:$C$782,СВЦЭМ!$A$39:$A$782,$A14,СВЦЭМ!$B$39:$B$782,L$11)+'СЕТ СН'!$F$12+СВЦЭМ!$D$10+'СЕТ СН'!$F$5-'СЕТ СН'!$F$20</f>
        <v>2085.46639439</v>
      </c>
      <c r="M14" s="36">
        <f>SUMIFS(СВЦЭМ!$C$39:$C$782,СВЦЭМ!$A$39:$A$782,$A14,СВЦЭМ!$B$39:$B$782,M$11)+'СЕТ СН'!$F$12+СВЦЭМ!$D$10+'СЕТ СН'!$F$5-'СЕТ СН'!$F$20</f>
        <v>2171.0106237199998</v>
      </c>
      <c r="N14" s="36">
        <f>SUMIFS(СВЦЭМ!$C$39:$C$782,СВЦЭМ!$A$39:$A$782,$A14,СВЦЭМ!$B$39:$B$782,N$11)+'СЕТ СН'!$F$12+СВЦЭМ!$D$10+'СЕТ СН'!$F$5-'СЕТ СН'!$F$20</f>
        <v>2217.9744430800001</v>
      </c>
      <c r="O14" s="36">
        <f>SUMIFS(СВЦЭМ!$C$39:$C$782,СВЦЭМ!$A$39:$A$782,$A14,СВЦЭМ!$B$39:$B$782,O$11)+'СЕТ СН'!$F$12+СВЦЭМ!$D$10+'СЕТ СН'!$F$5-'СЕТ СН'!$F$20</f>
        <v>2224.6073060499998</v>
      </c>
      <c r="P14" s="36">
        <f>SUMIFS(СВЦЭМ!$C$39:$C$782,СВЦЭМ!$A$39:$A$782,$A14,СВЦЭМ!$B$39:$B$782,P$11)+'СЕТ СН'!$F$12+СВЦЭМ!$D$10+'СЕТ СН'!$F$5-'СЕТ СН'!$F$20</f>
        <v>2247.4943998199997</v>
      </c>
      <c r="Q14" s="36">
        <f>SUMIFS(СВЦЭМ!$C$39:$C$782,СВЦЭМ!$A$39:$A$782,$A14,СВЦЭМ!$B$39:$B$782,Q$11)+'СЕТ СН'!$F$12+СВЦЭМ!$D$10+'СЕТ СН'!$F$5-'СЕТ СН'!$F$20</f>
        <v>2253.42335293</v>
      </c>
      <c r="R14" s="36">
        <f>SUMIFS(СВЦЭМ!$C$39:$C$782,СВЦЭМ!$A$39:$A$782,$A14,СВЦЭМ!$B$39:$B$782,R$11)+'СЕТ СН'!$F$12+СВЦЭМ!$D$10+'СЕТ СН'!$F$5-'СЕТ СН'!$F$20</f>
        <v>2266.3364087199998</v>
      </c>
      <c r="S14" s="36">
        <f>SUMIFS(СВЦЭМ!$C$39:$C$782,СВЦЭМ!$A$39:$A$782,$A14,СВЦЭМ!$B$39:$B$782,S$11)+'СЕТ СН'!$F$12+СВЦЭМ!$D$10+'СЕТ СН'!$F$5-'СЕТ СН'!$F$20</f>
        <v>2228.6307781400001</v>
      </c>
      <c r="T14" s="36">
        <f>SUMIFS(СВЦЭМ!$C$39:$C$782,СВЦЭМ!$A$39:$A$782,$A14,СВЦЭМ!$B$39:$B$782,T$11)+'СЕТ СН'!$F$12+СВЦЭМ!$D$10+'СЕТ СН'!$F$5-'СЕТ СН'!$F$20</f>
        <v>2118.0579604200002</v>
      </c>
      <c r="U14" s="36">
        <f>SUMIFS(СВЦЭМ!$C$39:$C$782,СВЦЭМ!$A$39:$A$782,$A14,СВЦЭМ!$B$39:$B$782,U$11)+'СЕТ СН'!$F$12+СВЦЭМ!$D$10+'СЕТ СН'!$F$5-'СЕТ СН'!$F$20</f>
        <v>2018.25641677</v>
      </c>
      <c r="V14" s="36">
        <f>SUMIFS(СВЦЭМ!$C$39:$C$782,СВЦЭМ!$A$39:$A$782,$A14,СВЦЭМ!$B$39:$B$782,V$11)+'СЕТ СН'!$F$12+СВЦЭМ!$D$10+'СЕТ СН'!$F$5-'СЕТ СН'!$F$20</f>
        <v>1929.32690845</v>
      </c>
      <c r="W14" s="36">
        <f>SUMIFS(СВЦЭМ!$C$39:$C$782,СВЦЭМ!$A$39:$A$782,$A14,СВЦЭМ!$B$39:$B$782,W$11)+'СЕТ СН'!$F$12+СВЦЭМ!$D$10+'СЕТ СН'!$F$5-'СЕТ СН'!$F$20</f>
        <v>1922.4723090699999</v>
      </c>
      <c r="X14" s="36">
        <f>SUMIFS(СВЦЭМ!$C$39:$C$782,СВЦЭМ!$A$39:$A$782,$A14,СВЦЭМ!$B$39:$B$782,X$11)+'СЕТ СН'!$F$12+СВЦЭМ!$D$10+'СЕТ СН'!$F$5-'СЕТ СН'!$F$20</f>
        <v>1927.62377943</v>
      </c>
      <c r="Y14" s="36">
        <f>SUMIFS(СВЦЭМ!$C$39:$C$782,СВЦЭМ!$A$39:$A$782,$A14,СВЦЭМ!$B$39:$B$782,Y$11)+'СЕТ СН'!$F$12+СВЦЭМ!$D$10+'СЕТ СН'!$F$5-'СЕТ СН'!$F$20</f>
        <v>1965.88695186</v>
      </c>
    </row>
    <row r="15" spans="1:27" ht="15.75" x14ac:dyDescent="0.2">
      <c r="A15" s="35">
        <f t="shared" si="0"/>
        <v>44685</v>
      </c>
      <c r="B15" s="36">
        <f>SUMIFS(СВЦЭМ!$C$39:$C$782,СВЦЭМ!$A$39:$A$782,$A15,СВЦЭМ!$B$39:$B$782,B$11)+'СЕТ СН'!$F$12+СВЦЭМ!$D$10+'СЕТ СН'!$F$5-'СЕТ СН'!$F$20</f>
        <v>2035.93066746</v>
      </c>
      <c r="C15" s="36">
        <f>SUMIFS(СВЦЭМ!$C$39:$C$782,СВЦЭМ!$A$39:$A$782,$A15,СВЦЭМ!$B$39:$B$782,C$11)+'СЕТ СН'!$F$12+СВЦЭМ!$D$10+'СЕТ СН'!$F$5-'СЕТ СН'!$F$20</f>
        <v>2185.6656338799999</v>
      </c>
      <c r="D15" s="36">
        <f>SUMIFS(СВЦЭМ!$C$39:$C$782,СВЦЭМ!$A$39:$A$782,$A15,СВЦЭМ!$B$39:$B$782,D$11)+'СЕТ СН'!$F$12+СВЦЭМ!$D$10+'СЕТ СН'!$F$5-'СЕТ СН'!$F$20</f>
        <v>2240.9861001499999</v>
      </c>
      <c r="E15" s="36">
        <f>SUMIFS(СВЦЭМ!$C$39:$C$782,СВЦЭМ!$A$39:$A$782,$A15,СВЦЭМ!$B$39:$B$782,E$11)+'СЕТ СН'!$F$12+СВЦЭМ!$D$10+'СЕТ СН'!$F$5-'СЕТ СН'!$F$20</f>
        <v>2210.9195532899998</v>
      </c>
      <c r="F15" s="36">
        <f>SUMIFS(СВЦЭМ!$C$39:$C$782,СВЦЭМ!$A$39:$A$782,$A15,СВЦЭМ!$B$39:$B$782,F$11)+'СЕТ СН'!$F$12+СВЦЭМ!$D$10+'СЕТ СН'!$F$5-'СЕТ СН'!$F$20</f>
        <v>2213.7422804399998</v>
      </c>
      <c r="G15" s="36">
        <f>SUMIFS(СВЦЭМ!$C$39:$C$782,СВЦЭМ!$A$39:$A$782,$A15,СВЦЭМ!$B$39:$B$782,G$11)+'СЕТ СН'!$F$12+СВЦЭМ!$D$10+'СЕТ СН'!$F$5-'СЕТ СН'!$F$20</f>
        <v>2205.0896590399998</v>
      </c>
      <c r="H15" s="36">
        <f>SUMIFS(СВЦЭМ!$C$39:$C$782,СВЦЭМ!$A$39:$A$782,$A15,СВЦЭМ!$B$39:$B$782,H$11)+'СЕТ СН'!$F$12+СВЦЭМ!$D$10+'СЕТ СН'!$F$5-'СЕТ СН'!$F$20</f>
        <v>2216.9317276100001</v>
      </c>
      <c r="I15" s="36">
        <f>SUMIFS(СВЦЭМ!$C$39:$C$782,СВЦЭМ!$A$39:$A$782,$A15,СВЦЭМ!$B$39:$B$782,I$11)+'СЕТ СН'!$F$12+СВЦЭМ!$D$10+'СЕТ СН'!$F$5-'СЕТ СН'!$F$20</f>
        <v>2144.0416442899996</v>
      </c>
      <c r="J15" s="36">
        <f>SUMIFS(СВЦЭМ!$C$39:$C$782,СВЦЭМ!$A$39:$A$782,$A15,СВЦЭМ!$B$39:$B$782,J$11)+'СЕТ СН'!$F$12+СВЦЭМ!$D$10+'СЕТ СН'!$F$5-'СЕТ СН'!$F$20</f>
        <v>2031.2702487500001</v>
      </c>
      <c r="K15" s="36">
        <f>SUMIFS(СВЦЭМ!$C$39:$C$782,СВЦЭМ!$A$39:$A$782,$A15,СВЦЭМ!$B$39:$B$782,K$11)+'СЕТ СН'!$F$12+СВЦЭМ!$D$10+'СЕТ СН'!$F$5-'СЕТ СН'!$F$20</f>
        <v>2013.19332048</v>
      </c>
      <c r="L15" s="36">
        <f>SUMIFS(СВЦЭМ!$C$39:$C$782,СВЦЭМ!$A$39:$A$782,$A15,СВЦЭМ!$B$39:$B$782,L$11)+'СЕТ СН'!$F$12+СВЦЭМ!$D$10+'СЕТ СН'!$F$5-'СЕТ СН'!$F$20</f>
        <v>2028.83161281</v>
      </c>
      <c r="M15" s="36">
        <f>SUMIFS(СВЦЭМ!$C$39:$C$782,СВЦЭМ!$A$39:$A$782,$A15,СВЦЭМ!$B$39:$B$782,M$11)+'СЕТ СН'!$F$12+СВЦЭМ!$D$10+'СЕТ СН'!$F$5-'СЕТ СН'!$F$20</f>
        <v>2129.8532002000002</v>
      </c>
      <c r="N15" s="36">
        <f>SUMIFS(СВЦЭМ!$C$39:$C$782,СВЦЭМ!$A$39:$A$782,$A15,СВЦЭМ!$B$39:$B$782,N$11)+'СЕТ СН'!$F$12+СВЦЭМ!$D$10+'СЕТ СН'!$F$5-'СЕТ СН'!$F$20</f>
        <v>2183.7579539500002</v>
      </c>
      <c r="O15" s="36">
        <f>SUMIFS(СВЦЭМ!$C$39:$C$782,СВЦЭМ!$A$39:$A$782,$A15,СВЦЭМ!$B$39:$B$782,O$11)+'СЕТ СН'!$F$12+СВЦЭМ!$D$10+'СЕТ СН'!$F$5-'СЕТ СН'!$F$20</f>
        <v>2188.08509753</v>
      </c>
      <c r="P15" s="36">
        <f>SUMIFS(СВЦЭМ!$C$39:$C$782,СВЦЭМ!$A$39:$A$782,$A15,СВЦЭМ!$B$39:$B$782,P$11)+'СЕТ СН'!$F$12+СВЦЭМ!$D$10+'СЕТ СН'!$F$5-'СЕТ СН'!$F$20</f>
        <v>2224.9922342599998</v>
      </c>
      <c r="Q15" s="36">
        <f>SUMIFS(СВЦЭМ!$C$39:$C$782,СВЦЭМ!$A$39:$A$782,$A15,СВЦЭМ!$B$39:$B$782,Q$11)+'СЕТ СН'!$F$12+СВЦЭМ!$D$10+'СЕТ СН'!$F$5-'СЕТ СН'!$F$20</f>
        <v>2228.79957749</v>
      </c>
      <c r="R15" s="36">
        <f>SUMIFS(СВЦЭМ!$C$39:$C$782,СВЦЭМ!$A$39:$A$782,$A15,СВЦЭМ!$B$39:$B$782,R$11)+'СЕТ СН'!$F$12+СВЦЭМ!$D$10+'СЕТ СН'!$F$5-'СЕТ СН'!$F$20</f>
        <v>2216.3827008099997</v>
      </c>
      <c r="S15" s="36">
        <f>SUMIFS(СВЦЭМ!$C$39:$C$782,СВЦЭМ!$A$39:$A$782,$A15,СВЦЭМ!$B$39:$B$782,S$11)+'СЕТ СН'!$F$12+СВЦЭМ!$D$10+'СЕТ СН'!$F$5-'СЕТ СН'!$F$20</f>
        <v>2167.6652992499999</v>
      </c>
      <c r="T15" s="36">
        <f>SUMIFS(СВЦЭМ!$C$39:$C$782,СВЦЭМ!$A$39:$A$782,$A15,СВЦЭМ!$B$39:$B$782,T$11)+'СЕТ СН'!$F$12+СВЦЭМ!$D$10+'СЕТ СН'!$F$5-'СЕТ СН'!$F$20</f>
        <v>2037.6776436099999</v>
      </c>
      <c r="U15" s="36">
        <f>SUMIFS(СВЦЭМ!$C$39:$C$782,СВЦЭМ!$A$39:$A$782,$A15,СВЦЭМ!$B$39:$B$782,U$11)+'СЕТ СН'!$F$12+СВЦЭМ!$D$10+'СЕТ СН'!$F$5-'СЕТ СН'!$F$20</f>
        <v>1930.2024417100001</v>
      </c>
      <c r="V15" s="36">
        <f>SUMIFS(СВЦЭМ!$C$39:$C$782,СВЦЭМ!$A$39:$A$782,$A15,СВЦЭМ!$B$39:$B$782,V$11)+'СЕТ СН'!$F$12+СВЦЭМ!$D$10+'СЕТ СН'!$F$5-'СЕТ СН'!$F$20</f>
        <v>1861.86748362</v>
      </c>
      <c r="W15" s="36">
        <f>SUMIFS(СВЦЭМ!$C$39:$C$782,СВЦЭМ!$A$39:$A$782,$A15,СВЦЭМ!$B$39:$B$782,W$11)+'СЕТ СН'!$F$12+СВЦЭМ!$D$10+'СЕТ СН'!$F$5-'СЕТ СН'!$F$20</f>
        <v>1894.2309056700001</v>
      </c>
      <c r="X15" s="36">
        <f>SUMIFS(СВЦЭМ!$C$39:$C$782,СВЦЭМ!$A$39:$A$782,$A15,СВЦЭМ!$B$39:$B$782,X$11)+'СЕТ СН'!$F$12+СВЦЭМ!$D$10+'СЕТ СН'!$F$5-'СЕТ СН'!$F$20</f>
        <v>1851.44164148</v>
      </c>
      <c r="Y15" s="36">
        <f>SUMIFS(СВЦЭМ!$C$39:$C$782,СВЦЭМ!$A$39:$A$782,$A15,СВЦЭМ!$B$39:$B$782,Y$11)+'СЕТ СН'!$F$12+СВЦЭМ!$D$10+'СЕТ СН'!$F$5-'СЕТ СН'!$F$20</f>
        <v>1846.3666366100001</v>
      </c>
    </row>
    <row r="16" spans="1:27" ht="15.75" x14ac:dyDescent="0.2">
      <c r="A16" s="35">
        <f t="shared" si="0"/>
        <v>44686</v>
      </c>
      <c r="B16" s="36">
        <f>SUMIFS(СВЦЭМ!$C$39:$C$782,СВЦЭМ!$A$39:$A$782,$A16,СВЦЭМ!$B$39:$B$782,B$11)+'СЕТ СН'!$F$12+СВЦЭМ!$D$10+'СЕТ СН'!$F$5-'СЕТ СН'!$F$20</f>
        <v>2005.3711868800001</v>
      </c>
      <c r="C16" s="36">
        <f>SUMIFS(СВЦЭМ!$C$39:$C$782,СВЦЭМ!$A$39:$A$782,$A16,СВЦЭМ!$B$39:$B$782,C$11)+'СЕТ СН'!$F$12+СВЦЭМ!$D$10+'СЕТ СН'!$F$5-'СЕТ СН'!$F$20</f>
        <v>2090.3151399499998</v>
      </c>
      <c r="D16" s="36">
        <f>SUMIFS(СВЦЭМ!$C$39:$C$782,СВЦЭМ!$A$39:$A$782,$A16,СВЦЭМ!$B$39:$B$782,D$11)+'СЕТ СН'!$F$12+СВЦЭМ!$D$10+'СЕТ СН'!$F$5-'СЕТ СН'!$F$20</f>
        <v>2224.2879874099999</v>
      </c>
      <c r="E16" s="36">
        <f>SUMIFS(СВЦЭМ!$C$39:$C$782,СВЦЭМ!$A$39:$A$782,$A16,СВЦЭМ!$B$39:$B$782,E$11)+'СЕТ СН'!$F$12+СВЦЭМ!$D$10+'СЕТ СН'!$F$5-'СЕТ СН'!$F$20</f>
        <v>2276.1472196599998</v>
      </c>
      <c r="F16" s="36">
        <f>SUMIFS(СВЦЭМ!$C$39:$C$782,СВЦЭМ!$A$39:$A$782,$A16,СВЦЭМ!$B$39:$B$782,F$11)+'СЕТ СН'!$F$12+СВЦЭМ!$D$10+'СЕТ СН'!$F$5-'СЕТ СН'!$F$20</f>
        <v>2299.0300412899996</v>
      </c>
      <c r="G16" s="36">
        <f>SUMIFS(СВЦЭМ!$C$39:$C$782,СВЦЭМ!$A$39:$A$782,$A16,СВЦЭМ!$B$39:$B$782,G$11)+'СЕТ СН'!$F$12+СВЦЭМ!$D$10+'СЕТ СН'!$F$5-'СЕТ СН'!$F$20</f>
        <v>2291.22704312</v>
      </c>
      <c r="H16" s="36">
        <f>SUMIFS(СВЦЭМ!$C$39:$C$782,СВЦЭМ!$A$39:$A$782,$A16,СВЦЭМ!$B$39:$B$782,H$11)+'СЕТ СН'!$F$12+СВЦЭМ!$D$10+'СЕТ СН'!$F$5-'СЕТ СН'!$F$20</f>
        <v>2289.3796874199998</v>
      </c>
      <c r="I16" s="36">
        <f>SUMIFS(СВЦЭМ!$C$39:$C$782,СВЦЭМ!$A$39:$A$782,$A16,СВЦЭМ!$B$39:$B$782,I$11)+'СЕТ СН'!$F$12+СВЦЭМ!$D$10+'СЕТ СН'!$F$5-'СЕТ СН'!$F$20</f>
        <v>2218.6862746799998</v>
      </c>
      <c r="J16" s="36">
        <f>SUMIFS(СВЦЭМ!$C$39:$C$782,СВЦЭМ!$A$39:$A$782,$A16,СВЦЭМ!$B$39:$B$782,J$11)+'СЕТ СН'!$F$12+СВЦЭМ!$D$10+'СЕТ СН'!$F$5-'СЕТ СН'!$F$20</f>
        <v>2115.2597136999998</v>
      </c>
      <c r="K16" s="36">
        <f>SUMIFS(СВЦЭМ!$C$39:$C$782,СВЦЭМ!$A$39:$A$782,$A16,СВЦЭМ!$B$39:$B$782,K$11)+'СЕТ СН'!$F$12+СВЦЭМ!$D$10+'СЕТ СН'!$F$5-'СЕТ СН'!$F$20</f>
        <v>2115.54076399</v>
      </c>
      <c r="L16" s="36">
        <f>SUMIFS(СВЦЭМ!$C$39:$C$782,СВЦЭМ!$A$39:$A$782,$A16,СВЦЭМ!$B$39:$B$782,L$11)+'СЕТ СН'!$F$12+СВЦЭМ!$D$10+'СЕТ СН'!$F$5-'СЕТ СН'!$F$20</f>
        <v>2113.1040224600001</v>
      </c>
      <c r="M16" s="36">
        <f>SUMIFS(СВЦЭМ!$C$39:$C$782,СВЦЭМ!$A$39:$A$782,$A16,СВЦЭМ!$B$39:$B$782,M$11)+'СЕТ СН'!$F$12+СВЦЭМ!$D$10+'СЕТ СН'!$F$5-'СЕТ СН'!$F$20</f>
        <v>2207.2123913400001</v>
      </c>
      <c r="N16" s="36">
        <f>SUMIFS(СВЦЭМ!$C$39:$C$782,СВЦЭМ!$A$39:$A$782,$A16,СВЦЭМ!$B$39:$B$782,N$11)+'СЕТ СН'!$F$12+СВЦЭМ!$D$10+'СЕТ СН'!$F$5-'СЕТ СН'!$F$20</f>
        <v>2276.8909267999998</v>
      </c>
      <c r="O16" s="36">
        <f>SUMIFS(СВЦЭМ!$C$39:$C$782,СВЦЭМ!$A$39:$A$782,$A16,СВЦЭМ!$B$39:$B$782,O$11)+'СЕТ СН'!$F$12+СВЦЭМ!$D$10+'СЕТ СН'!$F$5-'СЕТ СН'!$F$20</f>
        <v>2281.0282925499996</v>
      </c>
      <c r="P16" s="36">
        <f>SUMIFS(СВЦЭМ!$C$39:$C$782,СВЦЭМ!$A$39:$A$782,$A16,СВЦЭМ!$B$39:$B$782,P$11)+'СЕТ СН'!$F$12+СВЦЭМ!$D$10+'СЕТ СН'!$F$5-'СЕТ СН'!$F$20</f>
        <v>2322.4220978200001</v>
      </c>
      <c r="Q16" s="36">
        <f>SUMIFS(СВЦЭМ!$C$39:$C$782,СВЦЭМ!$A$39:$A$782,$A16,СВЦЭМ!$B$39:$B$782,Q$11)+'СЕТ СН'!$F$12+СВЦЭМ!$D$10+'СЕТ СН'!$F$5-'СЕТ СН'!$F$20</f>
        <v>2330.2018183599998</v>
      </c>
      <c r="R16" s="36">
        <f>SUMIFS(СВЦЭМ!$C$39:$C$782,СВЦЭМ!$A$39:$A$782,$A16,СВЦЭМ!$B$39:$B$782,R$11)+'СЕТ СН'!$F$12+СВЦЭМ!$D$10+'СЕТ СН'!$F$5-'СЕТ СН'!$F$20</f>
        <v>2336.6146466700002</v>
      </c>
      <c r="S16" s="36">
        <f>SUMIFS(СВЦЭМ!$C$39:$C$782,СВЦЭМ!$A$39:$A$782,$A16,СВЦЭМ!$B$39:$B$782,S$11)+'СЕТ СН'!$F$12+СВЦЭМ!$D$10+'СЕТ СН'!$F$5-'СЕТ СН'!$F$20</f>
        <v>2288.0887602299999</v>
      </c>
      <c r="T16" s="36">
        <f>SUMIFS(СВЦЭМ!$C$39:$C$782,СВЦЭМ!$A$39:$A$782,$A16,СВЦЭМ!$B$39:$B$782,T$11)+'СЕТ СН'!$F$12+СВЦЭМ!$D$10+'СЕТ СН'!$F$5-'СЕТ СН'!$F$20</f>
        <v>2157.61200745</v>
      </c>
      <c r="U16" s="36">
        <f>SUMIFS(СВЦЭМ!$C$39:$C$782,СВЦЭМ!$A$39:$A$782,$A16,СВЦЭМ!$B$39:$B$782,U$11)+'СЕТ СН'!$F$12+СВЦЭМ!$D$10+'СЕТ СН'!$F$5-'СЕТ СН'!$F$20</f>
        <v>2044.49525337</v>
      </c>
      <c r="V16" s="36">
        <f>SUMIFS(СВЦЭМ!$C$39:$C$782,СВЦЭМ!$A$39:$A$782,$A16,СВЦЭМ!$B$39:$B$782,V$11)+'СЕТ СН'!$F$12+СВЦЭМ!$D$10+'СЕТ СН'!$F$5-'СЕТ СН'!$F$20</f>
        <v>1948.0245704600002</v>
      </c>
      <c r="W16" s="36">
        <f>SUMIFS(СВЦЭМ!$C$39:$C$782,СВЦЭМ!$A$39:$A$782,$A16,СВЦЭМ!$B$39:$B$782,W$11)+'СЕТ СН'!$F$12+СВЦЭМ!$D$10+'СЕТ СН'!$F$5-'СЕТ СН'!$F$20</f>
        <v>1926.5813889400001</v>
      </c>
      <c r="X16" s="36">
        <f>SUMIFS(СВЦЭМ!$C$39:$C$782,СВЦЭМ!$A$39:$A$782,$A16,СВЦЭМ!$B$39:$B$782,X$11)+'СЕТ СН'!$F$12+СВЦЭМ!$D$10+'СЕТ СН'!$F$5-'СЕТ СН'!$F$20</f>
        <v>1946.07922856</v>
      </c>
      <c r="Y16" s="36">
        <f>SUMIFS(СВЦЭМ!$C$39:$C$782,СВЦЭМ!$A$39:$A$782,$A16,СВЦЭМ!$B$39:$B$782,Y$11)+'СЕТ СН'!$F$12+СВЦЭМ!$D$10+'СЕТ СН'!$F$5-'СЕТ СН'!$F$20</f>
        <v>1970.9262913100001</v>
      </c>
    </row>
    <row r="17" spans="1:25" ht="15.75" x14ac:dyDescent="0.2">
      <c r="A17" s="35">
        <f t="shared" si="0"/>
        <v>44687</v>
      </c>
      <c r="B17" s="36">
        <f>SUMIFS(СВЦЭМ!$C$39:$C$782,СВЦЭМ!$A$39:$A$782,$A17,СВЦЭМ!$B$39:$B$782,B$11)+'СЕТ СН'!$F$12+СВЦЭМ!$D$10+'СЕТ СН'!$F$5-'СЕТ СН'!$F$20</f>
        <v>2041.1433350900002</v>
      </c>
      <c r="C17" s="36">
        <f>SUMIFS(СВЦЭМ!$C$39:$C$782,СВЦЭМ!$A$39:$A$782,$A17,СВЦЭМ!$B$39:$B$782,C$11)+'СЕТ СН'!$F$12+СВЦЭМ!$D$10+'СЕТ СН'!$F$5-'СЕТ СН'!$F$20</f>
        <v>2170.4718047899996</v>
      </c>
      <c r="D17" s="36">
        <f>SUMIFS(СВЦЭМ!$C$39:$C$782,СВЦЭМ!$A$39:$A$782,$A17,СВЦЭМ!$B$39:$B$782,D$11)+'СЕТ СН'!$F$12+СВЦЭМ!$D$10+'СЕТ СН'!$F$5-'СЕТ СН'!$F$20</f>
        <v>2310.1292481599999</v>
      </c>
      <c r="E17" s="36">
        <f>SUMIFS(СВЦЭМ!$C$39:$C$782,СВЦЭМ!$A$39:$A$782,$A17,СВЦЭМ!$B$39:$B$782,E$11)+'СЕТ СН'!$F$12+СВЦЭМ!$D$10+'СЕТ СН'!$F$5-'СЕТ СН'!$F$20</f>
        <v>2358.4419253599999</v>
      </c>
      <c r="F17" s="36">
        <f>SUMIFS(СВЦЭМ!$C$39:$C$782,СВЦЭМ!$A$39:$A$782,$A17,СВЦЭМ!$B$39:$B$782,F$11)+'СЕТ СН'!$F$12+СВЦЭМ!$D$10+'СЕТ СН'!$F$5-'СЕТ СН'!$F$20</f>
        <v>2360.75775269</v>
      </c>
      <c r="G17" s="36">
        <f>SUMIFS(СВЦЭМ!$C$39:$C$782,СВЦЭМ!$A$39:$A$782,$A17,СВЦЭМ!$B$39:$B$782,G$11)+'СЕТ СН'!$F$12+СВЦЭМ!$D$10+'СЕТ СН'!$F$5-'СЕТ СН'!$F$20</f>
        <v>2345.9434967999996</v>
      </c>
      <c r="H17" s="36">
        <f>SUMIFS(СВЦЭМ!$C$39:$C$782,СВЦЭМ!$A$39:$A$782,$A17,СВЦЭМ!$B$39:$B$782,H$11)+'СЕТ СН'!$F$12+СВЦЭМ!$D$10+'СЕТ СН'!$F$5-'СЕТ СН'!$F$20</f>
        <v>2301.98457444</v>
      </c>
      <c r="I17" s="36">
        <f>SUMIFS(СВЦЭМ!$C$39:$C$782,СВЦЭМ!$A$39:$A$782,$A17,СВЦЭМ!$B$39:$B$782,I$11)+'СЕТ СН'!$F$12+СВЦЭМ!$D$10+'СЕТ СН'!$F$5-'СЕТ СН'!$F$20</f>
        <v>2243.7210831499997</v>
      </c>
      <c r="J17" s="36">
        <f>SUMIFS(СВЦЭМ!$C$39:$C$782,СВЦЭМ!$A$39:$A$782,$A17,СВЦЭМ!$B$39:$B$782,J$11)+'СЕТ СН'!$F$12+СВЦЭМ!$D$10+'СЕТ СН'!$F$5-'СЕТ СН'!$F$20</f>
        <v>2104.2797127399999</v>
      </c>
      <c r="K17" s="36">
        <f>SUMIFS(СВЦЭМ!$C$39:$C$782,СВЦЭМ!$A$39:$A$782,$A17,СВЦЭМ!$B$39:$B$782,K$11)+'СЕТ СН'!$F$12+СВЦЭМ!$D$10+'СЕТ СН'!$F$5-'СЕТ СН'!$F$20</f>
        <v>2112.4104674299997</v>
      </c>
      <c r="L17" s="36">
        <f>SUMIFS(СВЦЭМ!$C$39:$C$782,СВЦЭМ!$A$39:$A$782,$A17,СВЦЭМ!$B$39:$B$782,L$11)+'СЕТ СН'!$F$12+СВЦЭМ!$D$10+'СЕТ СН'!$F$5-'СЕТ СН'!$F$20</f>
        <v>2106.52707857</v>
      </c>
      <c r="M17" s="36">
        <f>SUMIFS(СВЦЭМ!$C$39:$C$782,СВЦЭМ!$A$39:$A$782,$A17,СВЦЭМ!$B$39:$B$782,M$11)+'СЕТ СН'!$F$12+СВЦЭМ!$D$10+'СЕТ СН'!$F$5-'СЕТ СН'!$F$20</f>
        <v>2229.1090106399997</v>
      </c>
      <c r="N17" s="36">
        <f>SUMIFS(СВЦЭМ!$C$39:$C$782,СВЦЭМ!$A$39:$A$782,$A17,СВЦЭМ!$B$39:$B$782,N$11)+'СЕТ СН'!$F$12+СВЦЭМ!$D$10+'СЕТ СН'!$F$5-'СЕТ СН'!$F$20</f>
        <v>2291.6553708199999</v>
      </c>
      <c r="O17" s="36">
        <f>SUMIFS(СВЦЭМ!$C$39:$C$782,СВЦЭМ!$A$39:$A$782,$A17,СВЦЭМ!$B$39:$B$782,O$11)+'СЕТ СН'!$F$12+СВЦЭМ!$D$10+'СЕТ СН'!$F$5-'СЕТ СН'!$F$20</f>
        <v>2298.6994694300001</v>
      </c>
      <c r="P17" s="36">
        <f>SUMIFS(СВЦЭМ!$C$39:$C$782,СВЦЭМ!$A$39:$A$782,$A17,СВЦЭМ!$B$39:$B$782,P$11)+'СЕТ СН'!$F$12+СВЦЭМ!$D$10+'СЕТ СН'!$F$5-'СЕТ СН'!$F$20</f>
        <v>2304.2721320800001</v>
      </c>
      <c r="Q17" s="36">
        <f>SUMIFS(СВЦЭМ!$C$39:$C$782,СВЦЭМ!$A$39:$A$782,$A17,СВЦЭМ!$B$39:$B$782,Q$11)+'СЕТ СН'!$F$12+СВЦЭМ!$D$10+'СЕТ СН'!$F$5-'СЕТ СН'!$F$20</f>
        <v>2298.3745271500002</v>
      </c>
      <c r="R17" s="36">
        <f>SUMIFS(СВЦЭМ!$C$39:$C$782,СВЦЭМ!$A$39:$A$782,$A17,СВЦЭМ!$B$39:$B$782,R$11)+'СЕТ СН'!$F$12+СВЦЭМ!$D$10+'СЕТ СН'!$F$5-'СЕТ СН'!$F$20</f>
        <v>2291.1663156699997</v>
      </c>
      <c r="S17" s="36">
        <f>SUMIFS(СВЦЭМ!$C$39:$C$782,СВЦЭМ!$A$39:$A$782,$A17,СВЦЭМ!$B$39:$B$782,S$11)+'СЕТ СН'!$F$12+СВЦЭМ!$D$10+'СЕТ СН'!$F$5-'СЕТ СН'!$F$20</f>
        <v>2247.38355314</v>
      </c>
      <c r="T17" s="36">
        <f>SUMIFS(СВЦЭМ!$C$39:$C$782,СВЦЭМ!$A$39:$A$782,$A17,СВЦЭМ!$B$39:$B$782,T$11)+'СЕТ СН'!$F$12+СВЦЭМ!$D$10+'СЕТ СН'!$F$5-'СЕТ СН'!$F$20</f>
        <v>2128.48495293</v>
      </c>
      <c r="U17" s="36">
        <f>SUMIFS(СВЦЭМ!$C$39:$C$782,СВЦЭМ!$A$39:$A$782,$A17,СВЦЭМ!$B$39:$B$782,U$11)+'СЕТ СН'!$F$12+СВЦЭМ!$D$10+'СЕТ СН'!$F$5-'СЕТ СН'!$F$20</f>
        <v>2014.82894498</v>
      </c>
      <c r="V17" s="36">
        <f>SUMIFS(СВЦЭМ!$C$39:$C$782,СВЦЭМ!$A$39:$A$782,$A17,СВЦЭМ!$B$39:$B$782,V$11)+'СЕТ СН'!$F$12+СВЦЭМ!$D$10+'СЕТ СН'!$F$5-'СЕТ СН'!$F$20</f>
        <v>1920.5673999099999</v>
      </c>
      <c r="W17" s="36">
        <f>SUMIFS(СВЦЭМ!$C$39:$C$782,СВЦЭМ!$A$39:$A$782,$A17,СВЦЭМ!$B$39:$B$782,W$11)+'СЕТ СН'!$F$12+СВЦЭМ!$D$10+'СЕТ СН'!$F$5-'СЕТ СН'!$F$20</f>
        <v>1910.2085941</v>
      </c>
      <c r="X17" s="36">
        <f>SUMIFS(СВЦЭМ!$C$39:$C$782,СВЦЭМ!$A$39:$A$782,$A17,СВЦЭМ!$B$39:$B$782,X$11)+'СЕТ СН'!$F$12+СВЦЭМ!$D$10+'СЕТ СН'!$F$5-'СЕТ СН'!$F$20</f>
        <v>1938.5704543500001</v>
      </c>
      <c r="Y17" s="36">
        <f>SUMIFS(СВЦЭМ!$C$39:$C$782,СВЦЭМ!$A$39:$A$782,$A17,СВЦЭМ!$B$39:$B$782,Y$11)+'СЕТ СН'!$F$12+СВЦЭМ!$D$10+'СЕТ СН'!$F$5-'СЕТ СН'!$F$20</f>
        <v>1940.50455293</v>
      </c>
    </row>
    <row r="18" spans="1:25" ht="15.75" x14ac:dyDescent="0.2">
      <c r="A18" s="35">
        <f t="shared" si="0"/>
        <v>44688</v>
      </c>
      <c r="B18" s="36">
        <f>SUMIFS(СВЦЭМ!$C$39:$C$782,СВЦЭМ!$A$39:$A$782,$A18,СВЦЭМ!$B$39:$B$782,B$11)+'СЕТ СН'!$F$12+СВЦЭМ!$D$10+'СЕТ СН'!$F$5-'СЕТ СН'!$F$20</f>
        <v>2043.72969786</v>
      </c>
      <c r="C18" s="36">
        <f>SUMIFS(СВЦЭМ!$C$39:$C$782,СВЦЭМ!$A$39:$A$782,$A18,СВЦЭМ!$B$39:$B$782,C$11)+'СЕТ СН'!$F$12+СВЦЭМ!$D$10+'СЕТ СН'!$F$5-'СЕТ СН'!$F$20</f>
        <v>2123.0065491599998</v>
      </c>
      <c r="D18" s="36">
        <f>SUMIFS(СВЦЭМ!$C$39:$C$782,СВЦЭМ!$A$39:$A$782,$A18,СВЦЭМ!$B$39:$B$782,D$11)+'СЕТ СН'!$F$12+СВЦЭМ!$D$10+'СЕТ СН'!$F$5-'СЕТ СН'!$F$20</f>
        <v>2314.4924161700001</v>
      </c>
      <c r="E18" s="36">
        <f>SUMIFS(СВЦЭМ!$C$39:$C$782,СВЦЭМ!$A$39:$A$782,$A18,СВЦЭМ!$B$39:$B$782,E$11)+'СЕТ СН'!$F$12+СВЦЭМ!$D$10+'СЕТ СН'!$F$5-'СЕТ СН'!$F$20</f>
        <v>2356.9214845699998</v>
      </c>
      <c r="F18" s="36">
        <f>SUMIFS(СВЦЭМ!$C$39:$C$782,СВЦЭМ!$A$39:$A$782,$A18,СВЦЭМ!$B$39:$B$782,F$11)+'СЕТ СН'!$F$12+СВЦЭМ!$D$10+'СЕТ СН'!$F$5-'СЕТ СН'!$F$20</f>
        <v>2359.2459193699997</v>
      </c>
      <c r="G18" s="36">
        <f>SUMIFS(СВЦЭМ!$C$39:$C$782,СВЦЭМ!$A$39:$A$782,$A18,СВЦЭМ!$B$39:$B$782,G$11)+'СЕТ СН'!$F$12+СВЦЭМ!$D$10+'СЕТ СН'!$F$5-'СЕТ СН'!$F$20</f>
        <v>2359.60457658</v>
      </c>
      <c r="H18" s="36">
        <f>SUMIFS(СВЦЭМ!$C$39:$C$782,СВЦЭМ!$A$39:$A$782,$A18,СВЦЭМ!$B$39:$B$782,H$11)+'СЕТ СН'!$F$12+СВЦЭМ!$D$10+'СЕТ СН'!$F$5-'СЕТ СН'!$F$20</f>
        <v>2337.6532327699997</v>
      </c>
      <c r="I18" s="36">
        <f>SUMIFS(СВЦЭМ!$C$39:$C$782,СВЦЭМ!$A$39:$A$782,$A18,СВЦЭМ!$B$39:$B$782,I$11)+'СЕТ СН'!$F$12+СВЦЭМ!$D$10+'СЕТ СН'!$F$5-'СЕТ СН'!$F$20</f>
        <v>2244.0677090999998</v>
      </c>
      <c r="J18" s="36">
        <f>SUMIFS(СВЦЭМ!$C$39:$C$782,СВЦЭМ!$A$39:$A$782,$A18,СВЦЭМ!$B$39:$B$782,J$11)+'СЕТ СН'!$F$12+СВЦЭМ!$D$10+'СЕТ СН'!$F$5-'СЕТ СН'!$F$20</f>
        <v>2121.17787477</v>
      </c>
      <c r="K18" s="36">
        <f>SUMIFS(СВЦЭМ!$C$39:$C$782,СВЦЭМ!$A$39:$A$782,$A18,СВЦЭМ!$B$39:$B$782,K$11)+'СЕТ СН'!$F$12+СВЦЭМ!$D$10+'СЕТ СН'!$F$5-'СЕТ СН'!$F$20</f>
        <v>2110.8902110199997</v>
      </c>
      <c r="L18" s="36">
        <f>SUMIFS(СВЦЭМ!$C$39:$C$782,СВЦЭМ!$A$39:$A$782,$A18,СВЦЭМ!$B$39:$B$782,L$11)+'СЕТ СН'!$F$12+СВЦЭМ!$D$10+'СЕТ СН'!$F$5-'СЕТ СН'!$F$20</f>
        <v>2103.89018837</v>
      </c>
      <c r="M18" s="36">
        <f>SUMIFS(СВЦЭМ!$C$39:$C$782,СВЦЭМ!$A$39:$A$782,$A18,СВЦЭМ!$B$39:$B$782,M$11)+'СЕТ СН'!$F$12+СВЦЭМ!$D$10+'СЕТ СН'!$F$5-'СЕТ СН'!$F$20</f>
        <v>2204.0740733499997</v>
      </c>
      <c r="N18" s="36">
        <f>SUMIFS(СВЦЭМ!$C$39:$C$782,СВЦЭМ!$A$39:$A$782,$A18,СВЦЭМ!$B$39:$B$782,N$11)+'СЕТ СН'!$F$12+СВЦЭМ!$D$10+'СЕТ СН'!$F$5-'СЕТ СН'!$F$20</f>
        <v>2242.80012979</v>
      </c>
      <c r="O18" s="36">
        <f>SUMIFS(СВЦЭМ!$C$39:$C$782,СВЦЭМ!$A$39:$A$782,$A18,СВЦЭМ!$B$39:$B$782,O$11)+'СЕТ СН'!$F$12+СВЦЭМ!$D$10+'СЕТ СН'!$F$5-'СЕТ СН'!$F$20</f>
        <v>2263.4367456399996</v>
      </c>
      <c r="P18" s="36">
        <f>SUMIFS(СВЦЭМ!$C$39:$C$782,СВЦЭМ!$A$39:$A$782,$A18,СВЦЭМ!$B$39:$B$782,P$11)+'СЕТ СН'!$F$12+СВЦЭМ!$D$10+'СЕТ СН'!$F$5-'СЕТ СН'!$F$20</f>
        <v>2283.3383233699997</v>
      </c>
      <c r="Q18" s="36">
        <f>SUMIFS(СВЦЭМ!$C$39:$C$782,СВЦЭМ!$A$39:$A$782,$A18,СВЦЭМ!$B$39:$B$782,Q$11)+'СЕТ СН'!$F$12+СВЦЭМ!$D$10+'СЕТ СН'!$F$5-'СЕТ СН'!$F$20</f>
        <v>2288.6563128099997</v>
      </c>
      <c r="R18" s="36">
        <f>SUMIFS(СВЦЭМ!$C$39:$C$782,СВЦЭМ!$A$39:$A$782,$A18,СВЦЭМ!$B$39:$B$782,R$11)+'СЕТ СН'!$F$12+СВЦЭМ!$D$10+'СЕТ СН'!$F$5-'СЕТ СН'!$F$20</f>
        <v>2281.0225757399999</v>
      </c>
      <c r="S18" s="36">
        <f>SUMIFS(СВЦЭМ!$C$39:$C$782,СВЦЭМ!$A$39:$A$782,$A18,СВЦЭМ!$B$39:$B$782,S$11)+'СЕТ СН'!$F$12+СВЦЭМ!$D$10+'СЕТ СН'!$F$5-'СЕТ СН'!$F$20</f>
        <v>2238.1371817600002</v>
      </c>
      <c r="T18" s="36">
        <f>SUMIFS(СВЦЭМ!$C$39:$C$782,СВЦЭМ!$A$39:$A$782,$A18,СВЦЭМ!$B$39:$B$782,T$11)+'СЕТ СН'!$F$12+СВЦЭМ!$D$10+'СЕТ СН'!$F$5-'СЕТ СН'!$F$20</f>
        <v>2121.6575795099998</v>
      </c>
      <c r="U18" s="36">
        <f>SUMIFS(СВЦЭМ!$C$39:$C$782,СВЦЭМ!$A$39:$A$782,$A18,СВЦЭМ!$B$39:$B$782,U$11)+'СЕТ СН'!$F$12+СВЦЭМ!$D$10+'СЕТ СН'!$F$5-'СЕТ СН'!$F$20</f>
        <v>1990.04681317</v>
      </c>
      <c r="V18" s="36">
        <f>SUMIFS(СВЦЭМ!$C$39:$C$782,СВЦЭМ!$A$39:$A$782,$A18,СВЦЭМ!$B$39:$B$782,V$11)+'СЕТ СН'!$F$12+СВЦЭМ!$D$10+'СЕТ СН'!$F$5-'СЕТ СН'!$F$20</f>
        <v>1900.1110291</v>
      </c>
      <c r="W18" s="36">
        <f>SUMIFS(СВЦЭМ!$C$39:$C$782,СВЦЭМ!$A$39:$A$782,$A18,СВЦЭМ!$B$39:$B$782,W$11)+'СЕТ СН'!$F$12+СВЦЭМ!$D$10+'СЕТ СН'!$F$5-'СЕТ СН'!$F$20</f>
        <v>1920.8743101700002</v>
      </c>
      <c r="X18" s="36">
        <f>SUMIFS(СВЦЭМ!$C$39:$C$782,СВЦЭМ!$A$39:$A$782,$A18,СВЦЭМ!$B$39:$B$782,X$11)+'СЕТ СН'!$F$12+СВЦЭМ!$D$10+'СЕТ СН'!$F$5-'СЕТ СН'!$F$20</f>
        <v>1928.3423581100001</v>
      </c>
      <c r="Y18" s="36">
        <f>SUMIFS(СВЦЭМ!$C$39:$C$782,СВЦЭМ!$A$39:$A$782,$A18,СВЦЭМ!$B$39:$B$782,Y$11)+'СЕТ СН'!$F$12+СВЦЭМ!$D$10+'СЕТ СН'!$F$5-'СЕТ СН'!$F$20</f>
        <v>1947.8368123099999</v>
      </c>
    </row>
    <row r="19" spans="1:25" ht="15.75" x14ac:dyDescent="0.2">
      <c r="A19" s="35">
        <f t="shared" si="0"/>
        <v>44689</v>
      </c>
      <c r="B19" s="36">
        <f>SUMIFS(СВЦЭМ!$C$39:$C$782,СВЦЭМ!$A$39:$A$782,$A19,СВЦЭМ!$B$39:$B$782,B$11)+'СЕТ СН'!$F$12+СВЦЭМ!$D$10+'СЕТ СН'!$F$5-'СЕТ СН'!$F$20</f>
        <v>2017.47997072</v>
      </c>
      <c r="C19" s="36">
        <f>SUMIFS(СВЦЭМ!$C$39:$C$782,СВЦЭМ!$A$39:$A$782,$A19,СВЦЭМ!$B$39:$B$782,C$11)+'СЕТ СН'!$F$12+СВЦЭМ!$D$10+'СЕТ СН'!$F$5-'СЕТ СН'!$F$20</f>
        <v>2149.1779410899999</v>
      </c>
      <c r="D19" s="36">
        <f>SUMIFS(СВЦЭМ!$C$39:$C$782,СВЦЭМ!$A$39:$A$782,$A19,СВЦЭМ!$B$39:$B$782,D$11)+'СЕТ СН'!$F$12+СВЦЭМ!$D$10+'СЕТ СН'!$F$5-'СЕТ СН'!$F$20</f>
        <v>2299.43210146</v>
      </c>
      <c r="E19" s="36">
        <f>SUMIFS(СВЦЭМ!$C$39:$C$782,СВЦЭМ!$A$39:$A$782,$A19,СВЦЭМ!$B$39:$B$782,E$11)+'СЕТ СН'!$F$12+СВЦЭМ!$D$10+'СЕТ СН'!$F$5-'СЕТ СН'!$F$20</f>
        <v>2372.4972059000002</v>
      </c>
      <c r="F19" s="36">
        <f>SUMIFS(СВЦЭМ!$C$39:$C$782,СВЦЭМ!$A$39:$A$782,$A19,СВЦЭМ!$B$39:$B$782,F$11)+'СЕТ СН'!$F$12+СВЦЭМ!$D$10+'СЕТ СН'!$F$5-'СЕТ СН'!$F$20</f>
        <v>2378.4752775699999</v>
      </c>
      <c r="G19" s="36">
        <f>SUMIFS(СВЦЭМ!$C$39:$C$782,СВЦЭМ!$A$39:$A$782,$A19,СВЦЭМ!$B$39:$B$782,G$11)+'СЕТ СН'!$F$12+СВЦЭМ!$D$10+'СЕТ СН'!$F$5-'СЕТ СН'!$F$20</f>
        <v>2378.83953845</v>
      </c>
      <c r="H19" s="36">
        <f>SUMIFS(СВЦЭМ!$C$39:$C$782,СВЦЭМ!$A$39:$A$782,$A19,СВЦЭМ!$B$39:$B$782,H$11)+'СЕТ СН'!$F$12+СВЦЭМ!$D$10+'СЕТ СН'!$F$5-'СЕТ СН'!$F$20</f>
        <v>2360.8361264499999</v>
      </c>
      <c r="I19" s="36">
        <f>SUMIFS(СВЦЭМ!$C$39:$C$782,СВЦЭМ!$A$39:$A$782,$A19,СВЦЭМ!$B$39:$B$782,I$11)+'СЕТ СН'!$F$12+СВЦЭМ!$D$10+'СЕТ СН'!$F$5-'СЕТ СН'!$F$20</f>
        <v>2283.5625359599999</v>
      </c>
      <c r="J19" s="36">
        <f>SUMIFS(СВЦЭМ!$C$39:$C$782,СВЦЭМ!$A$39:$A$782,$A19,СВЦЭМ!$B$39:$B$782,J$11)+'СЕТ СН'!$F$12+СВЦЭМ!$D$10+'СЕТ СН'!$F$5-'СЕТ СН'!$F$20</f>
        <v>2120.1013360999996</v>
      </c>
      <c r="K19" s="36">
        <f>SUMIFS(СВЦЭМ!$C$39:$C$782,СВЦЭМ!$A$39:$A$782,$A19,СВЦЭМ!$B$39:$B$782,K$11)+'СЕТ СН'!$F$12+СВЦЭМ!$D$10+'СЕТ СН'!$F$5-'СЕТ СН'!$F$20</f>
        <v>2088.9824639600001</v>
      </c>
      <c r="L19" s="36">
        <f>SUMIFS(СВЦЭМ!$C$39:$C$782,СВЦЭМ!$A$39:$A$782,$A19,СВЦЭМ!$B$39:$B$782,L$11)+'СЕТ СН'!$F$12+СВЦЭМ!$D$10+'СЕТ СН'!$F$5-'СЕТ СН'!$F$20</f>
        <v>2077.17635832</v>
      </c>
      <c r="M19" s="36">
        <f>SUMIFS(СВЦЭМ!$C$39:$C$782,СВЦЭМ!$A$39:$A$782,$A19,СВЦЭМ!$B$39:$B$782,M$11)+'СЕТ СН'!$F$12+СВЦЭМ!$D$10+'СЕТ СН'!$F$5-'СЕТ СН'!$F$20</f>
        <v>2169.4577301899999</v>
      </c>
      <c r="N19" s="36">
        <f>SUMIFS(СВЦЭМ!$C$39:$C$782,СВЦЭМ!$A$39:$A$782,$A19,СВЦЭМ!$B$39:$B$782,N$11)+'СЕТ СН'!$F$12+СВЦЭМ!$D$10+'СЕТ СН'!$F$5-'СЕТ СН'!$F$20</f>
        <v>2221.1990077800001</v>
      </c>
      <c r="O19" s="36">
        <f>SUMIFS(СВЦЭМ!$C$39:$C$782,СВЦЭМ!$A$39:$A$782,$A19,СВЦЭМ!$B$39:$B$782,O$11)+'СЕТ СН'!$F$12+СВЦЭМ!$D$10+'СЕТ СН'!$F$5-'СЕТ СН'!$F$20</f>
        <v>2255.21661331</v>
      </c>
      <c r="P19" s="36">
        <f>SUMIFS(СВЦЭМ!$C$39:$C$782,СВЦЭМ!$A$39:$A$782,$A19,СВЦЭМ!$B$39:$B$782,P$11)+'СЕТ СН'!$F$12+СВЦЭМ!$D$10+'СЕТ СН'!$F$5-'СЕТ СН'!$F$20</f>
        <v>2272.1648618999998</v>
      </c>
      <c r="Q19" s="36">
        <f>SUMIFS(СВЦЭМ!$C$39:$C$782,СВЦЭМ!$A$39:$A$782,$A19,СВЦЭМ!$B$39:$B$782,Q$11)+'СЕТ СН'!$F$12+СВЦЭМ!$D$10+'СЕТ СН'!$F$5-'СЕТ СН'!$F$20</f>
        <v>2289.43337333</v>
      </c>
      <c r="R19" s="36">
        <f>SUMIFS(СВЦЭМ!$C$39:$C$782,СВЦЭМ!$A$39:$A$782,$A19,СВЦЭМ!$B$39:$B$782,R$11)+'СЕТ СН'!$F$12+СВЦЭМ!$D$10+'СЕТ СН'!$F$5-'СЕТ СН'!$F$20</f>
        <v>2286.3315661799998</v>
      </c>
      <c r="S19" s="36">
        <f>SUMIFS(СВЦЭМ!$C$39:$C$782,СВЦЭМ!$A$39:$A$782,$A19,СВЦЭМ!$B$39:$B$782,S$11)+'СЕТ СН'!$F$12+СВЦЭМ!$D$10+'СЕТ СН'!$F$5-'СЕТ СН'!$F$20</f>
        <v>2244.1569133499997</v>
      </c>
      <c r="T19" s="36">
        <f>SUMIFS(СВЦЭМ!$C$39:$C$782,СВЦЭМ!$A$39:$A$782,$A19,СВЦЭМ!$B$39:$B$782,T$11)+'СЕТ СН'!$F$12+СВЦЭМ!$D$10+'СЕТ СН'!$F$5-'СЕТ СН'!$F$20</f>
        <v>2108.68124369</v>
      </c>
      <c r="U19" s="36">
        <f>SUMIFS(СВЦЭМ!$C$39:$C$782,СВЦЭМ!$A$39:$A$782,$A19,СВЦЭМ!$B$39:$B$782,U$11)+'СЕТ СН'!$F$12+СВЦЭМ!$D$10+'СЕТ СН'!$F$5-'СЕТ СН'!$F$20</f>
        <v>1964.4113289000002</v>
      </c>
      <c r="V19" s="36">
        <f>SUMIFS(СВЦЭМ!$C$39:$C$782,СВЦЭМ!$A$39:$A$782,$A19,СВЦЭМ!$B$39:$B$782,V$11)+'СЕТ СН'!$F$12+СВЦЭМ!$D$10+'СЕТ СН'!$F$5-'СЕТ СН'!$F$20</f>
        <v>1879.1257196699999</v>
      </c>
      <c r="W19" s="36">
        <f>SUMIFS(СВЦЭМ!$C$39:$C$782,СВЦЭМ!$A$39:$A$782,$A19,СВЦЭМ!$B$39:$B$782,W$11)+'СЕТ СН'!$F$12+СВЦЭМ!$D$10+'СЕТ СН'!$F$5-'СЕТ СН'!$F$20</f>
        <v>1893.55077805</v>
      </c>
      <c r="X19" s="36">
        <f>SUMIFS(СВЦЭМ!$C$39:$C$782,СВЦЭМ!$A$39:$A$782,$A19,СВЦЭМ!$B$39:$B$782,X$11)+'СЕТ СН'!$F$12+СВЦЭМ!$D$10+'СЕТ СН'!$F$5-'СЕТ СН'!$F$20</f>
        <v>1896.8962871700001</v>
      </c>
      <c r="Y19" s="36">
        <f>SUMIFS(СВЦЭМ!$C$39:$C$782,СВЦЭМ!$A$39:$A$782,$A19,СВЦЭМ!$B$39:$B$782,Y$11)+'СЕТ СН'!$F$12+СВЦЭМ!$D$10+'СЕТ СН'!$F$5-'СЕТ СН'!$F$20</f>
        <v>1945.2546141100001</v>
      </c>
    </row>
    <row r="20" spans="1:25" ht="15.75" x14ac:dyDescent="0.2">
      <c r="A20" s="35">
        <f t="shared" si="0"/>
        <v>44690</v>
      </c>
      <c r="B20" s="36">
        <f>SUMIFS(СВЦЭМ!$C$39:$C$782,СВЦЭМ!$A$39:$A$782,$A20,СВЦЭМ!$B$39:$B$782,B$11)+'СЕТ СН'!$F$12+СВЦЭМ!$D$10+'СЕТ СН'!$F$5-'СЕТ СН'!$F$20</f>
        <v>2048.5342865600001</v>
      </c>
      <c r="C20" s="36">
        <f>SUMIFS(СВЦЭМ!$C$39:$C$782,СВЦЭМ!$A$39:$A$782,$A20,СВЦЭМ!$B$39:$B$782,C$11)+'СЕТ СН'!$F$12+СВЦЭМ!$D$10+'СЕТ СН'!$F$5-'СЕТ СН'!$F$20</f>
        <v>2169.3388403600002</v>
      </c>
      <c r="D20" s="36">
        <f>SUMIFS(СВЦЭМ!$C$39:$C$782,СВЦЭМ!$A$39:$A$782,$A20,СВЦЭМ!$B$39:$B$782,D$11)+'СЕТ СН'!$F$12+СВЦЭМ!$D$10+'СЕТ СН'!$F$5-'СЕТ СН'!$F$20</f>
        <v>2315.24094169</v>
      </c>
      <c r="E20" s="36">
        <f>SUMIFS(СВЦЭМ!$C$39:$C$782,СВЦЭМ!$A$39:$A$782,$A20,СВЦЭМ!$B$39:$B$782,E$11)+'СЕТ СН'!$F$12+СВЦЭМ!$D$10+'СЕТ СН'!$F$5-'СЕТ СН'!$F$20</f>
        <v>2392.5237468999999</v>
      </c>
      <c r="F20" s="36">
        <f>SUMIFS(СВЦЭМ!$C$39:$C$782,СВЦЭМ!$A$39:$A$782,$A20,СВЦЭМ!$B$39:$B$782,F$11)+'СЕТ СН'!$F$12+СВЦЭМ!$D$10+'СЕТ СН'!$F$5-'СЕТ СН'!$F$20</f>
        <v>2419.8537301199999</v>
      </c>
      <c r="G20" s="36">
        <f>SUMIFS(СВЦЭМ!$C$39:$C$782,СВЦЭМ!$A$39:$A$782,$A20,СВЦЭМ!$B$39:$B$782,G$11)+'СЕТ СН'!$F$12+СВЦЭМ!$D$10+'СЕТ СН'!$F$5-'СЕТ СН'!$F$20</f>
        <v>2406.7795061799998</v>
      </c>
      <c r="H20" s="36">
        <f>SUMIFS(СВЦЭМ!$C$39:$C$782,СВЦЭМ!$A$39:$A$782,$A20,СВЦЭМ!$B$39:$B$782,H$11)+'СЕТ СН'!$F$12+СВЦЭМ!$D$10+'СЕТ СН'!$F$5-'СЕТ СН'!$F$20</f>
        <v>2388.6864236599999</v>
      </c>
      <c r="I20" s="36">
        <f>SUMIFS(СВЦЭМ!$C$39:$C$782,СВЦЭМ!$A$39:$A$782,$A20,СВЦЭМ!$B$39:$B$782,I$11)+'СЕТ СН'!$F$12+СВЦЭМ!$D$10+'СЕТ СН'!$F$5-'СЕТ СН'!$F$20</f>
        <v>2318.8386039699999</v>
      </c>
      <c r="J20" s="36">
        <f>SUMIFS(СВЦЭМ!$C$39:$C$782,СВЦЭМ!$A$39:$A$782,$A20,СВЦЭМ!$B$39:$B$782,J$11)+'СЕТ СН'!$F$12+СВЦЭМ!$D$10+'СЕТ СН'!$F$5-'СЕТ СН'!$F$20</f>
        <v>2150.7725641999996</v>
      </c>
      <c r="K20" s="36">
        <f>SUMIFS(СВЦЭМ!$C$39:$C$782,СВЦЭМ!$A$39:$A$782,$A20,СВЦЭМ!$B$39:$B$782,K$11)+'СЕТ СН'!$F$12+СВЦЭМ!$D$10+'СЕТ СН'!$F$5-'СЕТ СН'!$F$20</f>
        <v>2122.6911486899999</v>
      </c>
      <c r="L20" s="36">
        <f>SUMIFS(СВЦЭМ!$C$39:$C$782,СВЦЭМ!$A$39:$A$782,$A20,СВЦЭМ!$B$39:$B$782,L$11)+'СЕТ СН'!$F$12+СВЦЭМ!$D$10+'СЕТ СН'!$F$5-'СЕТ СН'!$F$20</f>
        <v>2097.1561330899999</v>
      </c>
      <c r="M20" s="36">
        <f>SUMIFS(СВЦЭМ!$C$39:$C$782,СВЦЭМ!$A$39:$A$782,$A20,СВЦЭМ!$B$39:$B$782,M$11)+'СЕТ СН'!$F$12+СВЦЭМ!$D$10+'СЕТ СН'!$F$5-'СЕТ СН'!$F$20</f>
        <v>2185.3450446299998</v>
      </c>
      <c r="N20" s="36">
        <f>SUMIFS(СВЦЭМ!$C$39:$C$782,СВЦЭМ!$A$39:$A$782,$A20,СВЦЭМ!$B$39:$B$782,N$11)+'СЕТ СН'!$F$12+СВЦЭМ!$D$10+'СЕТ СН'!$F$5-'СЕТ СН'!$F$20</f>
        <v>2222.7767759399999</v>
      </c>
      <c r="O20" s="36">
        <f>SUMIFS(СВЦЭМ!$C$39:$C$782,СВЦЭМ!$A$39:$A$782,$A20,СВЦЭМ!$B$39:$B$782,O$11)+'СЕТ СН'!$F$12+СВЦЭМ!$D$10+'СЕТ СН'!$F$5-'СЕТ СН'!$F$20</f>
        <v>2242.05873092</v>
      </c>
      <c r="P20" s="36">
        <f>SUMIFS(СВЦЭМ!$C$39:$C$782,СВЦЭМ!$A$39:$A$782,$A20,СВЦЭМ!$B$39:$B$782,P$11)+'СЕТ СН'!$F$12+СВЦЭМ!$D$10+'СЕТ СН'!$F$5-'СЕТ СН'!$F$20</f>
        <v>2257.00764665</v>
      </c>
      <c r="Q20" s="36">
        <f>SUMIFS(СВЦЭМ!$C$39:$C$782,СВЦЭМ!$A$39:$A$782,$A20,СВЦЭМ!$B$39:$B$782,Q$11)+'СЕТ СН'!$F$12+СВЦЭМ!$D$10+'СЕТ СН'!$F$5-'СЕТ СН'!$F$20</f>
        <v>2269.0459410599997</v>
      </c>
      <c r="R20" s="36">
        <f>SUMIFS(СВЦЭМ!$C$39:$C$782,СВЦЭМ!$A$39:$A$782,$A20,СВЦЭМ!$B$39:$B$782,R$11)+'СЕТ СН'!$F$12+СВЦЭМ!$D$10+'СЕТ СН'!$F$5-'СЕТ СН'!$F$20</f>
        <v>2275.9794511700002</v>
      </c>
      <c r="S20" s="36">
        <f>SUMIFS(СВЦЭМ!$C$39:$C$782,СВЦЭМ!$A$39:$A$782,$A20,СВЦЭМ!$B$39:$B$782,S$11)+'СЕТ СН'!$F$12+СВЦЭМ!$D$10+'СЕТ СН'!$F$5-'СЕТ СН'!$F$20</f>
        <v>2233.4599898500001</v>
      </c>
      <c r="T20" s="36">
        <f>SUMIFS(СВЦЭМ!$C$39:$C$782,СВЦЭМ!$A$39:$A$782,$A20,СВЦЭМ!$B$39:$B$782,T$11)+'СЕТ СН'!$F$12+СВЦЭМ!$D$10+'СЕТ СН'!$F$5-'СЕТ СН'!$F$20</f>
        <v>2116.4856230799996</v>
      </c>
      <c r="U20" s="36">
        <f>SUMIFS(СВЦЭМ!$C$39:$C$782,СВЦЭМ!$A$39:$A$782,$A20,СВЦЭМ!$B$39:$B$782,U$11)+'СЕТ СН'!$F$12+СВЦЭМ!$D$10+'СЕТ СН'!$F$5-'СЕТ СН'!$F$20</f>
        <v>1989.52324217</v>
      </c>
      <c r="V20" s="36">
        <f>SUMIFS(СВЦЭМ!$C$39:$C$782,СВЦЭМ!$A$39:$A$782,$A20,СВЦЭМ!$B$39:$B$782,V$11)+'СЕТ СН'!$F$12+СВЦЭМ!$D$10+'СЕТ СН'!$F$5-'СЕТ СН'!$F$20</f>
        <v>1864.09772094</v>
      </c>
      <c r="W20" s="36">
        <f>SUMIFS(СВЦЭМ!$C$39:$C$782,СВЦЭМ!$A$39:$A$782,$A20,СВЦЭМ!$B$39:$B$782,W$11)+'СЕТ СН'!$F$12+СВЦЭМ!$D$10+'СЕТ СН'!$F$5-'СЕТ СН'!$F$20</f>
        <v>1857.6789537899999</v>
      </c>
      <c r="X20" s="36">
        <f>SUMIFS(СВЦЭМ!$C$39:$C$782,СВЦЭМ!$A$39:$A$782,$A20,СВЦЭМ!$B$39:$B$782,X$11)+'СЕТ СН'!$F$12+СВЦЭМ!$D$10+'СЕТ СН'!$F$5-'СЕТ СН'!$F$20</f>
        <v>1917.70043126</v>
      </c>
      <c r="Y20" s="36">
        <f>SUMIFS(СВЦЭМ!$C$39:$C$782,СВЦЭМ!$A$39:$A$782,$A20,СВЦЭМ!$B$39:$B$782,Y$11)+'СЕТ СН'!$F$12+СВЦЭМ!$D$10+'СЕТ СН'!$F$5-'СЕТ СН'!$F$20</f>
        <v>1944.1240066300002</v>
      </c>
    </row>
    <row r="21" spans="1:25" ht="15.75" x14ac:dyDescent="0.2">
      <c r="A21" s="35">
        <f t="shared" si="0"/>
        <v>44691</v>
      </c>
      <c r="B21" s="36">
        <f>SUMIFS(СВЦЭМ!$C$39:$C$782,СВЦЭМ!$A$39:$A$782,$A21,СВЦЭМ!$B$39:$B$782,B$11)+'СЕТ СН'!$F$12+СВЦЭМ!$D$10+'СЕТ СН'!$F$5-'СЕТ СН'!$F$20</f>
        <v>2030.6870971799999</v>
      </c>
      <c r="C21" s="36">
        <f>SUMIFS(СВЦЭМ!$C$39:$C$782,СВЦЭМ!$A$39:$A$782,$A21,СВЦЭМ!$B$39:$B$782,C$11)+'СЕТ СН'!$F$12+СВЦЭМ!$D$10+'СЕТ СН'!$F$5-'СЕТ СН'!$F$20</f>
        <v>2155.9362252999999</v>
      </c>
      <c r="D21" s="36">
        <f>SUMIFS(СВЦЭМ!$C$39:$C$782,СВЦЭМ!$A$39:$A$782,$A21,СВЦЭМ!$B$39:$B$782,D$11)+'СЕТ СН'!$F$12+СВЦЭМ!$D$10+'СЕТ СН'!$F$5-'СЕТ СН'!$F$20</f>
        <v>2284.03484936</v>
      </c>
      <c r="E21" s="36">
        <f>SUMIFS(СВЦЭМ!$C$39:$C$782,СВЦЭМ!$A$39:$A$782,$A21,СВЦЭМ!$B$39:$B$782,E$11)+'СЕТ СН'!$F$12+СВЦЭМ!$D$10+'СЕТ СН'!$F$5-'СЕТ СН'!$F$20</f>
        <v>2351.9276509900001</v>
      </c>
      <c r="F21" s="36">
        <f>SUMIFS(СВЦЭМ!$C$39:$C$782,СВЦЭМ!$A$39:$A$782,$A21,СВЦЭМ!$B$39:$B$782,F$11)+'СЕТ СН'!$F$12+СВЦЭМ!$D$10+'СЕТ СН'!$F$5-'СЕТ СН'!$F$20</f>
        <v>2366.3887107700002</v>
      </c>
      <c r="G21" s="36">
        <f>SUMIFS(СВЦЭМ!$C$39:$C$782,СВЦЭМ!$A$39:$A$782,$A21,СВЦЭМ!$B$39:$B$782,G$11)+'СЕТ СН'!$F$12+СВЦЭМ!$D$10+'СЕТ СН'!$F$5-'СЕТ СН'!$F$20</f>
        <v>2392.80454891</v>
      </c>
      <c r="H21" s="36">
        <f>SUMIFS(СВЦЭМ!$C$39:$C$782,СВЦЭМ!$A$39:$A$782,$A21,СВЦЭМ!$B$39:$B$782,H$11)+'СЕТ СН'!$F$12+СВЦЭМ!$D$10+'СЕТ СН'!$F$5-'СЕТ СН'!$F$20</f>
        <v>2381.5821154499999</v>
      </c>
      <c r="I21" s="36">
        <f>SUMIFS(СВЦЭМ!$C$39:$C$782,СВЦЭМ!$A$39:$A$782,$A21,СВЦЭМ!$B$39:$B$782,I$11)+'СЕТ СН'!$F$12+СВЦЭМ!$D$10+'СЕТ СН'!$F$5-'СЕТ СН'!$F$20</f>
        <v>2318.8603303599998</v>
      </c>
      <c r="J21" s="36">
        <f>SUMIFS(СВЦЭМ!$C$39:$C$782,СВЦЭМ!$A$39:$A$782,$A21,СВЦЭМ!$B$39:$B$782,J$11)+'СЕТ СН'!$F$12+СВЦЭМ!$D$10+'СЕТ СН'!$F$5-'СЕТ СН'!$F$20</f>
        <v>2139.28427551</v>
      </c>
      <c r="K21" s="36">
        <f>SUMIFS(СВЦЭМ!$C$39:$C$782,СВЦЭМ!$A$39:$A$782,$A21,СВЦЭМ!$B$39:$B$782,K$11)+'СЕТ СН'!$F$12+СВЦЭМ!$D$10+'СЕТ СН'!$F$5-'СЕТ СН'!$F$20</f>
        <v>2099.8988432699998</v>
      </c>
      <c r="L21" s="36">
        <f>SUMIFS(СВЦЭМ!$C$39:$C$782,СВЦЭМ!$A$39:$A$782,$A21,СВЦЭМ!$B$39:$B$782,L$11)+'СЕТ СН'!$F$12+СВЦЭМ!$D$10+'СЕТ СН'!$F$5-'СЕТ СН'!$F$20</f>
        <v>2086.4709752399999</v>
      </c>
      <c r="M21" s="36">
        <f>SUMIFS(СВЦЭМ!$C$39:$C$782,СВЦЭМ!$A$39:$A$782,$A21,СВЦЭМ!$B$39:$B$782,M$11)+'СЕТ СН'!$F$12+СВЦЭМ!$D$10+'СЕТ СН'!$F$5-'СЕТ СН'!$F$20</f>
        <v>2186.7629669099997</v>
      </c>
      <c r="N21" s="36">
        <f>SUMIFS(СВЦЭМ!$C$39:$C$782,СВЦЭМ!$A$39:$A$782,$A21,СВЦЭМ!$B$39:$B$782,N$11)+'СЕТ СН'!$F$12+СВЦЭМ!$D$10+'СЕТ СН'!$F$5-'СЕТ СН'!$F$20</f>
        <v>2240.6682087099998</v>
      </c>
      <c r="O21" s="36">
        <f>SUMIFS(СВЦЭМ!$C$39:$C$782,СВЦЭМ!$A$39:$A$782,$A21,СВЦЭМ!$B$39:$B$782,O$11)+'СЕТ СН'!$F$12+СВЦЭМ!$D$10+'СЕТ СН'!$F$5-'СЕТ СН'!$F$20</f>
        <v>2262.9792120499997</v>
      </c>
      <c r="P21" s="36">
        <f>SUMIFS(СВЦЭМ!$C$39:$C$782,СВЦЭМ!$A$39:$A$782,$A21,СВЦЭМ!$B$39:$B$782,P$11)+'СЕТ СН'!$F$12+СВЦЭМ!$D$10+'СЕТ СН'!$F$5-'СЕТ СН'!$F$20</f>
        <v>2216.1604100999998</v>
      </c>
      <c r="Q21" s="36">
        <f>SUMIFS(СВЦЭМ!$C$39:$C$782,СВЦЭМ!$A$39:$A$782,$A21,СВЦЭМ!$B$39:$B$782,Q$11)+'СЕТ СН'!$F$12+СВЦЭМ!$D$10+'СЕТ СН'!$F$5-'СЕТ СН'!$F$20</f>
        <v>2274.7623488099998</v>
      </c>
      <c r="R21" s="36">
        <f>SUMIFS(СВЦЭМ!$C$39:$C$782,СВЦЭМ!$A$39:$A$782,$A21,СВЦЭМ!$B$39:$B$782,R$11)+'СЕТ СН'!$F$12+СВЦЭМ!$D$10+'СЕТ СН'!$F$5-'СЕТ СН'!$F$20</f>
        <v>2290.04878203</v>
      </c>
      <c r="S21" s="36">
        <f>SUMIFS(СВЦЭМ!$C$39:$C$782,СВЦЭМ!$A$39:$A$782,$A21,СВЦЭМ!$B$39:$B$782,S$11)+'СЕТ СН'!$F$12+СВЦЭМ!$D$10+'СЕТ СН'!$F$5-'СЕТ СН'!$F$20</f>
        <v>2252.6477296399999</v>
      </c>
      <c r="T21" s="36">
        <f>SUMIFS(СВЦЭМ!$C$39:$C$782,СВЦЭМ!$A$39:$A$782,$A21,СВЦЭМ!$B$39:$B$782,T$11)+'СЕТ СН'!$F$12+СВЦЭМ!$D$10+'СЕТ СН'!$F$5-'СЕТ СН'!$F$20</f>
        <v>2126.2264381099999</v>
      </c>
      <c r="U21" s="36">
        <f>SUMIFS(СВЦЭМ!$C$39:$C$782,СВЦЭМ!$A$39:$A$782,$A21,СВЦЭМ!$B$39:$B$782,U$11)+'СЕТ СН'!$F$12+СВЦЭМ!$D$10+'СЕТ СН'!$F$5-'СЕТ СН'!$F$20</f>
        <v>1976.5844938999999</v>
      </c>
      <c r="V21" s="36">
        <f>SUMIFS(СВЦЭМ!$C$39:$C$782,СВЦЭМ!$A$39:$A$782,$A21,СВЦЭМ!$B$39:$B$782,V$11)+'СЕТ СН'!$F$12+СВЦЭМ!$D$10+'СЕТ СН'!$F$5-'СЕТ СН'!$F$20</f>
        <v>1913.0050243999999</v>
      </c>
      <c r="W21" s="36">
        <f>SUMIFS(СВЦЭМ!$C$39:$C$782,СВЦЭМ!$A$39:$A$782,$A21,СВЦЭМ!$B$39:$B$782,W$11)+'СЕТ СН'!$F$12+СВЦЭМ!$D$10+'СЕТ СН'!$F$5-'СЕТ СН'!$F$20</f>
        <v>1916.0624470299999</v>
      </c>
      <c r="X21" s="36">
        <f>SUMIFS(СВЦЭМ!$C$39:$C$782,СВЦЭМ!$A$39:$A$782,$A21,СВЦЭМ!$B$39:$B$782,X$11)+'СЕТ СН'!$F$12+СВЦЭМ!$D$10+'СЕТ СН'!$F$5-'СЕТ СН'!$F$20</f>
        <v>1906.3732331000001</v>
      </c>
      <c r="Y21" s="36">
        <f>SUMIFS(СВЦЭМ!$C$39:$C$782,СВЦЭМ!$A$39:$A$782,$A21,СВЦЭМ!$B$39:$B$782,Y$11)+'СЕТ СН'!$F$12+СВЦЭМ!$D$10+'СЕТ СН'!$F$5-'СЕТ СН'!$F$20</f>
        <v>1979.86546466</v>
      </c>
    </row>
    <row r="22" spans="1:25" ht="15.75" x14ac:dyDescent="0.2">
      <c r="A22" s="35">
        <f t="shared" si="0"/>
        <v>44692</v>
      </c>
      <c r="B22" s="36">
        <f>SUMIFS(СВЦЭМ!$C$39:$C$782,СВЦЭМ!$A$39:$A$782,$A22,СВЦЭМ!$B$39:$B$782,B$11)+'СЕТ СН'!$F$12+СВЦЭМ!$D$10+'СЕТ СН'!$F$5-'СЕТ СН'!$F$20</f>
        <v>2069.6123788899999</v>
      </c>
      <c r="C22" s="36">
        <f>SUMIFS(СВЦЭМ!$C$39:$C$782,СВЦЭМ!$A$39:$A$782,$A22,СВЦЭМ!$B$39:$B$782,C$11)+'СЕТ СН'!$F$12+СВЦЭМ!$D$10+'СЕТ СН'!$F$5-'СЕТ СН'!$F$20</f>
        <v>2153.7237408199999</v>
      </c>
      <c r="D22" s="36">
        <f>SUMIFS(СВЦЭМ!$C$39:$C$782,СВЦЭМ!$A$39:$A$782,$A22,СВЦЭМ!$B$39:$B$782,D$11)+'СЕТ СН'!$F$12+СВЦЭМ!$D$10+'СЕТ СН'!$F$5-'СЕТ СН'!$F$20</f>
        <v>2314.5895461299997</v>
      </c>
      <c r="E22" s="36">
        <f>SUMIFS(СВЦЭМ!$C$39:$C$782,СВЦЭМ!$A$39:$A$782,$A22,СВЦЭМ!$B$39:$B$782,E$11)+'СЕТ СН'!$F$12+СВЦЭМ!$D$10+'СЕТ СН'!$F$5-'СЕТ СН'!$F$20</f>
        <v>2397.6733989300001</v>
      </c>
      <c r="F22" s="36">
        <f>SUMIFS(СВЦЭМ!$C$39:$C$782,СВЦЭМ!$A$39:$A$782,$A22,СВЦЭМ!$B$39:$B$782,F$11)+'СЕТ СН'!$F$12+СВЦЭМ!$D$10+'СЕТ СН'!$F$5-'СЕТ СН'!$F$20</f>
        <v>2396.2998449400002</v>
      </c>
      <c r="G22" s="36">
        <f>SUMIFS(СВЦЭМ!$C$39:$C$782,СВЦЭМ!$A$39:$A$782,$A22,СВЦЭМ!$B$39:$B$782,G$11)+'СЕТ СН'!$F$12+СВЦЭМ!$D$10+'СЕТ СН'!$F$5-'СЕТ СН'!$F$20</f>
        <v>2396.8624986300001</v>
      </c>
      <c r="H22" s="36">
        <f>SUMIFS(СВЦЭМ!$C$39:$C$782,СВЦЭМ!$A$39:$A$782,$A22,СВЦЭМ!$B$39:$B$782,H$11)+'СЕТ СН'!$F$12+СВЦЭМ!$D$10+'СЕТ СН'!$F$5-'СЕТ СН'!$F$20</f>
        <v>2350.3573977999999</v>
      </c>
      <c r="I22" s="36">
        <f>SUMIFS(СВЦЭМ!$C$39:$C$782,СВЦЭМ!$A$39:$A$782,$A22,СВЦЭМ!$B$39:$B$782,I$11)+'СЕТ СН'!$F$12+СВЦЭМ!$D$10+'СЕТ СН'!$F$5-'СЕТ СН'!$F$20</f>
        <v>2264.4001841499999</v>
      </c>
      <c r="J22" s="36">
        <f>SUMIFS(СВЦЭМ!$C$39:$C$782,СВЦЭМ!$A$39:$A$782,$A22,СВЦЭМ!$B$39:$B$782,J$11)+'СЕТ СН'!$F$12+СВЦЭМ!$D$10+'СЕТ СН'!$F$5-'СЕТ СН'!$F$20</f>
        <v>2098.6402903600001</v>
      </c>
      <c r="K22" s="36">
        <f>SUMIFS(СВЦЭМ!$C$39:$C$782,СВЦЭМ!$A$39:$A$782,$A22,СВЦЭМ!$B$39:$B$782,K$11)+'СЕТ СН'!$F$12+СВЦЭМ!$D$10+'СЕТ СН'!$F$5-'СЕТ СН'!$F$20</f>
        <v>2089.3002551099999</v>
      </c>
      <c r="L22" s="36">
        <f>SUMIFS(СВЦЭМ!$C$39:$C$782,СВЦЭМ!$A$39:$A$782,$A22,СВЦЭМ!$B$39:$B$782,L$11)+'СЕТ СН'!$F$12+СВЦЭМ!$D$10+'СЕТ СН'!$F$5-'СЕТ СН'!$F$20</f>
        <v>2080.4470954799999</v>
      </c>
      <c r="M22" s="36">
        <f>SUMIFS(СВЦЭМ!$C$39:$C$782,СВЦЭМ!$A$39:$A$782,$A22,СВЦЭМ!$B$39:$B$782,M$11)+'СЕТ СН'!$F$12+СВЦЭМ!$D$10+'СЕТ СН'!$F$5-'СЕТ СН'!$F$20</f>
        <v>2173.99197405</v>
      </c>
      <c r="N22" s="36">
        <f>SUMIFS(СВЦЭМ!$C$39:$C$782,СВЦЭМ!$A$39:$A$782,$A22,СВЦЭМ!$B$39:$B$782,N$11)+'СЕТ СН'!$F$12+СВЦЭМ!$D$10+'СЕТ СН'!$F$5-'СЕТ СН'!$F$20</f>
        <v>2211.3543603199996</v>
      </c>
      <c r="O22" s="36">
        <f>SUMIFS(СВЦЭМ!$C$39:$C$782,СВЦЭМ!$A$39:$A$782,$A22,СВЦЭМ!$B$39:$B$782,O$11)+'СЕТ СН'!$F$12+СВЦЭМ!$D$10+'СЕТ СН'!$F$5-'СЕТ СН'!$F$20</f>
        <v>2228.1879144799996</v>
      </c>
      <c r="P22" s="36">
        <f>SUMIFS(СВЦЭМ!$C$39:$C$782,СВЦЭМ!$A$39:$A$782,$A22,СВЦЭМ!$B$39:$B$782,P$11)+'СЕТ СН'!$F$12+СВЦЭМ!$D$10+'СЕТ СН'!$F$5-'СЕТ СН'!$F$20</f>
        <v>2238.86079939</v>
      </c>
      <c r="Q22" s="36">
        <f>SUMIFS(СВЦЭМ!$C$39:$C$782,СВЦЭМ!$A$39:$A$782,$A22,СВЦЭМ!$B$39:$B$782,Q$11)+'СЕТ СН'!$F$12+СВЦЭМ!$D$10+'СЕТ СН'!$F$5-'СЕТ СН'!$F$20</f>
        <v>2245.09300403</v>
      </c>
      <c r="R22" s="36">
        <f>SUMIFS(СВЦЭМ!$C$39:$C$782,СВЦЭМ!$A$39:$A$782,$A22,СВЦЭМ!$B$39:$B$782,R$11)+'СЕТ СН'!$F$12+СВЦЭМ!$D$10+'СЕТ СН'!$F$5-'СЕТ СН'!$F$20</f>
        <v>2267.6056259299999</v>
      </c>
      <c r="S22" s="36">
        <f>SUMIFS(СВЦЭМ!$C$39:$C$782,СВЦЭМ!$A$39:$A$782,$A22,СВЦЭМ!$B$39:$B$782,S$11)+'СЕТ СН'!$F$12+СВЦЭМ!$D$10+'СЕТ СН'!$F$5-'СЕТ СН'!$F$20</f>
        <v>2229.3127690199999</v>
      </c>
      <c r="T22" s="36">
        <f>SUMIFS(СВЦЭМ!$C$39:$C$782,СВЦЭМ!$A$39:$A$782,$A22,СВЦЭМ!$B$39:$B$782,T$11)+'СЕТ СН'!$F$12+СВЦЭМ!$D$10+'СЕТ СН'!$F$5-'СЕТ СН'!$F$20</f>
        <v>2112.56396365</v>
      </c>
      <c r="U22" s="36">
        <f>SUMIFS(СВЦЭМ!$C$39:$C$782,СВЦЭМ!$A$39:$A$782,$A22,СВЦЭМ!$B$39:$B$782,U$11)+'СЕТ СН'!$F$12+СВЦЭМ!$D$10+'СЕТ СН'!$F$5-'СЕТ СН'!$F$20</f>
        <v>2006.0611064099999</v>
      </c>
      <c r="V22" s="36">
        <f>SUMIFS(СВЦЭМ!$C$39:$C$782,СВЦЭМ!$A$39:$A$782,$A22,СВЦЭМ!$B$39:$B$782,V$11)+'СЕТ СН'!$F$12+СВЦЭМ!$D$10+'СЕТ СН'!$F$5-'СЕТ СН'!$F$20</f>
        <v>1919.80812769</v>
      </c>
      <c r="W22" s="36">
        <f>SUMIFS(СВЦЭМ!$C$39:$C$782,СВЦЭМ!$A$39:$A$782,$A22,СВЦЭМ!$B$39:$B$782,W$11)+'СЕТ СН'!$F$12+СВЦЭМ!$D$10+'СЕТ СН'!$F$5-'СЕТ СН'!$F$20</f>
        <v>1916.3492457900002</v>
      </c>
      <c r="X22" s="36">
        <f>SUMIFS(СВЦЭМ!$C$39:$C$782,СВЦЭМ!$A$39:$A$782,$A22,СВЦЭМ!$B$39:$B$782,X$11)+'СЕТ СН'!$F$12+СВЦЭМ!$D$10+'СЕТ СН'!$F$5-'СЕТ СН'!$F$20</f>
        <v>1929.9580303</v>
      </c>
      <c r="Y22" s="36">
        <f>SUMIFS(СВЦЭМ!$C$39:$C$782,СВЦЭМ!$A$39:$A$782,$A22,СВЦЭМ!$B$39:$B$782,Y$11)+'СЕТ СН'!$F$12+СВЦЭМ!$D$10+'СЕТ СН'!$F$5-'СЕТ СН'!$F$20</f>
        <v>1951.0876911800001</v>
      </c>
    </row>
    <row r="23" spans="1:25" ht="15.75" x14ac:dyDescent="0.2">
      <c r="A23" s="35">
        <f t="shared" si="0"/>
        <v>44693</v>
      </c>
      <c r="B23" s="36">
        <f>SUMIFS(СВЦЭМ!$C$39:$C$782,СВЦЭМ!$A$39:$A$782,$A23,СВЦЭМ!$B$39:$B$782,B$11)+'СЕТ СН'!$F$12+СВЦЭМ!$D$10+'СЕТ СН'!$F$5-'СЕТ СН'!$F$20</f>
        <v>2052.6492464299999</v>
      </c>
      <c r="C23" s="36">
        <f>SUMIFS(СВЦЭМ!$C$39:$C$782,СВЦЭМ!$A$39:$A$782,$A23,СВЦЭМ!$B$39:$B$782,C$11)+'СЕТ СН'!$F$12+СВЦЭМ!$D$10+'СЕТ СН'!$F$5-'СЕТ СН'!$F$20</f>
        <v>2134.9839936099997</v>
      </c>
      <c r="D23" s="36">
        <f>SUMIFS(СВЦЭМ!$C$39:$C$782,СВЦЭМ!$A$39:$A$782,$A23,СВЦЭМ!$B$39:$B$782,D$11)+'СЕТ СН'!$F$12+СВЦЭМ!$D$10+'СЕТ СН'!$F$5-'СЕТ СН'!$F$20</f>
        <v>2229.69411752</v>
      </c>
      <c r="E23" s="36">
        <f>SUMIFS(СВЦЭМ!$C$39:$C$782,СВЦЭМ!$A$39:$A$782,$A23,СВЦЭМ!$B$39:$B$782,E$11)+'СЕТ СН'!$F$12+СВЦЭМ!$D$10+'СЕТ СН'!$F$5-'СЕТ СН'!$F$20</f>
        <v>2285.7353321000001</v>
      </c>
      <c r="F23" s="36">
        <f>SUMIFS(СВЦЭМ!$C$39:$C$782,СВЦЭМ!$A$39:$A$782,$A23,СВЦЭМ!$B$39:$B$782,F$11)+'СЕТ СН'!$F$12+СВЦЭМ!$D$10+'СЕТ СН'!$F$5-'СЕТ СН'!$F$20</f>
        <v>2296.3391890100002</v>
      </c>
      <c r="G23" s="36">
        <f>SUMIFS(СВЦЭМ!$C$39:$C$782,СВЦЭМ!$A$39:$A$782,$A23,СВЦЭМ!$B$39:$B$782,G$11)+'СЕТ СН'!$F$12+СВЦЭМ!$D$10+'СЕТ СН'!$F$5-'СЕТ СН'!$F$20</f>
        <v>2295.1985435199999</v>
      </c>
      <c r="H23" s="36">
        <f>SUMIFS(СВЦЭМ!$C$39:$C$782,СВЦЭМ!$A$39:$A$782,$A23,СВЦЭМ!$B$39:$B$782,H$11)+'СЕТ СН'!$F$12+СВЦЭМ!$D$10+'СЕТ СН'!$F$5-'СЕТ СН'!$F$20</f>
        <v>2302.6016420599999</v>
      </c>
      <c r="I23" s="36">
        <f>SUMIFS(СВЦЭМ!$C$39:$C$782,СВЦЭМ!$A$39:$A$782,$A23,СВЦЭМ!$B$39:$B$782,I$11)+'СЕТ СН'!$F$12+СВЦЭМ!$D$10+'СЕТ СН'!$F$5-'СЕТ СН'!$F$20</f>
        <v>2225.1631797599998</v>
      </c>
      <c r="J23" s="36">
        <f>SUMIFS(СВЦЭМ!$C$39:$C$782,СВЦЭМ!$A$39:$A$782,$A23,СВЦЭМ!$B$39:$B$782,J$11)+'СЕТ СН'!$F$12+СВЦЭМ!$D$10+'СЕТ СН'!$F$5-'СЕТ СН'!$F$20</f>
        <v>2101.0719099999997</v>
      </c>
      <c r="K23" s="36">
        <f>SUMIFS(СВЦЭМ!$C$39:$C$782,СВЦЭМ!$A$39:$A$782,$A23,СВЦЭМ!$B$39:$B$782,K$11)+'СЕТ СН'!$F$12+СВЦЭМ!$D$10+'СЕТ СН'!$F$5-'СЕТ СН'!$F$20</f>
        <v>2093.7623015099998</v>
      </c>
      <c r="L23" s="36">
        <f>SUMIFS(СВЦЭМ!$C$39:$C$782,СВЦЭМ!$A$39:$A$782,$A23,СВЦЭМ!$B$39:$B$782,L$11)+'СЕТ СН'!$F$12+СВЦЭМ!$D$10+'СЕТ СН'!$F$5-'СЕТ СН'!$F$20</f>
        <v>2071.2468209799999</v>
      </c>
      <c r="M23" s="36">
        <f>SUMIFS(СВЦЭМ!$C$39:$C$782,СВЦЭМ!$A$39:$A$782,$A23,СВЦЭМ!$B$39:$B$782,M$11)+'СЕТ СН'!$F$12+СВЦЭМ!$D$10+'СЕТ СН'!$F$5-'СЕТ СН'!$F$20</f>
        <v>2173.1654205899999</v>
      </c>
      <c r="N23" s="36">
        <f>SUMIFS(СВЦЭМ!$C$39:$C$782,СВЦЭМ!$A$39:$A$782,$A23,СВЦЭМ!$B$39:$B$782,N$11)+'СЕТ СН'!$F$12+СВЦЭМ!$D$10+'СЕТ СН'!$F$5-'СЕТ СН'!$F$20</f>
        <v>2227.7768772499999</v>
      </c>
      <c r="O23" s="36">
        <f>SUMIFS(СВЦЭМ!$C$39:$C$782,СВЦЭМ!$A$39:$A$782,$A23,СВЦЭМ!$B$39:$B$782,O$11)+'СЕТ СН'!$F$12+СВЦЭМ!$D$10+'СЕТ СН'!$F$5-'СЕТ СН'!$F$20</f>
        <v>2222.1535488</v>
      </c>
      <c r="P23" s="36">
        <f>SUMIFS(СВЦЭМ!$C$39:$C$782,СВЦЭМ!$A$39:$A$782,$A23,СВЦЭМ!$B$39:$B$782,P$11)+'СЕТ СН'!$F$12+СВЦЭМ!$D$10+'СЕТ СН'!$F$5-'СЕТ СН'!$F$20</f>
        <v>2228.0372970399999</v>
      </c>
      <c r="Q23" s="36">
        <f>SUMIFS(СВЦЭМ!$C$39:$C$782,СВЦЭМ!$A$39:$A$782,$A23,СВЦЭМ!$B$39:$B$782,Q$11)+'СЕТ СН'!$F$12+СВЦЭМ!$D$10+'СЕТ СН'!$F$5-'СЕТ СН'!$F$20</f>
        <v>2238.0038078600001</v>
      </c>
      <c r="R23" s="36">
        <f>SUMIFS(СВЦЭМ!$C$39:$C$782,СВЦЭМ!$A$39:$A$782,$A23,СВЦЭМ!$B$39:$B$782,R$11)+'СЕТ СН'!$F$12+СВЦЭМ!$D$10+'СЕТ СН'!$F$5-'СЕТ СН'!$F$20</f>
        <v>2263.1681779800001</v>
      </c>
      <c r="S23" s="36">
        <f>SUMIFS(СВЦЭМ!$C$39:$C$782,СВЦЭМ!$A$39:$A$782,$A23,СВЦЭМ!$B$39:$B$782,S$11)+'СЕТ СН'!$F$12+СВЦЭМ!$D$10+'СЕТ СН'!$F$5-'СЕТ СН'!$F$20</f>
        <v>2219.2069379099999</v>
      </c>
      <c r="T23" s="36">
        <f>SUMIFS(СВЦЭМ!$C$39:$C$782,СВЦЭМ!$A$39:$A$782,$A23,СВЦЭМ!$B$39:$B$782,T$11)+'СЕТ СН'!$F$12+СВЦЭМ!$D$10+'СЕТ СН'!$F$5-'СЕТ СН'!$F$20</f>
        <v>2107.69896113</v>
      </c>
      <c r="U23" s="36">
        <f>SUMIFS(СВЦЭМ!$C$39:$C$782,СВЦЭМ!$A$39:$A$782,$A23,СВЦЭМ!$B$39:$B$782,U$11)+'СЕТ СН'!$F$12+СВЦЭМ!$D$10+'СЕТ СН'!$F$5-'СЕТ СН'!$F$20</f>
        <v>2016.1482513199999</v>
      </c>
      <c r="V23" s="36">
        <f>SUMIFS(СВЦЭМ!$C$39:$C$782,СВЦЭМ!$A$39:$A$782,$A23,СВЦЭМ!$B$39:$B$782,V$11)+'СЕТ СН'!$F$12+СВЦЭМ!$D$10+'СЕТ СН'!$F$5-'СЕТ СН'!$F$20</f>
        <v>1935.1374400099999</v>
      </c>
      <c r="W23" s="36">
        <f>SUMIFS(СВЦЭМ!$C$39:$C$782,СВЦЭМ!$A$39:$A$782,$A23,СВЦЭМ!$B$39:$B$782,W$11)+'СЕТ СН'!$F$12+СВЦЭМ!$D$10+'СЕТ СН'!$F$5-'СЕТ СН'!$F$20</f>
        <v>1922.3661742499999</v>
      </c>
      <c r="X23" s="36">
        <f>SUMIFS(СВЦЭМ!$C$39:$C$782,СВЦЭМ!$A$39:$A$782,$A23,СВЦЭМ!$B$39:$B$782,X$11)+'СЕТ СН'!$F$12+СВЦЭМ!$D$10+'СЕТ СН'!$F$5-'СЕТ СН'!$F$20</f>
        <v>1939.42870376</v>
      </c>
      <c r="Y23" s="36">
        <f>SUMIFS(СВЦЭМ!$C$39:$C$782,СВЦЭМ!$A$39:$A$782,$A23,СВЦЭМ!$B$39:$B$782,Y$11)+'СЕТ СН'!$F$12+СВЦЭМ!$D$10+'СЕТ СН'!$F$5-'СЕТ СН'!$F$20</f>
        <v>1943.6384655100001</v>
      </c>
    </row>
    <row r="24" spans="1:25" ht="15.75" x14ac:dyDescent="0.2">
      <c r="A24" s="35">
        <f t="shared" si="0"/>
        <v>44694</v>
      </c>
      <c r="B24" s="36">
        <f>SUMIFS(СВЦЭМ!$C$39:$C$782,СВЦЭМ!$A$39:$A$782,$A24,СВЦЭМ!$B$39:$B$782,B$11)+'СЕТ СН'!$F$12+СВЦЭМ!$D$10+'СЕТ СН'!$F$5-'СЕТ СН'!$F$20</f>
        <v>2052.8188240099998</v>
      </c>
      <c r="C24" s="36">
        <f>SUMIFS(СВЦЭМ!$C$39:$C$782,СВЦЭМ!$A$39:$A$782,$A24,СВЦЭМ!$B$39:$B$782,C$11)+'СЕТ СН'!$F$12+СВЦЭМ!$D$10+'СЕТ СН'!$F$5-'СЕТ СН'!$F$20</f>
        <v>2161.8957429000002</v>
      </c>
      <c r="D24" s="36">
        <f>SUMIFS(СВЦЭМ!$C$39:$C$782,СВЦЭМ!$A$39:$A$782,$A24,СВЦЭМ!$B$39:$B$782,D$11)+'СЕТ СН'!$F$12+СВЦЭМ!$D$10+'СЕТ СН'!$F$5-'СЕТ СН'!$F$20</f>
        <v>2291.0906785299999</v>
      </c>
      <c r="E24" s="36">
        <f>SUMIFS(СВЦЭМ!$C$39:$C$782,СВЦЭМ!$A$39:$A$782,$A24,СВЦЭМ!$B$39:$B$782,E$11)+'СЕТ СН'!$F$12+СВЦЭМ!$D$10+'СЕТ СН'!$F$5-'СЕТ СН'!$F$20</f>
        <v>2343.32894803</v>
      </c>
      <c r="F24" s="36">
        <f>SUMIFS(СВЦЭМ!$C$39:$C$782,СВЦЭМ!$A$39:$A$782,$A24,СВЦЭМ!$B$39:$B$782,F$11)+'СЕТ СН'!$F$12+СВЦЭМ!$D$10+'СЕТ СН'!$F$5-'СЕТ СН'!$F$20</f>
        <v>2350.4871823899998</v>
      </c>
      <c r="G24" s="36">
        <f>SUMIFS(СВЦЭМ!$C$39:$C$782,СВЦЭМ!$A$39:$A$782,$A24,СВЦЭМ!$B$39:$B$782,G$11)+'СЕТ СН'!$F$12+СВЦЭМ!$D$10+'СЕТ СН'!$F$5-'СЕТ СН'!$F$20</f>
        <v>2356.0399948499999</v>
      </c>
      <c r="H24" s="36">
        <f>SUMIFS(СВЦЭМ!$C$39:$C$782,СВЦЭМ!$A$39:$A$782,$A24,СВЦЭМ!$B$39:$B$782,H$11)+'СЕТ СН'!$F$12+СВЦЭМ!$D$10+'СЕТ СН'!$F$5-'СЕТ СН'!$F$20</f>
        <v>2350.5879999099998</v>
      </c>
      <c r="I24" s="36">
        <f>SUMIFS(СВЦЭМ!$C$39:$C$782,СВЦЭМ!$A$39:$A$782,$A24,СВЦЭМ!$B$39:$B$782,I$11)+'СЕТ СН'!$F$12+СВЦЭМ!$D$10+'СЕТ СН'!$F$5-'СЕТ СН'!$F$20</f>
        <v>2245.7981562499999</v>
      </c>
      <c r="J24" s="36">
        <f>SUMIFS(СВЦЭМ!$C$39:$C$782,СВЦЭМ!$A$39:$A$782,$A24,СВЦЭМ!$B$39:$B$782,J$11)+'СЕТ СН'!$F$12+СВЦЭМ!$D$10+'СЕТ СН'!$F$5-'СЕТ СН'!$F$20</f>
        <v>2103.3085441899998</v>
      </c>
      <c r="K24" s="36">
        <f>SUMIFS(СВЦЭМ!$C$39:$C$782,СВЦЭМ!$A$39:$A$782,$A24,СВЦЭМ!$B$39:$B$782,K$11)+'СЕТ СН'!$F$12+СВЦЭМ!$D$10+'СЕТ СН'!$F$5-'СЕТ СН'!$F$20</f>
        <v>2094.12949579</v>
      </c>
      <c r="L24" s="36">
        <f>SUMIFS(СВЦЭМ!$C$39:$C$782,СВЦЭМ!$A$39:$A$782,$A24,СВЦЭМ!$B$39:$B$782,L$11)+'СЕТ СН'!$F$12+СВЦЭМ!$D$10+'СЕТ СН'!$F$5-'СЕТ СН'!$F$20</f>
        <v>2074.6194368400002</v>
      </c>
      <c r="M24" s="36">
        <f>SUMIFS(СВЦЭМ!$C$39:$C$782,СВЦЭМ!$A$39:$A$782,$A24,СВЦЭМ!$B$39:$B$782,M$11)+'СЕТ СН'!$F$12+СВЦЭМ!$D$10+'СЕТ СН'!$F$5-'СЕТ СН'!$F$20</f>
        <v>2170.5470714499997</v>
      </c>
      <c r="N24" s="36">
        <f>SUMIFS(СВЦЭМ!$C$39:$C$782,СВЦЭМ!$A$39:$A$782,$A24,СВЦЭМ!$B$39:$B$782,N$11)+'СЕТ СН'!$F$12+СВЦЭМ!$D$10+'СЕТ СН'!$F$5-'СЕТ СН'!$F$20</f>
        <v>2225.4892609799999</v>
      </c>
      <c r="O24" s="36">
        <f>SUMIFS(СВЦЭМ!$C$39:$C$782,СВЦЭМ!$A$39:$A$782,$A24,СВЦЭМ!$B$39:$B$782,O$11)+'СЕТ СН'!$F$12+СВЦЭМ!$D$10+'СЕТ СН'!$F$5-'СЕТ СН'!$F$20</f>
        <v>2204.6525695599998</v>
      </c>
      <c r="P24" s="36">
        <f>SUMIFS(СВЦЭМ!$C$39:$C$782,СВЦЭМ!$A$39:$A$782,$A24,СВЦЭМ!$B$39:$B$782,P$11)+'СЕТ СН'!$F$12+СВЦЭМ!$D$10+'СЕТ СН'!$F$5-'СЕТ СН'!$F$20</f>
        <v>2210.63980511</v>
      </c>
      <c r="Q24" s="36">
        <f>SUMIFS(СВЦЭМ!$C$39:$C$782,СВЦЭМ!$A$39:$A$782,$A24,СВЦЭМ!$B$39:$B$782,Q$11)+'СЕТ СН'!$F$12+СВЦЭМ!$D$10+'СЕТ СН'!$F$5-'СЕТ СН'!$F$20</f>
        <v>2223.70316254</v>
      </c>
      <c r="R24" s="36">
        <f>SUMIFS(СВЦЭМ!$C$39:$C$782,СВЦЭМ!$A$39:$A$782,$A24,СВЦЭМ!$B$39:$B$782,R$11)+'СЕТ СН'!$F$12+СВЦЭМ!$D$10+'СЕТ СН'!$F$5-'СЕТ СН'!$F$20</f>
        <v>2236.9501367399998</v>
      </c>
      <c r="S24" s="36">
        <f>SUMIFS(СВЦЭМ!$C$39:$C$782,СВЦЭМ!$A$39:$A$782,$A24,СВЦЭМ!$B$39:$B$782,S$11)+'СЕТ СН'!$F$12+СВЦЭМ!$D$10+'СЕТ СН'!$F$5-'СЕТ СН'!$F$20</f>
        <v>2204.3182909299999</v>
      </c>
      <c r="T24" s="36">
        <f>SUMIFS(СВЦЭМ!$C$39:$C$782,СВЦЭМ!$A$39:$A$782,$A24,СВЦЭМ!$B$39:$B$782,T$11)+'СЕТ СН'!$F$12+СВЦЭМ!$D$10+'СЕТ СН'!$F$5-'СЕТ СН'!$F$20</f>
        <v>2089.0087198599999</v>
      </c>
      <c r="U24" s="36">
        <f>SUMIFS(СВЦЭМ!$C$39:$C$782,СВЦЭМ!$A$39:$A$782,$A24,СВЦЭМ!$B$39:$B$782,U$11)+'СЕТ СН'!$F$12+СВЦЭМ!$D$10+'СЕТ СН'!$F$5-'СЕТ СН'!$F$20</f>
        <v>2001.7531856099999</v>
      </c>
      <c r="V24" s="36">
        <f>SUMIFS(СВЦЭМ!$C$39:$C$782,СВЦЭМ!$A$39:$A$782,$A24,СВЦЭМ!$B$39:$B$782,V$11)+'СЕТ СН'!$F$12+СВЦЭМ!$D$10+'СЕТ СН'!$F$5-'СЕТ СН'!$F$20</f>
        <v>1927.74668387</v>
      </c>
      <c r="W24" s="36">
        <f>SUMIFS(СВЦЭМ!$C$39:$C$782,СВЦЭМ!$A$39:$A$782,$A24,СВЦЭМ!$B$39:$B$782,W$11)+'СЕТ СН'!$F$12+СВЦЭМ!$D$10+'СЕТ СН'!$F$5-'СЕТ СН'!$F$20</f>
        <v>1906.3571885800002</v>
      </c>
      <c r="X24" s="36">
        <f>SUMIFS(СВЦЭМ!$C$39:$C$782,СВЦЭМ!$A$39:$A$782,$A24,СВЦЭМ!$B$39:$B$782,X$11)+'СЕТ СН'!$F$12+СВЦЭМ!$D$10+'СЕТ СН'!$F$5-'СЕТ СН'!$F$20</f>
        <v>1920.5442617399999</v>
      </c>
      <c r="Y24" s="36">
        <f>SUMIFS(СВЦЭМ!$C$39:$C$782,СВЦЭМ!$A$39:$A$782,$A24,СВЦЭМ!$B$39:$B$782,Y$11)+'СЕТ СН'!$F$12+СВЦЭМ!$D$10+'СЕТ СН'!$F$5-'СЕТ СН'!$F$20</f>
        <v>1921.35374103</v>
      </c>
    </row>
    <row r="25" spans="1:25" ht="15.75" x14ac:dyDescent="0.2">
      <c r="A25" s="35">
        <f t="shared" si="0"/>
        <v>44695</v>
      </c>
      <c r="B25" s="36">
        <f>SUMIFS(СВЦЭМ!$C$39:$C$782,СВЦЭМ!$A$39:$A$782,$A25,СВЦЭМ!$B$39:$B$782,B$11)+'СЕТ СН'!$F$12+СВЦЭМ!$D$10+'СЕТ СН'!$F$5-'СЕТ СН'!$F$20</f>
        <v>2050.0703871699998</v>
      </c>
      <c r="C25" s="36">
        <f>SUMIFS(СВЦЭМ!$C$39:$C$782,СВЦЭМ!$A$39:$A$782,$A25,СВЦЭМ!$B$39:$B$782,C$11)+'СЕТ СН'!$F$12+СВЦЭМ!$D$10+'СЕТ СН'!$F$5-'СЕТ СН'!$F$20</f>
        <v>2156.98173903</v>
      </c>
      <c r="D25" s="36">
        <f>SUMIFS(СВЦЭМ!$C$39:$C$782,СВЦЭМ!$A$39:$A$782,$A25,СВЦЭМ!$B$39:$B$782,D$11)+'СЕТ СН'!$F$12+СВЦЭМ!$D$10+'СЕТ СН'!$F$5-'СЕТ СН'!$F$20</f>
        <v>2303.4826778899996</v>
      </c>
      <c r="E25" s="36">
        <f>SUMIFS(СВЦЭМ!$C$39:$C$782,СВЦЭМ!$A$39:$A$782,$A25,СВЦЭМ!$B$39:$B$782,E$11)+'СЕТ СН'!$F$12+СВЦЭМ!$D$10+'СЕТ СН'!$F$5-'СЕТ СН'!$F$20</f>
        <v>2342.9826536199998</v>
      </c>
      <c r="F25" s="36">
        <f>SUMIFS(СВЦЭМ!$C$39:$C$782,СВЦЭМ!$A$39:$A$782,$A25,СВЦЭМ!$B$39:$B$782,F$11)+'СЕТ СН'!$F$12+СВЦЭМ!$D$10+'СЕТ СН'!$F$5-'СЕТ СН'!$F$20</f>
        <v>2346.6188350399998</v>
      </c>
      <c r="G25" s="36">
        <f>SUMIFS(СВЦЭМ!$C$39:$C$782,СВЦЭМ!$A$39:$A$782,$A25,СВЦЭМ!$B$39:$B$782,G$11)+'СЕТ СН'!$F$12+СВЦЭМ!$D$10+'СЕТ СН'!$F$5-'СЕТ СН'!$F$20</f>
        <v>2345.6406934699999</v>
      </c>
      <c r="H25" s="36">
        <f>SUMIFS(СВЦЭМ!$C$39:$C$782,СВЦЭМ!$A$39:$A$782,$A25,СВЦЭМ!$B$39:$B$782,H$11)+'СЕТ СН'!$F$12+СВЦЭМ!$D$10+'СЕТ СН'!$F$5-'СЕТ СН'!$F$20</f>
        <v>2336.9933939399998</v>
      </c>
      <c r="I25" s="36">
        <f>SUMIFS(СВЦЭМ!$C$39:$C$782,СВЦЭМ!$A$39:$A$782,$A25,СВЦЭМ!$B$39:$B$782,I$11)+'СЕТ СН'!$F$12+СВЦЭМ!$D$10+'СЕТ СН'!$F$5-'СЕТ СН'!$F$20</f>
        <v>2253.7323744300002</v>
      </c>
      <c r="J25" s="36">
        <f>SUMIFS(СВЦЭМ!$C$39:$C$782,СВЦЭМ!$A$39:$A$782,$A25,СВЦЭМ!$B$39:$B$782,J$11)+'СЕТ СН'!$F$12+СВЦЭМ!$D$10+'СЕТ СН'!$F$5-'СЕТ СН'!$F$20</f>
        <v>2090.9954693499999</v>
      </c>
      <c r="K25" s="36">
        <f>SUMIFS(СВЦЭМ!$C$39:$C$782,СВЦЭМ!$A$39:$A$782,$A25,СВЦЭМ!$B$39:$B$782,K$11)+'СЕТ СН'!$F$12+СВЦЭМ!$D$10+'СЕТ СН'!$F$5-'СЕТ СН'!$F$20</f>
        <v>2053.6458645100001</v>
      </c>
      <c r="L25" s="36">
        <f>SUMIFS(СВЦЭМ!$C$39:$C$782,СВЦЭМ!$A$39:$A$782,$A25,СВЦЭМ!$B$39:$B$782,L$11)+'СЕТ СН'!$F$12+СВЦЭМ!$D$10+'СЕТ СН'!$F$5-'СЕТ СН'!$F$20</f>
        <v>2034.31637735</v>
      </c>
      <c r="M25" s="36">
        <f>SUMIFS(СВЦЭМ!$C$39:$C$782,СВЦЭМ!$A$39:$A$782,$A25,СВЦЭМ!$B$39:$B$782,M$11)+'СЕТ СН'!$F$12+СВЦЭМ!$D$10+'СЕТ СН'!$F$5-'СЕТ СН'!$F$20</f>
        <v>2128.3320464799999</v>
      </c>
      <c r="N25" s="36">
        <f>SUMIFS(СВЦЭМ!$C$39:$C$782,СВЦЭМ!$A$39:$A$782,$A25,СВЦЭМ!$B$39:$B$782,N$11)+'СЕТ СН'!$F$12+СВЦЭМ!$D$10+'СЕТ СН'!$F$5-'СЕТ СН'!$F$20</f>
        <v>2160.8938648899998</v>
      </c>
      <c r="O25" s="36">
        <f>SUMIFS(СВЦЭМ!$C$39:$C$782,СВЦЭМ!$A$39:$A$782,$A25,СВЦЭМ!$B$39:$B$782,O$11)+'СЕТ СН'!$F$12+СВЦЭМ!$D$10+'СЕТ СН'!$F$5-'СЕТ СН'!$F$20</f>
        <v>2169.84507635</v>
      </c>
      <c r="P25" s="36">
        <f>SUMIFS(СВЦЭМ!$C$39:$C$782,СВЦЭМ!$A$39:$A$782,$A25,СВЦЭМ!$B$39:$B$782,P$11)+'СЕТ СН'!$F$12+СВЦЭМ!$D$10+'СЕТ СН'!$F$5-'СЕТ СН'!$F$20</f>
        <v>2195.4105089599998</v>
      </c>
      <c r="Q25" s="36">
        <f>SUMIFS(СВЦЭМ!$C$39:$C$782,СВЦЭМ!$A$39:$A$782,$A25,СВЦЭМ!$B$39:$B$782,Q$11)+'СЕТ СН'!$F$12+СВЦЭМ!$D$10+'СЕТ СН'!$F$5-'СЕТ СН'!$F$20</f>
        <v>2211.6027071600001</v>
      </c>
      <c r="R25" s="36">
        <f>SUMIFS(СВЦЭМ!$C$39:$C$782,СВЦЭМ!$A$39:$A$782,$A25,СВЦЭМ!$B$39:$B$782,R$11)+'СЕТ СН'!$F$12+СВЦЭМ!$D$10+'СЕТ СН'!$F$5-'СЕТ СН'!$F$20</f>
        <v>2216.6886995499999</v>
      </c>
      <c r="S25" s="36">
        <f>SUMIFS(СВЦЭМ!$C$39:$C$782,СВЦЭМ!$A$39:$A$782,$A25,СВЦЭМ!$B$39:$B$782,S$11)+'СЕТ СН'!$F$12+СВЦЭМ!$D$10+'СЕТ СН'!$F$5-'СЕТ СН'!$F$20</f>
        <v>2176.7080122799998</v>
      </c>
      <c r="T25" s="36">
        <f>SUMIFS(СВЦЭМ!$C$39:$C$782,СВЦЭМ!$A$39:$A$782,$A25,СВЦЭМ!$B$39:$B$782,T$11)+'СЕТ СН'!$F$12+СВЦЭМ!$D$10+'СЕТ СН'!$F$5-'СЕТ СН'!$F$20</f>
        <v>2058.7320573099996</v>
      </c>
      <c r="U25" s="36">
        <f>SUMIFS(СВЦЭМ!$C$39:$C$782,СВЦЭМ!$A$39:$A$782,$A25,СВЦЭМ!$B$39:$B$782,U$11)+'СЕТ СН'!$F$12+СВЦЭМ!$D$10+'СЕТ СН'!$F$5-'СЕТ СН'!$F$20</f>
        <v>1959.9282435600001</v>
      </c>
      <c r="V25" s="36">
        <f>SUMIFS(СВЦЭМ!$C$39:$C$782,СВЦЭМ!$A$39:$A$782,$A25,СВЦЭМ!$B$39:$B$782,V$11)+'СЕТ СН'!$F$12+СВЦЭМ!$D$10+'СЕТ СН'!$F$5-'СЕТ СН'!$F$20</f>
        <v>1870.0561673</v>
      </c>
      <c r="W25" s="36">
        <f>SUMIFS(СВЦЭМ!$C$39:$C$782,СВЦЭМ!$A$39:$A$782,$A25,СВЦЭМ!$B$39:$B$782,W$11)+'СЕТ СН'!$F$12+СВЦЭМ!$D$10+'СЕТ СН'!$F$5-'СЕТ СН'!$F$20</f>
        <v>1866.3975572499999</v>
      </c>
      <c r="X25" s="36">
        <f>SUMIFS(СВЦЭМ!$C$39:$C$782,СВЦЭМ!$A$39:$A$782,$A25,СВЦЭМ!$B$39:$B$782,X$11)+'СЕТ СН'!$F$12+СВЦЭМ!$D$10+'СЕТ СН'!$F$5-'СЕТ СН'!$F$20</f>
        <v>1868.23468852</v>
      </c>
      <c r="Y25" s="36">
        <f>SUMIFS(СВЦЭМ!$C$39:$C$782,СВЦЭМ!$A$39:$A$782,$A25,СВЦЭМ!$B$39:$B$782,Y$11)+'СЕТ СН'!$F$12+СВЦЭМ!$D$10+'СЕТ СН'!$F$5-'СЕТ СН'!$F$20</f>
        <v>1895.62086697</v>
      </c>
    </row>
    <row r="26" spans="1:25" ht="15.75" x14ac:dyDescent="0.2">
      <c r="A26" s="35">
        <f t="shared" si="0"/>
        <v>44696</v>
      </c>
      <c r="B26" s="36">
        <f>SUMIFS(СВЦЭМ!$C$39:$C$782,СВЦЭМ!$A$39:$A$782,$A26,СВЦЭМ!$B$39:$B$782,B$11)+'СЕТ СН'!$F$12+СВЦЭМ!$D$10+'СЕТ СН'!$F$5-'СЕТ СН'!$F$20</f>
        <v>1970.0790799500001</v>
      </c>
      <c r="C26" s="36">
        <f>SUMIFS(СВЦЭМ!$C$39:$C$782,СВЦЭМ!$A$39:$A$782,$A26,СВЦЭМ!$B$39:$B$782,C$11)+'СЕТ СН'!$F$12+СВЦЭМ!$D$10+'СЕТ СН'!$F$5-'СЕТ СН'!$F$20</f>
        <v>2074.7026331500001</v>
      </c>
      <c r="D26" s="36">
        <f>SUMIFS(СВЦЭМ!$C$39:$C$782,СВЦЭМ!$A$39:$A$782,$A26,СВЦЭМ!$B$39:$B$782,D$11)+'СЕТ СН'!$F$12+СВЦЭМ!$D$10+'СЕТ СН'!$F$5-'СЕТ СН'!$F$20</f>
        <v>2190.12929609</v>
      </c>
      <c r="E26" s="36">
        <f>SUMIFS(СВЦЭМ!$C$39:$C$782,СВЦЭМ!$A$39:$A$782,$A26,СВЦЭМ!$B$39:$B$782,E$11)+'СЕТ СН'!$F$12+СВЦЭМ!$D$10+'СЕТ СН'!$F$5-'СЕТ СН'!$F$20</f>
        <v>2205.4824050299999</v>
      </c>
      <c r="F26" s="36">
        <f>SUMIFS(СВЦЭМ!$C$39:$C$782,СВЦЭМ!$A$39:$A$782,$A26,СВЦЭМ!$B$39:$B$782,F$11)+'СЕТ СН'!$F$12+СВЦЭМ!$D$10+'СЕТ СН'!$F$5-'СЕТ СН'!$F$20</f>
        <v>2198.95655902</v>
      </c>
      <c r="G26" s="36">
        <f>SUMIFS(СВЦЭМ!$C$39:$C$782,СВЦЭМ!$A$39:$A$782,$A26,СВЦЭМ!$B$39:$B$782,G$11)+'СЕТ СН'!$F$12+СВЦЭМ!$D$10+'СЕТ СН'!$F$5-'СЕТ СН'!$F$20</f>
        <v>2209.7268337099999</v>
      </c>
      <c r="H26" s="36">
        <f>SUMIFS(СВЦЭМ!$C$39:$C$782,СВЦЭМ!$A$39:$A$782,$A26,СВЦЭМ!$B$39:$B$782,H$11)+'СЕТ СН'!$F$12+СВЦЭМ!$D$10+'СЕТ СН'!$F$5-'СЕТ СН'!$F$20</f>
        <v>2201.5533247599997</v>
      </c>
      <c r="I26" s="36">
        <f>SUMIFS(СВЦЭМ!$C$39:$C$782,СВЦЭМ!$A$39:$A$782,$A26,СВЦЭМ!$B$39:$B$782,I$11)+'СЕТ СН'!$F$12+СВЦЭМ!$D$10+'СЕТ СН'!$F$5-'СЕТ СН'!$F$20</f>
        <v>2197.82937593</v>
      </c>
      <c r="J26" s="36">
        <f>SUMIFS(СВЦЭМ!$C$39:$C$782,СВЦЭМ!$A$39:$A$782,$A26,СВЦЭМ!$B$39:$B$782,J$11)+'СЕТ СН'!$F$12+СВЦЭМ!$D$10+'СЕТ СН'!$F$5-'СЕТ СН'!$F$20</f>
        <v>2043.7306856300002</v>
      </c>
      <c r="K26" s="36">
        <f>SUMIFS(СВЦЭМ!$C$39:$C$782,СВЦЭМ!$A$39:$A$782,$A26,СВЦЭМ!$B$39:$B$782,K$11)+'СЕТ СН'!$F$12+СВЦЭМ!$D$10+'СЕТ СН'!$F$5-'СЕТ СН'!$F$20</f>
        <v>2013.2260208</v>
      </c>
      <c r="L26" s="36">
        <f>SUMIFS(СВЦЭМ!$C$39:$C$782,СВЦЭМ!$A$39:$A$782,$A26,СВЦЭМ!$B$39:$B$782,L$11)+'СЕТ СН'!$F$12+СВЦЭМ!$D$10+'СЕТ СН'!$F$5-'СЕТ СН'!$F$20</f>
        <v>1993.15004402</v>
      </c>
      <c r="M26" s="36">
        <f>SUMIFS(СВЦЭМ!$C$39:$C$782,СВЦЭМ!$A$39:$A$782,$A26,СВЦЭМ!$B$39:$B$782,M$11)+'СЕТ СН'!$F$12+СВЦЭМ!$D$10+'СЕТ СН'!$F$5-'СЕТ СН'!$F$20</f>
        <v>2099.0611912899999</v>
      </c>
      <c r="N26" s="36">
        <f>SUMIFS(СВЦЭМ!$C$39:$C$782,СВЦЭМ!$A$39:$A$782,$A26,СВЦЭМ!$B$39:$B$782,N$11)+'СЕТ СН'!$F$12+СВЦЭМ!$D$10+'СЕТ СН'!$F$5-'СЕТ СН'!$F$20</f>
        <v>2154.6908788199999</v>
      </c>
      <c r="O26" s="36">
        <f>SUMIFS(СВЦЭМ!$C$39:$C$782,СВЦЭМ!$A$39:$A$782,$A26,СВЦЭМ!$B$39:$B$782,O$11)+'СЕТ СН'!$F$12+СВЦЭМ!$D$10+'СЕТ СН'!$F$5-'СЕТ СН'!$F$20</f>
        <v>2189.0336923999998</v>
      </c>
      <c r="P26" s="36">
        <f>SUMIFS(СВЦЭМ!$C$39:$C$782,СВЦЭМ!$A$39:$A$782,$A26,СВЦЭМ!$B$39:$B$782,P$11)+'СЕТ СН'!$F$12+СВЦЭМ!$D$10+'СЕТ СН'!$F$5-'СЕТ СН'!$F$20</f>
        <v>2209.9354530099999</v>
      </c>
      <c r="Q26" s="36">
        <f>SUMIFS(СВЦЭМ!$C$39:$C$782,СВЦЭМ!$A$39:$A$782,$A26,СВЦЭМ!$B$39:$B$782,Q$11)+'СЕТ СН'!$F$12+СВЦЭМ!$D$10+'СЕТ СН'!$F$5-'СЕТ СН'!$F$20</f>
        <v>2219.5929223100002</v>
      </c>
      <c r="R26" s="36">
        <f>SUMIFS(СВЦЭМ!$C$39:$C$782,СВЦЭМ!$A$39:$A$782,$A26,СВЦЭМ!$B$39:$B$782,R$11)+'СЕТ СН'!$F$12+СВЦЭМ!$D$10+'СЕТ СН'!$F$5-'СЕТ СН'!$F$20</f>
        <v>2202.72972226</v>
      </c>
      <c r="S26" s="36">
        <f>SUMIFS(СВЦЭМ!$C$39:$C$782,СВЦЭМ!$A$39:$A$782,$A26,СВЦЭМ!$B$39:$B$782,S$11)+'СЕТ СН'!$F$12+СВЦЭМ!$D$10+'СЕТ СН'!$F$5-'СЕТ СН'!$F$20</f>
        <v>2141.3263513900001</v>
      </c>
      <c r="T26" s="36">
        <f>SUMIFS(СВЦЭМ!$C$39:$C$782,СВЦЭМ!$A$39:$A$782,$A26,СВЦЭМ!$B$39:$B$782,T$11)+'СЕТ СН'!$F$12+СВЦЭМ!$D$10+'СЕТ СН'!$F$5-'СЕТ СН'!$F$20</f>
        <v>2069.9400527099997</v>
      </c>
      <c r="U26" s="36">
        <f>SUMIFS(СВЦЭМ!$C$39:$C$782,СВЦЭМ!$A$39:$A$782,$A26,СВЦЭМ!$B$39:$B$782,U$11)+'СЕТ СН'!$F$12+СВЦЭМ!$D$10+'СЕТ СН'!$F$5-'СЕТ СН'!$F$20</f>
        <v>1947.6350940299999</v>
      </c>
      <c r="V26" s="36">
        <f>SUMIFS(СВЦЭМ!$C$39:$C$782,СВЦЭМ!$A$39:$A$782,$A26,СВЦЭМ!$B$39:$B$782,V$11)+'СЕТ СН'!$F$12+СВЦЭМ!$D$10+'СЕТ СН'!$F$5-'СЕТ СН'!$F$20</f>
        <v>1872.9253141200002</v>
      </c>
      <c r="W26" s="36">
        <f>SUMIFS(СВЦЭМ!$C$39:$C$782,СВЦЭМ!$A$39:$A$782,$A26,СВЦЭМ!$B$39:$B$782,W$11)+'СЕТ СН'!$F$12+СВЦЭМ!$D$10+'СЕТ СН'!$F$5-'СЕТ СН'!$F$20</f>
        <v>1871.2047329500001</v>
      </c>
      <c r="X26" s="36">
        <f>SUMIFS(СВЦЭМ!$C$39:$C$782,СВЦЭМ!$A$39:$A$782,$A26,СВЦЭМ!$B$39:$B$782,X$11)+'СЕТ СН'!$F$12+СВЦЭМ!$D$10+'СЕТ СН'!$F$5-'СЕТ СН'!$F$20</f>
        <v>1918.8724787599999</v>
      </c>
      <c r="Y26" s="36">
        <f>SUMIFS(СВЦЭМ!$C$39:$C$782,СВЦЭМ!$A$39:$A$782,$A26,СВЦЭМ!$B$39:$B$782,Y$11)+'СЕТ СН'!$F$12+СВЦЭМ!$D$10+'СЕТ СН'!$F$5-'СЕТ СН'!$F$20</f>
        <v>1947.2920597500001</v>
      </c>
    </row>
    <row r="27" spans="1:25" ht="15.75" x14ac:dyDescent="0.2">
      <c r="A27" s="35">
        <f t="shared" si="0"/>
        <v>44697</v>
      </c>
      <c r="B27" s="36">
        <f>SUMIFS(СВЦЭМ!$C$39:$C$782,СВЦЭМ!$A$39:$A$782,$A27,СВЦЭМ!$B$39:$B$782,B$11)+'СЕТ СН'!$F$12+СВЦЭМ!$D$10+'СЕТ СН'!$F$5-'СЕТ СН'!$F$20</f>
        <v>2021.5053567</v>
      </c>
      <c r="C27" s="36">
        <f>SUMIFS(СВЦЭМ!$C$39:$C$782,СВЦЭМ!$A$39:$A$782,$A27,СВЦЭМ!$B$39:$B$782,C$11)+'СЕТ СН'!$F$12+СВЦЭМ!$D$10+'СЕТ СН'!$F$5-'СЕТ СН'!$F$20</f>
        <v>2141.45949552</v>
      </c>
      <c r="D27" s="36">
        <f>SUMIFS(СВЦЭМ!$C$39:$C$782,СВЦЭМ!$A$39:$A$782,$A27,СВЦЭМ!$B$39:$B$782,D$11)+'СЕТ СН'!$F$12+СВЦЭМ!$D$10+'СЕТ СН'!$F$5-'СЕТ СН'!$F$20</f>
        <v>2275.8560468699998</v>
      </c>
      <c r="E27" s="36">
        <f>SUMIFS(СВЦЭМ!$C$39:$C$782,СВЦЭМ!$A$39:$A$782,$A27,СВЦЭМ!$B$39:$B$782,E$11)+'СЕТ СН'!$F$12+СВЦЭМ!$D$10+'СЕТ СН'!$F$5-'СЕТ СН'!$F$20</f>
        <v>2330.4129046399999</v>
      </c>
      <c r="F27" s="36">
        <f>SUMIFS(СВЦЭМ!$C$39:$C$782,СВЦЭМ!$A$39:$A$782,$A27,СВЦЭМ!$B$39:$B$782,F$11)+'СЕТ СН'!$F$12+СВЦЭМ!$D$10+'СЕТ СН'!$F$5-'СЕТ СН'!$F$20</f>
        <v>2320.2077921800001</v>
      </c>
      <c r="G27" s="36">
        <f>SUMIFS(СВЦЭМ!$C$39:$C$782,СВЦЭМ!$A$39:$A$782,$A27,СВЦЭМ!$B$39:$B$782,G$11)+'СЕТ СН'!$F$12+СВЦЭМ!$D$10+'СЕТ СН'!$F$5-'СЕТ СН'!$F$20</f>
        <v>2332.68351708</v>
      </c>
      <c r="H27" s="36">
        <f>SUMIFS(СВЦЭМ!$C$39:$C$782,СВЦЭМ!$A$39:$A$782,$A27,СВЦЭМ!$B$39:$B$782,H$11)+'СЕТ СН'!$F$12+СВЦЭМ!$D$10+'СЕТ СН'!$F$5-'СЕТ СН'!$F$20</f>
        <v>2298.9828478299996</v>
      </c>
      <c r="I27" s="36">
        <f>SUMIFS(СВЦЭМ!$C$39:$C$782,СВЦЭМ!$A$39:$A$782,$A27,СВЦЭМ!$B$39:$B$782,I$11)+'СЕТ СН'!$F$12+СВЦЭМ!$D$10+'СЕТ СН'!$F$5-'СЕТ СН'!$F$20</f>
        <v>2223.2743652700001</v>
      </c>
      <c r="J27" s="36">
        <f>SUMIFS(СВЦЭМ!$C$39:$C$782,СВЦЭМ!$A$39:$A$782,$A27,СВЦЭМ!$B$39:$B$782,J$11)+'СЕТ СН'!$F$12+СВЦЭМ!$D$10+'СЕТ СН'!$F$5-'СЕТ СН'!$F$20</f>
        <v>2074.3350921000001</v>
      </c>
      <c r="K27" s="36">
        <f>SUMIFS(СВЦЭМ!$C$39:$C$782,СВЦЭМ!$A$39:$A$782,$A27,СВЦЭМ!$B$39:$B$782,K$11)+'СЕТ СН'!$F$12+СВЦЭМ!$D$10+'СЕТ СН'!$F$5-'СЕТ СН'!$F$20</f>
        <v>2026.1527213300001</v>
      </c>
      <c r="L27" s="36">
        <f>SUMIFS(СВЦЭМ!$C$39:$C$782,СВЦЭМ!$A$39:$A$782,$A27,СВЦЭМ!$B$39:$B$782,L$11)+'СЕТ СН'!$F$12+СВЦЭМ!$D$10+'СЕТ СН'!$F$5-'СЕТ СН'!$F$20</f>
        <v>2072.3701393399997</v>
      </c>
      <c r="M27" s="36">
        <f>SUMIFS(СВЦЭМ!$C$39:$C$782,СВЦЭМ!$A$39:$A$782,$A27,СВЦЭМ!$B$39:$B$782,M$11)+'СЕТ СН'!$F$12+СВЦЭМ!$D$10+'СЕТ СН'!$F$5-'СЕТ СН'!$F$20</f>
        <v>2191.0145414199997</v>
      </c>
      <c r="N27" s="36">
        <f>SUMIFS(СВЦЭМ!$C$39:$C$782,СВЦЭМ!$A$39:$A$782,$A27,СВЦЭМ!$B$39:$B$782,N$11)+'СЕТ СН'!$F$12+СВЦЭМ!$D$10+'СЕТ СН'!$F$5-'СЕТ СН'!$F$20</f>
        <v>2244.5766369799999</v>
      </c>
      <c r="O27" s="36">
        <f>SUMIFS(СВЦЭМ!$C$39:$C$782,СВЦЭМ!$A$39:$A$782,$A27,СВЦЭМ!$B$39:$B$782,O$11)+'СЕТ СН'!$F$12+СВЦЭМ!$D$10+'СЕТ СН'!$F$5-'СЕТ СН'!$F$20</f>
        <v>2267.7741693399998</v>
      </c>
      <c r="P27" s="36">
        <f>SUMIFS(СВЦЭМ!$C$39:$C$782,СВЦЭМ!$A$39:$A$782,$A27,СВЦЭМ!$B$39:$B$782,P$11)+'СЕТ СН'!$F$12+СВЦЭМ!$D$10+'СЕТ СН'!$F$5-'СЕТ СН'!$F$20</f>
        <v>2291.8805043399998</v>
      </c>
      <c r="Q27" s="36">
        <f>SUMIFS(СВЦЭМ!$C$39:$C$782,СВЦЭМ!$A$39:$A$782,$A27,СВЦЭМ!$B$39:$B$782,Q$11)+'СЕТ СН'!$F$12+СВЦЭМ!$D$10+'СЕТ СН'!$F$5-'СЕТ СН'!$F$20</f>
        <v>2293.2180003200001</v>
      </c>
      <c r="R27" s="36">
        <f>SUMIFS(СВЦЭМ!$C$39:$C$782,СВЦЭМ!$A$39:$A$782,$A27,СВЦЭМ!$B$39:$B$782,R$11)+'СЕТ СН'!$F$12+СВЦЭМ!$D$10+'СЕТ СН'!$F$5-'СЕТ СН'!$F$20</f>
        <v>2277.6901859899999</v>
      </c>
      <c r="S27" s="36">
        <f>SUMIFS(СВЦЭМ!$C$39:$C$782,СВЦЭМ!$A$39:$A$782,$A27,СВЦЭМ!$B$39:$B$782,S$11)+'СЕТ СН'!$F$12+СВЦЭМ!$D$10+'СЕТ СН'!$F$5-'СЕТ СН'!$F$20</f>
        <v>2231.5827853000001</v>
      </c>
      <c r="T27" s="36">
        <f>SUMIFS(СВЦЭМ!$C$39:$C$782,СВЦЭМ!$A$39:$A$782,$A27,СВЦЭМ!$B$39:$B$782,T$11)+'СЕТ СН'!$F$12+СВЦЭМ!$D$10+'СЕТ СН'!$F$5-'СЕТ СН'!$F$20</f>
        <v>2084.6392689499999</v>
      </c>
      <c r="U27" s="36">
        <f>SUMIFS(СВЦЭМ!$C$39:$C$782,СВЦЭМ!$A$39:$A$782,$A27,СВЦЭМ!$B$39:$B$782,U$11)+'СЕТ СН'!$F$12+СВЦЭМ!$D$10+'СЕТ СН'!$F$5-'СЕТ СН'!$F$20</f>
        <v>1939.53690435</v>
      </c>
      <c r="V27" s="36">
        <f>SUMIFS(СВЦЭМ!$C$39:$C$782,СВЦЭМ!$A$39:$A$782,$A27,СВЦЭМ!$B$39:$B$782,V$11)+'СЕТ СН'!$F$12+СВЦЭМ!$D$10+'СЕТ СН'!$F$5-'СЕТ СН'!$F$20</f>
        <v>1865.2378592300001</v>
      </c>
      <c r="W27" s="36">
        <f>SUMIFS(СВЦЭМ!$C$39:$C$782,СВЦЭМ!$A$39:$A$782,$A27,СВЦЭМ!$B$39:$B$782,W$11)+'СЕТ СН'!$F$12+СВЦЭМ!$D$10+'СЕТ СН'!$F$5-'СЕТ СН'!$F$20</f>
        <v>1885.6429774399999</v>
      </c>
      <c r="X27" s="36">
        <f>SUMIFS(СВЦЭМ!$C$39:$C$782,СВЦЭМ!$A$39:$A$782,$A27,СВЦЭМ!$B$39:$B$782,X$11)+'СЕТ СН'!$F$12+СВЦЭМ!$D$10+'СЕТ СН'!$F$5-'СЕТ СН'!$F$20</f>
        <v>1882.7903111800001</v>
      </c>
      <c r="Y27" s="36">
        <f>SUMIFS(СВЦЭМ!$C$39:$C$782,СВЦЭМ!$A$39:$A$782,$A27,СВЦЭМ!$B$39:$B$782,Y$11)+'СЕТ СН'!$F$12+СВЦЭМ!$D$10+'СЕТ СН'!$F$5-'СЕТ СН'!$F$20</f>
        <v>1932.03137436</v>
      </c>
    </row>
    <row r="28" spans="1:25" ht="15.75" x14ac:dyDescent="0.2">
      <c r="A28" s="35">
        <f t="shared" si="0"/>
        <v>44698</v>
      </c>
      <c r="B28" s="36">
        <f>SUMIFS(СВЦЭМ!$C$39:$C$782,СВЦЭМ!$A$39:$A$782,$A28,СВЦЭМ!$B$39:$B$782,B$11)+'СЕТ СН'!$F$12+СВЦЭМ!$D$10+'СЕТ СН'!$F$5-'СЕТ СН'!$F$20</f>
        <v>2004.6793883400001</v>
      </c>
      <c r="C28" s="36">
        <f>SUMIFS(СВЦЭМ!$C$39:$C$782,СВЦЭМ!$A$39:$A$782,$A28,СВЦЭМ!$B$39:$B$782,C$11)+'СЕТ СН'!$F$12+СВЦЭМ!$D$10+'СЕТ СН'!$F$5-'СЕТ СН'!$F$20</f>
        <v>2139.0729669699999</v>
      </c>
      <c r="D28" s="36">
        <f>SUMIFS(СВЦЭМ!$C$39:$C$782,СВЦЭМ!$A$39:$A$782,$A28,СВЦЭМ!$B$39:$B$782,D$11)+'СЕТ СН'!$F$12+СВЦЭМ!$D$10+'СЕТ СН'!$F$5-'СЕТ СН'!$F$20</f>
        <v>2268.4011481500002</v>
      </c>
      <c r="E28" s="36">
        <f>SUMIFS(СВЦЭМ!$C$39:$C$782,СВЦЭМ!$A$39:$A$782,$A28,СВЦЭМ!$B$39:$B$782,E$11)+'СЕТ СН'!$F$12+СВЦЭМ!$D$10+'СЕТ СН'!$F$5-'СЕТ СН'!$F$20</f>
        <v>2309.6025533299999</v>
      </c>
      <c r="F28" s="36">
        <f>SUMIFS(СВЦЭМ!$C$39:$C$782,СВЦЭМ!$A$39:$A$782,$A28,СВЦЭМ!$B$39:$B$782,F$11)+'СЕТ СН'!$F$12+СВЦЭМ!$D$10+'СЕТ СН'!$F$5-'СЕТ СН'!$F$20</f>
        <v>2301.6268773199999</v>
      </c>
      <c r="G28" s="36">
        <f>SUMIFS(СВЦЭМ!$C$39:$C$782,СВЦЭМ!$A$39:$A$782,$A28,СВЦЭМ!$B$39:$B$782,G$11)+'СЕТ СН'!$F$12+СВЦЭМ!$D$10+'СЕТ СН'!$F$5-'СЕТ СН'!$F$20</f>
        <v>2305.6604915199996</v>
      </c>
      <c r="H28" s="36">
        <f>SUMIFS(СВЦЭМ!$C$39:$C$782,СВЦЭМ!$A$39:$A$782,$A28,СВЦЭМ!$B$39:$B$782,H$11)+'СЕТ СН'!$F$12+СВЦЭМ!$D$10+'СЕТ СН'!$F$5-'СЕТ СН'!$F$20</f>
        <v>2261.91452162</v>
      </c>
      <c r="I28" s="36">
        <f>SUMIFS(СВЦЭМ!$C$39:$C$782,СВЦЭМ!$A$39:$A$782,$A28,СВЦЭМ!$B$39:$B$782,I$11)+'СЕТ СН'!$F$12+СВЦЭМ!$D$10+'СЕТ СН'!$F$5-'СЕТ СН'!$F$20</f>
        <v>2213.37424169</v>
      </c>
      <c r="J28" s="36">
        <f>SUMIFS(СВЦЭМ!$C$39:$C$782,СВЦЭМ!$A$39:$A$782,$A28,СВЦЭМ!$B$39:$B$782,J$11)+'СЕТ СН'!$F$12+СВЦЭМ!$D$10+'СЕТ СН'!$F$5-'СЕТ СН'!$F$20</f>
        <v>2062.0479145700001</v>
      </c>
      <c r="K28" s="36">
        <f>SUMIFS(СВЦЭМ!$C$39:$C$782,СВЦЭМ!$A$39:$A$782,$A28,СВЦЭМ!$B$39:$B$782,K$11)+'СЕТ СН'!$F$12+СВЦЭМ!$D$10+'СЕТ СН'!$F$5-'СЕТ СН'!$F$20</f>
        <v>2048.9222143900001</v>
      </c>
      <c r="L28" s="36">
        <f>SUMIFS(СВЦЭМ!$C$39:$C$782,СВЦЭМ!$A$39:$A$782,$A28,СВЦЭМ!$B$39:$B$782,L$11)+'СЕТ СН'!$F$12+СВЦЭМ!$D$10+'СЕТ СН'!$F$5-'СЕТ СН'!$F$20</f>
        <v>2021.55416038</v>
      </c>
      <c r="M28" s="36">
        <f>SUMIFS(СВЦЭМ!$C$39:$C$782,СВЦЭМ!$A$39:$A$782,$A28,СВЦЭМ!$B$39:$B$782,M$11)+'СЕТ СН'!$F$12+СВЦЭМ!$D$10+'СЕТ СН'!$F$5-'СЕТ СН'!$F$20</f>
        <v>2129.9777505399998</v>
      </c>
      <c r="N28" s="36">
        <f>SUMIFS(СВЦЭМ!$C$39:$C$782,СВЦЭМ!$A$39:$A$782,$A28,СВЦЭМ!$B$39:$B$782,N$11)+'СЕТ СН'!$F$12+СВЦЭМ!$D$10+'СЕТ СН'!$F$5-'СЕТ СН'!$F$20</f>
        <v>2178.68506858</v>
      </c>
      <c r="O28" s="36">
        <f>SUMIFS(СВЦЭМ!$C$39:$C$782,СВЦЭМ!$A$39:$A$782,$A28,СВЦЭМ!$B$39:$B$782,O$11)+'СЕТ СН'!$F$12+СВЦЭМ!$D$10+'СЕТ СН'!$F$5-'СЕТ СН'!$F$20</f>
        <v>2174.5753868299998</v>
      </c>
      <c r="P28" s="36">
        <f>SUMIFS(СВЦЭМ!$C$39:$C$782,СВЦЭМ!$A$39:$A$782,$A28,СВЦЭМ!$B$39:$B$782,P$11)+'СЕТ СН'!$F$12+СВЦЭМ!$D$10+'СЕТ СН'!$F$5-'СЕТ СН'!$F$20</f>
        <v>2177.3802002900002</v>
      </c>
      <c r="Q28" s="36">
        <f>SUMIFS(СВЦЭМ!$C$39:$C$782,СВЦЭМ!$A$39:$A$782,$A28,СВЦЭМ!$B$39:$B$782,Q$11)+'СЕТ СН'!$F$12+СВЦЭМ!$D$10+'СЕТ СН'!$F$5-'СЕТ СН'!$F$20</f>
        <v>2188.0767839299997</v>
      </c>
      <c r="R28" s="36">
        <f>SUMIFS(СВЦЭМ!$C$39:$C$782,СВЦЭМ!$A$39:$A$782,$A28,СВЦЭМ!$B$39:$B$782,R$11)+'СЕТ СН'!$F$12+СВЦЭМ!$D$10+'СЕТ СН'!$F$5-'СЕТ СН'!$F$20</f>
        <v>2195.8834661399997</v>
      </c>
      <c r="S28" s="36">
        <f>SUMIFS(СВЦЭМ!$C$39:$C$782,СВЦЭМ!$A$39:$A$782,$A28,СВЦЭМ!$B$39:$B$782,S$11)+'СЕТ СН'!$F$12+СВЦЭМ!$D$10+'СЕТ СН'!$F$5-'СЕТ СН'!$F$20</f>
        <v>2162.8307005500001</v>
      </c>
      <c r="T28" s="36">
        <f>SUMIFS(СВЦЭМ!$C$39:$C$782,СВЦЭМ!$A$39:$A$782,$A28,СВЦЭМ!$B$39:$B$782,T$11)+'СЕТ СН'!$F$12+СВЦЭМ!$D$10+'СЕТ СН'!$F$5-'СЕТ СН'!$F$20</f>
        <v>2038.6867963099999</v>
      </c>
      <c r="U28" s="36">
        <f>SUMIFS(СВЦЭМ!$C$39:$C$782,СВЦЭМ!$A$39:$A$782,$A28,СВЦЭМ!$B$39:$B$782,U$11)+'СЕТ СН'!$F$12+СВЦЭМ!$D$10+'СЕТ СН'!$F$5-'СЕТ СН'!$F$20</f>
        <v>1937.4396443999999</v>
      </c>
      <c r="V28" s="36">
        <f>SUMIFS(СВЦЭМ!$C$39:$C$782,СВЦЭМ!$A$39:$A$782,$A28,СВЦЭМ!$B$39:$B$782,V$11)+'СЕТ СН'!$F$12+СВЦЭМ!$D$10+'СЕТ СН'!$F$5-'СЕТ СН'!$F$20</f>
        <v>1847.99423727</v>
      </c>
      <c r="W28" s="36">
        <f>SUMIFS(СВЦЭМ!$C$39:$C$782,СВЦЭМ!$A$39:$A$782,$A28,СВЦЭМ!$B$39:$B$782,W$11)+'СЕТ СН'!$F$12+СВЦЭМ!$D$10+'СЕТ СН'!$F$5-'СЕТ СН'!$F$20</f>
        <v>1835.8959865900001</v>
      </c>
      <c r="X28" s="36">
        <f>SUMIFS(СВЦЭМ!$C$39:$C$782,СВЦЭМ!$A$39:$A$782,$A28,СВЦЭМ!$B$39:$B$782,X$11)+'СЕТ СН'!$F$12+СВЦЭМ!$D$10+'СЕТ СН'!$F$5-'СЕТ СН'!$F$20</f>
        <v>1861.3681231599999</v>
      </c>
      <c r="Y28" s="36">
        <f>SUMIFS(СВЦЭМ!$C$39:$C$782,СВЦЭМ!$A$39:$A$782,$A28,СВЦЭМ!$B$39:$B$782,Y$11)+'СЕТ СН'!$F$12+СВЦЭМ!$D$10+'СЕТ СН'!$F$5-'СЕТ СН'!$F$20</f>
        <v>1893.8899494100001</v>
      </c>
    </row>
    <row r="29" spans="1:25" ht="15.75" x14ac:dyDescent="0.2">
      <c r="A29" s="35">
        <f t="shared" si="0"/>
        <v>44699</v>
      </c>
      <c r="B29" s="36">
        <f>SUMIFS(СВЦЭМ!$C$39:$C$782,СВЦЭМ!$A$39:$A$782,$A29,СВЦЭМ!$B$39:$B$782,B$11)+'СЕТ СН'!$F$12+СВЦЭМ!$D$10+'СЕТ СН'!$F$5-'СЕТ СН'!$F$20</f>
        <v>2061.3377511499998</v>
      </c>
      <c r="C29" s="36">
        <f>SUMIFS(СВЦЭМ!$C$39:$C$782,СВЦЭМ!$A$39:$A$782,$A29,СВЦЭМ!$B$39:$B$782,C$11)+'СЕТ СН'!$F$12+СВЦЭМ!$D$10+'СЕТ СН'!$F$5-'СЕТ СН'!$F$20</f>
        <v>2204.5957484299997</v>
      </c>
      <c r="D29" s="36">
        <f>SUMIFS(СВЦЭМ!$C$39:$C$782,СВЦЭМ!$A$39:$A$782,$A29,СВЦЭМ!$B$39:$B$782,D$11)+'СЕТ СН'!$F$12+СВЦЭМ!$D$10+'СЕТ СН'!$F$5-'СЕТ СН'!$F$20</f>
        <v>2261.21439061</v>
      </c>
      <c r="E29" s="36">
        <f>SUMIFS(СВЦЭМ!$C$39:$C$782,СВЦЭМ!$A$39:$A$782,$A29,СВЦЭМ!$B$39:$B$782,E$11)+'СЕТ СН'!$F$12+СВЦЭМ!$D$10+'СЕТ СН'!$F$5-'СЕТ СН'!$F$20</f>
        <v>2263.3589158999998</v>
      </c>
      <c r="F29" s="36">
        <f>SUMIFS(СВЦЭМ!$C$39:$C$782,СВЦЭМ!$A$39:$A$782,$A29,СВЦЭМ!$B$39:$B$782,F$11)+'СЕТ СН'!$F$12+СВЦЭМ!$D$10+'СЕТ СН'!$F$5-'СЕТ СН'!$F$20</f>
        <v>2263.1929515499996</v>
      </c>
      <c r="G29" s="36">
        <f>SUMIFS(СВЦЭМ!$C$39:$C$782,СВЦЭМ!$A$39:$A$782,$A29,СВЦЭМ!$B$39:$B$782,G$11)+'СЕТ СН'!$F$12+СВЦЭМ!$D$10+'СЕТ СН'!$F$5-'СЕТ СН'!$F$20</f>
        <v>2279.0466659200001</v>
      </c>
      <c r="H29" s="36">
        <f>SUMIFS(СВЦЭМ!$C$39:$C$782,СВЦЭМ!$A$39:$A$782,$A29,СВЦЭМ!$B$39:$B$782,H$11)+'СЕТ СН'!$F$12+СВЦЭМ!$D$10+'СЕТ СН'!$F$5-'СЕТ СН'!$F$20</f>
        <v>2262.1280208399999</v>
      </c>
      <c r="I29" s="36">
        <f>SUMIFS(СВЦЭМ!$C$39:$C$782,СВЦЭМ!$A$39:$A$782,$A29,СВЦЭМ!$B$39:$B$782,I$11)+'СЕТ СН'!$F$12+СВЦЭМ!$D$10+'СЕТ СН'!$F$5-'СЕТ СН'!$F$20</f>
        <v>2175.2671912999999</v>
      </c>
      <c r="J29" s="36">
        <f>SUMIFS(СВЦЭМ!$C$39:$C$782,СВЦЭМ!$A$39:$A$782,$A29,СВЦЭМ!$B$39:$B$782,J$11)+'СЕТ СН'!$F$12+СВЦЭМ!$D$10+'СЕТ СН'!$F$5-'СЕТ СН'!$F$20</f>
        <v>2021.4798826599999</v>
      </c>
      <c r="K29" s="36">
        <f>SUMIFS(СВЦЭМ!$C$39:$C$782,СВЦЭМ!$A$39:$A$782,$A29,СВЦЭМ!$B$39:$B$782,K$11)+'СЕТ СН'!$F$12+СВЦЭМ!$D$10+'СЕТ СН'!$F$5-'СЕТ СН'!$F$20</f>
        <v>2023.1425118100001</v>
      </c>
      <c r="L29" s="36">
        <f>SUMIFS(СВЦЭМ!$C$39:$C$782,СВЦЭМ!$A$39:$A$782,$A29,СВЦЭМ!$B$39:$B$782,L$11)+'СЕТ СН'!$F$12+СВЦЭМ!$D$10+'СЕТ СН'!$F$5-'СЕТ СН'!$F$20</f>
        <v>2036.8070623399999</v>
      </c>
      <c r="M29" s="36">
        <f>SUMIFS(СВЦЭМ!$C$39:$C$782,СВЦЭМ!$A$39:$A$782,$A29,СВЦЭМ!$B$39:$B$782,M$11)+'СЕТ СН'!$F$12+СВЦЭМ!$D$10+'СЕТ СН'!$F$5-'СЕТ СН'!$F$20</f>
        <v>2148.7640725499996</v>
      </c>
      <c r="N29" s="36">
        <f>SUMIFS(СВЦЭМ!$C$39:$C$782,СВЦЭМ!$A$39:$A$782,$A29,СВЦЭМ!$B$39:$B$782,N$11)+'СЕТ СН'!$F$12+СВЦЭМ!$D$10+'СЕТ СН'!$F$5-'СЕТ СН'!$F$20</f>
        <v>2184.14559904</v>
      </c>
      <c r="O29" s="36">
        <f>SUMIFS(СВЦЭМ!$C$39:$C$782,СВЦЭМ!$A$39:$A$782,$A29,СВЦЭМ!$B$39:$B$782,O$11)+'СЕТ СН'!$F$12+СВЦЭМ!$D$10+'СЕТ СН'!$F$5-'СЕТ СН'!$F$20</f>
        <v>2179.2938594500001</v>
      </c>
      <c r="P29" s="36">
        <f>SUMIFS(СВЦЭМ!$C$39:$C$782,СВЦЭМ!$A$39:$A$782,$A29,СВЦЭМ!$B$39:$B$782,P$11)+'СЕТ СН'!$F$12+СВЦЭМ!$D$10+'СЕТ СН'!$F$5-'СЕТ СН'!$F$20</f>
        <v>2197.7493308499998</v>
      </c>
      <c r="Q29" s="36">
        <f>SUMIFS(СВЦЭМ!$C$39:$C$782,СВЦЭМ!$A$39:$A$782,$A29,СВЦЭМ!$B$39:$B$782,Q$11)+'СЕТ СН'!$F$12+СВЦЭМ!$D$10+'СЕТ СН'!$F$5-'СЕТ СН'!$F$20</f>
        <v>2212.1605939699998</v>
      </c>
      <c r="R29" s="36">
        <f>SUMIFS(СВЦЭМ!$C$39:$C$782,СВЦЭМ!$A$39:$A$782,$A29,СВЦЭМ!$B$39:$B$782,R$11)+'СЕТ СН'!$F$12+СВЦЭМ!$D$10+'СЕТ СН'!$F$5-'СЕТ СН'!$F$20</f>
        <v>2208.1547260299999</v>
      </c>
      <c r="S29" s="36">
        <f>SUMIFS(СВЦЭМ!$C$39:$C$782,СВЦЭМ!$A$39:$A$782,$A29,СВЦЭМ!$B$39:$B$782,S$11)+'СЕТ СН'!$F$12+СВЦЭМ!$D$10+'СЕТ СН'!$F$5-'СЕТ СН'!$F$20</f>
        <v>2158.90408114</v>
      </c>
      <c r="T29" s="36">
        <f>SUMIFS(СВЦЭМ!$C$39:$C$782,СВЦЭМ!$A$39:$A$782,$A29,СВЦЭМ!$B$39:$B$782,T$11)+'СЕТ СН'!$F$12+СВЦЭМ!$D$10+'СЕТ СН'!$F$5-'СЕТ СН'!$F$20</f>
        <v>2026.9676519499999</v>
      </c>
      <c r="U29" s="36">
        <f>SUMIFS(СВЦЭМ!$C$39:$C$782,СВЦЭМ!$A$39:$A$782,$A29,СВЦЭМ!$B$39:$B$782,U$11)+'СЕТ СН'!$F$12+СВЦЭМ!$D$10+'СЕТ СН'!$F$5-'СЕТ СН'!$F$20</f>
        <v>1920.2666041800001</v>
      </c>
      <c r="V29" s="36">
        <f>SUMIFS(СВЦЭМ!$C$39:$C$782,СВЦЭМ!$A$39:$A$782,$A29,СВЦЭМ!$B$39:$B$782,V$11)+'СЕТ СН'!$F$12+СВЦЭМ!$D$10+'СЕТ СН'!$F$5-'СЕТ СН'!$F$20</f>
        <v>1837.4450957500001</v>
      </c>
      <c r="W29" s="36">
        <f>SUMIFS(СВЦЭМ!$C$39:$C$782,СВЦЭМ!$A$39:$A$782,$A29,СВЦЭМ!$B$39:$B$782,W$11)+'СЕТ СН'!$F$12+СВЦЭМ!$D$10+'СЕТ СН'!$F$5-'СЕТ СН'!$F$20</f>
        <v>1864.17293167</v>
      </c>
      <c r="X29" s="36">
        <f>SUMIFS(СВЦЭМ!$C$39:$C$782,СВЦЭМ!$A$39:$A$782,$A29,СВЦЭМ!$B$39:$B$782,X$11)+'СЕТ СН'!$F$12+СВЦЭМ!$D$10+'СЕТ СН'!$F$5-'СЕТ СН'!$F$20</f>
        <v>1899.37691786</v>
      </c>
      <c r="Y29" s="36">
        <f>SUMIFS(СВЦЭМ!$C$39:$C$782,СВЦЭМ!$A$39:$A$782,$A29,СВЦЭМ!$B$39:$B$782,Y$11)+'СЕТ СН'!$F$12+СВЦЭМ!$D$10+'СЕТ СН'!$F$5-'СЕТ СН'!$F$20</f>
        <v>1932.6631172800001</v>
      </c>
    </row>
    <row r="30" spans="1:25" ht="15.75" x14ac:dyDescent="0.2">
      <c r="A30" s="35">
        <f t="shared" si="0"/>
        <v>44700</v>
      </c>
      <c r="B30" s="36">
        <f>SUMIFS(СВЦЭМ!$C$39:$C$782,СВЦЭМ!$A$39:$A$782,$A30,СВЦЭМ!$B$39:$B$782,B$11)+'СЕТ СН'!$F$12+СВЦЭМ!$D$10+'СЕТ СН'!$F$5-'СЕТ СН'!$F$20</f>
        <v>2042.3725302299999</v>
      </c>
      <c r="C30" s="36">
        <f>SUMIFS(СВЦЭМ!$C$39:$C$782,СВЦЭМ!$A$39:$A$782,$A30,СВЦЭМ!$B$39:$B$782,C$11)+'СЕТ СН'!$F$12+СВЦЭМ!$D$10+'СЕТ СН'!$F$5-'СЕТ СН'!$F$20</f>
        <v>2172.2460594499998</v>
      </c>
      <c r="D30" s="36">
        <f>SUMIFS(СВЦЭМ!$C$39:$C$782,СВЦЭМ!$A$39:$A$782,$A30,СВЦЭМ!$B$39:$B$782,D$11)+'СЕТ СН'!$F$12+СВЦЭМ!$D$10+'СЕТ СН'!$F$5-'СЕТ СН'!$F$20</f>
        <v>2292.68637906</v>
      </c>
      <c r="E30" s="36">
        <f>SUMIFS(СВЦЭМ!$C$39:$C$782,СВЦЭМ!$A$39:$A$782,$A30,СВЦЭМ!$B$39:$B$782,E$11)+'СЕТ СН'!$F$12+СВЦЭМ!$D$10+'СЕТ СН'!$F$5-'СЕТ СН'!$F$20</f>
        <v>2350.1196767399997</v>
      </c>
      <c r="F30" s="36">
        <f>SUMIFS(СВЦЭМ!$C$39:$C$782,СВЦЭМ!$A$39:$A$782,$A30,СВЦЭМ!$B$39:$B$782,F$11)+'СЕТ СН'!$F$12+СВЦЭМ!$D$10+'СЕТ СН'!$F$5-'СЕТ СН'!$F$20</f>
        <v>2311.4216477</v>
      </c>
      <c r="G30" s="36">
        <f>SUMIFS(СВЦЭМ!$C$39:$C$782,СВЦЭМ!$A$39:$A$782,$A30,СВЦЭМ!$B$39:$B$782,G$11)+'СЕТ СН'!$F$12+СВЦЭМ!$D$10+'СЕТ СН'!$F$5-'СЕТ СН'!$F$20</f>
        <v>2274.0790585699997</v>
      </c>
      <c r="H30" s="36">
        <f>SUMIFS(СВЦЭМ!$C$39:$C$782,СВЦЭМ!$A$39:$A$782,$A30,СВЦЭМ!$B$39:$B$782,H$11)+'СЕТ СН'!$F$12+СВЦЭМ!$D$10+'СЕТ СН'!$F$5-'СЕТ СН'!$F$20</f>
        <v>2246.5293963699996</v>
      </c>
      <c r="I30" s="36">
        <f>SUMIFS(СВЦЭМ!$C$39:$C$782,СВЦЭМ!$A$39:$A$782,$A30,СВЦЭМ!$B$39:$B$782,I$11)+'СЕТ СН'!$F$12+СВЦЭМ!$D$10+'СЕТ СН'!$F$5-'СЕТ СН'!$F$20</f>
        <v>2180.3205978199999</v>
      </c>
      <c r="J30" s="36">
        <f>SUMIFS(СВЦЭМ!$C$39:$C$782,СВЦЭМ!$A$39:$A$782,$A30,СВЦЭМ!$B$39:$B$782,J$11)+'СЕТ СН'!$F$12+СВЦЭМ!$D$10+'СЕТ СН'!$F$5-'СЕТ СН'!$F$20</f>
        <v>2043.23147075</v>
      </c>
      <c r="K30" s="36">
        <f>SUMIFS(СВЦЭМ!$C$39:$C$782,СВЦЭМ!$A$39:$A$782,$A30,СВЦЭМ!$B$39:$B$782,K$11)+'СЕТ СН'!$F$12+СВЦЭМ!$D$10+'СЕТ СН'!$F$5-'СЕТ СН'!$F$20</f>
        <v>2060.2053618199998</v>
      </c>
      <c r="L30" s="36">
        <f>SUMIFS(СВЦЭМ!$C$39:$C$782,СВЦЭМ!$A$39:$A$782,$A30,СВЦЭМ!$B$39:$B$782,L$11)+'СЕТ СН'!$F$12+СВЦЭМ!$D$10+'СЕТ СН'!$F$5-'СЕТ СН'!$F$20</f>
        <v>2053.0371003199998</v>
      </c>
      <c r="M30" s="36">
        <f>SUMIFS(СВЦЭМ!$C$39:$C$782,СВЦЭМ!$A$39:$A$782,$A30,СВЦЭМ!$B$39:$B$782,M$11)+'СЕТ СН'!$F$12+СВЦЭМ!$D$10+'СЕТ СН'!$F$5-'СЕТ СН'!$F$20</f>
        <v>2148.0676435699997</v>
      </c>
      <c r="N30" s="36">
        <f>SUMIFS(СВЦЭМ!$C$39:$C$782,СВЦЭМ!$A$39:$A$782,$A30,СВЦЭМ!$B$39:$B$782,N$11)+'СЕТ СН'!$F$12+СВЦЭМ!$D$10+'СЕТ СН'!$F$5-'СЕТ СН'!$F$20</f>
        <v>2191.5948009100002</v>
      </c>
      <c r="O30" s="36">
        <f>SUMIFS(СВЦЭМ!$C$39:$C$782,СВЦЭМ!$A$39:$A$782,$A30,СВЦЭМ!$B$39:$B$782,O$11)+'СЕТ СН'!$F$12+СВЦЭМ!$D$10+'СЕТ СН'!$F$5-'СЕТ СН'!$F$20</f>
        <v>2214.70367463</v>
      </c>
      <c r="P30" s="36">
        <f>SUMIFS(СВЦЭМ!$C$39:$C$782,СВЦЭМ!$A$39:$A$782,$A30,СВЦЭМ!$B$39:$B$782,P$11)+'СЕТ СН'!$F$12+СВЦЭМ!$D$10+'СЕТ СН'!$F$5-'СЕТ СН'!$F$20</f>
        <v>2220.2864356599998</v>
      </c>
      <c r="Q30" s="36">
        <f>SUMIFS(СВЦЭМ!$C$39:$C$782,СВЦЭМ!$A$39:$A$782,$A30,СВЦЭМ!$B$39:$B$782,Q$11)+'СЕТ СН'!$F$12+СВЦЭМ!$D$10+'СЕТ СН'!$F$5-'СЕТ СН'!$F$20</f>
        <v>2235.6859084099997</v>
      </c>
      <c r="R30" s="36">
        <f>SUMIFS(СВЦЭМ!$C$39:$C$782,СВЦЭМ!$A$39:$A$782,$A30,СВЦЭМ!$B$39:$B$782,R$11)+'СЕТ СН'!$F$12+СВЦЭМ!$D$10+'СЕТ СН'!$F$5-'СЕТ СН'!$F$20</f>
        <v>2221.3964346599996</v>
      </c>
      <c r="S30" s="36">
        <f>SUMIFS(СВЦЭМ!$C$39:$C$782,СВЦЭМ!$A$39:$A$782,$A30,СВЦЭМ!$B$39:$B$782,S$11)+'СЕТ СН'!$F$12+СВЦЭМ!$D$10+'СЕТ СН'!$F$5-'СЕТ СН'!$F$20</f>
        <v>2195.14566543</v>
      </c>
      <c r="T30" s="36">
        <f>SUMIFS(СВЦЭМ!$C$39:$C$782,СВЦЭМ!$A$39:$A$782,$A30,СВЦЭМ!$B$39:$B$782,T$11)+'СЕТ СН'!$F$12+СВЦЭМ!$D$10+'СЕТ СН'!$F$5-'СЕТ СН'!$F$20</f>
        <v>2053.49609487</v>
      </c>
      <c r="U30" s="36">
        <f>SUMIFS(СВЦЭМ!$C$39:$C$782,СВЦЭМ!$A$39:$A$782,$A30,СВЦЭМ!$B$39:$B$782,U$11)+'СЕТ СН'!$F$12+СВЦЭМ!$D$10+'СЕТ СН'!$F$5-'СЕТ СН'!$F$20</f>
        <v>1949.3852913199999</v>
      </c>
      <c r="V30" s="36">
        <f>SUMIFS(СВЦЭМ!$C$39:$C$782,СВЦЭМ!$A$39:$A$782,$A30,СВЦЭМ!$B$39:$B$782,V$11)+'СЕТ СН'!$F$12+СВЦЭМ!$D$10+'СЕТ СН'!$F$5-'СЕТ СН'!$F$20</f>
        <v>1848.92054648</v>
      </c>
      <c r="W30" s="36">
        <f>SUMIFS(СВЦЭМ!$C$39:$C$782,СВЦЭМ!$A$39:$A$782,$A30,СВЦЭМ!$B$39:$B$782,W$11)+'СЕТ СН'!$F$12+СВЦЭМ!$D$10+'СЕТ СН'!$F$5-'СЕТ СН'!$F$20</f>
        <v>1857.4619784699998</v>
      </c>
      <c r="X30" s="36">
        <f>SUMIFS(СВЦЭМ!$C$39:$C$782,СВЦЭМ!$A$39:$A$782,$A30,СВЦЭМ!$B$39:$B$782,X$11)+'СЕТ СН'!$F$12+СВЦЭМ!$D$10+'СЕТ СН'!$F$5-'СЕТ СН'!$F$20</f>
        <v>1868.25458142</v>
      </c>
      <c r="Y30" s="36">
        <f>SUMIFS(СВЦЭМ!$C$39:$C$782,СВЦЭМ!$A$39:$A$782,$A30,СВЦЭМ!$B$39:$B$782,Y$11)+'СЕТ СН'!$F$12+СВЦЭМ!$D$10+'СЕТ СН'!$F$5-'СЕТ СН'!$F$20</f>
        <v>1890.0879787600002</v>
      </c>
    </row>
    <row r="31" spans="1:25" ht="15.75" x14ac:dyDescent="0.2">
      <c r="A31" s="35">
        <f t="shared" si="0"/>
        <v>44701</v>
      </c>
      <c r="B31" s="36">
        <f>SUMIFS(СВЦЭМ!$C$39:$C$782,СВЦЭМ!$A$39:$A$782,$A31,СВЦЭМ!$B$39:$B$782,B$11)+'СЕТ СН'!$F$12+СВЦЭМ!$D$10+'СЕТ СН'!$F$5-'СЕТ СН'!$F$20</f>
        <v>2036.5674584600001</v>
      </c>
      <c r="C31" s="36">
        <f>SUMIFS(СВЦЭМ!$C$39:$C$782,СВЦЭМ!$A$39:$A$782,$A31,СВЦЭМ!$B$39:$B$782,C$11)+'СЕТ СН'!$F$12+СВЦЭМ!$D$10+'СЕТ СН'!$F$5-'СЕТ СН'!$F$20</f>
        <v>2109.82603199</v>
      </c>
      <c r="D31" s="36">
        <f>SUMIFS(СВЦЭМ!$C$39:$C$782,СВЦЭМ!$A$39:$A$782,$A31,СВЦЭМ!$B$39:$B$782,D$11)+'СЕТ СН'!$F$12+СВЦЭМ!$D$10+'СЕТ СН'!$F$5-'СЕТ СН'!$F$20</f>
        <v>2249.0600815199996</v>
      </c>
      <c r="E31" s="36">
        <f>SUMIFS(СВЦЭМ!$C$39:$C$782,СВЦЭМ!$A$39:$A$782,$A31,СВЦЭМ!$B$39:$B$782,E$11)+'СЕТ СН'!$F$12+СВЦЭМ!$D$10+'СЕТ СН'!$F$5-'СЕТ СН'!$F$20</f>
        <v>2314.5438608699997</v>
      </c>
      <c r="F31" s="36">
        <f>SUMIFS(СВЦЭМ!$C$39:$C$782,СВЦЭМ!$A$39:$A$782,$A31,СВЦЭМ!$B$39:$B$782,F$11)+'СЕТ СН'!$F$12+СВЦЭМ!$D$10+'СЕТ СН'!$F$5-'СЕТ СН'!$F$20</f>
        <v>2309.7967195900001</v>
      </c>
      <c r="G31" s="36">
        <f>SUMIFS(СВЦЭМ!$C$39:$C$782,СВЦЭМ!$A$39:$A$782,$A31,СВЦЭМ!$B$39:$B$782,G$11)+'СЕТ СН'!$F$12+СВЦЭМ!$D$10+'СЕТ СН'!$F$5-'СЕТ СН'!$F$20</f>
        <v>2291.7344894199996</v>
      </c>
      <c r="H31" s="36">
        <f>SUMIFS(СВЦЭМ!$C$39:$C$782,СВЦЭМ!$A$39:$A$782,$A31,СВЦЭМ!$B$39:$B$782,H$11)+'СЕТ СН'!$F$12+СВЦЭМ!$D$10+'СЕТ СН'!$F$5-'СЕТ СН'!$F$20</f>
        <v>2229.1740842600002</v>
      </c>
      <c r="I31" s="36">
        <f>SUMIFS(СВЦЭМ!$C$39:$C$782,СВЦЭМ!$A$39:$A$782,$A31,СВЦЭМ!$B$39:$B$782,I$11)+'СЕТ СН'!$F$12+СВЦЭМ!$D$10+'СЕТ СН'!$F$5-'СЕТ СН'!$F$20</f>
        <v>2154.3462761399996</v>
      </c>
      <c r="J31" s="36">
        <f>SUMIFS(СВЦЭМ!$C$39:$C$782,СВЦЭМ!$A$39:$A$782,$A31,СВЦЭМ!$B$39:$B$782,J$11)+'СЕТ СН'!$F$12+СВЦЭМ!$D$10+'СЕТ СН'!$F$5-'СЕТ СН'!$F$20</f>
        <v>2007.78373343</v>
      </c>
      <c r="K31" s="36">
        <f>SUMIFS(СВЦЭМ!$C$39:$C$782,СВЦЭМ!$A$39:$A$782,$A31,СВЦЭМ!$B$39:$B$782,K$11)+'СЕТ СН'!$F$12+СВЦЭМ!$D$10+'СЕТ СН'!$F$5-'СЕТ СН'!$F$20</f>
        <v>2008.4696478599999</v>
      </c>
      <c r="L31" s="36">
        <f>SUMIFS(СВЦЭМ!$C$39:$C$782,СВЦЭМ!$A$39:$A$782,$A31,СВЦЭМ!$B$39:$B$782,L$11)+'СЕТ СН'!$F$12+СВЦЭМ!$D$10+'СЕТ СН'!$F$5-'СЕТ СН'!$F$20</f>
        <v>2005.3802714600001</v>
      </c>
      <c r="M31" s="36">
        <f>SUMIFS(СВЦЭМ!$C$39:$C$782,СВЦЭМ!$A$39:$A$782,$A31,СВЦЭМ!$B$39:$B$782,M$11)+'СЕТ СН'!$F$12+СВЦЭМ!$D$10+'СЕТ СН'!$F$5-'СЕТ СН'!$F$20</f>
        <v>2107.1914913000001</v>
      </c>
      <c r="N31" s="36">
        <f>SUMIFS(СВЦЭМ!$C$39:$C$782,СВЦЭМ!$A$39:$A$782,$A31,СВЦЭМ!$B$39:$B$782,N$11)+'СЕТ СН'!$F$12+СВЦЭМ!$D$10+'СЕТ СН'!$F$5-'СЕТ СН'!$F$20</f>
        <v>2133.4211840099997</v>
      </c>
      <c r="O31" s="36">
        <f>SUMIFS(СВЦЭМ!$C$39:$C$782,СВЦЭМ!$A$39:$A$782,$A31,СВЦЭМ!$B$39:$B$782,O$11)+'СЕТ СН'!$F$12+СВЦЭМ!$D$10+'СЕТ СН'!$F$5-'СЕТ СН'!$F$20</f>
        <v>2127.6570097899998</v>
      </c>
      <c r="P31" s="36">
        <f>SUMIFS(СВЦЭМ!$C$39:$C$782,СВЦЭМ!$A$39:$A$782,$A31,СВЦЭМ!$B$39:$B$782,P$11)+'СЕТ СН'!$F$12+СВЦЭМ!$D$10+'СЕТ СН'!$F$5-'СЕТ СН'!$F$20</f>
        <v>2124.5414277299997</v>
      </c>
      <c r="Q31" s="36">
        <f>SUMIFS(СВЦЭМ!$C$39:$C$782,СВЦЭМ!$A$39:$A$782,$A31,СВЦЭМ!$B$39:$B$782,Q$11)+'СЕТ СН'!$F$12+СВЦЭМ!$D$10+'СЕТ СН'!$F$5-'СЕТ СН'!$F$20</f>
        <v>2125.4727855399997</v>
      </c>
      <c r="R31" s="36">
        <f>SUMIFS(СВЦЭМ!$C$39:$C$782,СВЦЭМ!$A$39:$A$782,$A31,СВЦЭМ!$B$39:$B$782,R$11)+'СЕТ СН'!$F$12+СВЦЭМ!$D$10+'СЕТ СН'!$F$5-'СЕТ СН'!$F$20</f>
        <v>2127.3267786899996</v>
      </c>
      <c r="S31" s="36">
        <f>SUMIFS(СВЦЭМ!$C$39:$C$782,СВЦЭМ!$A$39:$A$782,$A31,СВЦЭМ!$B$39:$B$782,S$11)+'СЕТ СН'!$F$12+СВЦЭМ!$D$10+'СЕТ СН'!$F$5-'СЕТ СН'!$F$20</f>
        <v>2109.9033489699996</v>
      </c>
      <c r="T31" s="36">
        <f>SUMIFS(СВЦЭМ!$C$39:$C$782,СВЦЭМ!$A$39:$A$782,$A31,СВЦЭМ!$B$39:$B$782,T$11)+'СЕТ СН'!$F$12+СВЦЭМ!$D$10+'СЕТ СН'!$F$5-'СЕТ СН'!$F$20</f>
        <v>2009.14074306</v>
      </c>
      <c r="U31" s="36">
        <f>SUMIFS(СВЦЭМ!$C$39:$C$782,СВЦЭМ!$A$39:$A$782,$A31,СВЦЭМ!$B$39:$B$782,U$11)+'СЕТ СН'!$F$12+СВЦЭМ!$D$10+'СЕТ СН'!$F$5-'СЕТ СН'!$F$20</f>
        <v>1898.03199146</v>
      </c>
      <c r="V31" s="36">
        <f>SUMIFS(СВЦЭМ!$C$39:$C$782,СВЦЭМ!$A$39:$A$782,$A31,СВЦЭМ!$B$39:$B$782,V$11)+'СЕТ СН'!$F$12+СВЦЭМ!$D$10+'СЕТ СН'!$F$5-'СЕТ СН'!$F$20</f>
        <v>1838.5061502399999</v>
      </c>
      <c r="W31" s="36">
        <f>SUMIFS(СВЦЭМ!$C$39:$C$782,СВЦЭМ!$A$39:$A$782,$A31,СВЦЭМ!$B$39:$B$782,W$11)+'СЕТ СН'!$F$12+СВЦЭМ!$D$10+'СЕТ СН'!$F$5-'СЕТ СН'!$F$20</f>
        <v>1846.4444325300001</v>
      </c>
      <c r="X31" s="36">
        <f>SUMIFS(СВЦЭМ!$C$39:$C$782,СВЦЭМ!$A$39:$A$782,$A31,СВЦЭМ!$B$39:$B$782,X$11)+'СЕТ СН'!$F$12+СВЦЭМ!$D$10+'СЕТ СН'!$F$5-'СЕТ СН'!$F$20</f>
        <v>1879.7927671900002</v>
      </c>
      <c r="Y31" s="36">
        <f>SUMIFS(СВЦЭМ!$C$39:$C$782,СВЦЭМ!$A$39:$A$782,$A31,СВЦЭМ!$B$39:$B$782,Y$11)+'СЕТ СН'!$F$12+СВЦЭМ!$D$10+'СЕТ СН'!$F$5-'СЕТ СН'!$F$20</f>
        <v>1884.2383768499999</v>
      </c>
    </row>
    <row r="32" spans="1:25" ht="15.75" x14ac:dyDescent="0.2">
      <c r="A32" s="35">
        <f t="shared" si="0"/>
        <v>44702</v>
      </c>
      <c r="B32" s="36">
        <f>SUMIFS(СВЦЭМ!$C$39:$C$782,СВЦЭМ!$A$39:$A$782,$A32,СВЦЭМ!$B$39:$B$782,B$11)+'СЕТ СН'!$F$12+СВЦЭМ!$D$10+'СЕТ СН'!$F$5-'СЕТ СН'!$F$20</f>
        <v>1910.12221918</v>
      </c>
      <c r="C32" s="36">
        <f>SUMIFS(СВЦЭМ!$C$39:$C$782,СВЦЭМ!$A$39:$A$782,$A32,СВЦЭМ!$B$39:$B$782,C$11)+'СЕТ СН'!$F$12+СВЦЭМ!$D$10+'СЕТ СН'!$F$5-'СЕТ СН'!$F$20</f>
        <v>2032.2009894400001</v>
      </c>
      <c r="D32" s="36">
        <f>SUMIFS(СВЦЭМ!$C$39:$C$782,СВЦЭМ!$A$39:$A$782,$A32,СВЦЭМ!$B$39:$B$782,D$11)+'СЕТ СН'!$F$12+СВЦЭМ!$D$10+'СЕТ СН'!$F$5-'СЕТ СН'!$F$20</f>
        <v>2198.9015529199996</v>
      </c>
      <c r="E32" s="36">
        <f>SUMIFS(СВЦЭМ!$C$39:$C$782,СВЦЭМ!$A$39:$A$782,$A32,СВЦЭМ!$B$39:$B$782,E$11)+'СЕТ СН'!$F$12+СВЦЭМ!$D$10+'СЕТ СН'!$F$5-'СЕТ СН'!$F$20</f>
        <v>2275.05098993</v>
      </c>
      <c r="F32" s="36">
        <f>SUMIFS(СВЦЭМ!$C$39:$C$782,СВЦЭМ!$A$39:$A$782,$A32,СВЦЭМ!$B$39:$B$782,F$11)+'СЕТ СН'!$F$12+СВЦЭМ!$D$10+'СЕТ СН'!$F$5-'СЕТ СН'!$F$20</f>
        <v>2302.3783763199999</v>
      </c>
      <c r="G32" s="36">
        <f>SUMIFS(СВЦЭМ!$C$39:$C$782,СВЦЭМ!$A$39:$A$782,$A32,СВЦЭМ!$B$39:$B$782,G$11)+'СЕТ СН'!$F$12+СВЦЭМ!$D$10+'СЕТ СН'!$F$5-'СЕТ СН'!$F$20</f>
        <v>2344.4884650899999</v>
      </c>
      <c r="H32" s="36">
        <f>SUMIFS(СВЦЭМ!$C$39:$C$782,СВЦЭМ!$A$39:$A$782,$A32,СВЦЭМ!$B$39:$B$782,H$11)+'СЕТ СН'!$F$12+СВЦЭМ!$D$10+'СЕТ СН'!$F$5-'СЕТ СН'!$F$20</f>
        <v>2335.2310160799998</v>
      </c>
      <c r="I32" s="36">
        <f>SUMIFS(СВЦЭМ!$C$39:$C$782,СВЦЭМ!$A$39:$A$782,$A32,СВЦЭМ!$B$39:$B$782,I$11)+'СЕТ СН'!$F$12+СВЦЭМ!$D$10+'СЕТ СН'!$F$5-'СЕТ СН'!$F$20</f>
        <v>2299.0957329399998</v>
      </c>
      <c r="J32" s="36">
        <f>SUMIFS(СВЦЭМ!$C$39:$C$782,СВЦЭМ!$A$39:$A$782,$A32,СВЦЭМ!$B$39:$B$782,J$11)+'СЕТ СН'!$F$12+СВЦЭМ!$D$10+'СЕТ СН'!$F$5-'СЕТ СН'!$F$20</f>
        <v>2110.1088794400002</v>
      </c>
      <c r="K32" s="36">
        <f>SUMIFS(СВЦЭМ!$C$39:$C$782,СВЦЭМ!$A$39:$A$782,$A32,СВЦЭМ!$B$39:$B$782,K$11)+'СЕТ СН'!$F$12+СВЦЭМ!$D$10+'СЕТ СН'!$F$5-'СЕТ СН'!$F$20</f>
        <v>2068.8563254399996</v>
      </c>
      <c r="L32" s="36">
        <f>SUMIFS(СВЦЭМ!$C$39:$C$782,СВЦЭМ!$A$39:$A$782,$A32,СВЦЭМ!$B$39:$B$782,L$11)+'СЕТ СН'!$F$12+СВЦЭМ!$D$10+'СЕТ СН'!$F$5-'СЕТ СН'!$F$20</f>
        <v>2040.4774545999999</v>
      </c>
      <c r="M32" s="36">
        <f>SUMIFS(СВЦЭМ!$C$39:$C$782,СВЦЭМ!$A$39:$A$782,$A32,СВЦЭМ!$B$39:$B$782,M$11)+'СЕТ СН'!$F$12+СВЦЭМ!$D$10+'СЕТ СН'!$F$5-'СЕТ СН'!$F$20</f>
        <v>2129.96466212</v>
      </c>
      <c r="N32" s="36">
        <f>SUMIFS(СВЦЭМ!$C$39:$C$782,СВЦЭМ!$A$39:$A$782,$A32,СВЦЭМ!$B$39:$B$782,N$11)+'СЕТ СН'!$F$12+СВЦЭМ!$D$10+'СЕТ СН'!$F$5-'СЕТ СН'!$F$20</f>
        <v>2170.90067417</v>
      </c>
      <c r="O32" s="36">
        <f>SUMIFS(СВЦЭМ!$C$39:$C$782,СВЦЭМ!$A$39:$A$782,$A32,СВЦЭМ!$B$39:$B$782,O$11)+'СЕТ СН'!$F$12+СВЦЭМ!$D$10+'СЕТ СН'!$F$5-'СЕТ СН'!$F$20</f>
        <v>2136.4349216000001</v>
      </c>
      <c r="P32" s="36">
        <f>SUMIFS(СВЦЭМ!$C$39:$C$782,СВЦЭМ!$A$39:$A$782,$A32,СВЦЭМ!$B$39:$B$782,P$11)+'СЕТ СН'!$F$12+СВЦЭМ!$D$10+'СЕТ СН'!$F$5-'СЕТ СН'!$F$20</f>
        <v>2174.9966738900002</v>
      </c>
      <c r="Q32" s="36">
        <f>SUMIFS(СВЦЭМ!$C$39:$C$782,СВЦЭМ!$A$39:$A$782,$A32,СВЦЭМ!$B$39:$B$782,Q$11)+'СЕТ СН'!$F$12+СВЦЭМ!$D$10+'СЕТ СН'!$F$5-'СЕТ СН'!$F$20</f>
        <v>2159.9632563099999</v>
      </c>
      <c r="R32" s="36">
        <f>SUMIFS(СВЦЭМ!$C$39:$C$782,СВЦЭМ!$A$39:$A$782,$A32,СВЦЭМ!$B$39:$B$782,R$11)+'СЕТ СН'!$F$12+СВЦЭМ!$D$10+'СЕТ СН'!$F$5-'СЕТ СН'!$F$20</f>
        <v>2156.4606214400001</v>
      </c>
      <c r="S32" s="36">
        <f>SUMIFS(СВЦЭМ!$C$39:$C$782,СВЦЭМ!$A$39:$A$782,$A32,СВЦЭМ!$B$39:$B$782,S$11)+'СЕТ СН'!$F$12+СВЦЭМ!$D$10+'СЕТ СН'!$F$5-'СЕТ СН'!$F$20</f>
        <v>2129.8547372900002</v>
      </c>
      <c r="T32" s="36">
        <f>SUMIFS(СВЦЭМ!$C$39:$C$782,СВЦЭМ!$A$39:$A$782,$A32,СВЦЭМ!$B$39:$B$782,T$11)+'СЕТ СН'!$F$12+СВЦЭМ!$D$10+'СЕТ СН'!$F$5-'СЕТ СН'!$F$20</f>
        <v>2019.98738503</v>
      </c>
      <c r="U32" s="36">
        <f>SUMIFS(СВЦЭМ!$C$39:$C$782,СВЦЭМ!$A$39:$A$782,$A32,СВЦЭМ!$B$39:$B$782,U$11)+'СЕТ СН'!$F$12+СВЦЭМ!$D$10+'СЕТ СН'!$F$5-'СЕТ СН'!$F$20</f>
        <v>1917.4093223300001</v>
      </c>
      <c r="V32" s="36">
        <f>SUMIFS(СВЦЭМ!$C$39:$C$782,СВЦЭМ!$A$39:$A$782,$A32,СВЦЭМ!$B$39:$B$782,V$11)+'СЕТ СН'!$F$12+СВЦЭМ!$D$10+'СЕТ СН'!$F$5-'СЕТ СН'!$F$20</f>
        <v>1838.48522598</v>
      </c>
      <c r="W32" s="36">
        <f>SUMIFS(СВЦЭМ!$C$39:$C$782,СВЦЭМ!$A$39:$A$782,$A32,СВЦЭМ!$B$39:$B$782,W$11)+'СЕТ СН'!$F$12+СВЦЭМ!$D$10+'СЕТ СН'!$F$5-'СЕТ СН'!$F$20</f>
        <v>1790.5612280599998</v>
      </c>
      <c r="X32" s="36">
        <f>SUMIFS(СВЦЭМ!$C$39:$C$782,СВЦЭМ!$A$39:$A$782,$A32,СВЦЭМ!$B$39:$B$782,X$11)+'СЕТ СН'!$F$12+СВЦЭМ!$D$10+'СЕТ СН'!$F$5-'СЕТ СН'!$F$20</f>
        <v>1807.53855026</v>
      </c>
      <c r="Y32" s="36">
        <f>SUMIFS(СВЦЭМ!$C$39:$C$782,СВЦЭМ!$A$39:$A$782,$A32,СВЦЭМ!$B$39:$B$782,Y$11)+'СЕТ СН'!$F$12+СВЦЭМ!$D$10+'СЕТ СН'!$F$5-'СЕТ СН'!$F$20</f>
        <v>1834.46079661</v>
      </c>
    </row>
    <row r="33" spans="1:25" ht="15.75" x14ac:dyDescent="0.2">
      <c r="A33" s="35">
        <f t="shared" si="0"/>
        <v>44703</v>
      </c>
      <c r="B33" s="36">
        <f>SUMIFS(СВЦЭМ!$C$39:$C$782,СВЦЭМ!$A$39:$A$782,$A33,СВЦЭМ!$B$39:$B$782,B$11)+'СЕТ СН'!$F$12+СВЦЭМ!$D$10+'СЕТ СН'!$F$5-'СЕТ СН'!$F$20</f>
        <v>2031.6156395799999</v>
      </c>
      <c r="C33" s="36">
        <f>SUMIFS(СВЦЭМ!$C$39:$C$782,СВЦЭМ!$A$39:$A$782,$A33,СВЦЭМ!$B$39:$B$782,C$11)+'СЕТ СН'!$F$12+СВЦЭМ!$D$10+'СЕТ СН'!$F$5-'СЕТ СН'!$F$20</f>
        <v>2120.3180726099999</v>
      </c>
      <c r="D33" s="36">
        <f>SUMIFS(СВЦЭМ!$C$39:$C$782,СВЦЭМ!$A$39:$A$782,$A33,СВЦЭМ!$B$39:$B$782,D$11)+'СЕТ СН'!$F$12+СВЦЭМ!$D$10+'СЕТ СН'!$F$5-'СЕТ СН'!$F$20</f>
        <v>2236.7501856199997</v>
      </c>
      <c r="E33" s="36">
        <f>SUMIFS(СВЦЭМ!$C$39:$C$782,СВЦЭМ!$A$39:$A$782,$A33,СВЦЭМ!$B$39:$B$782,E$11)+'СЕТ СН'!$F$12+СВЦЭМ!$D$10+'СЕТ СН'!$F$5-'СЕТ СН'!$F$20</f>
        <v>2238.49924182</v>
      </c>
      <c r="F33" s="36">
        <f>SUMIFS(СВЦЭМ!$C$39:$C$782,СВЦЭМ!$A$39:$A$782,$A33,СВЦЭМ!$B$39:$B$782,F$11)+'СЕТ СН'!$F$12+СВЦЭМ!$D$10+'СЕТ СН'!$F$5-'СЕТ СН'!$F$20</f>
        <v>2243.28956337</v>
      </c>
      <c r="G33" s="36">
        <f>SUMIFS(СВЦЭМ!$C$39:$C$782,СВЦЭМ!$A$39:$A$782,$A33,СВЦЭМ!$B$39:$B$782,G$11)+'СЕТ СН'!$F$12+СВЦЭМ!$D$10+'СЕТ СН'!$F$5-'СЕТ СН'!$F$20</f>
        <v>2245.0297239000001</v>
      </c>
      <c r="H33" s="36">
        <f>SUMIFS(СВЦЭМ!$C$39:$C$782,СВЦЭМ!$A$39:$A$782,$A33,СВЦЭМ!$B$39:$B$782,H$11)+'СЕТ СН'!$F$12+СВЦЭМ!$D$10+'СЕТ СН'!$F$5-'СЕТ СН'!$F$20</f>
        <v>2214.7828391499997</v>
      </c>
      <c r="I33" s="36">
        <f>SUMIFS(СВЦЭМ!$C$39:$C$782,СВЦЭМ!$A$39:$A$782,$A33,СВЦЭМ!$B$39:$B$782,I$11)+'СЕТ СН'!$F$12+СВЦЭМ!$D$10+'СЕТ СН'!$F$5-'СЕТ СН'!$F$20</f>
        <v>2145.65916707</v>
      </c>
      <c r="J33" s="36">
        <f>SUMIFS(СВЦЭМ!$C$39:$C$782,СВЦЭМ!$A$39:$A$782,$A33,СВЦЭМ!$B$39:$B$782,J$11)+'СЕТ СН'!$F$12+СВЦЭМ!$D$10+'СЕТ СН'!$F$5-'СЕТ СН'!$F$20</f>
        <v>2072.9512284900002</v>
      </c>
      <c r="K33" s="36">
        <f>SUMIFS(СВЦЭМ!$C$39:$C$782,СВЦЭМ!$A$39:$A$782,$A33,СВЦЭМ!$B$39:$B$782,K$11)+'СЕТ СН'!$F$12+СВЦЭМ!$D$10+'СЕТ СН'!$F$5-'СЕТ СН'!$F$20</f>
        <v>2020.99068231</v>
      </c>
      <c r="L33" s="36">
        <f>SUMIFS(СВЦЭМ!$C$39:$C$782,СВЦЭМ!$A$39:$A$782,$A33,СВЦЭМ!$B$39:$B$782,L$11)+'СЕТ СН'!$F$12+СВЦЭМ!$D$10+'СЕТ СН'!$F$5-'СЕТ СН'!$F$20</f>
        <v>2008.06285794</v>
      </c>
      <c r="M33" s="36">
        <f>SUMIFS(СВЦЭМ!$C$39:$C$782,СВЦЭМ!$A$39:$A$782,$A33,СВЦЭМ!$B$39:$B$782,M$11)+'СЕТ СН'!$F$12+СВЦЭМ!$D$10+'СЕТ СН'!$F$5-'СЕТ СН'!$F$20</f>
        <v>2108.0095342999998</v>
      </c>
      <c r="N33" s="36">
        <f>SUMIFS(СВЦЭМ!$C$39:$C$782,СВЦЭМ!$A$39:$A$782,$A33,СВЦЭМ!$B$39:$B$782,N$11)+'СЕТ СН'!$F$12+СВЦЭМ!$D$10+'СЕТ СН'!$F$5-'СЕТ СН'!$F$20</f>
        <v>2155.2756201299999</v>
      </c>
      <c r="O33" s="36">
        <f>SUMIFS(СВЦЭМ!$C$39:$C$782,СВЦЭМ!$A$39:$A$782,$A33,СВЦЭМ!$B$39:$B$782,O$11)+'СЕТ СН'!$F$12+СВЦЭМ!$D$10+'СЕТ СН'!$F$5-'СЕТ СН'!$F$20</f>
        <v>2155.5951275500001</v>
      </c>
      <c r="P33" s="36">
        <f>SUMIFS(СВЦЭМ!$C$39:$C$782,СВЦЭМ!$A$39:$A$782,$A33,СВЦЭМ!$B$39:$B$782,P$11)+'СЕТ СН'!$F$12+СВЦЭМ!$D$10+'СЕТ СН'!$F$5-'СЕТ СН'!$F$20</f>
        <v>2183.9773914099997</v>
      </c>
      <c r="Q33" s="36">
        <f>SUMIFS(СВЦЭМ!$C$39:$C$782,СВЦЭМ!$A$39:$A$782,$A33,СВЦЭМ!$B$39:$B$782,Q$11)+'СЕТ СН'!$F$12+СВЦЭМ!$D$10+'СЕТ СН'!$F$5-'СЕТ СН'!$F$20</f>
        <v>2193.73248913</v>
      </c>
      <c r="R33" s="36">
        <f>SUMIFS(СВЦЭМ!$C$39:$C$782,СВЦЭМ!$A$39:$A$782,$A33,СВЦЭМ!$B$39:$B$782,R$11)+'СЕТ СН'!$F$12+СВЦЭМ!$D$10+'СЕТ СН'!$F$5-'СЕТ СН'!$F$20</f>
        <v>2181.69777376</v>
      </c>
      <c r="S33" s="36">
        <f>SUMIFS(СВЦЭМ!$C$39:$C$782,СВЦЭМ!$A$39:$A$782,$A33,СВЦЭМ!$B$39:$B$782,S$11)+'СЕТ СН'!$F$12+СВЦЭМ!$D$10+'СЕТ СН'!$F$5-'СЕТ СН'!$F$20</f>
        <v>2162.9884395299996</v>
      </c>
      <c r="T33" s="36">
        <f>SUMIFS(СВЦЭМ!$C$39:$C$782,СВЦЭМ!$A$39:$A$782,$A33,СВЦЭМ!$B$39:$B$782,T$11)+'СЕТ СН'!$F$12+СВЦЭМ!$D$10+'СЕТ СН'!$F$5-'СЕТ СН'!$F$20</f>
        <v>2036.81059482</v>
      </c>
      <c r="U33" s="36">
        <f>SUMIFS(СВЦЭМ!$C$39:$C$782,СВЦЭМ!$A$39:$A$782,$A33,СВЦЭМ!$B$39:$B$782,U$11)+'СЕТ СН'!$F$12+СВЦЭМ!$D$10+'СЕТ СН'!$F$5-'СЕТ СН'!$F$20</f>
        <v>1934.1539694000001</v>
      </c>
      <c r="V33" s="36">
        <f>SUMIFS(СВЦЭМ!$C$39:$C$782,СВЦЭМ!$A$39:$A$782,$A33,СВЦЭМ!$B$39:$B$782,V$11)+'СЕТ СН'!$F$12+СВЦЭМ!$D$10+'СЕТ СН'!$F$5-'СЕТ СН'!$F$20</f>
        <v>1833.6931892600001</v>
      </c>
      <c r="W33" s="36">
        <f>SUMIFS(СВЦЭМ!$C$39:$C$782,СВЦЭМ!$A$39:$A$782,$A33,СВЦЭМ!$B$39:$B$782,W$11)+'СЕТ СН'!$F$12+СВЦЭМ!$D$10+'СЕТ СН'!$F$5-'СЕТ СН'!$F$20</f>
        <v>1842.2353972599999</v>
      </c>
      <c r="X33" s="36">
        <f>SUMIFS(СВЦЭМ!$C$39:$C$782,СВЦЭМ!$A$39:$A$782,$A33,СВЦЭМ!$B$39:$B$782,X$11)+'СЕТ СН'!$F$12+СВЦЭМ!$D$10+'СЕТ СН'!$F$5-'СЕТ СН'!$F$20</f>
        <v>1877.22371602</v>
      </c>
      <c r="Y33" s="36">
        <f>SUMIFS(СВЦЭМ!$C$39:$C$782,СВЦЭМ!$A$39:$A$782,$A33,СВЦЭМ!$B$39:$B$782,Y$11)+'СЕТ СН'!$F$12+СВЦЭМ!$D$10+'СЕТ СН'!$F$5-'СЕТ СН'!$F$20</f>
        <v>1934.9409919499999</v>
      </c>
    </row>
    <row r="34" spans="1:25" ht="15.75" x14ac:dyDescent="0.2">
      <c r="A34" s="35">
        <f t="shared" si="0"/>
        <v>44704</v>
      </c>
      <c r="B34" s="36">
        <f>SUMIFS(СВЦЭМ!$C$39:$C$782,СВЦЭМ!$A$39:$A$782,$A34,СВЦЭМ!$B$39:$B$782,B$11)+'СЕТ СН'!$F$12+СВЦЭМ!$D$10+'СЕТ СН'!$F$5-'СЕТ СН'!$F$20</f>
        <v>2043.1459462100001</v>
      </c>
      <c r="C34" s="36">
        <f>SUMIFS(СВЦЭМ!$C$39:$C$782,СВЦЭМ!$A$39:$A$782,$A34,СВЦЭМ!$B$39:$B$782,C$11)+'СЕТ СН'!$F$12+СВЦЭМ!$D$10+'СЕТ СН'!$F$5-'СЕТ СН'!$F$20</f>
        <v>2133.7276998899997</v>
      </c>
      <c r="D34" s="36">
        <f>SUMIFS(СВЦЭМ!$C$39:$C$782,СВЦЭМ!$A$39:$A$782,$A34,СВЦЭМ!$B$39:$B$782,D$11)+'СЕТ СН'!$F$12+СВЦЭМ!$D$10+'СЕТ СН'!$F$5-'СЕТ СН'!$F$20</f>
        <v>2237.9223360300002</v>
      </c>
      <c r="E34" s="36">
        <f>SUMIFS(СВЦЭМ!$C$39:$C$782,СВЦЭМ!$A$39:$A$782,$A34,СВЦЭМ!$B$39:$B$782,E$11)+'СЕТ СН'!$F$12+СВЦЭМ!$D$10+'СЕТ СН'!$F$5-'СЕТ СН'!$F$20</f>
        <v>2233.5871144799999</v>
      </c>
      <c r="F34" s="36">
        <f>SUMIFS(СВЦЭМ!$C$39:$C$782,СВЦЭМ!$A$39:$A$782,$A34,СВЦЭМ!$B$39:$B$782,F$11)+'СЕТ СН'!$F$12+СВЦЭМ!$D$10+'СЕТ СН'!$F$5-'СЕТ СН'!$F$20</f>
        <v>2227.5790574599996</v>
      </c>
      <c r="G34" s="36">
        <f>SUMIFS(СВЦЭМ!$C$39:$C$782,СВЦЭМ!$A$39:$A$782,$A34,СВЦЭМ!$B$39:$B$782,G$11)+'СЕТ СН'!$F$12+СВЦЭМ!$D$10+'СЕТ СН'!$F$5-'СЕТ СН'!$F$20</f>
        <v>2271.8577068799996</v>
      </c>
      <c r="H34" s="36">
        <f>SUMIFS(СВЦЭМ!$C$39:$C$782,СВЦЭМ!$A$39:$A$782,$A34,СВЦЭМ!$B$39:$B$782,H$11)+'СЕТ СН'!$F$12+СВЦЭМ!$D$10+'СЕТ СН'!$F$5-'СЕТ СН'!$F$20</f>
        <v>2214.43041601</v>
      </c>
      <c r="I34" s="36">
        <f>SUMIFS(СВЦЭМ!$C$39:$C$782,СВЦЭМ!$A$39:$A$782,$A34,СВЦЭМ!$B$39:$B$782,I$11)+'СЕТ СН'!$F$12+СВЦЭМ!$D$10+'СЕТ СН'!$F$5-'СЕТ СН'!$F$20</f>
        <v>2178.9986768600002</v>
      </c>
      <c r="J34" s="36">
        <f>SUMIFS(СВЦЭМ!$C$39:$C$782,СВЦЭМ!$A$39:$A$782,$A34,СВЦЭМ!$B$39:$B$782,J$11)+'СЕТ СН'!$F$12+СВЦЭМ!$D$10+'СЕТ СН'!$F$5-'СЕТ СН'!$F$20</f>
        <v>2033.5021714899999</v>
      </c>
      <c r="K34" s="36">
        <f>SUMIFS(СВЦЭМ!$C$39:$C$782,СВЦЭМ!$A$39:$A$782,$A34,СВЦЭМ!$B$39:$B$782,K$11)+'СЕТ СН'!$F$12+СВЦЭМ!$D$10+'СЕТ СН'!$F$5-'СЕТ СН'!$F$20</f>
        <v>1985.4966447699999</v>
      </c>
      <c r="L34" s="36">
        <f>SUMIFS(СВЦЭМ!$C$39:$C$782,СВЦЭМ!$A$39:$A$782,$A34,СВЦЭМ!$B$39:$B$782,L$11)+'СЕТ СН'!$F$12+СВЦЭМ!$D$10+'СЕТ СН'!$F$5-'СЕТ СН'!$F$20</f>
        <v>2004.87235418</v>
      </c>
      <c r="M34" s="36">
        <f>SUMIFS(СВЦЭМ!$C$39:$C$782,СВЦЭМ!$A$39:$A$782,$A34,СВЦЭМ!$B$39:$B$782,M$11)+'СЕТ СН'!$F$12+СВЦЭМ!$D$10+'СЕТ СН'!$F$5-'СЕТ СН'!$F$20</f>
        <v>2132.3071263900001</v>
      </c>
      <c r="N34" s="36">
        <f>SUMIFS(СВЦЭМ!$C$39:$C$782,СВЦЭМ!$A$39:$A$782,$A34,СВЦЭМ!$B$39:$B$782,N$11)+'СЕТ СН'!$F$12+СВЦЭМ!$D$10+'СЕТ СН'!$F$5-'СЕТ СН'!$F$20</f>
        <v>2183.1399220599997</v>
      </c>
      <c r="O34" s="36">
        <f>SUMIFS(СВЦЭМ!$C$39:$C$782,СВЦЭМ!$A$39:$A$782,$A34,СВЦЭМ!$B$39:$B$782,O$11)+'СЕТ СН'!$F$12+СВЦЭМ!$D$10+'СЕТ СН'!$F$5-'СЕТ СН'!$F$20</f>
        <v>2184.5832960899997</v>
      </c>
      <c r="P34" s="36">
        <f>SUMIFS(СВЦЭМ!$C$39:$C$782,СВЦЭМ!$A$39:$A$782,$A34,СВЦЭМ!$B$39:$B$782,P$11)+'СЕТ СН'!$F$12+СВЦЭМ!$D$10+'СЕТ СН'!$F$5-'СЕТ СН'!$F$20</f>
        <v>2184.5171669000001</v>
      </c>
      <c r="Q34" s="36">
        <f>SUMIFS(СВЦЭМ!$C$39:$C$782,СВЦЭМ!$A$39:$A$782,$A34,СВЦЭМ!$B$39:$B$782,Q$11)+'СЕТ СН'!$F$12+СВЦЭМ!$D$10+'СЕТ СН'!$F$5-'СЕТ СН'!$F$20</f>
        <v>2185.63777351</v>
      </c>
      <c r="R34" s="36">
        <f>SUMIFS(СВЦЭМ!$C$39:$C$782,СВЦЭМ!$A$39:$A$782,$A34,СВЦЭМ!$B$39:$B$782,R$11)+'СЕТ СН'!$F$12+СВЦЭМ!$D$10+'СЕТ СН'!$F$5-'СЕТ СН'!$F$20</f>
        <v>2186.7692574499997</v>
      </c>
      <c r="S34" s="36">
        <f>SUMIFS(СВЦЭМ!$C$39:$C$782,СВЦЭМ!$A$39:$A$782,$A34,СВЦЭМ!$B$39:$B$782,S$11)+'СЕТ СН'!$F$12+СВЦЭМ!$D$10+'СЕТ СН'!$F$5-'СЕТ СН'!$F$20</f>
        <v>2155.92802278</v>
      </c>
      <c r="T34" s="36">
        <f>SUMIFS(СВЦЭМ!$C$39:$C$782,СВЦЭМ!$A$39:$A$782,$A34,СВЦЭМ!$B$39:$B$782,T$11)+'СЕТ СН'!$F$12+СВЦЭМ!$D$10+'СЕТ СН'!$F$5-'СЕТ СН'!$F$20</f>
        <v>2059.9133702999998</v>
      </c>
      <c r="U34" s="36">
        <f>SUMIFS(СВЦЭМ!$C$39:$C$782,СВЦЭМ!$A$39:$A$782,$A34,СВЦЭМ!$B$39:$B$782,U$11)+'СЕТ СН'!$F$12+СВЦЭМ!$D$10+'СЕТ СН'!$F$5-'СЕТ СН'!$F$20</f>
        <v>1921.40149466</v>
      </c>
      <c r="V34" s="36">
        <f>SUMIFS(СВЦЭМ!$C$39:$C$782,СВЦЭМ!$A$39:$A$782,$A34,СВЦЭМ!$B$39:$B$782,V$11)+'СЕТ СН'!$F$12+СВЦЭМ!$D$10+'СЕТ СН'!$F$5-'СЕТ СН'!$F$20</f>
        <v>1834.4171114199999</v>
      </c>
      <c r="W34" s="36">
        <f>SUMIFS(СВЦЭМ!$C$39:$C$782,СВЦЭМ!$A$39:$A$782,$A34,СВЦЭМ!$B$39:$B$782,W$11)+'СЕТ СН'!$F$12+СВЦЭМ!$D$10+'СЕТ СН'!$F$5-'СЕТ СН'!$F$20</f>
        <v>1835.40358713</v>
      </c>
      <c r="X34" s="36">
        <f>SUMIFS(СВЦЭМ!$C$39:$C$782,СВЦЭМ!$A$39:$A$782,$A34,СВЦЭМ!$B$39:$B$782,X$11)+'СЕТ СН'!$F$12+СВЦЭМ!$D$10+'СЕТ СН'!$F$5-'СЕТ СН'!$F$20</f>
        <v>1839.82236977</v>
      </c>
      <c r="Y34" s="36">
        <f>SUMIFS(СВЦЭМ!$C$39:$C$782,СВЦЭМ!$A$39:$A$782,$A34,СВЦЭМ!$B$39:$B$782,Y$11)+'СЕТ СН'!$F$12+СВЦЭМ!$D$10+'СЕТ СН'!$F$5-'СЕТ СН'!$F$20</f>
        <v>1871.94554152</v>
      </c>
    </row>
    <row r="35" spans="1:25" ht="15.75" x14ac:dyDescent="0.2">
      <c r="A35" s="35">
        <f t="shared" si="0"/>
        <v>44705</v>
      </c>
      <c r="B35" s="36">
        <f>SUMIFS(СВЦЭМ!$C$39:$C$782,СВЦЭМ!$A$39:$A$782,$A35,СВЦЭМ!$B$39:$B$782,B$11)+'СЕТ СН'!$F$12+СВЦЭМ!$D$10+'СЕТ СН'!$F$5-'СЕТ СН'!$F$20</f>
        <v>1951.1547228300001</v>
      </c>
      <c r="C35" s="36">
        <f>SUMIFS(СВЦЭМ!$C$39:$C$782,СВЦЭМ!$A$39:$A$782,$A35,СВЦЭМ!$B$39:$B$782,C$11)+'СЕТ СН'!$F$12+СВЦЭМ!$D$10+'СЕТ СН'!$F$5-'СЕТ СН'!$F$20</f>
        <v>2086.8722095399999</v>
      </c>
      <c r="D35" s="36">
        <f>SUMIFS(СВЦЭМ!$C$39:$C$782,СВЦЭМ!$A$39:$A$782,$A35,СВЦЭМ!$B$39:$B$782,D$11)+'СЕТ СН'!$F$12+СВЦЭМ!$D$10+'СЕТ СН'!$F$5-'СЕТ СН'!$F$20</f>
        <v>2236.11658588</v>
      </c>
      <c r="E35" s="36">
        <f>SUMIFS(СВЦЭМ!$C$39:$C$782,СВЦЭМ!$A$39:$A$782,$A35,СВЦЭМ!$B$39:$B$782,E$11)+'СЕТ СН'!$F$12+СВЦЭМ!$D$10+'СЕТ СН'!$F$5-'СЕТ СН'!$F$20</f>
        <v>2250.8991651400002</v>
      </c>
      <c r="F35" s="36">
        <f>SUMIFS(СВЦЭМ!$C$39:$C$782,СВЦЭМ!$A$39:$A$782,$A35,СВЦЭМ!$B$39:$B$782,F$11)+'СЕТ СН'!$F$12+СВЦЭМ!$D$10+'СЕТ СН'!$F$5-'СЕТ СН'!$F$20</f>
        <v>2251.2396679899998</v>
      </c>
      <c r="G35" s="36">
        <f>SUMIFS(СВЦЭМ!$C$39:$C$782,СВЦЭМ!$A$39:$A$782,$A35,СВЦЭМ!$B$39:$B$782,G$11)+'СЕТ СН'!$F$12+СВЦЭМ!$D$10+'СЕТ СН'!$F$5-'СЕТ СН'!$F$20</f>
        <v>2261.0793942299997</v>
      </c>
      <c r="H35" s="36">
        <f>SUMIFS(СВЦЭМ!$C$39:$C$782,СВЦЭМ!$A$39:$A$782,$A35,СВЦЭМ!$B$39:$B$782,H$11)+'СЕТ СН'!$F$12+СВЦЭМ!$D$10+'СЕТ СН'!$F$5-'СЕТ СН'!$F$20</f>
        <v>2203.4723731499998</v>
      </c>
      <c r="I35" s="36">
        <f>SUMIFS(СВЦЭМ!$C$39:$C$782,СВЦЭМ!$A$39:$A$782,$A35,СВЦЭМ!$B$39:$B$782,I$11)+'СЕТ СН'!$F$12+СВЦЭМ!$D$10+'СЕТ СН'!$F$5-'СЕТ СН'!$F$20</f>
        <v>2156.8279239899998</v>
      </c>
      <c r="J35" s="36">
        <f>SUMIFS(СВЦЭМ!$C$39:$C$782,СВЦЭМ!$A$39:$A$782,$A35,СВЦЭМ!$B$39:$B$782,J$11)+'СЕТ СН'!$F$12+СВЦЭМ!$D$10+'СЕТ СН'!$F$5-'СЕТ СН'!$F$20</f>
        <v>2012.96510786</v>
      </c>
      <c r="K35" s="36">
        <f>SUMIFS(СВЦЭМ!$C$39:$C$782,СВЦЭМ!$A$39:$A$782,$A35,СВЦЭМ!$B$39:$B$782,K$11)+'СЕТ СН'!$F$12+СВЦЭМ!$D$10+'СЕТ СН'!$F$5-'СЕТ СН'!$F$20</f>
        <v>2003.0448672800001</v>
      </c>
      <c r="L35" s="36">
        <f>SUMIFS(СВЦЭМ!$C$39:$C$782,СВЦЭМ!$A$39:$A$782,$A35,СВЦЭМ!$B$39:$B$782,L$11)+'СЕТ СН'!$F$12+СВЦЭМ!$D$10+'СЕТ СН'!$F$5-'СЕТ СН'!$F$20</f>
        <v>2022.4130461499999</v>
      </c>
      <c r="M35" s="36">
        <f>SUMIFS(СВЦЭМ!$C$39:$C$782,СВЦЭМ!$A$39:$A$782,$A35,СВЦЭМ!$B$39:$B$782,M$11)+'СЕТ СН'!$F$12+СВЦЭМ!$D$10+'СЕТ СН'!$F$5-'СЕТ СН'!$F$20</f>
        <v>2093.0601466600001</v>
      </c>
      <c r="N35" s="36">
        <f>SUMIFS(СВЦЭМ!$C$39:$C$782,СВЦЭМ!$A$39:$A$782,$A35,СВЦЭМ!$B$39:$B$782,N$11)+'СЕТ СН'!$F$12+СВЦЭМ!$D$10+'СЕТ СН'!$F$5-'СЕТ СН'!$F$20</f>
        <v>2130.7610027700002</v>
      </c>
      <c r="O35" s="36">
        <f>SUMIFS(СВЦЭМ!$C$39:$C$782,СВЦЭМ!$A$39:$A$782,$A35,СВЦЭМ!$B$39:$B$782,O$11)+'СЕТ СН'!$F$12+СВЦЭМ!$D$10+'СЕТ СН'!$F$5-'СЕТ СН'!$F$20</f>
        <v>2176.4299833</v>
      </c>
      <c r="P35" s="36">
        <f>SUMIFS(СВЦЭМ!$C$39:$C$782,СВЦЭМ!$A$39:$A$782,$A35,СВЦЭМ!$B$39:$B$782,P$11)+'СЕТ СН'!$F$12+СВЦЭМ!$D$10+'СЕТ СН'!$F$5-'СЕТ СН'!$F$20</f>
        <v>2184.50200365</v>
      </c>
      <c r="Q35" s="36">
        <f>SUMIFS(СВЦЭМ!$C$39:$C$782,СВЦЭМ!$A$39:$A$782,$A35,СВЦЭМ!$B$39:$B$782,Q$11)+'СЕТ СН'!$F$12+СВЦЭМ!$D$10+'СЕТ СН'!$F$5-'СЕТ СН'!$F$20</f>
        <v>2196.57595799</v>
      </c>
      <c r="R35" s="36">
        <f>SUMIFS(СВЦЭМ!$C$39:$C$782,СВЦЭМ!$A$39:$A$782,$A35,СВЦЭМ!$B$39:$B$782,R$11)+'СЕТ СН'!$F$12+СВЦЭМ!$D$10+'СЕТ СН'!$F$5-'СЕТ СН'!$F$20</f>
        <v>2199.5653464400002</v>
      </c>
      <c r="S35" s="36">
        <f>SUMIFS(СВЦЭМ!$C$39:$C$782,СВЦЭМ!$A$39:$A$782,$A35,СВЦЭМ!$B$39:$B$782,S$11)+'СЕТ СН'!$F$12+СВЦЭМ!$D$10+'СЕТ СН'!$F$5-'СЕТ СН'!$F$20</f>
        <v>2151.4015758199998</v>
      </c>
      <c r="T35" s="36">
        <f>SUMIFS(СВЦЭМ!$C$39:$C$782,СВЦЭМ!$A$39:$A$782,$A35,СВЦЭМ!$B$39:$B$782,T$11)+'СЕТ СН'!$F$12+СВЦЭМ!$D$10+'СЕТ СН'!$F$5-'СЕТ СН'!$F$20</f>
        <v>2029.9986333699999</v>
      </c>
      <c r="U35" s="36">
        <f>SUMIFS(СВЦЭМ!$C$39:$C$782,СВЦЭМ!$A$39:$A$782,$A35,СВЦЭМ!$B$39:$B$782,U$11)+'СЕТ СН'!$F$12+СВЦЭМ!$D$10+'СЕТ СН'!$F$5-'СЕТ СН'!$F$20</f>
        <v>1913.4673564499999</v>
      </c>
      <c r="V35" s="36">
        <f>SUMIFS(СВЦЭМ!$C$39:$C$782,СВЦЭМ!$A$39:$A$782,$A35,СВЦЭМ!$B$39:$B$782,V$11)+'СЕТ СН'!$F$12+СВЦЭМ!$D$10+'СЕТ СН'!$F$5-'СЕТ СН'!$F$20</f>
        <v>1814.57065966</v>
      </c>
      <c r="W35" s="36">
        <f>SUMIFS(СВЦЭМ!$C$39:$C$782,СВЦЭМ!$A$39:$A$782,$A35,СВЦЭМ!$B$39:$B$782,W$11)+'СЕТ СН'!$F$12+СВЦЭМ!$D$10+'СЕТ СН'!$F$5-'СЕТ СН'!$F$20</f>
        <v>1836.0009429300001</v>
      </c>
      <c r="X35" s="36">
        <f>SUMIFS(СВЦЭМ!$C$39:$C$782,СВЦЭМ!$A$39:$A$782,$A35,СВЦЭМ!$B$39:$B$782,X$11)+'СЕТ СН'!$F$12+СВЦЭМ!$D$10+'СЕТ СН'!$F$5-'СЕТ СН'!$F$20</f>
        <v>1867.3718826499999</v>
      </c>
      <c r="Y35" s="36">
        <f>SUMIFS(СВЦЭМ!$C$39:$C$782,СВЦЭМ!$A$39:$A$782,$A35,СВЦЭМ!$B$39:$B$782,Y$11)+'СЕТ СН'!$F$12+СВЦЭМ!$D$10+'СЕТ СН'!$F$5-'СЕТ СН'!$F$20</f>
        <v>1875.6367758400002</v>
      </c>
    </row>
    <row r="36" spans="1:25" ht="15.75" x14ac:dyDescent="0.2">
      <c r="A36" s="35">
        <f t="shared" si="0"/>
        <v>44706</v>
      </c>
      <c r="B36" s="36">
        <f>SUMIFS(СВЦЭМ!$C$39:$C$782,СВЦЭМ!$A$39:$A$782,$A36,СВЦЭМ!$B$39:$B$782,B$11)+'СЕТ СН'!$F$12+СВЦЭМ!$D$10+'СЕТ СН'!$F$5-'СЕТ СН'!$F$20</f>
        <v>1927.97531129</v>
      </c>
      <c r="C36" s="36">
        <f>SUMIFS(СВЦЭМ!$C$39:$C$782,СВЦЭМ!$A$39:$A$782,$A36,СВЦЭМ!$B$39:$B$782,C$11)+'СЕТ СН'!$F$12+СВЦЭМ!$D$10+'СЕТ СН'!$F$5-'СЕТ СН'!$F$20</f>
        <v>2042.13766945</v>
      </c>
      <c r="D36" s="36">
        <f>SUMIFS(СВЦЭМ!$C$39:$C$782,СВЦЭМ!$A$39:$A$782,$A36,СВЦЭМ!$B$39:$B$782,D$11)+'СЕТ СН'!$F$12+СВЦЭМ!$D$10+'СЕТ СН'!$F$5-'СЕТ СН'!$F$20</f>
        <v>2176.1598301399999</v>
      </c>
      <c r="E36" s="36">
        <f>SUMIFS(СВЦЭМ!$C$39:$C$782,СВЦЭМ!$A$39:$A$782,$A36,СВЦЭМ!$B$39:$B$782,E$11)+'СЕТ СН'!$F$12+СВЦЭМ!$D$10+'СЕТ СН'!$F$5-'СЕТ СН'!$F$20</f>
        <v>2188.8370088399997</v>
      </c>
      <c r="F36" s="36">
        <f>SUMIFS(СВЦЭМ!$C$39:$C$782,СВЦЭМ!$A$39:$A$782,$A36,СВЦЭМ!$B$39:$B$782,F$11)+'СЕТ СН'!$F$12+СВЦЭМ!$D$10+'СЕТ СН'!$F$5-'СЕТ СН'!$F$20</f>
        <v>2193.8466759100002</v>
      </c>
      <c r="G36" s="36">
        <f>SUMIFS(СВЦЭМ!$C$39:$C$782,СВЦЭМ!$A$39:$A$782,$A36,СВЦЭМ!$B$39:$B$782,G$11)+'СЕТ СН'!$F$12+СВЦЭМ!$D$10+'СЕТ СН'!$F$5-'СЕТ СН'!$F$20</f>
        <v>2204.64395479</v>
      </c>
      <c r="H36" s="36">
        <f>SUMIFS(СВЦЭМ!$C$39:$C$782,СВЦЭМ!$A$39:$A$782,$A36,СВЦЭМ!$B$39:$B$782,H$11)+'СЕТ СН'!$F$12+СВЦЭМ!$D$10+'СЕТ СН'!$F$5-'СЕТ СН'!$F$20</f>
        <v>2115.4843502799999</v>
      </c>
      <c r="I36" s="36">
        <f>SUMIFS(СВЦЭМ!$C$39:$C$782,СВЦЭМ!$A$39:$A$782,$A36,СВЦЭМ!$B$39:$B$782,I$11)+'СЕТ СН'!$F$12+СВЦЭМ!$D$10+'СЕТ СН'!$F$5-'СЕТ СН'!$F$20</f>
        <v>2111.9445555599996</v>
      </c>
      <c r="J36" s="36">
        <f>SUMIFS(СВЦЭМ!$C$39:$C$782,СВЦЭМ!$A$39:$A$782,$A36,СВЦЭМ!$B$39:$B$782,J$11)+'СЕТ СН'!$F$12+СВЦЭМ!$D$10+'СЕТ СН'!$F$5-'СЕТ СН'!$F$20</f>
        <v>1968.1809887700001</v>
      </c>
      <c r="K36" s="36">
        <f>SUMIFS(СВЦЭМ!$C$39:$C$782,СВЦЭМ!$A$39:$A$782,$A36,СВЦЭМ!$B$39:$B$782,K$11)+'СЕТ СН'!$F$12+СВЦЭМ!$D$10+'СЕТ СН'!$F$5-'СЕТ СН'!$F$20</f>
        <v>1996.1938320200002</v>
      </c>
      <c r="L36" s="36">
        <f>SUMIFS(СВЦЭМ!$C$39:$C$782,СВЦЭМ!$A$39:$A$782,$A36,СВЦЭМ!$B$39:$B$782,L$11)+'СЕТ СН'!$F$12+СВЦЭМ!$D$10+'СЕТ СН'!$F$5-'СЕТ СН'!$F$20</f>
        <v>1981.22275911</v>
      </c>
      <c r="M36" s="36">
        <f>SUMIFS(СВЦЭМ!$C$39:$C$782,СВЦЭМ!$A$39:$A$782,$A36,СВЦЭМ!$B$39:$B$782,M$11)+'СЕТ СН'!$F$12+СВЦЭМ!$D$10+'СЕТ СН'!$F$5-'СЕТ СН'!$F$20</f>
        <v>2049.58760691</v>
      </c>
      <c r="N36" s="36">
        <f>SUMIFS(СВЦЭМ!$C$39:$C$782,СВЦЭМ!$A$39:$A$782,$A36,СВЦЭМ!$B$39:$B$782,N$11)+'СЕТ СН'!$F$12+СВЦЭМ!$D$10+'СЕТ СН'!$F$5-'СЕТ СН'!$F$20</f>
        <v>2093.0610462099999</v>
      </c>
      <c r="O36" s="36">
        <f>SUMIFS(СВЦЭМ!$C$39:$C$782,СВЦЭМ!$A$39:$A$782,$A36,СВЦЭМ!$B$39:$B$782,O$11)+'СЕТ СН'!$F$12+СВЦЭМ!$D$10+'СЕТ СН'!$F$5-'СЕТ СН'!$F$20</f>
        <v>2141.6843212100002</v>
      </c>
      <c r="P36" s="36">
        <f>SUMIFS(СВЦЭМ!$C$39:$C$782,СВЦЭМ!$A$39:$A$782,$A36,СВЦЭМ!$B$39:$B$782,P$11)+'СЕТ СН'!$F$12+СВЦЭМ!$D$10+'СЕТ СН'!$F$5-'СЕТ СН'!$F$20</f>
        <v>2158.1400517100001</v>
      </c>
      <c r="Q36" s="36">
        <f>SUMIFS(СВЦЭМ!$C$39:$C$782,СВЦЭМ!$A$39:$A$782,$A36,СВЦЭМ!$B$39:$B$782,Q$11)+'СЕТ СН'!$F$12+СВЦЭМ!$D$10+'СЕТ СН'!$F$5-'СЕТ СН'!$F$20</f>
        <v>2164.8577842799996</v>
      </c>
      <c r="R36" s="36">
        <f>SUMIFS(СВЦЭМ!$C$39:$C$782,СВЦЭМ!$A$39:$A$782,$A36,СВЦЭМ!$B$39:$B$782,R$11)+'СЕТ СН'!$F$12+СВЦЭМ!$D$10+'СЕТ СН'!$F$5-'СЕТ СН'!$F$20</f>
        <v>2160.4359074499998</v>
      </c>
      <c r="S36" s="36">
        <f>SUMIFS(СВЦЭМ!$C$39:$C$782,СВЦЭМ!$A$39:$A$782,$A36,СВЦЭМ!$B$39:$B$782,S$11)+'СЕТ СН'!$F$12+СВЦЭМ!$D$10+'СЕТ СН'!$F$5-'СЕТ СН'!$F$20</f>
        <v>2117.7160652100001</v>
      </c>
      <c r="T36" s="36">
        <f>SUMIFS(СВЦЭМ!$C$39:$C$782,СВЦЭМ!$A$39:$A$782,$A36,СВЦЭМ!$B$39:$B$782,T$11)+'СЕТ СН'!$F$12+СВЦЭМ!$D$10+'СЕТ СН'!$F$5-'СЕТ СН'!$F$20</f>
        <v>1990.5046639</v>
      </c>
      <c r="U36" s="36">
        <f>SUMIFS(СВЦЭМ!$C$39:$C$782,СВЦЭМ!$A$39:$A$782,$A36,СВЦЭМ!$B$39:$B$782,U$11)+'СЕТ СН'!$F$12+СВЦЭМ!$D$10+'СЕТ СН'!$F$5-'СЕТ СН'!$F$20</f>
        <v>1895.49984038</v>
      </c>
      <c r="V36" s="36">
        <f>SUMIFS(СВЦЭМ!$C$39:$C$782,СВЦЭМ!$A$39:$A$782,$A36,СВЦЭМ!$B$39:$B$782,V$11)+'СЕТ СН'!$F$12+СВЦЭМ!$D$10+'СЕТ СН'!$F$5-'СЕТ СН'!$F$20</f>
        <v>1806.9735818499998</v>
      </c>
      <c r="W36" s="36">
        <f>SUMIFS(СВЦЭМ!$C$39:$C$782,СВЦЭМ!$A$39:$A$782,$A36,СВЦЭМ!$B$39:$B$782,W$11)+'СЕТ СН'!$F$12+СВЦЭМ!$D$10+'СЕТ СН'!$F$5-'СЕТ СН'!$F$20</f>
        <v>1821.9965273100001</v>
      </c>
      <c r="X36" s="36">
        <f>SUMIFS(СВЦЭМ!$C$39:$C$782,СВЦЭМ!$A$39:$A$782,$A36,СВЦЭМ!$B$39:$B$782,X$11)+'СЕТ СН'!$F$12+СВЦЭМ!$D$10+'СЕТ СН'!$F$5-'СЕТ СН'!$F$20</f>
        <v>1821.7231302600001</v>
      </c>
      <c r="Y36" s="36">
        <f>SUMIFS(СВЦЭМ!$C$39:$C$782,СВЦЭМ!$A$39:$A$782,$A36,СВЦЭМ!$B$39:$B$782,Y$11)+'СЕТ СН'!$F$12+СВЦЭМ!$D$10+'СЕТ СН'!$F$5-'СЕТ СН'!$F$20</f>
        <v>1847.2676249900001</v>
      </c>
    </row>
    <row r="37" spans="1:25" ht="15.75" x14ac:dyDescent="0.2">
      <c r="A37" s="35">
        <f t="shared" si="0"/>
        <v>44707</v>
      </c>
      <c r="B37" s="36">
        <f>SUMIFS(СВЦЭМ!$C$39:$C$782,СВЦЭМ!$A$39:$A$782,$A37,СВЦЭМ!$B$39:$B$782,B$11)+'СЕТ СН'!$F$12+СВЦЭМ!$D$10+'СЕТ СН'!$F$5-'СЕТ СН'!$F$20</f>
        <v>1929.0124469500001</v>
      </c>
      <c r="C37" s="36">
        <f>SUMIFS(СВЦЭМ!$C$39:$C$782,СВЦЭМ!$A$39:$A$782,$A37,СВЦЭМ!$B$39:$B$782,C$11)+'СЕТ СН'!$F$12+СВЦЭМ!$D$10+'СЕТ СН'!$F$5-'СЕТ СН'!$F$20</f>
        <v>2021.6791828400001</v>
      </c>
      <c r="D37" s="36">
        <f>SUMIFS(СВЦЭМ!$C$39:$C$782,СВЦЭМ!$A$39:$A$782,$A37,СВЦЭМ!$B$39:$B$782,D$11)+'СЕТ СН'!$F$12+СВЦЭМ!$D$10+'СЕТ СН'!$F$5-'СЕТ СН'!$F$20</f>
        <v>2153.5056952499999</v>
      </c>
      <c r="E37" s="36">
        <f>SUMIFS(СВЦЭМ!$C$39:$C$782,СВЦЭМ!$A$39:$A$782,$A37,СВЦЭМ!$B$39:$B$782,E$11)+'СЕТ СН'!$F$12+СВЦЭМ!$D$10+'СЕТ СН'!$F$5-'СЕТ СН'!$F$20</f>
        <v>2186.3446857999998</v>
      </c>
      <c r="F37" s="36">
        <f>SUMIFS(СВЦЭМ!$C$39:$C$782,СВЦЭМ!$A$39:$A$782,$A37,СВЦЭМ!$B$39:$B$782,F$11)+'СЕТ СН'!$F$12+СВЦЭМ!$D$10+'СЕТ СН'!$F$5-'СЕТ СН'!$F$20</f>
        <v>2183.98315121</v>
      </c>
      <c r="G37" s="36">
        <f>SUMIFS(СВЦЭМ!$C$39:$C$782,СВЦЭМ!$A$39:$A$782,$A37,СВЦЭМ!$B$39:$B$782,G$11)+'СЕТ СН'!$F$12+СВЦЭМ!$D$10+'СЕТ СН'!$F$5-'СЕТ СН'!$F$20</f>
        <v>2175.8863473499996</v>
      </c>
      <c r="H37" s="36">
        <f>SUMIFS(СВЦЭМ!$C$39:$C$782,СВЦЭМ!$A$39:$A$782,$A37,СВЦЭМ!$B$39:$B$782,H$11)+'СЕТ СН'!$F$12+СВЦЭМ!$D$10+'СЕТ СН'!$F$5-'СЕТ СН'!$F$20</f>
        <v>2087.0130012599998</v>
      </c>
      <c r="I37" s="36">
        <f>SUMIFS(СВЦЭМ!$C$39:$C$782,СВЦЭМ!$A$39:$A$782,$A37,СВЦЭМ!$B$39:$B$782,I$11)+'СЕТ СН'!$F$12+СВЦЭМ!$D$10+'СЕТ СН'!$F$5-'СЕТ СН'!$F$20</f>
        <v>2064.2027533800001</v>
      </c>
      <c r="J37" s="36">
        <f>SUMIFS(СВЦЭМ!$C$39:$C$782,СВЦЭМ!$A$39:$A$782,$A37,СВЦЭМ!$B$39:$B$782,J$11)+'СЕТ СН'!$F$12+СВЦЭМ!$D$10+'СЕТ СН'!$F$5-'СЕТ СН'!$F$20</f>
        <v>1961.8121201899999</v>
      </c>
      <c r="K37" s="36">
        <f>SUMIFS(СВЦЭМ!$C$39:$C$782,СВЦЭМ!$A$39:$A$782,$A37,СВЦЭМ!$B$39:$B$782,K$11)+'СЕТ СН'!$F$12+СВЦЭМ!$D$10+'СЕТ СН'!$F$5-'СЕТ СН'!$F$20</f>
        <v>1989.6605166300001</v>
      </c>
      <c r="L37" s="36">
        <f>SUMIFS(СВЦЭМ!$C$39:$C$782,СВЦЭМ!$A$39:$A$782,$A37,СВЦЭМ!$B$39:$B$782,L$11)+'СЕТ СН'!$F$12+СВЦЭМ!$D$10+'СЕТ СН'!$F$5-'СЕТ СН'!$F$20</f>
        <v>1984.6505632399999</v>
      </c>
      <c r="M37" s="36">
        <f>SUMIFS(СВЦЭМ!$C$39:$C$782,СВЦЭМ!$A$39:$A$782,$A37,СВЦЭМ!$B$39:$B$782,M$11)+'СЕТ СН'!$F$12+СВЦЭМ!$D$10+'СЕТ СН'!$F$5-'СЕТ СН'!$F$20</f>
        <v>2044.0870830600002</v>
      </c>
      <c r="N37" s="36">
        <f>SUMIFS(СВЦЭМ!$C$39:$C$782,СВЦЭМ!$A$39:$A$782,$A37,СВЦЭМ!$B$39:$B$782,N$11)+'СЕТ СН'!$F$12+СВЦЭМ!$D$10+'СЕТ СН'!$F$5-'СЕТ СН'!$F$20</f>
        <v>2084.9892891</v>
      </c>
      <c r="O37" s="36">
        <f>SUMIFS(СВЦЭМ!$C$39:$C$782,СВЦЭМ!$A$39:$A$782,$A37,СВЦЭМ!$B$39:$B$782,O$11)+'СЕТ СН'!$F$12+СВЦЭМ!$D$10+'СЕТ СН'!$F$5-'СЕТ СН'!$F$20</f>
        <v>2114.5554462999999</v>
      </c>
      <c r="P37" s="36">
        <f>SUMIFS(СВЦЭМ!$C$39:$C$782,СВЦЭМ!$A$39:$A$782,$A37,СВЦЭМ!$B$39:$B$782,P$11)+'СЕТ СН'!$F$12+СВЦЭМ!$D$10+'СЕТ СН'!$F$5-'СЕТ СН'!$F$20</f>
        <v>2124.1480418499996</v>
      </c>
      <c r="Q37" s="36">
        <f>SUMIFS(СВЦЭМ!$C$39:$C$782,СВЦЭМ!$A$39:$A$782,$A37,СВЦЭМ!$B$39:$B$782,Q$11)+'СЕТ СН'!$F$12+СВЦЭМ!$D$10+'СЕТ СН'!$F$5-'СЕТ СН'!$F$20</f>
        <v>2131.28527889</v>
      </c>
      <c r="R37" s="36">
        <f>SUMIFS(СВЦЭМ!$C$39:$C$782,СВЦЭМ!$A$39:$A$782,$A37,СВЦЭМ!$B$39:$B$782,R$11)+'СЕТ СН'!$F$12+СВЦЭМ!$D$10+'СЕТ СН'!$F$5-'СЕТ СН'!$F$20</f>
        <v>2117.8545643799998</v>
      </c>
      <c r="S37" s="36">
        <f>SUMIFS(СВЦЭМ!$C$39:$C$782,СВЦЭМ!$A$39:$A$782,$A37,СВЦЭМ!$B$39:$B$782,S$11)+'СЕТ СН'!$F$12+СВЦЭМ!$D$10+'СЕТ СН'!$F$5-'СЕТ СН'!$F$20</f>
        <v>2068.0066245899998</v>
      </c>
      <c r="T37" s="36">
        <f>SUMIFS(СВЦЭМ!$C$39:$C$782,СВЦЭМ!$A$39:$A$782,$A37,СВЦЭМ!$B$39:$B$782,T$11)+'СЕТ СН'!$F$12+СВЦЭМ!$D$10+'СЕТ СН'!$F$5-'СЕТ СН'!$F$20</f>
        <v>1960.7202495900001</v>
      </c>
      <c r="U37" s="36">
        <f>SUMIFS(СВЦЭМ!$C$39:$C$782,СВЦЭМ!$A$39:$A$782,$A37,СВЦЭМ!$B$39:$B$782,U$11)+'СЕТ СН'!$F$12+СВЦЭМ!$D$10+'СЕТ СН'!$F$5-'СЕТ СН'!$F$20</f>
        <v>1869.34591058</v>
      </c>
      <c r="V37" s="36">
        <f>SUMIFS(СВЦЭМ!$C$39:$C$782,СВЦЭМ!$A$39:$A$782,$A37,СВЦЭМ!$B$39:$B$782,V$11)+'СЕТ СН'!$F$12+СВЦЭМ!$D$10+'СЕТ СН'!$F$5-'СЕТ СН'!$F$20</f>
        <v>1788.2900891899999</v>
      </c>
      <c r="W37" s="36">
        <f>SUMIFS(СВЦЭМ!$C$39:$C$782,СВЦЭМ!$A$39:$A$782,$A37,СВЦЭМ!$B$39:$B$782,W$11)+'СЕТ СН'!$F$12+СВЦЭМ!$D$10+'СЕТ СН'!$F$5-'СЕТ СН'!$F$20</f>
        <v>1824.1334955900002</v>
      </c>
      <c r="X37" s="36">
        <f>SUMIFS(СВЦЭМ!$C$39:$C$782,СВЦЭМ!$A$39:$A$782,$A37,СВЦЭМ!$B$39:$B$782,X$11)+'СЕТ СН'!$F$12+СВЦЭМ!$D$10+'СЕТ СН'!$F$5-'СЕТ СН'!$F$20</f>
        <v>1851.84599101</v>
      </c>
      <c r="Y37" s="36">
        <f>SUMIFS(СВЦЭМ!$C$39:$C$782,СВЦЭМ!$A$39:$A$782,$A37,СВЦЭМ!$B$39:$B$782,Y$11)+'СЕТ СН'!$F$12+СВЦЭМ!$D$10+'СЕТ СН'!$F$5-'СЕТ СН'!$F$20</f>
        <v>1875.3364243400001</v>
      </c>
    </row>
    <row r="38" spans="1:25" ht="15.75" x14ac:dyDescent="0.2">
      <c r="A38" s="35">
        <f t="shared" si="0"/>
        <v>44708</v>
      </c>
      <c r="B38" s="36">
        <f>SUMIFS(СВЦЭМ!$C$39:$C$782,СВЦЭМ!$A$39:$A$782,$A38,СВЦЭМ!$B$39:$B$782,B$11)+'СЕТ СН'!$F$12+СВЦЭМ!$D$10+'СЕТ СН'!$F$5-'СЕТ СН'!$F$20</f>
        <v>1911.6005023100001</v>
      </c>
      <c r="C38" s="36">
        <f>SUMIFS(СВЦЭМ!$C$39:$C$782,СВЦЭМ!$A$39:$A$782,$A38,СВЦЭМ!$B$39:$B$782,C$11)+'СЕТ СН'!$F$12+СВЦЭМ!$D$10+'СЕТ СН'!$F$5-'СЕТ СН'!$F$20</f>
        <v>2012.86098328</v>
      </c>
      <c r="D38" s="36">
        <f>SUMIFS(СВЦЭМ!$C$39:$C$782,СВЦЭМ!$A$39:$A$782,$A38,СВЦЭМ!$B$39:$B$782,D$11)+'СЕТ СН'!$F$12+СВЦЭМ!$D$10+'СЕТ СН'!$F$5-'СЕТ СН'!$F$20</f>
        <v>2082.50398967</v>
      </c>
      <c r="E38" s="36">
        <f>SUMIFS(СВЦЭМ!$C$39:$C$782,СВЦЭМ!$A$39:$A$782,$A38,СВЦЭМ!$B$39:$B$782,E$11)+'СЕТ СН'!$F$12+СВЦЭМ!$D$10+'СЕТ СН'!$F$5-'СЕТ СН'!$F$20</f>
        <v>2076.7482331299998</v>
      </c>
      <c r="F38" s="36">
        <f>SUMIFS(СВЦЭМ!$C$39:$C$782,СВЦЭМ!$A$39:$A$782,$A38,СВЦЭМ!$B$39:$B$782,F$11)+'СЕТ СН'!$F$12+СВЦЭМ!$D$10+'СЕТ СН'!$F$5-'СЕТ СН'!$F$20</f>
        <v>2073.7024376599998</v>
      </c>
      <c r="G38" s="36">
        <f>SUMIFS(СВЦЭМ!$C$39:$C$782,СВЦЭМ!$A$39:$A$782,$A38,СВЦЭМ!$B$39:$B$782,G$11)+'СЕТ СН'!$F$12+СВЦЭМ!$D$10+'СЕТ СН'!$F$5-'СЕТ СН'!$F$20</f>
        <v>2060.5347533300001</v>
      </c>
      <c r="H38" s="36">
        <f>SUMIFS(СВЦЭМ!$C$39:$C$782,СВЦЭМ!$A$39:$A$782,$A38,СВЦЭМ!$B$39:$B$782,H$11)+'СЕТ СН'!$F$12+СВЦЭМ!$D$10+'СЕТ СН'!$F$5-'СЕТ СН'!$F$20</f>
        <v>1981.1828780800001</v>
      </c>
      <c r="I38" s="36">
        <f>SUMIFS(СВЦЭМ!$C$39:$C$782,СВЦЭМ!$A$39:$A$782,$A38,СВЦЭМ!$B$39:$B$782,I$11)+'СЕТ СН'!$F$12+СВЦЭМ!$D$10+'СЕТ СН'!$F$5-'СЕТ СН'!$F$20</f>
        <v>1910.3167653599999</v>
      </c>
      <c r="J38" s="36">
        <f>SUMIFS(СВЦЭМ!$C$39:$C$782,СВЦЭМ!$A$39:$A$782,$A38,СВЦЭМ!$B$39:$B$782,J$11)+'СЕТ СН'!$F$12+СВЦЭМ!$D$10+'СЕТ СН'!$F$5-'СЕТ СН'!$F$20</f>
        <v>1829.33716944</v>
      </c>
      <c r="K38" s="36">
        <f>SUMIFS(СВЦЭМ!$C$39:$C$782,СВЦЭМ!$A$39:$A$782,$A38,СВЦЭМ!$B$39:$B$782,K$11)+'СЕТ СН'!$F$12+СВЦЭМ!$D$10+'СЕТ СН'!$F$5-'СЕТ СН'!$F$20</f>
        <v>1833.4947854100001</v>
      </c>
      <c r="L38" s="36">
        <f>SUMIFS(СВЦЭМ!$C$39:$C$782,СВЦЭМ!$A$39:$A$782,$A38,СВЦЭМ!$B$39:$B$782,L$11)+'СЕТ СН'!$F$12+СВЦЭМ!$D$10+'СЕТ СН'!$F$5-'СЕТ СН'!$F$20</f>
        <v>1841.6026243700001</v>
      </c>
      <c r="M38" s="36">
        <f>SUMIFS(СВЦЭМ!$C$39:$C$782,СВЦЭМ!$A$39:$A$782,$A38,СВЦЭМ!$B$39:$B$782,M$11)+'СЕТ СН'!$F$12+СВЦЭМ!$D$10+'СЕТ СН'!$F$5-'СЕТ СН'!$F$20</f>
        <v>1893.9497452999999</v>
      </c>
      <c r="N38" s="36">
        <f>SUMIFS(СВЦЭМ!$C$39:$C$782,СВЦЭМ!$A$39:$A$782,$A38,СВЦЭМ!$B$39:$B$782,N$11)+'СЕТ СН'!$F$12+СВЦЭМ!$D$10+'СЕТ СН'!$F$5-'СЕТ СН'!$F$20</f>
        <v>1939.27786094</v>
      </c>
      <c r="O38" s="36">
        <f>SUMIFS(СВЦЭМ!$C$39:$C$782,СВЦЭМ!$A$39:$A$782,$A38,СВЦЭМ!$B$39:$B$782,O$11)+'СЕТ СН'!$F$12+СВЦЭМ!$D$10+'СЕТ СН'!$F$5-'СЕТ СН'!$F$20</f>
        <v>1950.24181307</v>
      </c>
      <c r="P38" s="36">
        <f>SUMIFS(СВЦЭМ!$C$39:$C$782,СВЦЭМ!$A$39:$A$782,$A38,СВЦЭМ!$B$39:$B$782,P$11)+'СЕТ СН'!$F$12+СВЦЭМ!$D$10+'СЕТ СН'!$F$5-'СЕТ СН'!$F$20</f>
        <v>1935.4163835499999</v>
      </c>
      <c r="Q38" s="36">
        <f>SUMIFS(СВЦЭМ!$C$39:$C$782,СВЦЭМ!$A$39:$A$782,$A38,СВЦЭМ!$B$39:$B$782,Q$11)+'СЕТ СН'!$F$12+СВЦЭМ!$D$10+'СЕТ СН'!$F$5-'СЕТ СН'!$F$20</f>
        <v>1928.8565042099999</v>
      </c>
      <c r="R38" s="36">
        <f>SUMIFS(СВЦЭМ!$C$39:$C$782,СВЦЭМ!$A$39:$A$782,$A38,СВЦЭМ!$B$39:$B$782,R$11)+'СЕТ СН'!$F$12+СВЦЭМ!$D$10+'СЕТ СН'!$F$5-'СЕТ СН'!$F$20</f>
        <v>1928.86385531</v>
      </c>
      <c r="S38" s="36">
        <f>SUMIFS(СВЦЭМ!$C$39:$C$782,СВЦЭМ!$A$39:$A$782,$A38,СВЦЭМ!$B$39:$B$782,S$11)+'СЕТ СН'!$F$12+СВЦЭМ!$D$10+'СЕТ СН'!$F$5-'СЕТ СН'!$F$20</f>
        <v>1954.3800075300001</v>
      </c>
      <c r="T38" s="36">
        <f>SUMIFS(СВЦЭМ!$C$39:$C$782,СВЦЭМ!$A$39:$A$782,$A38,СВЦЭМ!$B$39:$B$782,T$11)+'СЕТ СН'!$F$12+СВЦЭМ!$D$10+'СЕТ СН'!$F$5-'СЕТ СН'!$F$20</f>
        <v>1863.4461730600001</v>
      </c>
      <c r="U38" s="36">
        <f>SUMIFS(СВЦЭМ!$C$39:$C$782,СВЦЭМ!$A$39:$A$782,$A38,СВЦЭМ!$B$39:$B$782,U$11)+'СЕТ СН'!$F$12+СВЦЭМ!$D$10+'СЕТ СН'!$F$5-'СЕТ СН'!$F$20</f>
        <v>1770.9089494700002</v>
      </c>
      <c r="V38" s="36">
        <f>SUMIFS(СВЦЭМ!$C$39:$C$782,СВЦЭМ!$A$39:$A$782,$A38,СВЦЭМ!$B$39:$B$782,V$11)+'СЕТ СН'!$F$12+СВЦЭМ!$D$10+'СЕТ СН'!$F$5-'СЕТ СН'!$F$20</f>
        <v>1692.2547959600001</v>
      </c>
      <c r="W38" s="36">
        <f>SUMIFS(СВЦЭМ!$C$39:$C$782,СВЦЭМ!$A$39:$A$782,$A38,СВЦЭМ!$B$39:$B$782,W$11)+'СЕТ СН'!$F$12+СВЦЭМ!$D$10+'СЕТ СН'!$F$5-'СЕТ СН'!$F$20</f>
        <v>1712.38659059</v>
      </c>
      <c r="X38" s="36">
        <f>SUMIFS(СВЦЭМ!$C$39:$C$782,СВЦЭМ!$A$39:$A$782,$A38,СВЦЭМ!$B$39:$B$782,X$11)+'СЕТ СН'!$F$12+СВЦЭМ!$D$10+'СЕТ СН'!$F$5-'СЕТ СН'!$F$20</f>
        <v>1743.2357123100001</v>
      </c>
      <c r="Y38" s="36">
        <f>SUMIFS(СВЦЭМ!$C$39:$C$782,СВЦЭМ!$A$39:$A$782,$A38,СВЦЭМ!$B$39:$B$782,Y$11)+'СЕТ СН'!$F$12+СВЦЭМ!$D$10+'СЕТ СН'!$F$5-'СЕТ СН'!$F$20</f>
        <v>1785.5452610299999</v>
      </c>
    </row>
    <row r="39" spans="1:25" ht="15.75" x14ac:dyDescent="0.2">
      <c r="A39" s="35">
        <f t="shared" si="0"/>
        <v>44709</v>
      </c>
      <c r="B39" s="36">
        <f>SUMIFS(СВЦЭМ!$C$39:$C$782,СВЦЭМ!$A$39:$A$782,$A39,СВЦЭМ!$B$39:$B$782,B$11)+'СЕТ СН'!$F$12+СВЦЭМ!$D$10+'СЕТ СН'!$F$5-'СЕТ СН'!$F$20</f>
        <v>1862.9392933399999</v>
      </c>
      <c r="C39" s="36">
        <f>SUMIFS(СВЦЭМ!$C$39:$C$782,СВЦЭМ!$A$39:$A$782,$A39,СВЦЭМ!$B$39:$B$782,C$11)+'СЕТ СН'!$F$12+СВЦЭМ!$D$10+'СЕТ СН'!$F$5-'СЕТ СН'!$F$20</f>
        <v>1964.90611582</v>
      </c>
      <c r="D39" s="36">
        <f>SUMIFS(СВЦЭМ!$C$39:$C$782,СВЦЭМ!$A$39:$A$782,$A39,СВЦЭМ!$B$39:$B$782,D$11)+'СЕТ СН'!$F$12+СВЦЭМ!$D$10+'СЕТ СН'!$F$5-'СЕТ СН'!$F$20</f>
        <v>2086.7731259100001</v>
      </c>
      <c r="E39" s="36">
        <f>SUMIFS(СВЦЭМ!$C$39:$C$782,СВЦЭМ!$A$39:$A$782,$A39,СВЦЭМ!$B$39:$B$782,E$11)+'СЕТ СН'!$F$12+СВЦЭМ!$D$10+'СЕТ СН'!$F$5-'СЕТ СН'!$F$20</f>
        <v>2135.0346497399996</v>
      </c>
      <c r="F39" s="36">
        <f>SUMIFS(СВЦЭМ!$C$39:$C$782,СВЦЭМ!$A$39:$A$782,$A39,СВЦЭМ!$B$39:$B$782,F$11)+'СЕТ СН'!$F$12+СВЦЭМ!$D$10+'СЕТ СН'!$F$5-'СЕТ СН'!$F$20</f>
        <v>2126.3205711299997</v>
      </c>
      <c r="G39" s="36">
        <f>SUMIFS(СВЦЭМ!$C$39:$C$782,СВЦЭМ!$A$39:$A$782,$A39,СВЦЭМ!$B$39:$B$782,G$11)+'СЕТ СН'!$F$12+СВЦЭМ!$D$10+'СЕТ СН'!$F$5-'СЕТ СН'!$F$20</f>
        <v>2125.1320676099999</v>
      </c>
      <c r="H39" s="36">
        <f>SUMIFS(СВЦЭМ!$C$39:$C$782,СВЦЭМ!$A$39:$A$782,$A39,СВЦЭМ!$B$39:$B$782,H$11)+'СЕТ СН'!$F$12+СВЦЭМ!$D$10+'СЕТ СН'!$F$5-'СЕТ СН'!$F$20</f>
        <v>2063.3906028799997</v>
      </c>
      <c r="I39" s="36">
        <f>SUMIFS(СВЦЭМ!$C$39:$C$782,СВЦЭМ!$A$39:$A$782,$A39,СВЦЭМ!$B$39:$B$782,I$11)+'СЕТ СН'!$F$12+СВЦЭМ!$D$10+'СЕТ СН'!$F$5-'СЕТ СН'!$F$20</f>
        <v>1959.47205951</v>
      </c>
      <c r="J39" s="36">
        <f>SUMIFS(СВЦЭМ!$C$39:$C$782,СВЦЭМ!$A$39:$A$782,$A39,СВЦЭМ!$B$39:$B$782,J$11)+'СЕТ СН'!$F$12+СВЦЭМ!$D$10+'СЕТ СН'!$F$5-'СЕТ СН'!$F$20</f>
        <v>1847.58829444</v>
      </c>
      <c r="K39" s="36">
        <f>SUMIFS(СВЦЭМ!$C$39:$C$782,СВЦЭМ!$A$39:$A$782,$A39,СВЦЭМ!$B$39:$B$782,K$11)+'СЕТ СН'!$F$12+СВЦЭМ!$D$10+'СЕТ СН'!$F$5-'СЕТ СН'!$F$20</f>
        <v>1854.4390714199999</v>
      </c>
      <c r="L39" s="36">
        <f>SUMIFS(СВЦЭМ!$C$39:$C$782,СВЦЭМ!$A$39:$A$782,$A39,СВЦЭМ!$B$39:$B$782,L$11)+'СЕТ СН'!$F$12+СВЦЭМ!$D$10+'СЕТ СН'!$F$5-'СЕТ СН'!$F$20</f>
        <v>1865.09412036</v>
      </c>
      <c r="M39" s="36">
        <f>SUMIFS(СВЦЭМ!$C$39:$C$782,СВЦЭМ!$A$39:$A$782,$A39,СВЦЭМ!$B$39:$B$782,M$11)+'СЕТ СН'!$F$12+СВЦЭМ!$D$10+'СЕТ СН'!$F$5-'СЕТ СН'!$F$20</f>
        <v>1901.72632916</v>
      </c>
      <c r="N39" s="36">
        <f>SUMIFS(СВЦЭМ!$C$39:$C$782,СВЦЭМ!$A$39:$A$782,$A39,СВЦЭМ!$B$39:$B$782,N$11)+'СЕТ СН'!$F$12+СВЦЭМ!$D$10+'СЕТ СН'!$F$5-'СЕТ СН'!$F$20</f>
        <v>1937.78683877</v>
      </c>
      <c r="O39" s="36">
        <f>SUMIFS(СВЦЭМ!$C$39:$C$782,СВЦЭМ!$A$39:$A$782,$A39,СВЦЭМ!$B$39:$B$782,O$11)+'СЕТ СН'!$F$12+СВЦЭМ!$D$10+'СЕТ СН'!$F$5-'СЕТ СН'!$F$20</f>
        <v>1961.7501805100001</v>
      </c>
      <c r="P39" s="36">
        <f>SUMIFS(СВЦЭМ!$C$39:$C$782,СВЦЭМ!$A$39:$A$782,$A39,СВЦЭМ!$B$39:$B$782,P$11)+'СЕТ СН'!$F$12+СВЦЭМ!$D$10+'СЕТ СН'!$F$5-'СЕТ СН'!$F$20</f>
        <v>1992.29778915</v>
      </c>
      <c r="Q39" s="36">
        <f>SUMIFS(СВЦЭМ!$C$39:$C$782,СВЦЭМ!$A$39:$A$782,$A39,СВЦЭМ!$B$39:$B$782,Q$11)+'СЕТ СН'!$F$12+СВЦЭМ!$D$10+'СЕТ СН'!$F$5-'СЕТ СН'!$F$20</f>
        <v>1990.78238435</v>
      </c>
      <c r="R39" s="36">
        <f>SUMIFS(СВЦЭМ!$C$39:$C$782,СВЦЭМ!$A$39:$A$782,$A39,СВЦЭМ!$B$39:$B$782,R$11)+'СЕТ СН'!$F$12+СВЦЭМ!$D$10+'СЕТ СН'!$F$5-'СЕТ СН'!$F$20</f>
        <v>1992.18866346</v>
      </c>
      <c r="S39" s="36">
        <f>SUMIFS(СВЦЭМ!$C$39:$C$782,СВЦЭМ!$A$39:$A$782,$A39,СВЦЭМ!$B$39:$B$782,S$11)+'СЕТ СН'!$F$12+СВЦЭМ!$D$10+'СЕТ СН'!$F$5-'СЕТ СН'!$F$20</f>
        <v>1949.0013041</v>
      </c>
      <c r="T39" s="36">
        <f>SUMIFS(СВЦЭМ!$C$39:$C$782,СВЦЭМ!$A$39:$A$782,$A39,СВЦЭМ!$B$39:$B$782,T$11)+'СЕТ СН'!$F$12+СВЦЭМ!$D$10+'СЕТ СН'!$F$5-'СЕТ СН'!$F$20</f>
        <v>1877.77668625</v>
      </c>
      <c r="U39" s="36">
        <f>SUMIFS(СВЦЭМ!$C$39:$C$782,СВЦЭМ!$A$39:$A$782,$A39,СВЦЭМ!$B$39:$B$782,U$11)+'СЕТ СН'!$F$12+СВЦЭМ!$D$10+'СЕТ СН'!$F$5-'СЕТ СН'!$F$20</f>
        <v>1790.3582819200001</v>
      </c>
      <c r="V39" s="36">
        <f>SUMIFS(СВЦЭМ!$C$39:$C$782,СВЦЭМ!$A$39:$A$782,$A39,СВЦЭМ!$B$39:$B$782,V$11)+'СЕТ СН'!$F$12+СВЦЭМ!$D$10+'СЕТ СН'!$F$5-'СЕТ СН'!$F$20</f>
        <v>1757.5792890500002</v>
      </c>
      <c r="W39" s="36">
        <f>SUMIFS(СВЦЭМ!$C$39:$C$782,СВЦЭМ!$A$39:$A$782,$A39,СВЦЭМ!$B$39:$B$782,W$11)+'СЕТ СН'!$F$12+СВЦЭМ!$D$10+'СЕТ СН'!$F$5-'СЕТ СН'!$F$20</f>
        <v>1758.2080515600001</v>
      </c>
      <c r="X39" s="36">
        <f>SUMIFS(СВЦЭМ!$C$39:$C$782,СВЦЭМ!$A$39:$A$782,$A39,СВЦЭМ!$B$39:$B$782,X$11)+'СЕТ СН'!$F$12+СВЦЭМ!$D$10+'СЕТ СН'!$F$5-'СЕТ СН'!$F$20</f>
        <v>1752.1822110799999</v>
      </c>
      <c r="Y39" s="36">
        <f>SUMIFS(СВЦЭМ!$C$39:$C$782,СВЦЭМ!$A$39:$A$782,$A39,СВЦЭМ!$B$39:$B$782,Y$11)+'СЕТ СН'!$F$12+СВЦЭМ!$D$10+'СЕТ СН'!$F$5-'СЕТ СН'!$F$20</f>
        <v>1770.6755401</v>
      </c>
    </row>
    <row r="40" spans="1:25" ht="15.75" x14ac:dyDescent="0.2">
      <c r="A40" s="35">
        <f t="shared" si="0"/>
        <v>44710</v>
      </c>
      <c r="B40" s="36">
        <f>SUMIFS(СВЦЭМ!$C$39:$C$782,СВЦЭМ!$A$39:$A$782,$A40,СВЦЭМ!$B$39:$B$782,B$11)+'СЕТ СН'!$F$12+СВЦЭМ!$D$10+'СЕТ СН'!$F$5-'СЕТ СН'!$F$20</f>
        <v>1841.2487114</v>
      </c>
      <c r="C40" s="36">
        <f>SUMIFS(СВЦЭМ!$C$39:$C$782,СВЦЭМ!$A$39:$A$782,$A40,СВЦЭМ!$B$39:$B$782,C$11)+'СЕТ СН'!$F$12+СВЦЭМ!$D$10+'СЕТ СН'!$F$5-'СЕТ СН'!$F$20</f>
        <v>1952.7513599600002</v>
      </c>
      <c r="D40" s="36">
        <f>SUMIFS(СВЦЭМ!$C$39:$C$782,СВЦЭМ!$A$39:$A$782,$A40,СВЦЭМ!$B$39:$B$782,D$11)+'СЕТ СН'!$F$12+СВЦЭМ!$D$10+'СЕТ СН'!$F$5-'СЕТ СН'!$F$20</f>
        <v>2064.73772521</v>
      </c>
      <c r="E40" s="36">
        <f>SUMIFS(СВЦЭМ!$C$39:$C$782,СВЦЭМ!$A$39:$A$782,$A40,СВЦЭМ!$B$39:$B$782,E$11)+'СЕТ СН'!$F$12+СВЦЭМ!$D$10+'СЕТ СН'!$F$5-'СЕТ СН'!$F$20</f>
        <v>2113.6895353599998</v>
      </c>
      <c r="F40" s="36">
        <f>SUMIFS(СВЦЭМ!$C$39:$C$782,СВЦЭМ!$A$39:$A$782,$A40,СВЦЭМ!$B$39:$B$782,F$11)+'СЕТ СН'!$F$12+СВЦЭМ!$D$10+'СЕТ СН'!$F$5-'СЕТ СН'!$F$20</f>
        <v>2111.8152646499998</v>
      </c>
      <c r="G40" s="36">
        <f>SUMIFS(СВЦЭМ!$C$39:$C$782,СВЦЭМ!$A$39:$A$782,$A40,СВЦЭМ!$B$39:$B$782,G$11)+'СЕТ СН'!$F$12+СВЦЭМ!$D$10+'СЕТ СН'!$F$5-'СЕТ СН'!$F$20</f>
        <v>2102.0244025399998</v>
      </c>
      <c r="H40" s="36">
        <f>SUMIFS(СВЦЭМ!$C$39:$C$782,СВЦЭМ!$A$39:$A$782,$A40,СВЦЭМ!$B$39:$B$782,H$11)+'СЕТ СН'!$F$12+СВЦЭМ!$D$10+'СЕТ СН'!$F$5-'СЕТ СН'!$F$20</f>
        <v>2056.6358607000002</v>
      </c>
      <c r="I40" s="36">
        <f>SUMIFS(СВЦЭМ!$C$39:$C$782,СВЦЭМ!$A$39:$A$782,$A40,СВЦЭМ!$B$39:$B$782,I$11)+'СЕТ СН'!$F$12+СВЦЭМ!$D$10+'СЕТ СН'!$F$5-'СЕТ СН'!$F$20</f>
        <v>1966.2566493200002</v>
      </c>
      <c r="J40" s="36">
        <f>SUMIFS(СВЦЭМ!$C$39:$C$782,СВЦЭМ!$A$39:$A$782,$A40,СВЦЭМ!$B$39:$B$782,J$11)+'СЕТ СН'!$F$12+СВЦЭМ!$D$10+'СЕТ СН'!$F$5-'СЕТ СН'!$F$20</f>
        <v>1837.4907318599999</v>
      </c>
      <c r="K40" s="36">
        <f>SUMIFS(СВЦЭМ!$C$39:$C$782,СВЦЭМ!$A$39:$A$782,$A40,СВЦЭМ!$B$39:$B$782,K$11)+'СЕТ СН'!$F$12+СВЦЭМ!$D$10+'СЕТ СН'!$F$5-'СЕТ СН'!$F$20</f>
        <v>1831.72542327</v>
      </c>
      <c r="L40" s="36">
        <f>SUMIFS(СВЦЭМ!$C$39:$C$782,СВЦЭМ!$A$39:$A$782,$A40,СВЦЭМ!$B$39:$B$782,L$11)+'СЕТ СН'!$F$12+СВЦЭМ!$D$10+'СЕТ СН'!$F$5-'СЕТ СН'!$F$20</f>
        <v>1837.5975549300001</v>
      </c>
      <c r="M40" s="36">
        <f>SUMIFS(СВЦЭМ!$C$39:$C$782,СВЦЭМ!$A$39:$A$782,$A40,СВЦЭМ!$B$39:$B$782,M$11)+'СЕТ СН'!$F$12+СВЦЭМ!$D$10+'СЕТ СН'!$F$5-'СЕТ СН'!$F$20</f>
        <v>1906.7382889999999</v>
      </c>
      <c r="N40" s="36">
        <f>SUMIFS(СВЦЭМ!$C$39:$C$782,СВЦЭМ!$A$39:$A$782,$A40,СВЦЭМ!$B$39:$B$782,N$11)+'СЕТ СН'!$F$12+СВЦЭМ!$D$10+'СЕТ СН'!$F$5-'СЕТ СН'!$F$20</f>
        <v>1946.20237146</v>
      </c>
      <c r="O40" s="36">
        <f>SUMIFS(СВЦЭМ!$C$39:$C$782,СВЦЭМ!$A$39:$A$782,$A40,СВЦЭМ!$B$39:$B$782,O$11)+'СЕТ СН'!$F$12+СВЦЭМ!$D$10+'СЕТ СН'!$F$5-'СЕТ СН'!$F$20</f>
        <v>1947.1629354699999</v>
      </c>
      <c r="P40" s="36">
        <f>SUMIFS(СВЦЭМ!$C$39:$C$782,СВЦЭМ!$A$39:$A$782,$A40,СВЦЭМ!$B$39:$B$782,P$11)+'СЕТ СН'!$F$12+СВЦЭМ!$D$10+'СЕТ СН'!$F$5-'СЕТ СН'!$F$20</f>
        <v>1945.38683786</v>
      </c>
      <c r="Q40" s="36">
        <f>SUMIFS(СВЦЭМ!$C$39:$C$782,СВЦЭМ!$A$39:$A$782,$A40,СВЦЭМ!$B$39:$B$782,Q$11)+'СЕТ СН'!$F$12+СВЦЭМ!$D$10+'СЕТ СН'!$F$5-'СЕТ СН'!$F$20</f>
        <v>1944.3984243899999</v>
      </c>
      <c r="R40" s="36">
        <f>SUMIFS(СВЦЭМ!$C$39:$C$782,СВЦЭМ!$A$39:$A$782,$A40,СВЦЭМ!$B$39:$B$782,R$11)+'СЕТ СН'!$F$12+СВЦЭМ!$D$10+'СЕТ СН'!$F$5-'СЕТ СН'!$F$20</f>
        <v>1938.7209257300001</v>
      </c>
      <c r="S40" s="36">
        <f>SUMIFS(СВЦЭМ!$C$39:$C$782,СВЦЭМ!$A$39:$A$782,$A40,СВЦЭМ!$B$39:$B$782,S$11)+'СЕТ СН'!$F$12+СВЦЭМ!$D$10+'СЕТ СН'!$F$5-'СЕТ СН'!$F$20</f>
        <v>1962.6957007000001</v>
      </c>
      <c r="T40" s="36">
        <f>SUMIFS(СВЦЭМ!$C$39:$C$782,СВЦЭМ!$A$39:$A$782,$A40,СВЦЭМ!$B$39:$B$782,T$11)+'СЕТ СН'!$F$12+СВЦЭМ!$D$10+'СЕТ СН'!$F$5-'СЕТ СН'!$F$20</f>
        <v>1867.98500476</v>
      </c>
      <c r="U40" s="36">
        <f>SUMIFS(СВЦЭМ!$C$39:$C$782,СВЦЭМ!$A$39:$A$782,$A40,СВЦЭМ!$B$39:$B$782,U$11)+'СЕТ СН'!$F$12+СВЦЭМ!$D$10+'СЕТ СН'!$F$5-'СЕТ СН'!$F$20</f>
        <v>1771.203107</v>
      </c>
      <c r="V40" s="36">
        <f>SUMIFS(СВЦЭМ!$C$39:$C$782,СВЦЭМ!$A$39:$A$782,$A40,СВЦЭМ!$B$39:$B$782,V$11)+'СЕТ СН'!$F$12+СВЦЭМ!$D$10+'СЕТ СН'!$F$5-'СЕТ СН'!$F$20</f>
        <v>1689.24673426</v>
      </c>
      <c r="W40" s="36">
        <f>SUMIFS(СВЦЭМ!$C$39:$C$782,СВЦЭМ!$A$39:$A$782,$A40,СВЦЭМ!$B$39:$B$782,W$11)+'СЕТ СН'!$F$12+СВЦЭМ!$D$10+'СЕТ СН'!$F$5-'СЕТ СН'!$F$20</f>
        <v>1697.99787511</v>
      </c>
      <c r="X40" s="36">
        <f>SUMIFS(СВЦЭМ!$C$39:$C$782,СВЦЭМ!$A$39:$A$782,$A40,СВЦЭМ!$B$39:$B$782,X$11)+'СЕТ СН'!$F$12+СВЦЭМ!$D$10+'СЕТ СН'!$F$5-'СЕТ СН'!$F$20</f>
        <v>1744.2400972099999</v>
      </c>
      <c r="Y40" s="36">
        <f>SUMIFS(СВЦЭМ!$C$39:$C$782,СВЦЭМ!$A$39:$A$782,$A40,СВЦЭМ!$B$39:$B$782,Y$11)+'СЕТ СН'!$F$12+СВЦЭМ!$D$10+'СЕТ СН'!$F$5-'СЕТ СН'!$F$20</f>
        <v>1745.9686507700001</v>
      </c>
    </row>
    <row r="41" spans="1:25" ht="15.75" x14ac:dyDescent="0.2">
      <c r="A41" s="35">
        <f t="shared" si="0"/>
        <v>44711</v>
      </c>
      <c r="B41" s="36">
        <f>SUMIFS(СВЦЭМ!$C$39:$C$782,СВЦЭМ!$A$39:$A$782,$A41,СВЦЭМ!$B$39:$B$782,B$11)+'СЕТ СН'!$F$12+СВЦЭМ!$D$10+'СЕТ СН'!$F$5-'СЕТ СН'!$F$20</f>
        <v>1856.2015923200001</v>
      </c>
      <c r="C41" s="36">
        <f>SUMIFS(СВЦЭМ!$C$39:$C$782,СВЦЭМ!$A$39:$A$782,$A41,СВЦЭМ!$B$39:$B$782,C$11)+'СЕТ СН'!$F$12+СВЦЭМ!$D$10+'СЕТ СН'!$F$5-'СЕТ СН'!$F$20</f>
        <v>1936.3036440800001</v>
      </c>
      <c r="D41" s="36">
        <f>SUMIFS(СВЦЭМ!$C$39:$C$782,СВЦЭМ!$A$39:$A$782,$A41,СВЦЭМ!$B$39:$B$782,D$11)+'СЕТ СН'!$F$12+СВЦЭМ!$D$10+'СЕТ СН'!$F$5-'СЕТ СН'!$F$20</f>
        <v>2077.4693615299998</v>
      </c>
      <c r="E41" s="36">
        <f>SUMIFS(СВЦЭМ!$C$39:$C$782,СВЦЭМ!$A$39:$A$782,$A41,СВЦЭМ!$B$39:$B$782,E$11)+'СЕТ СН'!$F$12+СВЦЭМ!$D$10+'СЕТ СН'!$F$5-'СЕТ СН'!$F$20</f>
        <v>2096.8485361599996</v>
      </c>
      <c r="F41" s="36">
        <f>SUMIFS(СВЦЭМ!$C$39:$C$782,СВЦЭМ!$A$39:$A$782,$A41,СВЦЭМ!$B$39:$B$782,F$11)+'СЕТ СН'!$F$12+СВЦЭМ!$D$10+'СЕТ СН'!$F$5-'СЕТ СН'!$F$20</f>
        <v>2092.32985684</v>
      </c>
      <c r="G41" s="36">
        <f>SUMIFS(СВЦЭМ!$C$39:$C$782,СВЦЭМ!$A$39:$A$782,$A41,СВЦЭМ!$B$39:$B$782,G$11)+'СЕТ СН'!$F$12+СВЦЭМ!$D$10+'СЕТ СН'!$F$5-'СЕТ СН'!$F$20</f>
        <v>2067.3085940299998</v>
      </c>
      <c r="H41" s="36">
        <f>SUMIFS(СВЦЭМ!$C$39:$C$782,СВЦЭМ!$A$39:$A$782,$A41,СВЦЭМ!$B$39:$B$782,H$11)+'СЕТ СН'!$F$12+СВЦЭМ!$D$10+'СЕТ СН'!$F$5-'СЕТ СН'!$F$20</f>
        <v>1979.21002602</v>
      </c>
      <c r="I41" s="36">
        <f>SUMIFS(СВЦЭМ!$C$39:$C$782,СВЦЭМ!$A$39:$A$782,$A41,СВЦЭМ!$B$39:$B$782,I$11)+'СЕТ СН'!$F$12+СВЦЭМ!$D$10+'СЕТ СН'!$F$5-'СЕТ СН'!$F$20</f>
        <v>1906.62180283</v>
      </c>
      <c r="J41" s="36">
        <f>SUMIFS(СВЦЭМ!$C$39:$C$782,СВЦЭМ!$A$39:$A$782,$A41,СВЦЭМ!$B$39:$B$782,J$11)+'СЕТ СН'!$F$12+СВЦЭМ!$D$10+'СЕТ СН'!$F$5-'СЕТ СН'!$F$20</f>
        <v>1823.1967379500002</v>
      </c>
      <c r="K41" s="36">
        <f>SUMIFS(СВЦЭМ!$C$39:$C$782,СВЦЭМ!$A$39:$A$782,$A41,СВЦЭМ!$B$39:$B$782,K$11)+'СЕТ СН'!$F$12+СВЦЭМ!$D$10+'СЕТ СН'!$F$5-'СЕТ СН'!$F$20</f>
        <v>1831.1737890300001</v>
      </c>
      <c r="L41" s="36">
        <f>SUMIFS(СВЦЭМ!$C$39:$C$782,СВЦЭМ!$A$39:$A$782,$A41,СВЦЭМ!$B$39:$B$782,L$11)+'СЕТ СН'!$F$12+СВЦЭМ!$D$10+'СЕТ СН'!$F$5-'СЕТ СН'!$F$20</f>
        <v>1893.6479201299999</v>
      </c>
      <c r="M41" s="36">
        <f>SUMIFS(СВЦЭМ!$C$39:$C$782,СВЦЭМ!$A$39:$A$782,$A41,СВЦЭМ!$B$39:$B$782,M$11)+'СЕТ СН'!$F$12+СВЦЭМ!$D$10+'СЕТ СН'!$F$5-'СЕТ СН'!$F$20</f>
        <v>1924.25544279</v>
      </c>
      <c r="N41" s="36">
        <f>SUMIFS(СВЦЭМ!$C$39:$C$782,СВЦЭМ!$A$39:$A$782,$A41,СВЦЭМ!$B$39:$B$782,N$11)+'СЕТ СН'!$F$12+СВЦЭМ!$D$10+'СЕТ СН'!$F$5-'СЕТ СН'!$F$20</f>
        <v>2017.4073782200001</v>
      </c>
      <c r="O41" s="36">
        <f>SUMIFS(СВЦЭМ!$C$39:$C$782,СВЦЭМ!$A$39:$A$782,$A41,СВЦЭМ!$B$39:$B$782,O$11)+'СЕТ СН'!$F$12+СВЦЭМ!$D$10+'СЕТ СН'!$F$5-'СЕТ СН'!$F$20</f>
        <v>2019.93179994</v>
      </c>
      <c r="P41" s="36">
        <f>SUMIFS(СВЦЭМ!$C$39:$C$782,СВЦЭМ!$A$39:$A$782,$A41,СВЦЭМ!$B$39:$B$782,P$11)+'СЕТ СН'!$F$12+СВЦЭМ!$D$10+'СЕТ СН'!$F$5-'СЕТ СН'!$F$20</f>
        <v>2013.0720649</v>
      </c>
      <c r="Q41" s="36">
        <f>SUMIFS(СВЦЭМ!$C$39:$C$782,СВЦЭМ!$A$39:$A$782,$A41,СВЦЭМ!$B$39:$B$782,Q$11)+'СЕТ СН'!$F$12+СВЦЭМ!$D$10+'СЕТ СН'!$F$5-'СЕТ СН'!$F$20</f>
        <v>2006.49987444</v>
      </c>
      <c r="R41" s="36">
        <f>SUMIFS(СВЦЭМ!$C$39:$C$782,СВЦЭМ!$A$39:$A$782,$A41,СВЦЭМ!$B$39:$B$782,R$11)+'СЕТ СН'!$F$12+СВЦЭМ!$D$10+'СЕТ СН'!$F$5-'СЕТ СН'!$F$20</f>
        <v>1992.17356541</v>
      </c>
      <c r="S41" s="36">
        <f>SUMIFS(СВЦЭМ!$C$39:$C$782,СВЦЭМ!$A$39:$A$782,$A41,СВЦЭМ!$B$39:$B$782,S$11)+'СЕТ СН'!$F$12+СВЦЭМ!$D$10+'СЕТ СН'!$F$5-'СЕТ СН'!$F$20</f>
        <v>2009.13624585</v>
      </c>
      <c r="T41" s="36">
        <f>SUMIFS(СВЦЭМ!$C$39:$C$782,СВЦЭМ!$A$39:$A$782,$A41,СВЦЭМ!$B$39:$B$782,T$11)+'СЕТ СН'!$F$12+СВЦЭМ!$D$10+'СЕТ СН'!$F$5-'СЕТ СН'!$F$20</f>
        <v>1843.5972320800001</v>
      </c>
      <c r="U41" s="36">
        <f>SUMIFS(СВЦЭМ!$C$39:$C$782,СВЦЭМ!$A$39:$A$782,$A41,СВЦЭМ!$B$39:$B$782,U$11)+'СЕТ СН'!$F$12+СВЦЭМ!$D$10+'СЕТ СН'!$F$5-'СЕТ СН'!$F$20</f>
        <v>1750.0088129800001</v>
      </c>
      <c r="V41" s="36">
        <f>SUMIFS(СВЦЭМ!$C$39:$C$782,СВЦЭМ!$A$39:$A$782,$A41,СВЦЭМ!$B$39:$B$782,V$11)+'СЕТ СН'!$F$12+СВЦЭМ!$D$10+'СЕТ СН'!$F$5-'СЕТ СН'!$F$20</f>
        <v>1678.7246168300001</v>
      </c>
      <c r="W41" s="36">
        <f>SUMIFS(СВЦЭМ!$C$39:$C$782,СВЦЭМ!$A$39:$A$782,$A41,СВЦЭМ!$B$39:$B$782,W$11)+'СЕТ СН'!$F$12+СВЦЭМ!$D$10+'СЕТ СН'!$F$5-'СЕТ СН'!$F$20</f>
        <v>1688.16130634</v>
      </c>
      <c r="X41" s="36">
        <f>SUMIFS(СВЦЭМ!$C$39:$C$782,СВЦЭМ!$A$39:$A$782,$A41,СВЦЭМ!$B$39:$B$782,X$11)+'СЕТ СН'!$F$12+СВЦЭМ!$D$10+'СЕТ СН'!$F$5-'СЕТ СН'!$F$20</f>
        <v>1739.0061669000002</v>
      </c>
      <c r="Y41" s="36">
        <f>SUMIFS(СВЦЭМ!$C$39:$C$782,СВЦЭМ!$A$39:$A$782,$A41,СВЦЭМ!$B$39:$B$782,Y$11)+'СЕТ СН'!$F$12+СВЦЭМ!$D$10+'СЕТ СН'!$F$5-'СЕТ СН'!$F$20</f>
        <v>1763.93151296</v>
      </c>
    </row>
    <row r="42" spans="1:25" ht="15.75" x14ac:dyDescent="0.2">
      <c r="A42" s="35">
        <f t="shared" si="0"/>
        <v>44712</v>
      </c>
      <c r="B42" s="36">
        <f>SUMIFS(СВЦЭМ!$C$39:$C$782,СВЦЭМ!$A$39:$A$782,$A42,СВЦЭМ!$B$39:$B$782,B$11)+'СЕТ СН'!$F$12+СВЦЭМ!$D$10+'СЕТ СН'!$F$5-'СЕТ СН'!$F$20</f>
        <v>1864.6581561200001</v>
      </c>
      <c r="C42" s="36">
        <f>SUMIFS(СВЦЭМ!$C$39:$C$782,СВЦЭМ!$A$39:$A$782,$A42,СВЦЭМ!$B$39:$B$782,C$11)+'СЕТ СН'!$F$12+СВЦЭМ!$D$10+'СЕТ СН'!$F$5-'СЕТ СН'!$F$20</f>
        <v>1962.10909995</v>
      </c>
      <c r="D42" s="36">
        <f>SUMIFS(СВЦЭМ!$C$39:$C$782,СВЦЭМ!$A$39:$A$782,$A42,СВЦЭМ!$B$39:$B$782,D$11)+'СЕТ СН'!$F$12+СВЦЭМ!$D$10+'СЕТ СН'!$F$5-'СЕТ СН'!$F$20</f>
        <v>2085.0677413399999</v>
      </c>
      <c r="E42" s="36">
        <f>SUMIFS(СВЦЭМ!$C$39:$C$782,СВЦЭМ!$A$39:$A$782,$A42,СВЦЭМ!$B$39:$B$782,E$11)+'СЕТ СН'!$F$12+СВЦЭМ!$D$10+'СЕТ СН'!$F$5-'СЕТ СН'!$F$20</f>
        <v>2131.6886009999998</v>
      </c>
      <c r="F42" s="36">
        <f>SUMIFS(СВЦЭМ!$C$39:$C$782,СВЦЭМ!$A$39:$A$782,$A42,СВЦЭМ!$B$39:$B$782,F$11)+'СЕТ СН'!$F$12+СВЦЭМ!$D$10+'СЕТ СН'!$F$5-'СЕТ СН'!$F$20</f>
        <v>2123.6227230300001</v>
      </c>
      <c r="G42" s="36">
        <f>SUMIFS(СВЦЭМ!$C$39:$C$782,СВЦЭМ!$A$39:$A$782,$A42,СВЦЭМ!$B$39:$B$782,G$11)+'СЕТ СН'!$F$12+СВЦЭМ!$D$10+'СЕТ СН'!$F$5-'СЕТ СН'!$F$20</f>
        <v>2085.3182449599999</v>
      </c>
      <c r="H42" s="36">
        <f>SUMIFS(СВЦЭМ!$C$39:$C$782,СВЦЭМ!$A$39:$A$782,$A42,СВЦЭМ!$B$39:$B$782,H$11)+'СЕТ СН'!$F$12+СВЦЭМ!$D$10+'СЕТ СН'!$F$5-'СЕТ СН'!$F$20</f>
        <v>1984.3976072800001</v>
      </c>
      <c r="I42" s="36">
        <f>SUMIFS(СВЦЭМ!$C$39:$C$782,СВЦЭМ!$A$39:$A$782,$A42,СВЦЭМ!$B$39:$B$782,I$11)+'СЕТ СН'!$F$12+СВЦЭМ!$D$10+'СЕТ СН'!$F$5-'СЕТ СН'!$F$20</f>
        <v>1895.8978561399999</v>
      </c>
      <c r="J42" s="36">
        <f>SUMIFS(СВЦЭМ!$C$39:$C$782,СВЦЭМ!$A$39:$A$782,$A42,СВЦЭМ!$B$39:$B$782,J$11)+'СЕТ СН'!$F$12+СВЦЭМ!$D$10+'СЕТ СН'!$F$5-'СЕТ СН'!$F$20</f>
        <v>1798.2988761000001</v>
      </c>
      <c r="K42" s="36">
        <f>SUMIFS(СВЦЭМ!$C$39:$C$782,СВЦЭМ!$A$39:$A$782,$A42,СВЦЭМ!$B$39:$B$782,K$11)+'СЕТ СН'!$F$12+СВЦЭМ!$D$10+'СЕТ СН'!$F$5-'СЕТ СН'!$F$20</f>
        <v>1824.8739405900001</v>
      </c>
      <c r="L42" s="36">
        <f>SUMIFS(СВЦЭМ!$C$39:$C$782,СВЦЭМ!$A$39:$A$782,$A42,СВЦЭМ!$B$39:$B$782,L$11)+'СЕТ СН'!$F$12+СВЦЭМ!$D$10+'СЕТ СН'!$F$5-'СЕТ СН'!$F$20</f>
        <v>1829.2288545599999</v>
      </c>
      <c r="M42" s="36">
        <f>SUMIFS(СВЦЭМ!$C$39:$C$782,СВЦЭМ!$A$39:$A$782,$A42,СВЦЭМ!$B$39:$B$782,M$11)+'СЕТ СН'!$F$12+СВЦЭМ!$D$10+'СЕТ СН'!$F$5-'СЕТ СН'!$F$20</f>
        <v>1902.9117195399999</v>
      </c>
      <c r="N42" s="36">
        <f>SUMIFS(СВЦЭМ!$C$39:$C$782,СВЦЭМ!$A$39:$A$782,$A42,СВЦЭМ!$B$39:$B$782,N$11)+'СЕТ СН'!$F$12+СВЦЭМ!$D$10+'СЕТ СН'!$F$5-'СЕТ СН'!$F$20</f>
        <v>1944.5444903</v>
      </c>
      <c r="O42" s="36">
        <f>SUMIFS(СВЦЭМ!$C$39:$C$782,СВЦЭМ!$A$39:$A$782,$A42,СВЦЭМ!$B$39:$B$782,O$11)+'СЕТ СН'!$F$12+СВЦЭМ!$D$10+'СЕТ СН'!$F$5-'СЕТ СН'!$F$20</f>
        <v>2021.26560204</v>
      </c>
      <c r="P42" s="36">
        <f>SUMIFS(СВЦЭМ!$C$39:$C$782,СВЦЭМ!$A$39:$A$782,$A42,СВЦЭМ!$B$39:$B$782,P$11)+'СЕТ СН'!$F$12+СВЦЭМ!$D$10+'СЕТ СН'!$F$5-'СЕТ СН'!$F$20</f>
        <v>2047.1083904100001</v>
      </c>
      <c r="Q42" s="36">
        <f>SUMIFS(СВЦЭМ!$C$39:$C$782,СВЦЭМ!$A$39:$A$782,$A42,СВЦЭМ!$B$39:$B$782,Q$11)+'СЕТ СН'!$F$12+СВЦЭМ!$D$10+'СЕТ СН'!$F$5-'СЕТ СН'!$F$20</f>
        <v>2037.1421140299999</v>
      </c>
      <c r="R42" s="36">
        <f>SUMIFS(СВЦЭМ!$C$39:$C$782,СВЦЭМ!$A$39:$A$782,$A42,СВЦЭМ!$B$39:$B$782,R$11)+'СЕТ СН'!$F$12+СВЦЭМ!$D$10+'СЕТ СН'!$F$5-'СЕТ СН'!$F$20</f>
        <v>2034.8798953300002</v>
      </c>
      <c r="S42" s="36">
        <f>SUMIFS(СВЦЭМ!$C$39:$C$782,СВЦЭМ!$A$39:$A$782,$A42,СВЦЭМ!$B$39:$B$782,S$11)+'СЕТ СН'!$F$12+СВЦЭМ!$D$10+'СЕТ СН'!$F$5-'СЕТ СН'!$F$20</f>
        <v>1947.52978781</v>
      </c>
      <c r="T42" s="36">
        <f>SUMIFS(СВЦЭМ!$C$39:$C$782,СВЦЭМ!$A$39:$A$782,$A42,СВЦЭМ!$B$39:$B$782,T$11)+'СЕТ СН'!$F$12+СВЦЭМ!$D$10+'СЕТ СН'!$F$5-'СЕТ СН'!$F$20</f>
        <v>1848.0777925</v>
      </c>
      <c r="U42" s="36">
        <f>SUMIFS(СВЦЭМ!$C$39:$C$782,СВЦЭМ!$A$39:$A$782,$A42,СВЦЭМ!$B$39:$B$782,U$11)+'СЕТ СН'!$F$12+СВЦЭМ!$D$10+'СЕТ СН'!$F$5-'СЕТ СН'!$F$20</f>
        <v>1749.8985207800001</v>
      </c>
      <c r="V42" s="36">
        <f>SUMIFS(СВЦЭМ!$C$39:$C$782,СВЦЭМ!$A$39:$A$782,$A42,СВЦЭМ!$B$39:$B$782,V$11)+'СЕТ СН'!$F$12+СВЦЭМ!$D$10+'СЕТ СН'!$F$5-'СЕТ СН'!$F$20</f>
        <v>1680.31479362</v>
      </c>
      <c r="W42" s="36">
        <f>SUMIFS(СВЦЭМ!$C$39:$C$782,СВЦЭМ!$A$39:$A$782,$A42,СВЦЭМ!$B$39:$B$782,W$11)+'СЕТ СН'!$F$12+СВЦЭМ!$D$10+'СЕТ СН'!$F$5-'СЕТ СН'!$F$20</f>
        <v>1691.5975928400001</v>
      </c>
      <c r="X42" s="36">
        <f>SUMIFS(СВЦЭМ!$C$39:$C$782,СВЦЭМ!$A$39:$A$782,$A42,СВЦЭМ!$B$39:$B$782,X$11)+'СЕТ СН'!$F$12+СВЦЭМ!$D$10+'СЕТ СН'!$F$5-'СЕТ СН'!$F$20</f>
        <v>1707.01421766</v>
      </c>
      <c r="Y42" s="36">
        <f>SUMIFS(СВЦЭМ!$C$39:$C$782,СВЦЭМ!$A$39:$A$782,$A42,СВЦЭМ!$B$39:$B$782,Y$11)+'СЕТ СН'!$F$12+СВЦЭМ!$D$10+'СЕТ СН'!$F$5-'СЕТ СН'!$F$20</f>
        <v>1706.0605799300001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СН'!$G$12+СВЦЭМ!$D$10+'СЕТ СН'!$G$5-'СЕТ СН'!$G$20</f>
        <v>2736.1572291100001</v>
      </c>
      <c r="C48" s="36">
        <f>SUMIFS(СВЦЭМ!$C$39:$C$782,СВЦЭМ!$A$39:$A$782,$A48,СВЦЭМ!$B$39:$B$782,C$47)+'СЕТ СН'!$G$12+СВЦЭМ!$D$10+'СЕТ СН'!$G$5-'СЕТ СН'!$G$20</f>
        <v>2865.0707365999997</v>
      </c>
      <c r="D48" s="36">
        <f>SUMIFS(СВЦЭМ!$C$39:$C$782,СВЦЭМ!$A$39:$A$782,$A48,СВЦЭМ!$B$39:$B$782,D$47)+'СЕТ СН'!$G$12+СВЦЭМ!$D$10+'СЕТ СН'!$G$5-'СЕТ СН'!$G$20</f>
        <v>3010.8489267499999</v>
      </c>
      <c r="E48" s="36">
        <f>SUMIFS(СВЦЭМ!$C$39:$C$782,СВЦЭМ!$A$39:$A$782,$A48,СВЦЭМ!$B$39:$B$782,E$47)+'СЕТ СН'!$G$12+СВЦЭМ!$D$10+'СЕТ СН'!$G$5-'СЕТ СН'!$G$20</f>
        <v>3073.4646429799996</v>
      </c>
      <c r="F48" s="36">
        <f>SUMIFS(СВЦЭМ!$C$39:$C$782,СВЦЭМ!$A$39:$A$782,$A48,СВЦЭМ!$B$39:$B$782,F$47)+'СЕТ СН'!$G$12+СВЦЭМ!$D$10+'СЕТ СН'!$G$5-'СЕТ СН'!$G$20</f>
        <v>3086.4691780499998</v>
      </c>
      <c r="G48" s="36">
        <f>SUMIFS(СВЦЭМ!$C$39:$C$782,СВЦЭМ!$A$39:$A$782,$A48,СВЦЭМ!$B$39:$B$782,G$47)+'СЕТ СН'!$G$12+СВЦЭМ!$D$10+'СЕТ СН'!$G$5-'СЕТ СН'!$G$20</f>
        <v>3062.0390839399997</v>
      </c>
      <c r="H48" s="36">
        <f>SUMIFS(СВЦЭМ!$C$39:$C$782,СВЦЭМ!$A$39:$A$782,$A48,СВЦЭМ!$B$39:$B$782,H$47)+'СЕТ СН'!$G$12+СВЦЭМ!$D$10+'СЕТ СН'!$G$5-'СЕТ СН'!$G$20</f>
        <v>3041.60573299</v>
      </c>
      <c r="I48" s="36">
        <f>SUMIFS(СВЦЭМ!$C$39:$C$782,СВЦЭМ!$A$39:$A$782,$A48,СВЦЭМ!$B$39:$B$782,I$47)+'СЕТ СН'!$G$12+СВЦЭМ!$D$10+'СЕТ СН'!$G$5-'СЕТ СН'!$G$20</f>
        <v>2971.23403977</v>
      </c>
      <c r="J48" s="36">
        <f>SUMIFS(СВЦЭМ!$C$39:$C$782,СВЦЭМ!$A$39:$A$782,$A48,СВЦЭМ!$B$39:$B$782,J$47)+'СЕТ СН'!$G$12+СВЦЭМ!$D$10+'СЕТ СН'!$G$5-'СЕТ СН'!$G$20</f>
        <v>2817.1905043799998</v>
      </c>
      <c r="K48" s="36">
        <f>SUMIFS(СВЦЭМ!$C$39:$C$782,СВЦЭМ!$A$39:$A$782,$A48,СВЦЭМ!$B$39:$B$782,K$47)+'СЕТ СН'!$G$12+СВЦЭМ!$D$10+'СЕТ СН'!$G$5-'СЕТ СН'!$G$20</f>
        <v>2783.4579035199999</v>
      </c>
      <c r="L48" s="36">
        <f>SUMIFS(СВЦЭМ!$C$39:$C$782,СВЦЭМ!$A$39:$A$782,$A48,СВЦЭМ!$B$39:$B$782,L$47)+'СЕТ СН'!$G$12+СВЦЭМ!$D$10+'СЕТ СН'!$G$5-'СЕТ СН'!$G$20</f>
        <v>2753.3759999600002</v>
      </c>
      <c r="M48" s="36">
        <f>SUMIFS(СВЦЭМ!$C$39:$C$782,СВЦЭМ!$A$39:$A$782,$A48,СВЦЭМ!$B$39:$B$782,M$47)+'СЕТ СН'!$G$12+СВЦЭМ!$D$10+'СЕТ СН'!$G$5-'СЕТ СН'!$G$20</f>
        <v>2850.41926091</v>
      </c>
      <c r="N48" s="36">
        <f>SUMIFS(СВЦЭМ!$C$39:$C$782,СВЦЭМ!$A$39:$A$782,$A48,СВЦЭМ!$B$39:$B$782,N$47)+'СЕТ СН'!$G$12+СВЦЭМ!$D$10+'СЕТ СН'!$G$5-'СЕТ СН'!$G$20</f>
        <v>2887.9575914500001</v>
      </c>
      <c r="O48" s="36">
        <f>SUMIFS(СВЦЭМ!$C$39:$C$782,СВЦЭМ!$A$39:$A$782,$A48,СВЦЭМ!$B$39:$B$782,O$47)+'СЕТ СН'!$G$12+СВЦЭМ!$D$10+'СЕТ СН'!$G$5-'СЕТ СН'!$G$20</f>
        <v>2906.70054721</v>
      </c>
      <c r="P48" s="36">
        <f>SUMIFS(СВЦЭМ!$C$39:$C$782,СВЦЭМ!$A$39:$A$782,$A48,СВЦЭМ!$B$39:$B$782,P$47)+'СЕТ СН'!$G$12+СВЦЭМ!$D$10+'СЕТ СН'!$G$5-'СЕТ СН'!$G$20</f>
        <v>2917.2646791299999</v>
      </c>
      <c r="Q48" s="36">
        <f>SUMIFS(СВЦЭМ!$C$39:$C$782,СВЦЭМ!$A$39:$A$782,$A48,СВЦЭМ!$B$39:$B$782,Q$47)+'СЕТ СН'!$G$12+СВЦЭМ!$D$10+'СЕТ СН'!$G$5-'СЕТ СН'!$G$20</f>
        <v>2930.4328957899997</v>
      </c>
      <c r="R48" s="36">
        <f>SUMIFS(СВЦЭМ!$C$39:$C$782,СВЦЭМ!$A$39:$A$782,$A48,СВЦЭМ!$B$39:$B$782,R$47)+'СЕТ СН'!$G$12+СВЦЭМ!$D$10+'СЕТ СН'!$G$5-'СЕТ СН'!$G$20</f>
        <v>2949.3059748999999</v>
      </c>
      <c r="S48" s="36">
        <f>SUMIFS(СВЦЭМ!$C$39:$C$782,СВЦЭМ!$A$39:$A$782,$A48,СВЦЭМ!$B$39:$B$782,S$47)+'СЕТ СН'!$G$12+СВЦЭМ!$D$10+'СЕТ СН'!$G$5-'СЕТ СН'!$G$20</f>
        <v>2909.8953070399998</v>
      </c>
      <c r="T48" s="36">
        <f>SUMIFS(СВЦЭМ!$C$39:$C$782,СВЦЭМ!$A$39:$A$782,$A48,СВЦЭМ!$B$39:$B$782,T$47)+'СЕТ СН'!$G$12+СВЦЭМ!$D$10+'СЕТ СН'!$G$5-'СЕТ СН'!$G$20</f>
        <v>2809.9959294999999</v>
      </c>
      <c r="U48" s="36">
        <f>SUMIFS(СВЦЭМ!$C$39:$C$782,СВЦЭМ!$A$39:$A$782,$A48,СВЦЭМ!$B$39:$B$782,U$47)+'СЕТ СН'!$G$12+СВЦЭМ!$D$10+'СЕТ СН'!$G$5-'СЕТ СН'!$G$20</f>
        <v>2716.87565649</v>
      </c>
      <c r="V48" s="36">
        <f>SUMIFS(СВЦЭМ!$C$39:$C$782,СВЦЭМ!$A$39:$A$782,$A48,СВЦЭМ!$B$39:$B$782,V$47)+'СЕТ СН'!$G$12+СВЦЭМ!$D$10+'СЕТ СН'!$G$5-'СЕТ СН'!$G$20</f>
        <v>2628.2466571700002</v>
      </c>
      <c r="W48" s="36">
        <f>SUMIFS(СВЦЭМ!$C$39:$C$782,СВЦЭМ!$A$39:$A$782,$A48,СВЦЭМ!$B$39:$B$782,W$47)+'СЕТ СН'!$G$12+СВЦЭМ!$D$10+'СЕТ СН'!$G$5-'СЕТ СН'!$G$20</f>
        <v>2608.8858023299999</v>
      </c>
      <c r="X48" s="36">
        <f>SUMIFS(СВЦЭМ!$C$39:$C$782,СВЦЭМ!$A$39:$A$782,$A48,СВЦЭМ!$B$39:$B$782,X$47)+'СЕТ СН'!$G$12+СВЦЭМ!$D$10+'СЕТ СН'!$G$5-'СЕТ СН'!$G$20</f>
        <v>2639.8879557</v>
      </c>
      <c r="Y48" s="36">
        <f>SUMIFS(СВЦЭМ!$C$39:$C$782,СВЦЭМ!$A$39:$A$782,$A48,СВЦЭМ!$B$39:$B$782,Y$47)+'СЕТ СН'!$G$12+СВЦЭМ!$D$10+'СЕТ СН'!$G$5-'СЕТ СН'!$G$20</f>
        <v>2674.2512395499998</v>
      </c>
    </row>
    <row r="49" spans="1:25" ht="15.75" x14ac:dyDescent="0.2">
      <c r="A49" s="35">
        <f>A48+1</f>
        <v>44683</v>
      </c>
      <c r="B49" s="36">
        <f>SUMIFS(СВЦЭМ!$C$39:$C$782,СВЦЭМ!$A$39:$A$782,$A49,СВЦЭМ!$B$39:$B$782,B$47)+'СЕТ СН'!$G$12+СВЦЭМ!$D$10+'СЕТ СН'!$G$5-'СЕТ СН'!$G$20</f>
        <v>2708.4137872299998</v>
      </c>
      <c r="C49" s="36">
        <f>SUMIFS(СВЦЭМ!$C$39:$C$782,СВЦЭМ!$A$39:$A$782,$A49,СВЦЭМ!$B$39:$B$782,C$47)+'СЕТ СН'!$G$12+СВЦЭМ!$D$10+'СЕТ СН'!$G$5-'СЕТ СН'!$G$20</f>
        <v>2829.6003406600003</v>
      </c>
      <c r="D49" s="36">
        <f>SUMIFS(СВЦЭМ!$C$39:$C$782,СВЦЭМ!$A$39:$A$782,$A49,СВЦЭМ!$B$39:$B$782,D$47)+'СЕТ СН'!$G$12+СВЦЭМ!$D$10+'СЕТ СН'!$G$5-'СЕТ СН'!$G$20</f>
        <v>2942.9859933799999</v>
      </c>
      <c r="E49" s="36">
        <f>SUMIFS(СВЦЭМ!$C$39:$C$782,СВЦЭМ!$A$39:$A$782,$A49,СВЦЭМ!$B$39:$B$782,E$47)+'СЕТ СН'!$G$12+СВЦЭМ!$D$10+'СЕТ СН'!$G$5-'СЕТ СН'!$G$20</f>
        <v>2995.5113385200002</v>
      </c>
      <c r="F49" s="36">
        <f>SUMIFS(СВЦЭМ!$C$39:$C$782,СВЦЭМ!$A$39:$A$782,$A49,СВЦЭМ!$B$39:$B$782,F$47)+'СЕТ СН'!$G$12+СВЦЭМ!$D$10+'СЕТ СН'!$G$5-'СЕТ СН'!$G$20</f>
        <v>3014.5929233299998</v>
      </c>
      <c r="G49" s="36">
        <f>SUMIFS(СВЦЭМ!$C$39:$C$782,СВЦЭМ!$A$39:$A$782,$A49,СВЦЭМ!$B$39:$B$782,G$47)+'СЕТ СН'!$G$12+СВЦЭМ!$D$10+'СЕТ СН'!$G$5-'СЕТ СН'!$G$20</f>
        <v>3036.9423477700002</v>
      </c>
      <c r="H49" s="36">
        <f>SUMIFS(СВЦЭМ!$C$39:$C$782,СВЦЭМ!$A$39:$A$782,$A49,СВЦЭМ!$B$39:$B$782,H$47)+'СЕТ СН'!$G$12+СВЦЭМ!$D$10+'СЕТ СН'!$G$5-'СЕТ СН'!$G$20</f>
        <v>3048.21992198</v>
      </c>
      <c r="I49" s="36">
        <f>SUMIFS(СВЦЭМ!$C$39:$C$782,СВЦЭМ!$A$39:$A$782,$A49,СВЦЭМ!$B$39:$B$782,I$47)+'СЕТ СН'!$G$12+СВЦЭМ!$D$10+'СЕТ СН'!$G$5-'СЕТ СН'!$G$20</f>
        <v>2960.69982239</v>
      </c>
      <c r="J49" s="36">
        <f>SUMIFS(СВЦЭМ!$C$39:$C$782,СВЦЭМ!$A$39:$A$782,$A49,СВЦЭМ!$B$39:$B$782,J$47)+'СЕТ СН'!$G$12+СВЦЭМ!$D$10+'СЕТ СН'!$G$5-'СЕТ СН'!$G$20</f>
        <v>2817.7004814699999</v>
      </c>
      <c r="K49" s="36">
        <f>SUMIFS(СВЦЭМ!$C$39:$C$782,СВЦЭМ!$A$39:$A$782,$A49,СВЦЭМ!$B$39:$B$782,K$47)+'СЕТ СН'!$G$12+СВЦЭМ!$D$10+'СЕТ СН'!$G$5-'СЕТ СН'!$G$20</f>
        <v>2779.4339652500003</v>
      </c>
      <c r="L49" s="36">
        <f>SUMIFS(СВЦЭМ!$C$39:$C$782,СВЦЭМ!$A$39:$A$782,$A49,СВЦЭМ!$B$39:$B$782,L$47)+'СЕТ СН'!$G$12+СВЦЭМ!$D$10+'СЕТ СН'!$G$5-'СЕТ СН'!$G$20</f>
        <v>2749.1223679599998</v>
      </c>
      <c r="M49" s="36">
        <f>SUMIFS(СВЦЭМ!$C$39:$C$782,СВЦЭМ!$A$39:$A$782,$A49,СВЦЭМ!$B$39:$B$782,M$47)+'СЕТ СН'!$G$12+СВЦЭМ!$D$10+'СЕТ СН'!$G$5-'СЕТ СН'!$G$20</f>
        <v>2816.2492503599997</v>
      </c>
      <c r="N49" s="36">
        <f>SUMIFS(СВЦЭМ!$C$39:$C$782,СВЦЭМ!$A$39:$A$782,$A49,СВЦЭМ!$B$39:$B$782,N$47)+'СЕТ СН'!$G$12+СВЦЭМ!$D$10+'СЕТ СН'!$G$5-'СЕТ СН'!$G$20</f>
        <v>2861.8400754599998</v>
      </c>
      <c r="O49" s="36">
        <f>SUMIFS(СВЦЭМ!$C$39:$C$782,СВЦЭМ!$A$39:$A$782,$A49,СВЦЭМ!$B$39:$B$782,O$47)+'СЕТ СН'!$G$12+СВЦЭМ!$D$10+'СЕТ СН'!$G$5-'СЕТ СН'!$G$20</f>
        <v>2900.1157097199998</v>
      </c>
      <c r="P49" s="36">
        <f>SUMIFS(СВЦЭМ!$C$39:$C$782,СВЦЭМ!$A$39:$A$782,$A49,СВЦЭМ!$B$39:$B$782,P$47)+'СЕТ СН'!$G$12+СВЦЭМ!$D$10+'СЕТ СН'!$G$5-'СЕТ СН'!$G$20</f>
        <v>2923.0725157299999</v>
      </c>
      <c r="Q49" s="36">
        <f>SUMIFS(СВЦЭМ!$C$39:$C$782,СВЦЭМ!$A$39:$A$782,$A49,СВЦЭМ!$B$39:$B$782,Q$47)+'СЕТ СН'!$G$12+СВЦЭМ!$D$10+'СЕТ СН'!$G$5-'СЕТ СН'!$G$20</f>
        <v>2944.0832658199997</v>
      </c>
      <c r="R49" s="36">
        <f>SUMIFS(СВЦЭМ!$C$39:$C$782,СВЦЭМ!$A$39:$A$782,$A49,СВЦЭМ!$B$39:$B$782,R$47)+'СЕТ СН'!$G$12+СВЦЭМ!$D$10+'СЕТ СН'!$G$5-'СЕТ СН'!$G$20</f>
        <v>2928.70328582</v>
      </c>
      <c r="S49" s="36">
        <f>SUMIFS(СВЦЭМ!$C$39:$C$782,СВЦЭМ!$A$39:$A$782,$A49,СВЦЭМ!$B$39:$B$782,S$47)+'СЕТ СН'!$G$12+СВЦЭМ!$D$10+'СЕТ СН'!$G$5-'СЕТ СН'!$G$20</f>
        <v>2873.8027394299997</v>
      </c>
      <c r="T49" s="36">
        <f>SUMIFS(СВЦЭМ!$C$39:$C$782,СВЦЭМ!$A$39:$A$782,$A49,СВЦЭМ!$B$39:$B$782,T$47)+'СЕТ СН'!$G$12+СВЦЭМ!$D$10+'СЕТ СН'!$G$5-'СЕТ СН'!$G$20</f>
        <v>2771.9656452099998</v>
      </c>
      <c r="U49" s="36">
        <f>SUMIFS(СВЦЭМ!$C$39:$C$782,СВЦЭМ!$A$39:$A$782,$A49,СВЦЭМ!$B$39:$B$782,U$47)+'СЕТ СН'!$G$12+СВЦЭМ!$D$10+'СЕТ СН'!$G$5-'СЕТ СН'!$G$20</f>
        <v>2677.6778681599999</v>
      </c>
      <c r="V49" s="36">
        <f>SUMIFS(СВЦЭМ!$C$39:$C$782,СВЦЭМ!$A$39:$A$782,$A49,СВЦЭМ!$B$39:$B$782,V$47)+'СЕТ СН'!$G$12+СВЦЭМ!$D$10+'СЕТ СН'!$G$5-'СЕТ СН'!$G$20</f>
        <v>2612.9431015600003</v>
      </c>
      <c r="W49" s="36">
        <f>SUMIFS(СВЦЭМ!$C$39:$C$782,СВЦЭМ!$A$39:$A$782,$A49,СВЦЭМ!$B$39:$B$782,W$47)+'СЕТ СН'!$G$12+СВЦЭМ!$D$10+'СЕТ СН'!$G$5-'СЕТ СН'!$G$20</f>
        <v>2617.0040152900001</v>
      </c>
      <c r="X49" s="36">
        <f>SUMIFS(СВЦЭМ!$C$39:$C$782,СВЦЭМ!$A$39:$A$782,$A49,СВЦЭМ!$B$39:$B$782,X$47)+'СЕТ СН'!$G$12+СВЦЭМ!$D$10+'СЕТ СН'!$G$5-'СЕТ СН'!$G$20</f>
        <v>2616.4883051500001</v>
      </c>
      <c r="Y49" s="36">
        <f>SUMIFS(СВЦЭМ!$C$39:$C$782,СВЦЭМ!$A$39:$A$782,$A49,СВЦЭМ!$B$39:$B$782,Y$47)+'СЕТ СН'!$G$12+СВЦЭМ!$D$10+'СЕТ СН'!$G$5-'СЕТ СН'!$G$20</f>
        <v>2661.0782757699999</v>
      </c>
    </row>
    <row r="50" spans="1:25" ht="15.75" x14ac:dyDescent="0.2">
      <c r="A50" s="35">
        <f t="shared" ref="A50:A78" si="1">A49+1</f>
        <v>44684</v>
      </c>
      <c r="B50" s="36">
        <f>SUMIFS(СВЦЭМ!$C$39:$C$782,СВЦЭМ!$A$39:$A$782,$A50,СВЦЭМ!$B$39:$B$782,B$47)+'СЕТ СН'!$G$12+СВЦЭМ!$D$10+'СЕТ СН'!$G$5-'СЕТ СН'!$G$20</f>
        <v>2685.59810255</v>
      </c>
      <c r="C50" s="36">
        <f>SUMIFS(СВЦЭМ!$C$39:$C$782,СВЦЭМ!$A$39:$A$782,$A50,СВЦЭМ!$B$39:$B$782,C$47)+'СЕТ СН'!$G$12+СВЦЭМ!$D$10+'СЕТ СН'!$G$5-'СЕТ СН'!$G$20</f>
        <v>2803.0319855799999</v>
      </c>
      <c r="D50" s="36">
        <f>SUMIFS(СВЦЭМ!$C$39:$C$782,СВЦЭМ!$A$39:$A$782,$A50,СВЦЭМ!$B$39:$B$782,D$47)+'СЕТ СН'!$G$12+СВЦЭМ!$D$10+'СЕТ СН'!$G$5-'СЕТ СН'!$G$20</f>
        <v>2901.5977514299998</v>
      </c>
      <c r="E50" s="36">
        <f>SUMIFS(СВЦЭМ!$C$39:$C$782,СВЦЭМ!$A$39:$A$782,$A50,СВЦЭМ!$B$39:$B$782,E$47)+'СЕТ СН'!$G$12+СВЦЭМ!$D$10+'СЕТ СН'!$G$5-'СЕТ СН'!$G$20</f>
        <v>2933.7735168099998</v>
      </c>
      <c r="F50" s="36">
        <f>SUMIFS(СВЦЭМ!$C$39:$C$782,СВЦЭМ!$A$39:$A$782,$A50,СВЦЭМ!$B$39:$B$782,F$47)+'СЕТ СН'!$G$12+СВЦЭМ!$D$10+'СЕТ СН'!$G$5-'СЕТ СН'!$G$20</f>
        <v>2949.2621540099999</v>
      </c>
      <c r="G50" s="36">
        <f>SUMIFS(СВЦЭМ!$C$39:$C$782,СВЦЭМ!$A$39:$A$782,$A50,СВЦЭМ!$B$39:$B$782,G$47)+'СЕТ СН'!$G$12+СВЦЭМ!$D$10+'СЕТ СН'!$G$5-'СЕТ СН'!$G$20</f>
        <v>2991.53880265</v>
      </c>
      <c r="H50" s="36">
        <f>SUMIFS(СВЦЭМ!$C$39:$C$782,СВЦЭМ!$A$39:$A$782,$A50,СВЦЭМ!$B$39:$B$782,H$47)+'СЕТ СН'!$G$12+СВЦЭМ!$D$10+'СЕТ СН'!$G$5-'СЕТ СН'!$G$20</f>
        <v>3008.1450807499996</v>
      </c>
      <c r="I50" s="36">
        <f>SUMIFS(СВЦЭМ!$C$39:$C$782,СВЦЭМ!$A$39:$A$782,$A50,СВЦЭМ!$B$39:$B$782,I$47)+'СЕТ СН'!$G$12+СВЦЭМ!$D$10+'СЕТ СН'!$G$5-'СЕТ СН'!$G$20</f>
        <v>2987.1831518099998</v>
      </c>
      <c r="J50" s="36">
        <f>SUMIFS(СВЦЭМ!$C$39:$C$782,СВЦЭМ!$A$39:$A$782,$A50,СВЦЭМ!$B$39:$B$782,J$47)+'СЕТ СН'!$G$12+СВЦЭМ!$D$10+'СЕТ СН'!$G$5-'СЕТ СН'!$G$20</f>
        <v>2880.6235052799998</v>
      </c>
      <c r="K50" s="36">
        <f>SUMIFS(СВЦЭМ!$C$39:$C$782,СВЦЭМ!$A$39:$A$782,$A50,СВЦЭМ!$B$39:$B$782,K$47)+'СЕТ СН'!$G$12+СВЦЭМ!$D$10+'СЕТ СН'!$G$5-'СЕТ СН'!$G$20</f>
        <v>2846.6606389500002</v>
      </c>
      <c r="L50" s="36">
        <f>SUMIFS(СВЦЭМ!$C$39:$C$782,СВЦЭМ!$A$39:$A$782,$A50,СВЦЭМ!$B$39:$B$782,L$47)+'СЕТ СН'!$G$12+СВЦЭМ!$D$10+'СЕТ СН'!$G$5-'СЕТ СН'!$G$20</f>
        <v>2823.2263943899998</v>
      </c>
      <c r="M50" s="36">
        <f>SUMIFS(СВЦЭМ!$C$39:$C$782,СВЦЭМ!$A$39:$A$782,$A50,СВЦЭМ!$B$39:$B$782,M$47)+'СЕТ СН'!$G$12+СВЦЭМ!$D$10+'СЕТ СН'!$G$5-'СЕТ СН'!$G$20</f>
        <v>2908.77062372</v>
      </c>
      <c r="N50" s="36">
        <f>SUMIFS(СВЦЭМ!$C$39:$C$782,СВЦЭМ!$A$39:$A$782,$A50,СВЦЭМ!$B$39:$B$782,N$47)+'СЕТ СН'!$G$12+СВЦЭМ!$D$10+'СЕТ СН'!$G$5-'СЕТ СН'!$G$20</f>
        <v>2955.7344430799999</v>
      </c>
      <c r="O50" s="36">
        <f>SUMIFS(СВЦЭМ!$C$39:$C$782,СВЦЭМ!$A$39:$A$782,$A50,СВЦЭМ!$B$39:$B$782,O$47)+'СЕТ СН'!$G$12+СВЦЭМ!$D$10+'СЕТ СН'!$G$5-'СЕТ СН'!$G$20</f>
        <v>2962.3673060499996</v>
      </c>
      <c r="P50" s="36">
        <f>SUMIFS(СВЦЭМ!$C$39:$C$782,СВЦЭМ!$A$39:$A$782,$A50,СВЦЭМ!$B$39:$B$782,P$47)+'СЕТ СН'!$G$12+СВЦЭМ!$D$10+'СЕТ СН'!$G$5-'СЕТ СН'!$G$20</f>
        <v>2985.2543998199999</v>
      </c>
      <c r="Q50" s="36">
        <f>SUMIFS(СВЦЭМ!$C$39:$C$782,СВЦЭМ!$A$39:$A$782,$A50,СВЦЭМ!$B$39:$B$782,Q$47)+'СЕТ СН'!$G$12+СВЦЭМ!$D$10+'СЕТ СН'!$G$5-'СЕТ СН'!$G$20</f>
        <v>2991.1833529300002</v>
      </c>
      <c r="R50" s="36">
        <f>SUMIFS(СВЦЭМ!$C$39:$C$782,СВЦЭМ!$A$39:$A$782,$A50,СВЦЭМ!$B$39:$B$782,R$47)+'СЕТ СН'!$G$12+СВЦЭМ!$D$10+'СЕТ СН'!$G$5-'СЕТ СН'!$G$20</f>
        <v>3004.09640872</v>
      </c>
      <c r="S50" s="36">
        <f>SUMIFS(СВЦЭМ!$C$39:$C$782,СВЦЭМ!$A$39:$A$782,$A50,СВЦЭМ!$B$39:$B$782,S$47)+'СЕТ СН'!$G$12+СВЦЭМ!$D$10+'СЕТ СН'!$G$5-'СЕТ СН'!$G$20</f>
        <v>2966.3907781399998</v>
      </c>
      <c r="T50" s="36">
        <f>SUMIFS(СВЦЭМ!$C$39:$C$782,СВЦЭМ!$A$39:$A$782,$A50,СВЦЭМ!$B$39:$B$782,T$47)+'СЕТ СН'!$G$12+СВЦЭМ!$D$10+'СЕТ СН'!$G$5-'СЕТ СН'!$G$20</f>
        <v>2855.81796042</v>
      </c>
      <c r="U50" s="36">
        <f>SUMIFS(СВЦЭМ!$C$39:$C$782,СВЦЭМ!$A$39:$A$782,$A50,СВЦЭМ!$B$39:$B$782,U$47)+'СЕТ СН'!$G$12+СВЦЭМ!$D$10+'СЕТ СН'!$G$5-'СЕТ СН'!$G$20</f>
        <v>2756.01641677</v>
      </c>
      <c r="V50" s="36">
        <f>SUMIFS(СВЦЭМ!$C$39:$C$782,СВЦЭМ!$A$39:$A$782,$A50,СВЦЭМ!$B$39:$B$782,V$47)+'СЕТ СН'!$G$12+СВЦЭМ!$D$10+'СЕТ СН'!$G$5-'СЕТ СН'!$G$20</f>
        <v>2667.08690845</v>
      </c>
      <c r="W50" s="36">
        <f>SUMIFS(СВЦЭМ!$C$39:$C$782,СВЦЭМ!$A$39:$A$782,$A50,СВЦЭМ!$B$39:$B$782,W$47)+'СЕТ СН'!$G$12+СВЦЭМ!$D$10+'СЕТ СН'!$G$5-'СЕТ СН'!$G$20</f>
        <v>2660.2323090700002</v>
      </c>
      <c r="X50" s="36">
        <f>SUMIFS(СВЦЭМ!$C$39:$C$782,СВЦЭМ!$A$39:$A$782,$A50,СВЦЭМ!$B$39:$B$782,X$47)+'СЕТ СН'!$G$12+СВЦЭМ!$D$10+'СЕТ СН'!$G$5-'СЕТ СН'!$G$20</f>
        <v>2665.3837794299998</v>
      </c>
      <c r="Y50" s="36">
        <f>SUMIFS(СВЦЭМ!$C$39:$C$782,СВЦЭМ!$A$39:$A$782,$A50,СВЦЭМ!$B$39:$B$782,Y$47)+'СЕТ СН'!$G$12+СВЦЭМ!$D$10+'СЕТ СН'!$G$5-'СЕТ СН'!$G$20</f>
        <v>2703.6469518600002</v>
      </c>
    </row>
    <row r="51" spans="1:25" ht="15.75" x14ac:dyDescent="0.2">
      <c r="A51" s="35">
        <f t="shared" si="1"/>
        <v>44685</v>
      </c>
      <c r="B51" s="36">
        <f>SUMIFS(СВЦЭМ!$C$39:$C$782,СВЦЭМ!$A$39:$A$782,$A51,СВЦЭМ!$B$39:$B$782,B$47)+'СЕТ СН'!$G$12+СВЦЭМ!$D$10+'СЕТ СН'!$G$5-'СЕТ СН'!$G$20</f>
        <v>2773.69066746</v>
      </c>
      <c r="C51" s="36">
        <f>SUMIFS(СВЦЭМ!$C$39:$C$782,СВЦЭМ!$A$39:$A$782,$A51,СВЦЭМ!$B$39:$B$782,C$47)+'СЕТ СН'!$G$12+СВЦЭМ!$D$10+'СЕТ СН'!$G$5-'СЕТ СН'!$G$20</f>
        <v>2923.4256338799996</v>
      </c>
      <c r="D51" s="36">
        <f>SUMIFS(СВЦЭМ!$C$39:$C$782,СВЦЭМ!$A$39:$A$782,$A51,СВЦЭМ!$B$39:$B$782,D$47)+'СЕТ СН'!$G$12+СВЦЭМ!$D$10+'СЕТ СН'!$G$5-'СЕТ СН'!$G$20</f>
        <v>2978.7461001499996</v>
      </c>
      <c r="E51" s="36">
        <f>SUMIFS(СВЦЭМ!$C$39:$C$782,СВЦЭМ!$A$39:$A$782,$A51,СВЦЭМ!$B$39:$B$782,E$47)+'СЕТ СН'!$G$12+СВЦЭМ!$D$10+'СЕТ СН'!$G$5-'СЕТ СН'!$G$20</f>
        <v>2948.6795532899996</v>
      </c>
      <c r="F51" s="36">
        <f>SUMIFS(СВЦЭМ!$C$39:$C$782,СВЦЭМ!$A$39:$A$782,$A51,СВЦЭМ!$B$39:$B$782,F$47)+'СЕТ СН'!$G$12+СВЦЭМ!$D$10+'СЕТ СН'!$G$5-'СЕТ СН'!$G$20</f>
        <v>2951.5022804399996</v>
      </c>
      <c r="G51" s="36">
        <f>SUMIFS(СВЦЭМ!$C$39:$C$782,СВЦЭМ!$A$39:$A$782,$A51,СВЦЭМ!$B$39:$B$782,G$47)+'СЕТ СН'!$G$12+СВЦЭМ!$D$10+'СЕТ СН'!$G$5-'СЕТ СН'!$G$20</f>
        <v>2942.84965904</v>
      </c>
      <c r="H51" s="36">
        <f>SUMIFS(СВЦЭМ!$C$39:$C$782,СВЦЭМ!$A$39:$A$782,$A51,СВЦЭМ!$B$39:$B$782,H$47)+'СЕТ СН'!$G$12+СВЦЭМ!$D$10+'СЕТ СН'!$G$5-'СЕТ СН'!$G$20</f>
        <v>2954.6917276099998</v>
      </c>
      <c r="I51" s="36">
        <f>SUMIFS(СВЦЭМ!$C$39:$C$782,СВЦЭМ!$A$39:$A$782,$A51,СВЦЭМ!$B$39:$B$782,I$47)+'СЕТ СН'!$G$12+СВЦЭМ!$D$10+'СЕТ СН'!$G$5-'СЕТ СН'!$G$20</f>
        <v>2881.8016442899998</v>
      </c>
      <c r="J51" s="36">
        <f>SUMIFS(СВЦЭМ!$C$39:$C$782,СВЦЭМ!$A$39:$A$782,$A51,СВЦЭМ!$B$39:$B$782,J$47)+'СЕТ СН'!$G$12+СВЦЭМ!$D$10+'СЕТ СН'!$G$5-'СЕТ СН'!$G$20</f>
        <v>2769.0302487500003</v>
      </c>
      <c r="K51" s="36">
        <f>SUMIFS(СВЦЭМ!$C$39:$C$782,СВЦЭМ!$A$39:$A$782,$A51,СВЦЭМ!$B$39:$B$782,K$47)+'СЕТ СН'!$G$12+СВЦЭМ!$D$10+'СЕТ СН'!$G$5-'СЕТ СН'!$G$20</f>
        <v>2750.95332048</v>
      </c>
      <c r="L51" s="36">
        <f>SUMIFS(СВЦЭМ!$C$39:$C$782,СВЦЭМ!$A$39:$A$782,$A51,СВЦЭМ!$B$39:$B$782,L$47)+'СЕТ СН'!$G$12+СВЦЭМ!$D$10+'СЕТ СН'!$G$5-'СЕТ СН'!$G$20</f>
        <v>2766.5916128099998</v>
      </c>
      <c r="M51" s="36">
        <f>SUMIFS(СВЦЭМ!$C$39:$C$782,СВЦЭМ!$A$39:$A$782,$A51,СВЦЭМ!$B$39:$B$782,M$47)+'СЕТ СН'!$G$12+СВЦЭМ!$D$10+'СЕТ СН'!$G$5-'СЕТ СН'!$G$20</f>
        <v>2867.6132001999999</v>
      </c>
      <c r="N51" s="36">
        <f>SUMIFS(СВЦЭМ!$C$39:$C$782,СВЦЭМ!$A$39:$A$782,$A51,СВЦЭМ!$B$39:$B$782,N$47)+'СЕТ СН'!$G$12+СВЦЭМ!$D$10+'СЕТ СН'!$G$5-'СЕТ СН'!$G$20</f>
        <v>2921.51795395</v>
      </c>
      <c r="O51" s="36">
        <f>SUMIFS(СВЦЭМ!$C$39:$C$782,СВЦЭМ!$A$39:$A$782,$A51,СВЦЭМ!$B$39:$B$782,O$47)+'СЕТ СН'!$G$12+СВЦЭМ!$D$10+'СЕТ СН'!$G$5-'СЕТ СН'!$G$20</f>
        <v>2925.8450975300002</v>
      </c>
      <c r="P51" s="36">
        <f>SUMIFS(СВЦЭМ!$C$39:$C$782,СВЦЭМ!$A$39:$A$782,$A51,СВЦЭМ!$B$39:$B$782,P$47)+'СЕТ СН'!$G$12+СВЦЭМ!$D$10+'СЕТ СН'!$G$5-'СЕТ СН'!$G$20</f>
        <v>2962.7522342599996</v>
      </c>
      <c r="Q51" s="36">
        <f>SUMIFS(СВЦЭМ!$C$39:$C$782,СВЦЭМ!$A$39:$A$782,$A51,СВЦЭМ!$B$39:$B$782,Q$47)+'СЕТ СН'!$G$12+СВЦЭМ!$D$10+'СЕТ СН'!$G$5-'СЕТ СН'!$G$20</f>
        <v>2966.5595774899998</v>
      </c>
      <c r="R51" s="36">
        <f>SUMIFS(СВЦЭМ!$C$39:$C$782,СВЦЭМ!$A$39:$A$782,$A51,СВЦЭМ!$B$39:$B$782,R$47)+'СЕТ СН'!$G$12+СВЦЭМ!$D$10+'СЕТ СН'!$G$5-'СЕТ СН'!$G$20</f>
        <v>2954.14270081</v>
      </c>
      <c r="S51" s="36">
        <f>SUMIFS(СВЦЭМ!$C$39:$C$782,СВЦЭМ!$A$39:$A$782,$A51,СВЦЭМ!$B$39:$B$782,S$47)+'СЕТ СН'!$G$12+СВЦЭМ!$D$10+'СЕТ СН'!$G$5-'СЕТ СН'!$G$20</f>
        <v>2905.4252992499996</v>
      </c>
      <c r="T51" s="36">
        <f>SUMIFS(СВЦЭМ!$C$39:$C$782,СВЦЭМ!$A$39:$A$782,$A51,СВЦЭМ!$B$39:$B$782,T$47)+'СЕТ СН'!$G$12+СВЦЭМ!$D$10+'СЕТ СН'!$G$5-'СЕТ СН'!$G$20</f>
        <v>2775.4376436100001</v>
      </c>
      <c r="U51" s="36">
        <f>SUMIFS(СВЦЭМ!$C$39:$C$782,СВЦЭМ!$A$39:$A$782,$A51,СВЦЭМ!$B$39:$B$782,U$47)+'СЕТ СН'!$G$12+СВЦЭМ!$D$10+'СЕТ СН'!$G$5-'СЕТ СН'!$G$20</f>
        <v>2667.9624417099999</v>
      </c>
      <c r="V51" s="36">
        <f>SUMIFS(СВЦЭМ!$C$39:$C$782,СВЦЭМ!$A$39:$A$782,$A51,СВЦЭМ!$B$39:$B$782,V$47)+'СЕТ СН'!$G$12+СВЦЭМ!$D$10+'СЕТ СН'!$G$5-'СЕТ СН'!$G$20</f>
        <v>2599.62748362</v>
      </c>
      <c r="W51" s="36">
        <f>SUMIFS(СВЦЭМ!$C$39:$C$782,СВЦЭМ!$A$39:$A$782,$A51,СВЦЭМ!$B$39:$B$782,W$47)+'СЕТ СН'!$G$12+СВЦЭМ!$D$10+'СЕТ СН'!$G$5-'СЕТ СН'!$G$20</f>
        <v>2631.9909056699998</v>
      </c>
      <c r="X51" s="36">
        <f>SUMIFS(СВЦЭМ!$C$39:$C$782,СВЦЭМ!$A$39:$A$782,$A51,СВЦЭМ!$B$39:$B$782,X$47)+'СЕТ СН'!$G$12+СВЦЭМ!$D$10+'СЕТ СН'!$G$5-'СЕТ СН'!$G$20</f>
        <v>2589.20164148</v>
      </c>
      <c r="Y51" s="36">
        <f>SUMIFS(СВЦЭМ!$C$39:$C$782,СВЦЭМ!$A$39:$A$782,$A51,СВЦЭМ!$B$39:$B$782,Y$47)+'СЕТ СН'!$G$12+СВЦЭМ!$D$10+'СЕТ СН'!$G$5-'СЕТ СН'!$G$20</f>
        <v>2584.1266366099999</v>
      </c>
    </row>
    <row r="52" spans="1:25" ht="15.75" x14ac:dyDescent="0.2">
      <c r="A52" s="35">
        <f t="shared" si="1"/>
        <v>44686</v>
      </c>
      <c r="B52" s="36">
        <f>SUMIFS(СВЦЭМ!$C$39:$C$782,СВЦЭМ!$A$39:$A$782,$A52,СВЦЭМ!$B$39:$B$782,B$47)+'СЕТ СН'!$G$12+СВЦЭМ!$D$10+'СЕТ СН'!$G$5-'СЕТ СН'!$G$20</f>
        <v>2743.1311868799999</v>
      </c>
      <c r="C52" s="36">
        <f>SUMIFS(СВЦЭМ!$C$39:$C$782,СВЦЭМ!$A$39:$A$782,$A52,СВЦЭМ!$B$39:$B$782,C$47)+'СЕТ СН'!$G$12+СВЦЭМ!$D$10+'СЕТ СН'!$G$5-'СЕТ СН'!$G$20</f>
        <v>2828.0751399499995</v>
      </c>
      <c r="D52" s="36">
        <f>SUMIFS(СВЦЭМ!$C$39:$C$782,СВЦЭМ!$A$39:$A$782,$A52,СВЦЭМ!$B$39:$B$782,D$47)+'СЕТ СН'!$G$12+СВЦЭМ!$D$10+'СЕТ СН'!$G$5-'СЕТ СН'!$G$20</f>
        <v>2962.0479874100001</v>
      </c>
      <c r="E52" s="36">
        <f>SUMIFS(СВЦЭМ!$C$39:$C$782,СВЦЭМ!$A$39:$A$782,$A52,СВЦЭМ!$B$39:$B$782,E$47)+'СЕТ СН'!$G$12+СВЦЭМ!$D$10+'СЕТ СН'!$G$5-'СЕТ СН'!$G$20</f>
        <v>3013.90721966</v>
      </c>
      <c r="F52" s="36">
        <f>SUMIFS(СВЦЭМ!$C$39:$C$782,СВЦЭМ!$A$39:$A$782,$A52,СВЦЭМ!$B$39:$B$782,F$47)+'СЕТ СН'!$G$12+СВЦЭМ!$D$10+'СЕТ СН'!$G$5-'СЕТ СН'!$G$20</f>
        <v>3036.7900412899999</v>
      </c>
      <c r="G52" s="36">
        <f>SUMIFS(СВЦЭМ!$C$39:$C$782,СВЦЭМ!$A$39:$A$782,$A52,СВЦЭМ!$B$39:$B$782,G$47)+'СЕТ СН'!$G$12+СВЦЭМ!$D$10+'СЕТ СН'!$G$5-'СЕТ СН'!$G$20</f>
        <v>3028.9870431199997</v>
      </c>
      <c r="H52" s="36">
        <f>SUMIFS(СВЦЭМ!$C$39:$C$782,СВЦЭМ!$A$39:$A$782,$A52,СВЦЭМ!$B$39:$B$782,H$47)+'СЕТ СН'!$G$12+СВЦЭМ!$D$10+'СЕТ СН'!$G$5-'СЕТ СН'!$G$20</f>
        <v>3027.13968742</v>
      </c>
      <c r="I52" s="36">
        <f>SUMIFS(СВЦЭМ!$C$39:$C$782,СВЦЭМ!$A$39:$A$782,$A52,СВЦЭМ!$B$39:$B$782,I$47)+'СЕТ СН'!$G$12+СВЦЭМ!$D$10+'СЕТ СН'!$G$5-'СЕТ СН'!$G$20</f>
        <v>2956.44627468</v>
      </c>
      <c r="J52" s="36">
        <f>SUMIFS(СВЦЭМ!$C$39:$C$782,СВЦЭМ!$A$39:$A$782,$A52,СВЦЭМ!$B$39:$B$782,J$47)+'СЕТ СН'!$G$12+СВЦЭМ!$D$10+'СЕТ СН'!$G$5-'СЕТ СН'!$G$20</f>
        <v>2853.0197136999996</v>
      </c>
      <c r="K52" s="36">
        <f>SUMIFS(СВЦЭМ!$C$39:$C$782,СВЦЭМ!$A$39:$A$782,$A52,СВЦЭМ!$B$39:$B$782,K$47)+'СЕТ СН'!$G$12+СВЦЭМ!$D$10+'СЕТ СН'!$G$5-'СЕТ СН'!$G$20</f>
        <v>2853.3007639899997</v>
      </c>
      <c r="L52" s="36">
        <f>SUMIFS(СВЦЭМ!$C$39:$C$782,СВЦЭМ!$A$39:$A$782,$A52,СВЦЭМ!$B$39:$B$782,L$47)+'СЕТ СН'!$G$12+СВЦЭМ!$D$10+'СЕТ СН'!$G$5-'СЕТ СН'!$G$20</f>
        <v>2850.8640224599999</v>
      </c>
      <c r="M52" s="36">
        <f>SUMIFS(СВЦЭМ!$C$39:$C$782,СВЦЭМ!$A$39:$A$782,$A52,СВЦЭМ!$B$39:$B$782,M$47)+'СЕТ СН'!$G$12+СВЦЭМ!$D$10+'СЕТ СН'!$G$5-'СЕТ СН'!$G$20</f>
        <v>2944.9723913399998</v>
      </c>
      <c r="N52" s="36">
        <f>SUMIFS(СВЦЭМ!$C$39:$C$782,СВЦЭМ!$A$39:$A$782,$A52,СВЦЭМ!$B$39:$B$782,N$47)+'СЕТ СН'!$G$12+СВЦЭМ!$D$10+'СЕТ СН'!$G$5-'СЕТ СН'!$G$20</f>
        <v>3014.6509268</v>
      </c>
      <c r="O52" s="36">
        <f>SUMIFS(СВЦЭМ!$C$39:$C$782,СВЦЭМ!$A$39:$A$782,$A52,СВЦЭМ!$B$39:$B$782,O$47)+'СЕТ СН'!$G$12+СВЦЭМ!$D$10+'СЕТ СН'!$G$5-'СЕТ СН'!$G$20</f>
        <v>3018.7882925499998</v>
      </c>
      <c r="P52" s="36">
        <f>SUMIFS(СВЦЭМ!$C$39:$C$782,СВЦЭМ!$A$39:$A$782,$A52,СВЦЭМ!$B$39:$B$782,P$47)+'СЕТ СН'!$G$12+СВЦЭМ!$D$10+'СЕТ СН'!$G$5-'СЕТ СН'!$G$20</f>
        <v>3060.1820978199999</v>
      </c>
      <c r="Q52" s="36">
        <f>SUMIFS(СВЦЭМ!$C$39:$C$782,СВЦЭМ!$A$39:$A$782,$A52,СВЦЭМ!$B$39:$B$782,Q$47)+'СЕТ СН'!$G$12+СВЦЭМ!$D$10+'СЕТ СН'!$G$5-'СЕТ СН'!$G$20</f>
        <v>3067.9618183599996</v>
      </c>
      <c r="R52" s="36">
        <f>SUMIFS(СВЦЭМ!$C$39:$C$782,СВЦЭМ!$A$39:$A$782,$A52,СВЦЭМ!$B$39:$B$782,R$47)+'СЕТ СН'!$G$12+СВЦЭМ!$D$10+'СЕТ СН'!$G$5-'СЕТ СН'!$G$20</f>
        <v>3074.3746466699999</v>
      </c>
      <c r="S52" s="36">
        <f>SUMIFS(СВЦЭМ!$C$39:$C$782,СВЦЭМ!$A$39:$A$782,$A52,СВЦЭМ!$B$39:$B$782,S$47)+'СЕТ СН'!$G$12+СВЦЭМ!$D$10+'СЕТ СН'!$G$5-'СЕТ СН'!$G$20</f>
        <v>3025.8487602300002</v>
      </c>
      <c r="T52" s="36">
        <f>SUMIFS(СВЦЭМ!$C$39:$C$782,СВЦЭМ!$A$39:$A$782,$A52,СВЦЭМ!$B$39:$B$782,T$47)+'СЕТ СН'!$G$12+СВЦЭМ!$D$10+'СЕТ СН'!$G$5-'СЕТ СН'!$G$20</f>
        <v>2895.3720074499997</v>
      </c>
      <c r="U52" s="36">
        <f>SUMIFS(СВЦЭМ!$C$39:$C$782,СВЦЭМ!$A$39:$A$782,$A52,СВЦЭМ!$B$39:$B$782,U$47)+'СЕТ СН'!$G$12+СВЦЭМ!$D$10+'СЕТ СН'!$G$5-'СЕТ СН'!$G$20</f>
        <v>2782.25525337</v>
      </c>
      <c r="V52" s="36">
        <f>SUMIFS(СВЦЭМ!$C$39:$C$782,СВЦЭМ!$A$39:$A$782,$A52,СВЦЭМ!$B$39:$B$782,V$47)+'СЕТ СН'!$G$12+СВЦЭМ!$D$10+'СЕТ СН'!$G$5-'СЕТ СН'!$G$20</f>
        <v>2685.7845704599999</v>
      </c>
      <c r="W52" s="36">
        <f>SUMIFS(СВЦЭМ!$C$39:$C$782,СВЦЭМ!$A$39:$A$782,$A52,СВЦЭМ!$B$39:$B$782,W$47)+'СЕТ СН'!$G$12+СВЦЭМ!$D$10+'СЕТ СН'!$G$5-'СЕТ СН'!$G$20</f>
        <v>2664.3413889399999</v>
      </c>
      <c r="X52" s="36">
        <f>SUMIFS(СВЦЭМ!$C$39:$C$782,СВЦЭМ!$A$39:$A$782,$A52,СВЦЭМ!$B$39:$B$782,X$47)+'СЕТ СН'!$G$12+СВЦЭМ!$D$10+'СЕТ СН'!$G$5-'СЕТ СН'!$G$20</f>
        <v>2683.8392285600003</v>
      </c>
      <c r="Y52" s="36">
        <f>SUMIFS(СВЦЭМ!$C$39:$C$782,СВЦЭМ!$A$39:$A$782,$A52,СВЦЭМ!$B$39:$B$782,Y$47)+'СЕТ СН'!$G$12+СВЦЭМ!$D$10+'СЕТ СН'!$G$5-'СЕТ СН'!$G$20</f>
        <v>2708.6862913099999</v>
      </c>
    </row>
    <row r="53" spans="1:25" ht="15.75" x14ac:dyDescent="0.2">
      <c r="A53" s="35">
        <f t="shared" si="1"/>
        <v>44687</v>
      </c>
      <c r="B53" s="36">
        <f>SUMIFS(СВЦЭМ!$C$39:$C$782,СВЦЭМ!$A$39:$A$782,$A53,СВЦЭМ!$B$39:$B$782,B$47)+'СЕТ СН'!$G$12+СВЦЭМ!$D$10+'СЕТ СН'!$G$5-'СЕТ СН'!$G$20</f>
        <v>2778.9033350899999</v>
      </c>
      <c r="C53" s="36">
        <f>SUMIFS(СВЦЭМ!$C$39:$C$782,СВЦЭМ!$A$39:$A$782,$A53,СВЦЭМ!$B$39:$B$782,C$47)+'СЕТ СН'!$G$12+СВЦЭМ!$D$10+'СЕТ СН'!$G$5-'СЕТ СН'!$G$20</f>
        <v>2908.2318047899998</v>
      </c>
      <c r="D53" s="36">
        <f>SUMIFS(СВЦЭМ!$C$39:$C$782,СВЦЭМ!$A$39:$A$782,$A53,СВЦЭМ!$B$39:$B$782,D$47)+'СЕТ СН'!$G$12+СВЦЭМ!$D$10+'СЕТ СН'!$G$5-'СЕТ СН'!$G$20</f>
        <v>3047.8892481599996</v>
      </c>
      <c r="E53" s="36">
        <f>SUMIFS(СВЦЭМ!$C$39:$C$782,СВЦЭМ!$A$39:$A$782,$A53,СВЦЭМ!$B$39:$B$782,E$47)+'СЕТ СН'!$G$12+СВЦЭМ!$D$10+'СЕТ СН'!$G$5-'СЕТ СН'!$G$20</f>
        <v>3096.2019253600001</v>
      </c>
      <c r="F53" s="36">
        <f>SUMIFS(СВЦЭМ!$C$39:$C$782,СВЦЭМ!$A$39:$A$782,$A53,СВЦЭМ!$B$39:$B$782,F$47)+'СЕТ СН'!$G$12+СВЦЭМ!$D$10+'СЕТ СН'!$G$5-'СЕТ СН'!$G$20</f>
        <v>3098.5177526899997</v>
      </c>
      <c r="G53" s="36">
        <f>SUMIFS(СВЦЭМ!$C$39:$C$782,СВЦЭМ!$A$39:$A$782,$A53,СВЦЭМ!$B$39:$B$782,G$47)+'СЕТ СН'!$G$12+СВЦЭМ!$D$10+'СЕТ СН'!$G$5-'СЕТ СН'!$G$20</f>
        <v>3083.7034967999998</v>
      </c>
      <c r="H53" s="36">
        <f>SUMIFS(СВЦЭМ!$C$39:$C$782,СВЦЭМ!$A$39:$A$782,$A53,СВЦЭМ!$B$39:$B$782,H$47)+'СЕТ СН'!$G$12+СВЦЭМ!$D$10+'СЕТ СН'!$G$5-'СЕТ СН'!$G$20</f>
        <v>3039.7445744400002</v>
      </c>
      <c r="I53" s="36">
        <f>SUMIFS(СВЦЭМ!$C$39:$C$782,СВЦЭМ!$A$39:$A$782,$A53,СВЦЭМ!$B$39:$B$782,I$47)+'СЕТ СН'!$G$12+СВЦЭМ!$D$10+'СЕТ СН'!$G$5-'СЕТ СН'!$G$20</f>
        <v>2981.4810831499999</v>
      </c>
      <c r="J53" s="36">
        <f>SUMIFS(СВЦЭМ!$C$39:$C$782,СВЦЭМ!$A$39:$A$782,$A53,СВЦЭМ!$B$39:$B$782,J$47)+'СЕТ СН'!$G$12+СВЦЭМ!$D$10+'СЕТ СН'!$G$5-'СЕТ СН'!$G$20</f>
        <v>2842.0397127400001</v>
      </c>
      <c r="K53" s="36">
        <f>SUMIFS(СВЦЭМ!$C$39:$C$782,СВЦЭМ!$A$39:$A$782,$A53,СВЦЭМ!$B$39:$B$782,K$47)+'СЕТ СН'!$G$12+СВЦЭМ!$D$10+'СЕТ СН'!$G$5-'СЕТ СН'!$G$20</f>
        <v>2850.1704674299999</v>
      </c>
      <c r="L53" s="36">
        <f>SUMIFS(СВЦЭМ!$C$39:$C$782,СВЦЭМ!$A$39:$A$782,$A53,СВЦЭМ!$B$39:$B$782,L$47)+'СЕТ СН'!$G$12+СВЦЭМ!$D$10+'СЕТ СН'!$G$5-'СЕТ СН'!$G$20</f>
        <v>2844.2870785699997</v>
      </c>
      <c r="M53" s="36">
        <f>SUMIFS(СВЦЭМ!$C$39:$C$782,СВЦЭМ!$A$39:$A$782,$A53,СВЦЭМ!$B$39:$B$782,M$47)+'СЕТ СН'!$G$12+СВЦЭМ!$D$10+'СЕТ СН'!$G$5-'СЕТ СН'!$G$20</f>
        <v>2966.8690106399999</v>
      </c>
      <c r="N53" s="36">
        <f>SUMIFS(СВЦЭМ!$C$39:$C$782,СВЦЭМ!$A$39:$A$782,$A53,СВЦЭМ!$B$39:$B$782,N$47)+'СЕТ СН'!$G$12+СВЦЭМ!$D$10+'СЕТ СН'!$G$5-'СЕТ СН'!$G$20</f>
        <v>3029.4153708200001</v>
      </c>
      <c r="O53" s="36">
        <f>SUMIFS(СВЦЭМ!$C$39:$C$782,СВЦЭМ!$A$39:$A$782,$A53,СВЦЭМ!$B$39:$B$782,O$47)+'СЕТ СН'!$G$12+СВЦЭМ!$D$10+'СЕТ СН'!$G$5-'СЕТ СН'!$G$20</f>
        <v>3036.4594694299999</v>
      </c>
      <c r="P53" s="36">
        <f>SUMIFS(СВЦЭМ!$C$39:$C$782,СВЦЭМ!$A$39:$A$782,$A53,СВЦЭМ!$B$39:$B$782,P$47)+'СЕТ СН'!$G$12+СВЦЭМ!$D$10+'СЕТ СН'!$G$5-'СЕТ СН'!$G$20</f>
        <v>3042.0321320799999</v>
      </c>
      <c r="Q53" s="36">
        <f>SUMIFS(СВЦЭМ!$C$39:$C$782,СВЦЭМ!$A$39:$A$782,$A53,СВЦЭМ!$B$39:$B$782,Q$47)+'СЕТ СН'!$G$12+СВЦЭМ!$D$10+'СЕТ СН'!$G$5-'СЕТ СН'!$G$20</f>
        <v>3036.1345271499999</v>
      </c>
      <c r="R53" s="36">
        <f>SUMIFS(СВЦЭМ!$C$39:$C$782,СВЦЭМ!$A$39:$A$782,$A53,СВЦЭМ!$B$39:$B$782,R$47)+'СЕТ СН'!$G$12+СВЦЭМ!$D$10+'СЕТ СН'!$G$5-'СЕТ СН'!$G$20</f>
        <v>3028.9263156699999</v>
      </c>
      <c r="S53" s="36">
        <f>SUMIFS(СВЦЭМ!$C$39:$C$782,СВЦЭМ!$A$39:$A$782,$A53,СВЦЭМ!$B$39:$B$782,S$47)+'СЕТ СН'!$G$12+СВЦЭМ!$D$10+'СЕТ СН'!$G$5-'СЕТ СН'!$G$20</f>
        <v>2985.1435531400002</v>
      </c>
      <c r="T53" s="36">
        <f>SUMIFS(СВЦЭМ!$C$39:$C$782,СВЦЭМ!$A$39:$A$782,$A53,СВЦЭМ!$B$39:$B$782,T$47)+'СЕТ СН'!$G$12+СВЦЭМ!$D$10+'СЕТ СН'!$G$5-'СЕТ СН'!$G$20</f>
        <v>2866.2449529300002</v>
      </c>
      <c r="U53" s="36">
        <f>SUMIFS(СВЦЭМ!$C$39:$C$782,СВЦЭМ!$A$39:$A$782,$A53,СВЦЭМ!$B$39:$B$782,U$47)+'СЕТ СН'!$G$12+СВЦЭМ!$D$10+'СЕТ СН'!$G$5-'СЕТ СН'!$G$20</f>
        <v>2752.5889449799997</v>
      </c>
      <c r="V53" s="36">
        <f>SUMIFS(СВЦЭМ!$C$39:$C$782,СВЦЭМ!$A$39:$A$782,$A53,СВЦЭМ!$B$39:$B$782,V$47)+'СЕТ СН'!$G$12+СВЦЭМ!$D$10+'СЕТ СН'!$G$5-'СЕТ СН'!$G$20</f>
        <v>2658.3273999100002</v>
      </c>
      <c r="W53" s="36">
        <f>SUMIFS(СВЦЭМ!$C$39:$C$782,СВЦЭМ!$A$39:$A$782,$A53,СВЦЭМ!$B$39:$B$782,W$47)+'СЕТ СН'!$G$12+СВЦЭМ!$D$10+'СЕТ СН'!$G$5-'СЕТ СН'!$G$20</f>
        <v>2647.9685940999998</v>
      </c>
      <c r="X53" s="36">
        <f>SUMIFS(СВЦЭМ!$C$39:$C$782,СВЦЭМ!$A$39:$A$782,$A53,СВЦЭМ!$B$39:$B$782,X$47)+'СЕТ СН'!$G$12+СВЦЭМ!$D$10+'СЕТ СН'!$G$5-'СЕТ СН'!$G$20</f>
        <v>2676.3304543499999</v>
      </c>
      <c r="Y53" s="36">
        <f>SUMIFS(СВЦЭМ!$C$39:$C$782,СВЦЭМ!$A$39:$A$782,$A53,СВЦЭМ!$B$39:$B$782,Y$47)+'СЕТ СН'!$G$12+СВЦЭМ!$D$10+'СЕТ СН'!$G$5-'СЕТ СН'!$G$20</f>
        <v>2678.2645529299998</v>
      </c>
    </row>
    <row r="54" spans="1:25" ht="15.75" x14ac:dyDescent="0.2">
      <c r="A54" s="35">
        <f t="shared" si="1"/>
        <v>44688</v>
      </c>
      <c r="B54" s="36">
        <f>SUMIFS(СВЦЭМ!$C$39:$C$782,СВЦЭМ!$A$39:$A$782,$A54,СВЦЭМ!$B$39:$B$782,B$47)+'СЕТ СН'!$G$12+СВЦЭМ!$D$10+'СЕТ СН'!$G$5-'СЕТ СН'!$G$20</f>
        <v>2781.48969786</v>
      </c>
      <c r="C54" s="36">
        <f>SUMIFS(СВЦЭМ!$C$39:$C$782,СВЦЭМ!$A$39:$A$782,$A54,СВЦЭМ!$B$39:$B$782,C$47)+'СЕТ СН'!$G$12+СВЦЭМ!$D$10+'СЕТ СН'!$G$5-'СЕТ СН'!$G$20</f>
        <v>2860.7665491600001</v>
      </c>
      <c r="D54" s="36">
        <f>SUMIFS(СВЦЭМ!$C$39:$C$782,СВЦЭМ!$A$39:$A$782,$A54,СВЦЭМ!$B$39:$B$782,D$47)+'СЕТ СН'!$G$12+СВЦЭМ!$D$10+'СЕТ СН'!$G$5-'СЕТ СН'!$G$20</f>
        <v>3052.2524161699998</v>
      </c>
      <c r="E54" s="36">
        <f>SUMIFS(СВЦЭМ!$C$39:$C$782,СВЦЭМ!$A$39:$A$782,$A54,СВЦЭМ!$B$39:$B$782,E$47)+'СЕТ СН'!$G$12+СВЦЭМ!$D$10+'СЕТ СН'!$G$5-'СЕТ СН'!$G$20</f>
        <v>3094.6814845700001</v>
      </c>
      <c r="F54" s="36">
        <f>SUMIFS(СВЦЭМ!$C$39:$C$782,СВЦЭМ!$A$39:$A$782,$A54,СВЦЭМ!$B$39:$B$782,F$47)+'СЕТ СН'!$G$12+СВЦЭМ!$D$10+'СЕТ СН'!$G$5-'СЕТ СН'!$G$20</f>
        <v>3097.0059193699999</v>
      </c>
      <c r="G54" s="36">
        <f>SUMIFS(СВЦЭМ!$C$39:$C$782,СВЦЭМ!$A$39:$A$782,$A54,СВЦЭМ!$B$39:$B$782,G$47)+'СЕТ СН'!$G$12+СВЦЭМ!$D$10+'СЕТ СН'!$G$5-'СЕТ СН'!$G$20</f>
        <v>3097.3645765800002</v>
      </c>
      <c r="H54" s="36">
        <f>SUMIFS(СВЦЭМ!$C$39:$C$782,СВЦЭМ!$A$39:$A$782,$A54,СВЦЭМ!$B$39:$B$782,H$47)+'СЕТ СН'!$G$12+СВЦЭМ!$D$10+'СЕТ СН'!$G$5-'СЕТ СН'!$G$20</f>
        <v>3075.4132327699999</v>
      </c>
      <c r="I54" s="36">
        <f>SUMIFS(СВЦЭМ!$C$39:$C$782,СВЦЭМ!$A$39:$A$782,$A54,СВЦЭМ!$B$39:$B$782,I$47)+'СЕТ СН'!$G$12+СВЦЭМ!$D$10+'СЕТ СН'!$G$5-'СЕТ СН'!$G$20</f>
        <v>2981.8277091</v>
      </c>
      <c r="J54" s="36">
        <f>SUMIFS(СВЦЭМ!$C$39:$C$782,СВЦЭМ!$A$39:$A$782,$A54,СВЦЭМ!$B$39:$B$782,J$47)+'СЕТ СН'!$G$12+СВЦЭМ!$D$10+'СЕТ СН'!$G$5-'СЕТ СН'!$G$20</f>
        <v>2858.9378747699998</v>
      </c>
      <c r="K54" s="36">
        <f>SUMIFS(СВЦЭМ!$C$39:$C$782,СВЦЭМ!$A$39:$A$782,$A54,СВЦЭМ!$B$39:$B$782,K$47)+'СЕТ СН'!$G$12+СВЦЭМ!$D$10+'СЕТ СН'!$G$5-'СЕТ СН'!$G$20</f>
        <v>2848.6502110199999</v>
      </c>
      <c r="L54" s="36">
        <f>SUMIFS(СВЦЭМ!$C$39:$C$782,СВЦЭМ!$A$39:$A$782,$A54,СВЦЭМ!$B$39:$B$782,L$47)+'СЕТ СН'!$G$12+СВЦЭМ!$D$10+'СЕТ СН'!$G$5-'СЕТ СН'!$G$20</f>
        <v>2841.6501883700003</v>
      </c>
      <c r="M54" s="36">
        <f>SUMIFS(СВЦЭМ!$C$39:$C$782,СВЦЭМ!$A$39:$A$782,$A54,СВЦЭМ!$B$39:$B$782,M$47)+'СЕТ СН'!$G$12+СВЦЭМ!$D$10+'СЕТ СН'!$G$5-'СЕТ СН'!$G$20</f>
        <v>2941.8340733499999</v>
      </c>
      <c r="N54" s="36">
        <f>SUMIFS(СВЦЭМ!$C$39:$C$782,СВЦЭМ!$A$39:$A$782,$A54,СВЦЭМ!$B$39:$B$782,N$47)+'СЕТ СН'!$G$12+СВЦЭМ!$D$10+'СЕТ СН'!$G$5-'СЕТ СН'!$G$20</f>
        <v>2980.5601297899998</v>
      </c>
      <c r="O54" s="36">
        <f>SUMIFS(СВЦЭМ!$C$39:$C$782,СВЦЭМ!$A$39:$A$782,$A54,СВЦЭМ!$B$39:$B$782,O$47)+'СЕТ СН'!$G$12+СВЦЭМ!$D$10+'СЕТ СН'!$G$5-'СЕТ СН'!$G$20</f>
        <v>3001.1967456399998</v>
      </c>
      <c r="P54" s="36">
        <f>SUMIFS(СВЦЭМ!$C$39:$C$782,СВЦЭМ!$A$39:$A$782,$A54,СВЦЭМ!$B$39:$B$782,P$47)+'СЕТ СН'!$G$12+СВЦЭМ!$D$10+'СЕТ СН'!$G$5-'СЕТ СН'!$G$20</f>
        <v>3021.0983233699999</v>
      </c>
      <c r="Q54" s="36">
        <f>SUMIFS(СВЦЭМ!$C$39:$C$782,СВЦЭМ!$A$39:$A$782,$A54,СВЦЭМ!$B$39:$B$782,Q$47)+'СЕТ СН'!$G$12+СВЦЭМ!$D$10+'СЕТ СН'!$G$5-'СЕТ СН'!$G$20</f>
        <v>3026.4163128099999</v>
      </c>
      <c r="R54" s="36">
        <f>SUMIFS(СВЦЭМ!$C$39:$C$782,СВЦЭМ!$A$39:$A$782,$A54,СВЦЭМ!$B$39:$B$782,R$47)+'СЕТ СН'!$G$12+СВЦЭМ!$D$10+'СЕТ СН'!$G$5-'СЕТ СН'!$G$20</f>
        <v>3018.7825757399996</v>
      </c>
      <c r="S54" s="36">
        <f>SUMIFS(СВЦЭМ!$C$39:$C$782,СВЦЭМ!$A$39:$A$782,$A54,СВЦЭМ!$B$39:$B$782,S$47)+'СЕТ СН'!$G$12+СВЦЭМ!$D$10+'СЕТ СН'!$G$5-'СЕТ СН'!$G$20</f>
        <v>2975.89718176</v>
      </c>
      <c r="T54" s="36">
        <f>SUMIFS(СВЦЭМ!$C$39:$C$782,СВЦЭМ!$A$39:$A$782,$A54,СВЦЭМ!$B$39:$B$782,T$47)+'СЕТ СН'!$G$12+СВЦЭМ!$D$10+'СЕТ СН'!$G$5-'СЕТ СН'!$G$20</f>
        <v>2859.41757951</v>
      </c>
      <c r="U54" s="36">
        <f>SUMIFS(СВЦЭМ!$C$39:$C$782,СВЦЭМ!$A$39:$A$782,$A54,СВЦЭМ!$B$39:$B$782,U$47)+'СЕТ СН'!$G$12+СВЦЭМ!$D$10+'СЕТ СН'!$G$5-'СЕТ СН'!$G$20</f>
        <v>2727.8068131700002</v>
      </c>
      <c r="V54" s="36">
        <f>SUMIFS(СВЦЭМ!$C$39:$C$782,СВЦЭМ!$A$39:$A$782,$A54,СВЦЭМ!$B$39:$B$782,V$47)+'СЕТ СН'!$G$12+СВЦЭМ!$D$10+'СЕТ СН'!$G$5-'СЕТ СН'!$G$20</f>
        <v>2637.8710290999998</v>
      </c>
      <c r="W54" s="36">
        <f>SUMIFS(СВЦЭМ!$C$39:$C$782,СВЦЭМ!$A$39:$A$782,$A54,СВЦЭМ!$B$39:$B$782,W$47)+'СЕТ СН'!$G$12+СВЦЭМ!$D$10+'СЕТ СН'!$G$5-'СЕТ СН'!$G$20</f>
        <v>2658.6343101699999</v>
      </c>
      <c r="X54" s="36">
        <f>SUMIFS(СВЦЭМ!$C$39:$C$782,СВЦЭМ!$A$39:$A$782,$A54,СВЦЭМ!$B$39:$B$782,X$47)+'СЕТ СН'!$G$12+СВЦЭМ!$D$10+'СЕТ СН'!$G$5-'СЕТ СН'!$G$20</f>
        <v>2666.1023581099998</v>
      </c>
      <c r="Y54" s="36">
        <f>SUMIFS(СВЦЭМ!$C$39:$C$782,СВЦЭМ!$A$39:$A$782,$A54,СВЦЭМ!$B$39:$B$782,Y$47)+'СЕТ СН'!$G$12+СВЦЭМ!$D$10+'СЕТ СН'!$G$5-'СЕТ СН'!$G$20</f>
        <v>2685.5968123100001</v>
      </c>
    </row>
    <row r="55" spans="1:25" ht="15.75" x14ac:dyDescent="0.2">
      <c r="A55" s="35">
        <f t="shared" si="1"/>
        <v>44689</v>
      </c>
      <c r="B55" s="36">
        <f>SUMIFS(СВЦЭМ!$C$39:$C$782,СВЦЭМ!$A$39:$A$782,$A55,СВЦЭМ!$B$39:$B$782,B$47)+'СЕТ СН'!$G$12+СВЦЭМ!$D$10+'СЕТ СН'!$G$5-'СЕТ СН'!$G$20</f>
        <v>2755.2399707200002</v>
      </c>
      <c r="C55" s="36">
        <f>SUMIFS(СВЦЭМ!$C$39:$C$782,СВЦЭМ!$A$39:$A$782,$A55,СВЦЭМ!$B$39:$B$782,C$47)+'СЕТ СН'!$G$12+СВЦЭМ!$D$10+'СЕТ СН'!$G$5-'СЕТ СН'!$G$20</f>
        <v>2886.9379410900001</v>
      </c>
      <c r="D55" s="36">
        <f>SUMIFS(СВЦЭМ!$C$39:$C$782,СВЦЭМ!$A$39:$A$782,$A55,СВЦЭМ!$B$39:$B$782,D$47)+'СЕТ СН'!$G$12+СВЦЭМ!$D$10+'СЕТ СН'!$G$5-'СЕТ СН'!$G$20</f>
        <v>3037.1921014600002</v>
      </c>
      <c r="E55" s="36">
        <f>SUMIFS(СВЦЭМ!$C$39:$C$782,СВЦЭМ!$A$39:$A$782,$A55,СВЦЭМ!$B$39:$B$782,E$47)+'СЕТ СН'!$G$12+СВЦЭМ!$D$10+'СЕТ СН'!$G$5-'СЕТ СН'!$G$20</f>
        <v>3110.2572058999999</v>
      </c>
      <c r="F55" s="36">
        <f>SUMIFS(СВЦЭМ!$C$39:$C$782,СВЦЭМ!$A$39:$A$782,$A55,СВЦЭМ!$B$39:$B$782,F$47)+'СЕТ СН'!$G$12+СВЦЭМ!$D$10+'СЕТ СН'!$G$5-'СЕТ СН'!$G$20</f>
        <v>3116.2352775700001</v>
      </c>
      <c r="G55" s="36">
        <f>SUMIFS(СВЦЭМ!$C$39:$C$782,СВЦЭМ!$A$39:$A$782,$A55,СВЦЭМ!$B$39:$B$782,G$47)+'СЕТ СН'!$G$12+СВЦЭМ!$D$10+'СЕТ СН'!$G$5-'СЕТ СН'!$G$20</f>
        <v>3116.5995384500002</v>
      </c>
      <c r="H55" s="36">
        <f>SUMIFS(СВЦЭМ!$C$39:$C$782,СВЦЭМ!$A$39:$A$782,$A55,СВЦЭМ!$B$39:$B$782,H$47)+'СЕТ СН'!$G$12+СВЦЭМ!$D$10+'СЕТ СН'!$G$5-'СЕТ СН'!$G$20</f>
        <v>3098.5961264500002</v>
      </c>
      <c r="I55" s="36">
        <f>SUMIFS(СВЦЭМ!$C$39:$C$782,СВЦЭМ!$A$39:$A$782,$A55,СВЦЭМ!$B$39:$B$782,I$47)+'СЕТ СН'!$G$12+СВЦЭМ!$D$10+'СЕТ СН'!$G$5-'СЕТ СН'!$G$20</f>
        <v>3021.3225359600001</v>
      </c>
      <c r="J55" s="36">
        <f>SUMIFS(СВЦЭМ!$C$39:$C$782,СВЦЭМ!$A$39:$A$782,$A55,СВЦЭМ!$B$39:$B$782,J$47)+'СЕТ СН'!$G$12+СВЦЭМ!$D$10+'СЕТ СН'!$G$5-'СЕТ СН'!$G$20</f>
        <v>2857.8613360999998</v>
      </c>
      <c r="K55" s="36">
        <f>SUMIFS(СВЦЭМ!$C$39:$C$782,СВЦЭМ!$A$39:$A$782,$A55,СВЦЭМ!$B$39:$B$782,K$47)+'СЕТ СН'!$G$12+СВЦЭМ!$D$10+'СЕТ СН'!$G$5-'СЕТ СН'!$G$20</f>
        <v>2826.7424639599999</v>
      </c>
      <c r="L55" s="36">
        <f>SUMIFS(СВЦЭМ!$C$39:$C$782,СВЦЭМ!$A$39:$A$782,$A55,СВЦЭМ!$B$39:$B$782,L$47)+'СЕТ СН'!$G$12+СВЦЭМ!$D$10+'СЕТ СН'!$G$5-'СЕТ СН'!$G$20</f>
        <v>2814.9363583200002</v>
      </c>
      <c r="M55" s="36">
        <f>SUMIFS(СВЦЭМ!$C$39:$C$782,СВЦЭМ!$A$39:$A$782,$A55,СВЦЭМ!$B$39:$B$782,M$47)+'СЕТ СН'!$G$12+СВЦЭМ!$D$10+'СЕТ СН'!$G$5-'СЕТ СН'!$G$20</f>
        <v>2907.2177301900001</v>
      </c>
      <c r="N55" s="36">
        <f>SUMIFS(СВЦЭМ!$C$39:$C$782,СВЦЭМ!$A$39:$A$782,$A55,СВЦЭМ!$B$39:$B$782,N$47)+'СЕТ СН'!$G$12+СВЦЭМ!$D$10+'СЕТ СН'!$G$5-'СЕТ СН'!$G$20</f>
        <v>2958.9590077799999</v>
      </c>
      <c r="O55" s="36">
        <f>SUMIFS(СВЦЭМ!$C$39:$C$782,СВЦЭМ!$A$39:$A$782,$A55,СВЦЭМ!$B$39:$B$782,O$47)+'СЕТ СН'!$G$12+СВЦЭМ!$D$10+'СЕТ СН'!$G$5-'СЕТ СН'!$G$20</f>
        <v>2992.9766133100002</v>
      </c>
      <c r="P55" s="36">
        <f>SUMIFS(СВЦЭМ!$C$39:$C$782,СВЦЭМ!$A$39:$A$782,$A55,СВЦЭМ!$B$39:$B$782,P$47)+'СЕТ СН'!$G$12+СВЦЭМ!$D$10+'СЕТ СН'!$G$5-'СЕТ СН'!$G$20</f>
        <v>3009.9248619</v>
      </c>
      <c r="Q55" s="36">
        <f>SUMIFS(СВЦЭМ!$C$39:$C$782,СВЦЭМ!$A$39:$A$782,$A55,СВЦЭМ!$B$39:$B$782,Q$47)+'СЕТ СН'!$G$12+СВЦЭМ!$D$10+'СЕТ СН'!$G$5-'СЕТ СН'!$G$20</f>
        <v>3027.1933733300002</v>
      </c>
      <c r="R55" s="36">
        <f>SUMIFS(СВЦЭМ!$C$39:$C$782,СВЦЭМ!$A$39:$A$782,$A55,СВЦЭМ!$B$39:$B$782,R$47)+'СЕТ СН'!$G$12+СВЦЭМ!$D$10+'СЕТ СН'!$G$5-'СЕТ СН'!$G$20</f>
        <v>3024.09156618</v>
      </c>
      <c r="S55" s="36">
        <f>SUMIFS(СВЦЭМ!$C$39:$C$782,СВЦЭМ!$A$39:$A$782,$A55,СВЦЭМ!$B$39:$B$782,S$47)+'СЕТ СН'!$G$12+СВЦЭМ!$D$10+'СЕТ СН'!$G$5-'СЕТ СН'!$G$20</f>
        <v>2981.91691335</v>
      </c>
      <c r="T55" s="36">
        <f>SUMIFS(СВЦЭМ!$C$39:$C$782,СВЦЭМ!$A$39:$A$782,$A55,СВЦЭМ!$B$39:$B$782,T$47)+'СЕТ СН'!$G$12+СВЦЭМ!$D$10+'СЕТ СН'!$G$5-'СЕТ СН'!$G$20</f>
        <v>2846.4412436900002</v>
      </c>
      <c r="U55" s="36">
        <f>SUMIFS(СВЦЭМ!$C$39:$C$782,СВЦЭМ!$A$39:$A$782,$A55,СВЦЭМ!$B$39:$B$782,U$47)+'СЕТ СН'!$G$12+СВЦЭМ!$D$10+'СЕТ СН'!$G$5-'СЕТ СН'!$G$20</f>
        <v>2702.1713288999999</v>
      </c>
      <c r="V55" s="36">
        <f>SUMIFS(СВЦЭМ!$C$39:$C$782,СВЦЭМ!$A$39:$A$782,$A55,СВЦЭМ!$B$39:$B$782,V$47)+'СЕТ СН'!$G$12+СВЦЭМ!$D$10+'СЕТ СН'!$G$5-'СЕТ СН'!$G$20</f>
        <v>2616.8857196700001</v>
      </c>
      <c r="W55" s="36">
        <f>SUMIFS(СВЦЭМ!$C$39:$C$782,СВЦЭМ!$A$39:$A$782,$A55,СВЦЭМ!$B$39:$B$782,W$47)+'СЕТ СН'!$G$12+СВЦЭМ!$D$10+'СЕТ СН'!$G$5-'СЕТ СН'!$G$20</f>
        <v>2631.31077805</v>
      </c>
      <c r="X55" s="36">
        <f>SUMIFS(СВЦЭМ!$C$39:$C$782,СВЦЭМ!$A$39:$A$782,$A55,СВЦЭМ!$B$39:$B$782,X$47)+'СЕТ СН'!$G$12+СВЦЭМ!$D$10+'СЕТ СН'!$G$5-'СЕТ СН'!$G$20</f>
        <v>2634.6562871699998</v>
      </c>
      <c r="Y55" s="36">
        <f>SUMIFS(СВЦЭМ!$C$39:$C$782,СВЦЭМ!$A$39:$A$782,$A55,СВЦЭМ!$B$39:$B$782,Y$47)+'СЕТ СН'!$G$12+СВЦЭМ!$D$10+'СЕТ СН'!$G$5-'СЕТ СН'!$G$20</f>
        <v>2683.0146141099999</v>
      </c>
    </row>
    <row r="56" spans="1:25" ht="15.75" x14ac:dyDescent="0.2">
      <c r="A56" s="35">
        <f t="shared" si="1"/>
        <v>44690</v>
      </c>
      <c r="B56" s="36">
        <f>SUMIFS(СВЦЭМ!$C$39:$C$782,СВЦЭМ!$A$39:$A$782,$A56,СВЦЭМ!$B$39:$B$782,B$47)+'СЕТ СН'!$G$12+СВЦЭМ!$D$10+'СЕТ СН'!$G$5-'СЕТ СН'!$G$20</f>
        <v>2786.2942865599998</v>
      </c>
      <c r="C56" s="36">
        <f>SUMIFS(СВЦЭМ!$C$39:$C$782,СВЦЭМ!$A$39:$A$782,$A56,СВЦЭМ!$B$39:$B$782,C$47)+'СЕТ СН'!$G$12+СВЦЭМ!$D$10+'СЕТ СН'!$G$5-'СЕТ СН'!$G$20</f>
        <v>2907.0988403599999</v>
      </c>
      <c r="D56" s="36">
        <f>SUMIFS(СВЦЭМ!$C$39:$C$782,СВЦЭМ!$A$39:$A$782,$A56,СВЦЭМ!$B$39:$B$782,D$47)+'СЕТ СН'!$G$12+СВЦЭМ!$D$10+'СЕТ СН'!$G$5-'СЕТ СН'!$G$20</f>
        <v>3053.0009416900002</v>
      </c>
      <c r="E56" s="36">
        <f>SUMIFS(СВЦЭМ!$C$39:$C$782,СВЦЭМ!$A$39:$A$782,$A56,СВЦЭМ!$B$39:$B$782,E$47)+'СЕТ СН'!$G$12+СВЦЭМ!$D$10+'СЕТ СН'!$G$5-'СЕТ СН'!$G$20</f>
        <v>3130.2837468999996</v>
      </c>
      <c r="F56" s="36">
        <f>SUMIFS(СВЦЭМ!$C$39:$C$782,СВЦЭМ!$A$39:$A$782,$A56,СВЦЭМ!$B$39:$B$782,F$47)+'СЕТ СН'!$G$12+СВЦЭМ!$D$10+'СЕТ СН'!$G$5-'СЕТ СН'!$G$20</f>
        <v>3157.6137301199997</v>
      </c>
      <c r="G56" s="36">
        <f>SUMIFS(СВЦЭМ!$C$39:$C$782,СВЦЭМ!$A$39:$A$782,$A56,СВЦЭМ!$B$39:$B$782,G$47)+'СЕТ СН'!$G$12+СВЦЭМ!$D$10+'СЕТ СН'!$G$5-'СЕТ СН'!$G$20</f>
        <v>3144.53950618</v>
      </c>
      <c r="H56" s="36">
        <f>SUMIFS(СВЦЭМ!$C$39:$C$782,СВЦЭМ!$A$39:$A$782,$A56,СВЦЭМ!$B$39:$B$782,H$47)+'СЕТ СН'!$G$12+СВЦЭМ!$D$10+'СЕТ СН'!$G$5-'СЕТ СН'!$G$20</f>
        <v>3126.4464236599997</v>
      </c>
      <c r="I56" s="36">
        <f>SUMIFS(СВЦЭМ!$C$39:$C$782,СВЦЭМ!$A$39:$A$782,$A56,СВЦЭМ!$B$39:$B$782,I$47)+'СЕТ СН'!$G$12+СВЦЭМ!$D$10+'СЕТ СН'!$G$5-'СЕТ СН'!$G$20</f>
        <v>3056.5986039700001</v>
      </c>
      <c r="J56" s="36">
        <f>SUMIFS(СВЦЭМ!$C$39:$C$782,СВЦЭМ!$A$39:$A$782,$A56,СВЦЭМ!$B$39:$B$782,J$47)+'СЕТ СН'!$G$12+СВЦЭМ!$D$10+'СЕТ СН'!$G$5-'СЕТ СН'!$G$20</f>
        <v>2888.5325641999998</v>
      </c>
      <c r="K56" s="36">
        <f>SUMIFS(СВЦЭМ!$C$39:$C$782,СВЦЭМ!$A$39:$A$782,$A56,СВЦЭМ!$B$39:$B$782,K$47)+'СЕТ СН'!$G$12+СВЦЭМ!$D$10+'СЕТ СН'!$G$5-'СЕТ СН'!$G$20</f>
        <v>2860.4511486900001</v>
      </c>
      <c r="L56" s="36">
        <f>SUMIFS(СВЦЭМ!$C$39:$C$782,СВЦЭМ!$A$39:$A$782,$A56,СВЦЭМ!$B$39:$B$782,L$47)+'СЕТ СН'!$G$12+СВЦЭМ!$D$10+'СЕТ СН'!$G$5-'СЕТ СН'!$G$20</f>
        <v>2834.9161330899997</v>
      </c>
      <c r="M56" s="36">
        <f>SUMIFS(СВЦЭМ!$C$39:$C$782,СВЦЭМ!$A$39:$A$782,$A56,СВЦЭМ!$B$39:$B$782,M$47)+'СЕТ СН'!$G$12+СВЦЭМ!$D$10+'СЕТ СН'!$G$5-'СЕТ СН'!$G$20</f>
        <v>2923.1050446299996</v>
      </c>
      <c r="N56" s="36">
        <f>SUMIFS(СВЦЭМ!$C$39:$C$782,СВЦЭМ!$A$39:$A$782,$A56,СВЦЭМ!$B$39:$B$782,N$47)+'СЕТ СН'!$G$12+СВЦЭМ!$D$10+'СЕТ СН'!$G$5-'СЕТ СН'!$G$20</f>
        <v>2960.5367759399996</v>
      </c>
      <c r="O56" s="36">
        <f>SUMIFS(СВЦЭМ!$C$39:$C$782,СВЦЭМ!$A$39:$A$782,$A56,СВЦЭМ!$B$39:$B$782,O$47)+'СЕТ СН'!$G$12+СВЦЭМ!$D$10+'СЕТ СН'!$G$5-'СЕТ СН'!$G$20</f>
        <v>2979.8187309199998</v>
      </c>
      <c r="P56" s="36">
        <f>SUMIFS(СВЦЭМ!$C$39:$C$782,СВЦЭМ!$A$39:$A$782,$A56,СВЦЭМ!$B$39:$B$782,P$47)+'СЕТ СН'!$G$12+СВЦЭМ!$D$10+'СЕТ СН'!$G$5-'СЕТ СН'!$G$20</f>
        <v>2994.7676466499997</v>
      </c>
      <c r="Q56" s="36">
        <f>SUMIFS(СВЦЭМ!$C$39:$C$782,СВЦЭМ!$A$39:$A$782,$A56,СВЦЭМ!$B$39:$B$782,Q$47)+'СЕТ СН'!$G$12+СВЦЭМ!$D$10+'СЕТ СН'!$G$5-'СЕТ СН'!$G$20</f>
        <v>3006.8059410599999</v>
      </c>
      <c r="R56" s="36">
        <f>SUMIFS(СВЦЭМ!$C$39:$C$782,СВЦЭМ!$A$39:$A$782,$A56,СВЦЭМ!$B$39:$B$782,R$47)+'СЕТ СН'!$G$12+СВЦЭМ!$D$10+'СЕТ СН'!$G$5-'СЕТ СН'!$G$20</f>
        <v>3013.7394511699999</v>
      </c>
      <c r="S56" s="36">
        <f>SUMIFS(СВЦЭМ!$C$39:$C$782,СВЦЭМ!$A$39:$A$782,$A56,СВЦЭМ!$B$39:$B$782,S$47)+'СЕТ СН'!$G$12+СВЦЭМ!$D$10+'СЕТ СН'!$G$5-'СЕТ СН'!$G$20</f>
        <v>2971.2199898499998</v>
      </c>
      <c r="T56" s="36">
        <f>SUMIFS(СВЦЭМ!$C$39:$C$782,СВЦЭМ!$A$39:$A$782,$A56,СВЦЭМ!$B$39:$B$782,T$47)+'СЕТ СН'!$G$12+СВЦЭМ!$D$10+'СЕТ СН'!$G$5-'СЕТ СН'!$G$20</f>
        <v>2854.2456230799999</v>
      </c>
      <c r="U56" s="36">
        <f>SUMIFS(СВЦЭМ!$C$39:$C$782,СВЦЭМ!$A$39:$A$782,$A56,СВЦЭМ!$B$39:$B$782,U$47)+'СЕТ СН'!$G$12+СВЦЭМ!$D$10+'СЕТ СН'!$G$5-'СЕТ СН'!$G$20</f>
        <v>2727.28324217</v>
      </c>
      <c r="V56" s="36">
        <f>SUMIFS(СВЦЭМ!$C$39:$C$782,СВЦЭМ!$A$39:$A$782,$A56,СВЦЭМ!$B$39:$B$782,V$47)+'СЕТ СН'!$G$12+СВЦЭМ!$D$10+'СЕТ СН'!$G$5-'СЕТ СН'!$G$20</f>
        <v>2601.85772094</v>
      </c>
      <c r="W56" s="36">
        <f>SUMIFS(СВЦЭМ!$C$39:$C$782,СВЦЭМ!$A$39:$A$782,$A56,СВЦЭМ!$B$39:$B$782,W$47)+'СЕТ СН'!$G$12+СВЦЭМ!$D$10+'СЕТ СН'!$G$5-'СЕТ СН'!$G$20</f>
        <v>2595.4389537900001</v>
      </c>
      <c r="X56" s="36">
        <f>SUMIFS(СВЦЭМ!$C$39:$C$782,СВЦЭМ!$A$39:$A$782,$A56,СВЦЭМ!$B$39:$B$782,X$47)+'СЕТ СН'!$G$12+СВЦЭМ!$D$10+'СЕТ СН'!$G$5-'СЕТ СН'!$G$20</f>
        <v>2655.46043126</v>
      </c>
      <c r="Y56" s="36">
        <f>SUMIFS(СВЦЭМ!$C$39:$C$782,СВЦЭМ!$A$39:$A$782,$A56,СВЦЭМ!$B$39:$B$782,Y$47)+'СЕТ СН'!$G$12+СВЦЭМ!$D$10+'СЕТ СН'!$G$5-'СЕТ СН'!$G$20</f>
        <v>2681.8840066299999</v>
      </c>
    </row>
    <row r="57" spans="1:25" ht="15.75" x14ac:dyDescent="0.2">
      <c r="A57" s="35">
        <f t="shared" si="1"/>
        <v>44691</v>
      </c>
      <c r="B57" s="36">
        <f>SUMIFS(СВЦЭМ!$C$39:$C$782,СВЦЭМ!$A$39:$A$782,$A57,СВЦЭМ!$B$39:$B$782,B$47)+'СЕТ СН'!$G$12+СВЦЭМ!$D$10+'СЕТ СН'!$G$5-'СЕТ СН'!$G$20</f>
        <v>2768.4470971800001</v>
      </c>
      <c r="C57" s="36">
        <f>SUMIFS(СВЦЭМ!$C$39:$C$782,СВЦЭМ!$A$39:$A$782,$A57,СВЦЭМ!$B$39:$B$782,C$47)+'СЕТ СН'!$G$12+СВЦЭМ!$D$10+'СЕТ СН'!$G$5-'СЕТ СН'!$G$20</f>
        <v>2893.6962253000002</v>
      </c>
      <c r="D57" s="36">
        <f>SUMIFS(СВЦЭМ!$C$39:$C$782,СВЦЭМ!$A$39:$A$782,$A57,СВЦЭМ!$B$39:$B$782,D$47)+'СЕТ СН'!$G$12+СВЦЭМ!$D$10+'СЕТ СН'!$G$5-'СЕТ СН'!$G$20</f>
        <v>3021.7948493599997</v>
      </c>
      <c r="E57" s="36">
        <f>SUMIFS(СВЦЭМ!$C$39:$C$782,СВЦЭМ!$A$39:$A$782,$A57,СВЦЭМ!$B$39:$B$782,E$47)+'СЕТ СН'!$G$12+СВЦЭМ!$D$10+'СЕТ СН'!$G$5-'СЕТ СН'!$G$20</f>
        <v>3089.6876509899998</v>
      </c>
      <c r="F57" s="36">
        <f>SUMIFS(СВЦЭМ!$C$39:$C$782,СВЦЭМ!$A$39:$A$782,$A57,СВЦЭМ!$B$39:$B$782,F$47)+'СЕТ СН'!$G$12+СВЦЭМ!$D$10+'СЕТ СН'!$G$5-'СЕТ СН'!$G$20</f>
        <v>3104.14871077</v>
      </c>
      <c r="G57" s="36">
        <f>SUMIFS(СВЦЭМ!$C$39:$C$782,СВЦЭМ!$A$39:$A$782,$A57,СВЦЭМ!$B$39:$B$782,G$47)+'СЕТ СН'!$G$12+СВЦЭМ!$D$10+'СЕТ СН'!$G$5-'СЕТ СН'!$G$20</f>
        <v>3130.5645489099998</v>
      </c>
      <c r="H57" s="36">
        <f>SUMIFS(СВЦЭМ!$C$39:$C$782,СВЦЭМ!$A$39:$A$782,$A57,СВЦЭМ!$B$39:$B$782,H$47)+'СЕТ СН'!$G$12+СВЦЭМ!$D$10+'СЕТ СН'!$G$5-'СЕТ СН'!$G$20</f>
        <v>3119.3421154500002</v>
      </c>
      <c r="I57" s="36">
        <f>SUMIFS(СВЦЭМ!$C$39:$C$782,СВЦЭМ!$A$39:$A$782,$A57,СВЦЭМ!$B$39:$B$782,I$47)+'СЕТ СН'!$G$12+СВЦЭМ!$D$10+'СЕТ СН'!$G$5-'СЕТ СН'!$G$20</f>
        <v>3056.6203303599996</v>
      </c>
      <c r="J57" s="36">
        <f>SUMIFS(СВЦЭМ!$C$39:$C$782,СВЦЭМ!$A$39:$A$782,$A57,СВЦЭМ!$B$39:$B$782,J$47)+'СЕТ СН'!$G$12+СВЦЭМ!$D$10+'СЕТ СН'!$G$5-'СЕТ СН'!$G$20</f>
        <v>2877.0442755099998</v>
      </c>
      <c r="K57" s="36">
        <f>SUMIFS(СВЦЭМ!$C$39:$C$782,СВЦЭМ!$A$39:$A$782,$A57,СВЦЭМ!$B$39:$B$782,K$47)+'СЕТ СН'!$G$12+СВЦЭМ!$D$10+'СЕТ СН'!$G$5-'СЕТ СН'!$G$20</f>
        <v>2837.65884327</v>
      </c>
      <c r="L57" s="36">
        <f>SUMIFS(СВЦЭМ!$C$39:$C$782,СВЦЭМ!$A$39:$A$782,$A57,СВЦЭМ!$B$39:$B$782,L$47)+'СЕТ СН'!$G$12+СВЦЭМ!$D$10+'СЕТ СН'!$G$5-'СЕТ СН'!$G$20</f>
        <v>2824.2309752399997</v>
      </c>
      <c r="M57" s="36">
        <f>SUMIFS(СВЦЭМ!$C$39:$C$782,СВЦЭМ!$A$39:$A$782,$A57,СВЦЭМ!$B$39:$B$782,M$47)+'СЕТ СН'!$G$12+СВЦЭМ!$D$10+'СЕТ СН'!$G$5-'СЕТ СН'!$G$20</f>
        <v>2924.5229669099999</v>
      </c>
      <c r="N57" s="36">
        <f>SUMIFS(СВЦЭМ!$C$39:$C$782,СВЦЭМ!$A$39:$A$782,$A57,СВЦЭМ!$B$39:$B$782,N$47)+'СЕТ СН'!$G$12+СВЦЭМ!$D$10+'СЕТ СН'!$G$5-'СЕТ СН'!$G$20</f>
        <v>2978.42820871</v>
      </c>
      <c r="O57" s="36">
        <f>SUMIFS(СВЦЭМ!$C$39:$C$782,СВЦЭМ!$A$39:$A$782,$A57,СВЦЭМ!$B$39:$B$782,O$47)+'СЕТ СН'!$G$12+СВЦЭМ!$D$10+'СЕТ СН'!$G$5-'СЕТ СН'!$G$20</f>
        <v>3000.7392120499999</v>
      </c>
      <c r="P57" s="36">
        <f>SUMIFS(СВЦЭМ!$C$39:$C$782,СВЦЭМ!$A$39:$A$782,$A57,СВЦЭМ!$B$39:$B$782,P$47)+'СЕТ СН'!$G$12+СВЦЭМ!$D$10+'СЕТ СН'!$G$5-'СЕТ СН'!$G$20</f>
        <v>2953.9204100999996</v>
      </c>
      <c r="Q57" s="36">
        <f>SUMIFS(СВЦЭМ!$C$39:$C$782,СВЦЭМ!$A$39:$A$782,$A57,СВЦЭМ!$B$39:$B$782,Q$47)+'СЕТ СН'!$G$12+СВЦЭМ!$D$10+'СЕТ СН'!$G$5-'СЕТ СН'!$G$20</f>
        <v>3012.52234881</v>
      </c>
      <c r="R57" s="36">
        <f>SUMIFS(СВЦЭМ!$C$39:$C$782,СВЦЭМ!$A$39:$A$782,$A57,СВЦЭМ!$B$39:$B$782,R$47)+'СЕТ СН'!$G$12+СВЦЭМ!$D$10+'СЕТ СН'!$G$5-'СЕТ СН'!$G$20</f>
        <v>3027.8087820299997</v>
      </c>
      <c r="S57" s="36">
        <f>SUMIFS(СВЦЭМ!$C$39:$C$782,СВЦЭМ!$A$39:$A$782,$A57,СВЦЭМ!$B$39:$B$782,S$47)+'СЕТ СН'!$G$12+СВЦЭМ!$D$10+'СЕТ СН'!$G$5-'СЕТ СН'!$G$20</f>
        <v>2990.4077296400001</v>
      </c>
      <c r="T57" s="36">
        <f>SUMIFS(СВЦЭМ!$C$39:$C$782,СВЦЭМ!$A$39:$A$782,$A57,СВЦЭМ!$B$39:$B$782,T$47)+'СЕТ СН'!$G$12+СВЦЭМ!$D$10+'СЕТ СН'!$G$5-'СЕТ СН'!$G$20</f>
        <v>2863.9864381099997</v>
      </c>
      <c r="U57" s="36">
        <f>SUMIFS(СВЦЭМ!$C$39:$C$782,СВЦЭМ!$A$39:$A$782,$A57,СВЦЭМ!$B$39:$B$782,U$47)+'СЕТ СН'!$G$12+СВЦЭМ!$D$10+'СЕТ СН'!$G$5-'СЕТ СН'!$G$20</f>
        <v>2714.3444939000001</v>
      </c>
      <c r="V57" s="36">
        <f>SUMIFS(СВЦЭМ!$C$39:$C$782,СВЦЭМ!$A$39:$A$782,$A57,СВЦЭМ!$B$39:$B$782,V$47)+'СЕТ СН'!$G$12+СВЦЭМ!$D$10+'СЕТ СН'!$G$5-'СЕТ СН'!$G$20</f>
        <v>2650.7650244000001</v>
      </c>
      <c r="W57" s="36">
        <f>SUMIFS(СВЦЭМ!$C$39:$C$782,СВЦЭМ!$A$39:$A$782,$A57,СВЦЭМ!$B$39:$B$782,W$47)+'СЕТ СН'!$G$12+СВЦЭМ!$D$10+'СЕТ СН'!$G$5-'СЕТ СН'!$G$20</f>
        <v>2653.8224470300001</v>
      </c>
      <c r="X57" s="36">
        <f>SUMIFS(СВЦЭМ!$C$39:$C$782,СВЦЭМ!$A$39:$A$782,$A57,СВЦЭМ!$B$39:$B$782,X$47)+'СЕТ СН'!$G$12+СВЦЭМ!$D$10+'СЕТ СН'!$G$5-'СЕТ СН'!$G$20</f>
        <v>2644.1332330999999</v>
      </c>
      <c r="Y57" s="36">
        <f>SUMIFS(СВЦЭМ!$C$39:$C$782,СВЦЭМ!$A$39:$A$782,$A57,СВЦЭМ!$B$39:$B$782,Y$47)+'СЕТ СН'!$G$12+СВЦЭМ!$D$10+'СЕТ СН'!$G$5-'СЕТ СН'!$G$20</f>
        <v>2717.62546466</v>
      </c>
    </row>
    <row r="58" spans="1:25" ht="15.75" x14ac:dyDescent="0.2">
      <c r="A58" s="35">
        <f t="shared" si="1"/>
        <v>44692</v>
      </c>
      <c r="B58" s="36">
        <f>SUMIFS(СВЦЭМ!$C$39:$C$782,СВЦЭМ!$A$39:$A$782,$A58,СВЦЭМ!$B$39:$B$782,B$47)+'СЕТ СН'!$G$12+СВЦЭМ!$D$10+'СЕТ СН'!$G$5-'СЕТ СН'!$G$20</f>
        <v>2807.3723788899997</v>
      </c>
      <c r="C58" s="36">
        <f>SUMIFS(СВЦЭМ!$C$39:$C$782,СВЦЭМ!$A$39:$A$782,$A58,СВЦЭМ!$B$39:$B$782,C$47)+'СЕТ СН'!$G$12+СВЦЭМ!$D$10+'СЕТ СН'!$G$5-'СЕТ СН'!$G$20</f>
        <v>2891.4837408200001</v>
      </c>
      <c r="D58" s="36">
        <f>SUMIFS(СВЦЭМ!$C$39:$C$782,СВЦЭМ!$A$39:$A$782,$A58,СВЦЭМ!$B$39:$B$782,D$47)+'СЕТ СН'!$G$12+СВЦЭМ!$D$10+'СЕТ СН'!$G$5-'СЕТ СН'!$G$20</f>
        <v>3052.3495461299999</v>
      </c>
      <c r="E58" s="36">
        <f>SUMIFS(СВЦЭМ!$C$39:$C$782,СВЦЭМ!$A$39:$A$782,$A58,СВЦЭМ!$B$39:$B$782,E$47)+'СЕТ СН'!$G$12+СВЦЭМ!$D$10+'СЕТ СН'!$G$5-'СЕТ СН'!$G$20</f>
        <v>3135.4333989299998</v>
      </c>
      <c r="F58" s="36">
        <f>SUMIFS(СВЦЭМ!$C$39:$C$782,СВЦЭМ!$A$39:$A$782,$A58,СВЦЭМ!$B$39:$B$782,F$47)+'СЕТ СН'!$G$12+СВЦЭМ!$D$10+'СЕТ СН'!$G$5-'СЕТ СН'!$G$20</f>
        <v>3134.0598449399999</v>
      </c>
      <c r="G58" s="36">
        <f>SUMIFS(СВЦЭМ!$C$39:$C$782,СВЦЭМ!$A$39:$A$782,$A58,СВЦЭМ!$B$39:$B$782,G$47)+'СЕТ СН'!$G$12+СВЦЭМ!$D$10+'СЕТ СН'!$G$5-'СЕТ СН'!$G$20</f>
        <v>3134.6224986299999</v>
      </c>
      <c r="H58" s="36">
        <f>SUMIFS(СВЦЭМ!$C$39:$C$782,СВЦЭМ!$A$39:$A$782,$A58,СВЦЭМ!$B$39:$B$782,H$47)+'СЕТ СН'!$G$12+СВЦЭМ!$D$10+'СЕТ СН'!$G$5-'СЕТ СН'!$G$20</f>
        <v>3088.1173977999997</v>
      </c>
      <c r="I58" s="36">
        <f>SUMIFS(СВЦЭМ!$C$39:$C$782,СВЦЭМ!$A$39:$A$782,$A58,СВЦЭМ!$B$39:$B$782,I$47)+'СЕТ СН'!$G$12+СВЦЭМ!$D$10+'СЕТ СН'!$G$5-'СЕТ СН'!$G$20</f>
        <v>3002.1601841499996</v>
      </c>
      <c r="J58" s="36">
        <f>SUMIFS(СВЦЭМ!$C$39:$C$782,СВЦЭМ!$A$39:$A$782,$A58,СВЦЭМ!$B$39:$B$782,J$47)+'СЕТ СН'!$G$12+СВЦЭМ!$D$10+'СЕТ СН'!$G$5-'СЕТ СН'!$G$20</f>
        <v>2836.4002903599999</v>
      </c>
      <c r="K58" s="36">
        <f>SUMIFS(СВЦЭМ!$C$39:$C$782,СВЦЭМ!$A$39:$A$782,$A58,СВЦЭМ!$B$39:$B$782,K$47)+'СЕТ СН'!$G$12+СВЦЭМ!$D$10+'СЕТ СН'!$G$5-'СЕТ СН'!$G$20</f>
        <v>2827.0602551100001</v>
      </c>
      <c r="L58" s="36">
        <f>SUMIFS(СВЦЭМ!$C$39:$C$782,СВЦЭМ!$A$39:$A$782,$A58,СВЦЭМ!$B$39:$B$782,L$47)+'СЕТ СН'!$G$12+СВЦЭМ!$D$10+'СЕТ СН'!$G$5-'СЕТ СН'!$G$20</f>
        <v>2818.2070954800001</v>
      </c>
      <c r="M58" s="36">
        <f>SUMIFS(СВЦЭМ!$C$39:$C$782,СВЦЭМ!$A$39:$A$782,$A58,СВЦЭМ!$B$39:$B$782,M$47)+'СЕТ СН'!$G$12+СВЦЭМ!$D$10+'СЕТ СН'!$G$5-'СЕТ СН'!$G$20</f>
        <v>2911.7519740500002</v>
      </c>
      <c r="N58" s="36">
        <f>SUMIFS(СВЦЭМ!$C$39:$C$782,СВЦЭМ!$A$39:$A$782,$A58,СВЦЭМ!$B$39:$B$782,N$47)+'СЕТ СН'!$G$12+СВЦЭМ!$D$10+'СЕТ СН'!$G$5-'СЕТ СН'!$G$20</f>
        <v>2949.1143603199998</v>
      </c>
      <c r="O58" s="36">
        <f>SUMIFS(СВЦЭМ!$C$39:$C$782,СВЦЭМ!$A$39:$A$782,$A58,СВЦЭМ!$B$39:$B$782,O$47)+'СЕТ СН'!$G$12+СВЦЭМ!$D$10+'СЕТ СН'!$G$5-'СЕТ СН'!$G$20</f>
        <v>2965.9479144799998</v>
      </c>
      <c r="P58" s="36">
        <f>SUMIFS(СВЦЭМ!$C$39:$C$782,СВЦЭМ!$A$39:$A$782,$A58,СВЦЭМ!$B$39:$B$782,P$47)+'СЕТ СН'!$G$12+СВЦЭМ!$D$10+'СЕТ СН'!$G$5-'СЕТ СН'!$G$20</f>
        <v>2976.6207993899998</v>
      </c>
      <c r="Q58" s="36">
        <f>SUMIFS(СВЦЭМ!$C$39:$C$782,СВЦЭМ!$A$39:$A$782,$A58,СВЦЭМ!$B$39:$B$782,Q$47)+'СЕТ СН'!$G$12+СВЦЭМ!$D$10+'СЕТ СН'!$G$5-'СЕТ СН'!$G$20</f>
        <v>2982.8530040300002</v>
      </c>
      <c r="R58" s="36">
        <f>SUMIFS(СВЦЭМ!$C$39:$C$782,СВЦЭМ!$A$39:$A$782,$A58,СВЦЭМ!$B$39:$B$782,R$47)+'СЕТ СН'!$G$12+СВЦЭМ!$D$10+'СЕТ СН'!$G$5-'СЕТ СН'!$G$20</f>
        <v>3005.3656259299996</v>
      </c>
      <c r="S58" s="36">
        <f>SUMIFS(СВЦЭМ!$C$39:$C$782,СВЦЭМ!$A$39:$A$782,$A58,СВЦЭМ!$B$39:$B$782,S$47)+'СЕТ СН'!$G$12+СВЦЭМ!$D$10+'СЕТ СН'!$G$5-'СЕТ СН'!$G$20</f>
        <v>2967.0727690200001</v>
      </c>
      <c r="T58" s="36">
        <f>SUMIFS(СВЦЭМ!$C$39:$C$782,СВЦЭМ!$A$39:$A$782,$A58,СВЦЭМ!$B$39:$B$782,T$47)+'СЕТ СН'!$G$12+СВЦЭМ!$D$10+'СЕТ СН'!$G$5-'СЕТ СН'!$G$20</f>
        <v>2850.3239636500002</v>
      </c>
      <c r="U58" s="36">
        <f>SUMIFS(СВЦЭМ!$C$39:$C$782,СВЦЭМ!$A$39:$A$782,$A58,СВЦЭМ!$B$39:$B$782,U$47)+'СЕТ СН'!$G$12+СВЦЭМ!$D$10+'СЕТ СН'!$G$5-'СЕТ СН'!$G$20</f>
        <v>2743.8211064100001</v>
      </c>
      <c r="V58" s="36">
        <f>SUMIFS(СВЦЭМ!$C$39:$C$782,СВЦЭМ!$A$39:$A$782,$A58,СВЦЭМ!$B$39:$B$782,V$47)+'СЕТ СН'!$G$12+СВЦЭМ!$D$10+'СЕТ СН'!$G$5-'СЕТ СН'!$G$20</f>
        <v>2657.56812769</v>
      </c>
      <c r="W58" s="36">
        <f>SUMIFS(СВЦЭМ!$C$39:$C$782,СВЦЭМ!$A$39:$A$782,$A58,СВЦЭМ!$B$39:$B$782,W$47)+'СЕТ СН'!$G$12+СВЦЭМ!$D$10+'СЕТ СН'!$G$5-'СЕТ СН'!$G$20</f>
        <v>2654.1092457899999</v>
      </c>
      <c r="X58" s="36">
        <f>SUMIFS(СВЦЭМ!$C$39:$C$782,СВЦЭМ!$A$39:$A$782,$A58,СВЦЭМ!$B$39:$B$782,X$47)+'СЕТ СН'!$G$12+СВЦЭМ!$D$10+'СЕТ СН'!$G$5-'СЕТ СН'!$G$20</f>
        <v>2667.7180303</v>
      </c>
      <c r="Y58" s="36">
        <f>SUMIFS(СВЦЭМ!$C$39:$C$782,СВЦЭМ!$A$39:$A$782,$A58,СВЦЭМ!$B$39:$B$782,Y$47)+'СЕТ СН'!$G$12+СВЦЭМ!$D$10+'СЕТ СН'!$G$5-'СЕТ СН'!$G$20</f>
        <v>2688.8476911799999</v>
      </c>
    </row>
    <row r="59" spans="1:25" ht="15.75" x14ac:dyDescent="0.2">
      <c r="A59" s="35">
        <f t="shared" si="1"/>
        <v>44693</v>
      </c>
      <c r="B59" s="36">
        <f>SUMIFS(СВЦЭМ!$C$39:$C$782,СВЦЭМ!$A$39:$A$782,$A59,СВЦЭМ!$B$39:$B$782,B$47)+'СЕТ СН'!$G$12+СВЦЭМ!$D$10+'СЕТ СН'!$G$5-'СЕТ СН'!$G$20</f>
        <v>2790.4092464300002</v>
      </c>
      <c r="C59" s="36">
        <f>SUMIFS(СВЦЭМ!$C$39:$C$782,СВЦЭМ!$A$39:$A$782,$A59,СВЦЭМ!$B$39:$B$782,C$47)+'СЕТ СН'!$G$12+СВЦЭМ!$D$10+'СЕТ СН'!$G$5-'СЕТ СН'!$G$20</f>
        <v>2872.74399361</v>
      </c>
      <c r="D59" s="36">
        <f>SUMIFS(СВЦЭМ!$C$39:$C$782,СВЦЭМ!$A$39:$A$782,$A59,СВЦЭМ!$B$39:$B$782,D$47)+'СЕТ СН'!$G$12+СВЦЭМ!$D$10+'СЕТ СН'!$G$5-'СЕТ СН'!$G$20</f>
        <v>2967.4541175200002</v>
      </c>
      <c r="E59" s="36">
        <f>SUMIFS(СВЦЭМ!$C$39:$C$782,СВЦЭМ!$A$39:$A$782,$A59,СВЦЭМ!$B$39:$B$782,E$47)+'СЕТ СН'!$G$12+СВЦЭМ!$D$10+'СЕТ СН'!$G$5-'СЕТ СН'!$G$20</f>
        <v>3023.4953320999998</v>
      </c>
      <c r="F59" s="36">
        <f>SUMIFS(СВЦЭМ!$C$39:$C$782,СВЦЭМ!$A$39:$A$782,$A59,СВЦЭМ!$B$39:$B$782,F$47)+'СЕТ СН'!$G$12+СВЦЭМ!$D$10+'СЕТ СН'!$G$5-'СЕТ СН'!$G$20</f>
        <v>3034.0991890099999</v>
      </c>
      <c r="G59" s="36">
        <f>SUMIFS(СВЦЭМ!$C$39:$C$782,СВЦЭМ!$A$39:$A$782,$A59,СВЦЭМ!$B$39:$B$782,G$47)+'СЕТ СН'!$G$12+СВЦЭМ!$D$10+'СЕТ СН'!$G$5-'СЕТ СН'!$G$20</f>
        <v>3032.9585435199997</v>
      </c>
      <c r="H59" s="36">
        <f>SUMIFS(СВЦЭМ!$C$39:$C$782,СВЦЭМ!$A$39:$A$782,$A59,СВЦЭМ!$B$39:$B$782,H$47)+'СЕТ СН'!$G$12+СВЦЭМ!$D$10+'СЕТ СН'!$G$5-'СЕТ СН'!$G$20</f>
        <v>3040.3616420600001</v>
      </c>
      <c r="I59" s="36">
        <f>SUMIFS(СВЦЭМ!$C$39:$C$782,СВЦЭМ!$A$39:$A$782,$A59,СВЦЭМ!$B$39:$B$782,I$47)+'СЕТ СН'!$G$12+СВЦЭМ!$D$10+'СЕТ СН'!$G$5-'СЕТ СН'!$G$20</f>
        <v>2962.9231797599996</v>
      </c>
      <c r="J59" s="36">
        <f>SUMIFS(СВЦЭМ!$C$39:$C$782,СВЦЭМ!$A$39:$A$782,$A59,СВЦЭМ!$B$39:$B$782,J$47)+'СЕТ СН'!$G$12+СВЦЭМ!$D$10+'СЕТ СН'!$G$5-'СЕТ СН'!$G$20</f>
        <v>2838.8319099999999</v>
      </c>
      <c r="K59" s="36">
        <f>SUMIFS(СВЦЭМ!$C$39:$C$782,СВЦЭМ!$A$39:$A$782,$A59,СВЦЭМ!$B$39:$B$782,K$47)+'СЕТ СН'!$G$12+СВЦЭМ!$D$10+'СЕТ СН'!$G$5-'СЕТ СН'!$G$20</f>
        <v>2831.52230151</v>
      </c>
      <c r="L59" s="36">
        <f>SUMIFS(СВЦЭМ!$C$39:$C$782,СВЦЭМ!$A$39:$A$782,$A59,СВЦЭМ!$B$39:$B$782,L$47)+'СЕТ СН'!$G$12+СВЦЭМ!$D$10+'СЕТ СН'!$G$5-'СЕТ СН'!$G$20</f>
        <v>2809.0068209800002</v>
      </c>
      <c r="M59" s="36">
        <f>SUMIFS(СВЦЭМ!$C$39:$C$782,СВЦЭМ!$A$39:$A$782,$A59,СВЦЭМ!$B$39:$B$782,M$47)+'СЕТ СН'!$G$12+СВЦЭМ!$D$10+'СЕТ СН'!$G$5-'СЕТ СН'!$G$20</f>
        <v>2910.9254205899997</v>
      </c>
      <c r="N59" s="36">
        <f>SUMIFS(СВЦЭМ!$C$39:$C$782,СВЦЭМ!$A$39:$A$782,$A59,СВЦЭМ!$B$39:$B$782,N$47)+'СЕТ СН'!$G$12+СВЦЭМ!$D$10+'СЕТ СН'!$G$5-'СЕТ СН'!$G$20</f>
        <v>2965.5368772499996</v>
      </c>
      <c r="O59" s="36">
        <f>SUMIFS(СВЦЭМ!$C$39:$C$782,СВЦЭМ!$A$39:$A$782,$A59,СВЦЭМ!$B$39:$B$782,O$47)+'СЕТ СН'!$G$12+СВЦЭМ!$D$10+'СЕТ СН'!$G$5-'СЕТ СН'!$G$20</f>
        <v>2959.9135488000002</v>
      </c>
      <c r="P59" s="36">
        <f>SUMIFS(СВЦЭМ!$C$39:$C$782,СВЦЭМ!$A$39:$A$782,$A59,СВЦЭМ!$B$39:$B$782,P$47)+'СЕТ СН'!$G$12+СВЦЭМ!$D$10+'СЕТ СН'!$G$5-'СЕТ СН'!$G$20</f>
        <v>2965.7972970399996</v>
      </c>
      <c r="Q59" s="36">
        <f>SUMIFS(СВЦЭМ!$C$39:$C$782,СВЦЭМ!$A$39:$A$782,$A59,СВЦЭМ!$B$39:$B$782,Q$47)+'СЕТ СН'!$G$12+СВЦЭМ!$D$10+'СЕТ СН'!$G$5-'СЕТ СН'!$G$20</f>
        <v>2975.7638078599998</v>
      </c>
      <c r="R59" s="36">
        <f>SUMIFS(СВЦЭМ!$C$39:$C$782,СВЦЭМ!$A$39:$A$782,$A59,СВЦЭМ!$B$39:$B$782,R$47)+'СЕТ СН'!$G$12+СВЦЭМ!$D$10+'СЕТ СН'!$G$5-'СЕТ СН'!$G$20</f>
        <v>3000.9281779799999</v>
      </c>
      <c r="S59" s="36">
        <f>SUMIFS(СВЦЭМ!$C$39:$C$782,СВЦЭМ!$A$39:$A$782,$A59,СВЦЭМ!$B$39:$B$782,S$47)+'СЕТ СН'!$G$12+СВЦЭМ!$D$10+'СЕТ СН'!$G$5-'СЕТ СН'!$G$20</f>
        <v>2956.9669379099996</v>
      </c>
      <c r="T59" s="36">
        <f>SUMIFS(СВЦЭМ!$C$39:$C$782,СВЦЭМ!$A$39:$A$782,$A59,СВЦЭМ!$B$39:$B$782,T$47)+'СЕТ СН'!$G$12+СВЦЭМ!$D$10+'СЕТ СН'!$G$5-'СЕТ СН'!$G$20</f>
        <v>2845.4589611299998</v>
      </c>
      <c r="U59" s="36">
        <f>SUMIFS(СВЦЭМ!$C$39:$C$782,СВЦЭМ!$A$39:$A$782,$A59,СВЦЭМ!$B$39:$B$782,U$47)+'СЕТ СН'!$G$12+СВЦЭМ!$D$10+'СЕТ СН'!$G$5-'СЕТ СН'!$G$20</f>
        <v>2753.9082513200001</v>
      </c>
      <c r="V59" s="36">
        <f>SUMIFS(СВЦЭМ!$C$39:$C$782,СВЦЭМ!$A$39:$A$782,$A59,СВЦЭМ!$B$39:$B$782,V$47)+'СЕТ СН'!$G$12+СВЦЭМ!$D$10+'СЕТ СН'!$G$5-'СЕТ СН'!$G$20</f>
        <v>2672.8974400100001</v>
      </c>
      <c r="W59" s="36">
        <f>SUMIFS(СВЦЭМ!$C$39:$C$782,СВЦЭМ!$A$39:$A$782,$A59,СВЦЭМ!$B$39:$B$782,W$47)+'СЕТ СН'!$G$12+СВЦЭМ!$D$10+'СЕТ СН'!$G$5-'СЕТ СН'!$G$20</f>
        <v>2660.1261742500001</v>
      </c>
      <c r="X59" s="36">
        <f>SUMIFS(СВЦЭМ!$C$39:$C$782,СВЦЭМ!$A$39:$A$782,$A59,СВЦЭМ!$B$39:$B$782,X$47)+'СЕТ СН'!$G$12+СВЦЭМ!$D$10+'СЕТ СН'!$G$5-'СЕТ СН'!$G$20</f>
        <v>2677.18870376</v>
      </c>
      <c r="Y59" s="36">
        <f>SUMIFS(СВЦЭМ!$C$39:$C$782,СВЦЭМ!$A$39:$A$782,$A59,СВЦЭМ!$B$39:$B$782,Y$47)+'СЕТ СН'!$G$12+СВЦЭМ!$D$10+'СЕТ СН'!$G$5-'СЕТ СН'!$G$20</f>
        <v>2681.3984655100003</v>
      </c>
    </row>
    <row r="60" spans="1:25" ht="15.75" x14ac:dyDescent="0.2">
      <c r="A60" s="35">
        <f t="shared" si="1"/>
        <v>44694</v>
      </c>
      <c r="B60" s="36">
        <f>SUMIFS(СВЦЭМ!$C$39:$C$782,СВЦЭМ!$A$39:$A$782,$A60,СВЦЭМ!$B$39:$B$782,B$47)+'СЕТ СН'!$G$12+СВЦЭМ!$D$10+'СЕТ СН'!$G$5-'СЕТ СН'!$G$20</f>
        <v>2790.5788240100001</v>
      </c>
      <c r="C60" s="36">
        <f>SUMIFS(СВЦЭМ!$C$39:$C$782,СВЦЭМ!$A$39:$A$782,$A60,СВЦЭМ!$B$39:$B$782,C$47)+'СЕТ СН'!$G$12+СВЦЭМ!$D$10+'СЕТ СН'!$G$5-'СЕТ СН'!$G$20</f>
        <v>2899.6557429</v>
      </c>
      <c r="D60" s="36">
        <f>SUMIFS(СВЦЭМ!$C$39:$C$782,СВЦЭМ!$A$39:$A$782,$A60,СВЦЭМ!$B$39:$B$782,D$47)+'СЕТ СН'!$G$12+СВЦЭМ!$D$10+'СЕТ СН'!$G$5-'СЕТ СН'!$G$20</f>
        <v>3028.8506785299996</v>
      </c>
      <c r="E60" s="36">
        <f>SUMIFS(СВЦЭМ!$C$39:$C$782,СВЦЭМ!$A$39:$A$782,$A60,СВЦЭМ!$B$39:$B$782,E$47)+'СЕТ СН'!$G$12+СВЦЭМ!$D$10+'СЕТ СН'!$G$5-'СЕТ СН'!$G$20</f>
        <v>3081.0889480300002</v>
      </c>
      <c r="F60" s="36">
        <f>SUMIFS(СВЦЭМ!$C$39:$C$782,СВЦЭМ!$A$39:$A$782,$A60,СВЦЭМ!$B$39:$B$782,F$47)+'СЕТ СН'!$G$12+СВЦЭМ!$D$10+'СЕТ СН'!$G$5-'СЕТ СН'!$G$20</f>
        <v>3088.2471823899996</v>
      </c>
      <c r="G60" s="36">
        <f>SUMIFS(СВЦЭМ!$C$39:$C$782,СВЦЭМ!$A$39:$A$782,$A60,СВЦЭМ!$B$39:$B$782,G$47)+'СЕТ СН'!$G$12+СВЦЭМ!$D$10+'СЕТ СН'!$G$5-'СЕТ СН'!$G$20</f>
        <v>3093.7999948500001</v>
      </c>
      <c r="H60" s="36">
        <f>SUMIFS(СВЦЭМ!$C$39:$C$782,СВЦЭМ!$A$39:$A$782,$A60,СВЦЭМ!$B$39:$B$782,H$47)+'СЕТ СН'!$G$12+СВЦЭМ!$D$10+'СЕТ СН'!$G$5-'СЕТ СН'!$G$20</f>
        <v>3088.34799991</v>
      </c>
      <c r="I60" s="36">
        <f>SUMIFS(СВЦЭМ!$C$39:$C$782,СВЦЭМ!$A$39:$A$782,$A60,СВЦЭМ!$B$39:$B$782,I$47)+'СЕТ СН'!$G$12+СВЦЭМ!$D$10+'СЕТ СН'!$G$5-'СЕТ СН'!$G$20</f>
        <v>2983.5581562500001</v>
      </c>
      <c r="J60" s="36">
        <f>SUMIFS(СВЦЭМ!$C$39:$C$782,СВЦЭМ!$A$39:$A$782,$A60,СВЦЭМ!$B$39:$B$782,J$47)+'СЕТ СН'!$G$12+СВЦЭМ!$D$10+'СЕТ СН'!$G$5-'СЕТ СН'!$G$20</f>
        <v>2841.0685441899996</v>
      </c>
      <c r="K60" s="36">
        <f>SUMIFS(СВЦЭМ!$C$39:$C$782,СВЦЭМ!$A$39:$A$782,$A60,СВЦЭМ!$B$39:$B$782,K$47)+'СЕТ СН'!$G$12+СВЦЭМ!$D$10+'СЕТ СН'!$G$5-'СЕТ СН'!$G$20</f>
        <v>2831.8894957900002</v>
      </c>
      <c r="L60" s="36">
        <f>SUMIFS(СВЦЭМ!$C$39:$C$782,СВЦЭМ!$A$39:$A$782,$A60,СВЦЭМ!$B$39:$B$782,L$47)+'СЕТ СН'!$G$12+СВЦЭМ!$D$10+'СЕТ СН'!$G$5-'СЕТ СН'!$G$20</f>
        <v>2812.3794368399999</v>
      </c>
      <c r="M60" s="36">
        <f>SUMIFS(СВЦЭМ!$C$39:$C$782,СВЦЭМ!$A$39:$A$782,$A60,СВЦЭМ!$B$39:$B$782,M$47)+'СЕТ СН'!$G$12+СВЦЭМ!$D$10+'СЕТ СН'!$G$5-'СЕТ СН'!$G$20</f>
        <v>2908.30707145</v>
      </c>
      <c r="N60" s="36">
        <f>SUMIFS(СВЦЭМ!$C$39:$C$782,СВЦЭМ!$A$39:$A$782,$A60,СВЦЭМ!$B$39:$B$782,N$47)+'СЕТ СН'!$G$12+СВЦЭМ!$D$10+'СЕТ СН'!$G$5-'СЕТ СН'!$G$20</f>
        <v>2963.2492609800001</v>
      </c>
      <c r="O60" s="36">
        <f>SUMIFS(СВЦЭМ!$C$39:$C$782,СВЦЭМ!$A$39:$A$782,$A60,СВЦЭМ!$B$39:$B$782,O$47)+'СЕТ СН'!$G$12+СВЦЭМ!$D$10+'СЕТ СН'!$G$5-'СЕТ СН'!$G$20</f>
        <v>2942.4125695599996</v>
      </c>
      <c r="P60" s="36">
        <f>SUMIFS(СВЦЭМ!$C$39:$C$782,СВЦЭМ!$A$39:$A$782,$A60,СВЦЭМ!$B$39:$B$782,P$47)+'СЕТ СН'!$G$12+СВЦЭМ!$D$10+'СЕТ СН'!$G$5-'СЕТ СН'!$G$20</f>
        <v>2948.3998051099998</v>
      </c>
      <c r="Q60" s="36">
        <f>SUMIFS(СВЦЭМ!$C$39:$C$782,СВЦЭМ!$A$39:$A$782,$A60,СВЦЭМ!$B$39:$B$782,Q$47)+'СЕТ СН'!$G$12+СВЦЭМ!$D$10+'СЕТ СН'!$G$5-'СЕТ СН'!$G$20</f>
        <v>2961.4631625399998</v>
      </c>
      <c r="R60" s="36">
        <f>SUMIFS(СВЦЭМ!$C$39:$C$782,СВЦЭМ!$A$39:$A$782,$A60,СВЦЭМ!$B$39:$B$782,R$47)+'СЕТ СН'!$G$12+СВЦЭМ!$D$10+'СЕТ СН'!$G$5-'СЕТ СН'!$G$20</f>
        <v>2974.7101367400001</v>
      </c>
      <c r="S60" s="36">
        <f>SUMIFS(СВЦЭМ!$C$39:$C$782,СВЦЭМ!$A$39:$A$782,$A60,СВЦЭМ!$B$39:$B$782,S$47)+'СЕТ СН'!$G$12+СВЦЭМ!$D$10+'СЕТ СН'!$G$5-'СЕТ СН'!$G$20</f>
        <v>2942.0782909299996</v>
      </c>
      <c r="T60" s="36">
        <f>SUMIFS(СВЦЭМ!$C$39:$C$782,СВЦЭМ!$A$39:$A$782,$A60,СВЦЭМ!$B$39:$B$782,T$47)+'СЕТ СН'!$G$12+СВЦЭМ!$D$10+'СЕТ СН'!$G$5-'СЕТ СН'!$G$20</f>
        <v>2826.7687198599997</v>
      </c>
      <c r="U60" s="36">
        <f>SUMIFS(СВЦЭМ!$C$39:$C$782,СВЦЭМ!$A$39:$A$782,$A60,СВЦЭМ!$B$39:$B$782,U$47)+'СЕТ СН'!$G$12+СВЦЭМ!$D$10+'СЕТ СН'!$G$5-'СЕТ СН'!$G$20</f>
        <v>2739.5131856100002</v>
      </c>
      <c r="V60" s="36">
        <f>SUMIFS(СВЦЭМ!$C$39:$C$782,СВЦЭМ!$A$39:$A$782,$A60,СВЦЭМ!$B$39:$B$782,V$47)+'СЕТ СН'!$G$12+СВЦЭМ!$D$10+'СЕТ СН'!$G$5-'СЕТ СН'!$G$20</f>
        <v>2665.50668387</v>
      </c>
      <c r="W60" s="36">
        <f>SUMIFS(СВЦЭМ!$C$39:$C$782,СВЦЭМ!$A$39:$A$782,$A60,СВЦЭМ!$B$39:$B$782,W$47)+'СЕТ СН'!$G$12+СВЦЭМ!$D$10+'СЕТ СН'!$G$5-'СЕТ СН'!$G$20</f>
        <v>2644.1171885799999</v>
      </c>
      <c r="X60" s="36">
        <f>SUMIFS(СВЦЭМ!$C$39:$C$782,СВЦЭМ!$A$39:$A$782,$A60,СВЦЭМ!$B$39:$B$782,X$47)+'СЕТ СН'!$G$12+СВЦЭМ!$D$10+'СЕТ СН'!$G$5-'СЕТ СН'!$G$20</f>
        <v>2658.3042617400001</v>
      </c>
      <c r="Y60" s="36">
        <f>SUMIFS(СВЦЭМ!$C$39:$C$782,СВЦЭМ!$A$39:$A$782,$A60,СВЦЭМ!$B$39:$B$782,Y$47)+'СЕТ СН'!$G$12+СВЦЭМ!$D$10+'СЕТ СН'!$G$5-'СЕТ СН'!$G$20</f>
        <v>2659.1137410299998</v>
      </c>
    </row>
    <row r="61" spans="1:25" ht="15.75" x14ac:dyDescent="0.2">
      <c r="A61" s="35">
        <f t="shared" si="1"/>
        <v>44695</v>
      </c>
      <c r="B61" s="36">
        <f>SUMIFS(СВЦЭМ!$C$39:$C$782,СВЦЭМ!$A$39:$A$782,$A61,СВЦЭМ!$B$39:$B$782,B$47)+'СЕТ СН'!$G$12+СВЦЭМ!$D$10+'СЕТ СН'!$G$5-'СЕТ СН'!$G$20</f>
        <v>2787.83038717</v>
      </c>
      <c r="C61" s="36">
        <f>SUMIFS(СВЦЭМ!$C$39:$C$782,СВЦЭМ!$A$39:$A$782,$A61,СВЦЭМ!$B$39:$B$782,C$47)+'СЕТ СН'!$G$12+СВЦЭМ!$D$10+'СЕТ СН'!$G$5-'СЕТ СН'!$G$20</f>
        <v>2894.7417390299997</v>
      </c>
      <c r="D61" s="36">
        <f>SUMIFS(СВЦЭМ!$C$39:$C$782,СВЦЭМ!$A$39:$A$782,$A61,СВЦЭМ!$B$39:$B$782,D$47)+'СЕТ СН'!$G$12+СВЦЭМ!$D$10+'СЕТ СН'!$G$5-'СЕТ СН'!$G$20</f>
        <v>3041.2426778899999</v>
      </c>
      <c r="E61" s="36">
        <f>SUMIFS(СВЦЭМ!$C$39:$C$782,СВЦЭМ!$A$39:$A$782,$A61,СВЦЭМ!$B$39:$B$782,E$47)+'СЕТ СН'!$G$12+СВЦЭМ!$D$10+'СЕТ СН'!$G$5-'СЕТ СН'!$G$20</f>
        <v>3080.7426536200001</v>
      </c>
      <c r="F61" s="36">
        <f>SUMIFS(СВЦЭМ!$C$39:$C$782,СВЦЭМ!$A$39:$A$782,$A61,СВЦЭМ!$B$39:$B$782,F$47)+'СЕТ СН'!$G$12+СВЦЭМ!$D$10+'СЕТ СН'!$G$5-'СЕТ СН'!$G$20</f>
        <v>3084.37883504</v>
      </c>
      <c r="G61" s="36">
        <f>SUMIFS(СВЦЭМ!$C$39:$C$782,СВЦЭМ!$A$39:$A$782,$A61,СВЦЭМ!$B$39:$B$782,G$47)+'СЕТ СН'!$G$12+СВЦЭМ!$D$10+'СЕТ СН'!$G$5-'СЕТ СН'!$G$20</f>
        <v>3083.4006934700001</v>
      </c>
      <c r="H61" s="36">
        <f>SUMIFS(СВЦЭМ!$C$39:$C$782,СВЦЭМ!$A$39:$A$782,$A61,СВЦЭМ!$B$39:$B$782,H$47)+'СЕТ СН'!$G$12+СВЦЭМ!$D$10+'СЕТ СН'!$G$5-'СЕТ СН'!$G$20</f>
        <v>3074.75339394</v>
      </c>
      <c r="I61" s="36">
        <f>SUMIFS(СВЦЭМ!$C$39:$C$782,СВЦЭМ!$A$39:$A$782,$A61,СВЦЭМ!$B$39:$B$782,I$47)+'СЕТ СН'!$G$12+СВЦЭМ!$D$10+'СЕТ СН'!$G$5-'СЕТ СН'!$G$20</f>
        <v>2991.4923744299999</v>
      </c>
      <c r="J61" s="36">
        <f>SUMIFS(СВЦЭМ!$C$39:$C$782,СВЦЭМ!$A$39:$A$782,$A61,СВЦЭМ!$B$39:$B$782,J$47)+'СЕТ СН'!$G$12+СВЦЭМ!$D$10+'СЕТ СН'!$G$5-'СЕТ СН'!$G$20</f>
        <v>2828.7554693499997</v>
      </c>
      <c r="K61" s="36">
        <f>SUMIFS(СВЦЭМ!$C$39:$C$782,СВЦЭМ!$A$39:$A$782,$A61,СВЦЭМ!$B$39:$B$782,K$47)+'СЕТ СН'!$G$12+СВЦЭМ!$D$10+'СЕТ СН'!$G$5-'СЕТ СН'!$G$20</f>
        <v>2791.4058645099999</v>
      </c>
      <c r="L61" s="36">
        <f>SUMIFS(СВЦЭМ!$C$39:$C$782,СВЦЭМ!$A$39:$A$782,$A61,СВЦЭМ!$B$39:$B$782,L$47)+'СЕТ СН'!$G$12+СВЦЭМ!$D$10+'СЕТ СН'!$G$5-'СЕТ СН'!$G$20</f>
        <v>2772.0763773500003</v>
      </c>
      <c r="M61" s="36">
        <f>SUMIFS(СВЦЭМ!$C$39:$C$782,СВЦЭМ!$A$39:$A$782,$A61,СВЦЭМ!$B$39:$B$782,M$47)+'СЕТ СН'!$G$12+СВЦЭМ!$D$10+'СЕТ СН'!$G$5-'СЕТ СН'!$G$20</f>
        <v>2866.0920464800001</v>
      </c>
      <c r="N61" s="36">
        <f>SUMIFS(СВЦЭМ!$C$39:$C$782,СВЦЭМ!$A$39:$A$782,$A61,СВЦЭМ!$B$39:$B$782,N$47)+'СЕТ СН'!$G$12+СВЦЭМ!$D$10+'СЕТ СН'!$G$5-'СЕТ СН'!$G$20</f>
        <v>2898.6538648899996</v>
      </c>
      <c r="O61" s="36">
        <f>SUMIFS(СВЦЭМ!$C$39:$C$782,СВЦЭМ!$A$39:$A$782,$A61,СВЦЭМ!$B$39:$B$782,O$47)+'СЕТ СН'!$G$12+СВЦЭМ!$D$10+'СЕТ СН'!$G$5-'СЕТ СН'!$G$20</f>
        <v>2907.6050763499998</v>
      </c>
      <c r="P61" s="36">
        <f>SUMIFS(СВЦЭМ!$C$39:$C$782,СВЦЭМ!$A$39:$A$782,$A61,СВЦЭМ!$B$39:$B$782,P$47)+'СЕТ СН'!$G$12+СВЦЭМ!$D$10+'СЕТ СН'!$G$5-'СЕТ СН'!$G$20</f>
        <v>2933.17050896</v>
      </c>
      <c r="Q61" s="36">
        <f>SUMIFS(СВЦЭМ!$C$39:$C$782,СВЦЭМ!$A$39:$A$782,$A61,СВЦЭМ!$B$39:$B$782,Q$47)+'СЕТ СН'!$G$12+СВЦЭМ!$D$10+'СЕТ СН'!$G$5-'СЕТ СН'!$G$20</f>
        <v>2949.3627071599999</v>
      </c>
      <c r="R61" s="36">
        <f>SUMIFS(СВЦЭМ!$C$39:$C$782,СВЦЭМ!$A$39:$A$782,$A61,СВЦЭМ!$B$39:$B$782,R$47)+'СЕТ СН'!$G$12+СВЦЭМ!$D$10+'СЕТ СН'!$G$5-'СЕТ СН'!$G$20</f>
        <v>2954.4486995500001</v>
      </c>
      <c r="S61" s="36">
        <f>SUMIFS(СВЦЭМ!$C$39:$C$782,СВЦЭМ!$A$39:$A$782,$A61,СВЦЭМ!$B$39:$B$782,S$47)+'СЕТ СН'!$G$12+СВЦЭМ!$D$10+'СЕТ СН'!$G$5-'СЕТ СН'!$G$20</f>
        <v>2914.46801228</v>
      </c>
      <c r="T61" s="36">
        <f>SUMIFS(СВЦЭМ!$C$39:$C$782,СВЦЭМ!$A$39:$A$782,$A61,СВЦЭМ!$B$39:$B$782,T$47)+'СЕТ СН'!$G$12+СВЦЭМ!$D$10+'СЕТ СН'!$G$5-'СЕТ СН'!$G$20</f>
        <v>2796.4920573099998</v>
      </c>
      <c r="U61" s="36">
        <f>SUMIFS(СВЦЭМ!$C$39:$C$782,СВЦЭМ!$A$39:$A$782,$A61,СВЦЭМ!$B$39:$B$782,U$47)+'СЕТ СН'!$G$12+СВЦЭМ!$D$10+'СЕТ СН'!$G$5-'СЕТ СН'!$G$20</f>
        <v>2697.68824356</v>
      </c>
      <c r="V61" s="36">
        <f>SUMIFS(СВЦЭМ!$C$39:$C$782,СВЦЭМ!$A$39:$A$782,$A61,СВЦЭМ!$B$39:$B$782,V$47)+'СЕТ СН'!$G$12+СВЦЭМ!$D$10+'СЕТ СН'!$G$5-'СЕТ СН'!$G$20</f>
        <v>2607.8161673</v>
      </c>
      <c r="W61" s="36">
        <f>SUMIFS(СВЦЭМ!$C$39:$C$782,СВЦЭМ!$A$39:$A$782,$A61,СВЦЭМ!$B$39:$B$782,W$47)+'СЕТ СН'!$G$12+СВЦЭМ!$D$10+'СЕТ СН'!$G$5-'СЕТ СН'!$G$20</f>
        <v>2604.1575572500001</v>
      </c>
      <c r="X61" s="36">
        <f>SUMIFS(СВЦЭМ!$C$39:$C$782,СВЦЭМ!$A$39:$A$782,$A61,СВЦЭМ!$B$39:$B$782,X$47)+'СЕТ СН'!$G$12+СВЦЭМ!$D$10+'СЕТ СН'!$G$5-'СЕТ СН'!$G$20</f>
        <v>2605.9946885199997</v>
      </c>
      <c r="Y61" s="36">
        <f>SUMIFS(СВЦЭМ!$C$39:$C$782,СВЦЭМ!$A$39:$A$782,$A61,СВЦЭМ!$B$39:$B$782,Y$47)+'СЕТ СН'!$G$12+СВЦЭМ!$D$10+'СЕТ СН'!$G$5-'СЕТ СН'!$G$20</f>
        <v>2633.3808669700002</v>
      </c>
    </row>
    <row r="62" spans="1:25" ht="15.75" x14ac:dyDescent="0.2">
      <c r="A62" s="35">
        <f t="shared" si="1"/>
        <v>44696</v>
      </c>
      <c r="B62" s="36">
        <f>SUMIFS(СВЦЭМ!$C$39:$C$782,СВЦЭМ!$A$39:$A$782,$A62,СВЦЭМ!$B$39:$B$782,B$47)+'СЕТ СН'!$G$12+СВЦЭМ!$D$10+'СЕТ СН'!$G$5-'СЕТ СН'!$G$20</f>
        <v>2707.8390799500003</v>
      </c>
      <c r="C62" s="36">
        <f>SUMIFS(СВЦЭМ!$C$39:$C$782,СВЦЭМ!$A$39:$A$782,$A62,СВЦЭМ!$B$39:$B$782,C$47)+'СЕТ СН'!$G$12+СВЦЭМ!$D$10+'СЕТ СН'!$G$5-'СЕТ СН'!$G$20</f>
        <v>2812.4626331499999</v>
      </c>
      <c r="D62" s="36">
        <f>SUMIFS(СВЦЭМ!$C$39:$C$782,СВЦЭМ!$A$39:$A$782,$A62,СВЦЭМ!$B$39:$B$782,D$47)+'СЕТ СН'!$G$12+СВЦЭМ!$D$10+'СЕТ СН'!$G$5-'СЕТ СН'!$G$20</f>
        <v>2927.8892960899998</v>
      </c>
      <c r="E62" s="36">
        <f>SUMIFS(СВЦЭМ!$C$39:$C$782,СВЦЭМ!$A$39:$A$782,$A62,СВЦЭМ!$B$39:$B$782,E$47)+'СЕТ СН'!$G$12+СВЦЭМ!$D$10+'СЕТ СН'!$G$5-'СЕТ СН'!$G$20</f>
        <v>2943.2424050299996</v>
      </c>
      <c r="F62" s="36">
        <f>SUMIFS(СВЦЭМ!$C$39:$C$782,СВЦЭМ!$A$39:$A$782,$A62,СВЦЭМ!$B$39:$B$782,F$47)+'СЕТ СН'!$G$12+СВЦЭМ!$D$10+'СЕТ СН'!$G$5-'СЕТ СН'!$G$20</f>
        <v>2936.7165590200002</v>
      </c>
      <c r="G62" s="36">
        <f>SUMIFS(СВЦЭМ!$C$39:$C$782,СВЦЭМ!$A$39:$A$782,$A62,СВЦЭМ!$B$39:$B$782,G$47)+'СЕТ СН'!$G$12+СВЦЭМ!$D$10+'СЕТ СН'!$G$5-'СЕТ СН'!$G$20</f>
        <v>2947.4868337099997</v>
      </c>
      <c r="H62" s="36">
        <f>SUMIFS(СВЦЭМ!$C$39:$C$782,СВЦЭМ!$A$39:$A$782,$A62,СВЦЭМ!$B$39:$B$782,H$47)+'СЕТ СН'!$G$12+СВЦЭМ!$D$10+'СЕТ СН'!$G$5-'СЕТ СН'!$G$20</f>
        <v>2939.3133247599999</v>
      </c>
      <c r="I62" s="36">
        <f>SUMIFS(СВЦЭМ!$C$39:$C$782,СВЦЭМ!$A$39:$A$782,$A62,СВЦЭМ!$B$39:$B$782,I$47)+'СЕТ СН'!$G$12+СВЦЭМ!$D$10+'СЕТ СН'!$G$5-'СЕТ СН'!$G$20</f>
        <v>2935.5893759299997</v>
      </c>
      <c r="J62" s="36">
        <f>SUMIFS(СВЦЭМ!$C$39:$C$782,СВЦЭМ!$A$39:$A$782,$A62,СВЦЭМ!$B$39:$B$782,J$47)+'СЕТ СН'!$G$12+СВЦЭМ!$D$10+'СЕТ СН'!$G$5-'СЕТ СН'!$G$20</f>
        <v>2781.4906856299999</v>
      </c>
      <c r="K62" s="36">
        <f>SUMIFS(СВЦЭМ!$C$39:$C$782,СВЦЭМ!$A$39:$A$782,$A62,СВЦЭМ!$B$39:$B$782,K$47)+'СЕТ СН'!$G$12+СВЦЭМ!$D$10+'СЕТ СН'!$G$5-'СЕТ СН'!$G$20</f>
        <v>2750.9860208</v>
      </c>
      <c r="L62" s="36">
        <f>SUMIFS(СВЦЭМ!$C$39:$C$782,СВЦЭМ!$A$39:$A$782,$A62,СВЦЭМ!$B$39:$B$782,L$47)+'СЕТ СН'!$G$12+СВЦЭМ!$D$10+'СЕТ СН'!$G$5-'СЕТ СН'!$G$20</f>
        <v>2730.91004402</v>
      </c>
      <c r="M62" s="36">
        <f>SUMIFS(СВЦЭМ!$C$39:$C$782,СВЦЭМ!$A$39:$A$782,$A62,СВЦЭМ!$B$39:$B$782,M$47)+'СЕТ СН'!$G$12+СВЦЭМ!$D$10+'СЕТ СН'!$G$5-'СЕТ СН'!$G$20</f>
        <v>2836.8211912899997</v>
      </c>
      <c r="N62" s="36">
        <f>SUMIFS(СВЦЭМ!$C$39:$C$782,СВЦЭМ!$A$39:$A$782,$A62,СВЦЭМ!$B$39:$B$782,N$47)+'СЕТ СН'!$G$12+СВЦЭМ!$D$10+'СЕТ СН'!$G$5-'СЕТ СН'!$G$20</f>
        <v>2892.4508788200001</v>
      </c>
      <c r="O62" s="36">
        <f>SUMIFS(СВЦЭМ!$C$39:$C$782,СВЦЭМ!$A$39:$A$782,$A62,СВЦЭМ!$B$39:$B$782,O$47)+'СЕТ СН'!$G$12+СВЦЭМ!$D$10+'СЕТ СН'!$G$5-'СЕТ СН'!$G$20</f>
        <v>2926.7936923999996</v>
      </c>
      <c r="P62" s="36">
        <f>SUMIFS(СВЦЭМ!$C$39:$C$782,СВЦЭМ!$A$39:$A$782,$A62,СВЦЭМ!$B$39:$B$782,P$47)+'СЕТ СН'!$G$12+СВЦЭМ!$D$10+'СЕТ СН'!$G$5-'СЕТ СН'!$G$20</f>
        <v>2947.6954530100002</v>
      </c>
      <c r="Q62" s="36">
        <f>SUMIFS(СВЦЭМ!$C$39:$C$782,СВЦЭМ!$A$39:$A$782,$A62,СВЦЭМ!$B$39:$B$782,Q$47)+'СЕТ СН'!$G$12+СВЦЭМ!$D$10+'СЕТ СН'!$G$5-'СЕТ СН'!$G$20</f>
        <v>2957.3529223099999</v>
      </c>
      <c r="R62" s="36">
        <f>SUMIFS(СВЦЭМ!$C$39:$C$782,СВЦЭМ!$A$39:$A$782,$A62,СВЦЭМ!$B$39:$B$782,R$47)+'СЕТ СН'!$G$12+СВЦЭМ!$D$10+'СЕТ СН'!$G$5-'СЕТ СН'!$G$20</f>
        <v>2940.4897222599998</v>
      </c>
      <c r="S62" s="36">
        <f>SUMIFS(СВЦЭМ!$C$39:$C$782,СВЦЭМ!$A$39:$A$782,$A62,СВЦЭМ!$B$39:$B$782,S$47)+'СЕТ СН'!$G$12+СВЦЭМ!$D$10+'СЕТ СН'!$G$5-'СЕТ СН'!$G$20</f>
        <v>2879.0863513899999</v>
      </c>
      <c r="T62" s="36">
        <f>SUMIFS(СВЦЭМ!$C$39:$C$782,СВЦЭМ!$A$39:$A$782,$A62,СВЦЭМ!$B$39:$B$782,T$47)+'СЕТ СН'!$G$12+СВЦЭМ!$D$10+'СЕТ СН'!$G$5-'СЕТ СН'!$G$20</f>
        <v>2807.7000527099999</v>
      </c>
      <c r="U62" s="36">
        <f>SUMIFS(СВЦЭМ!$C$39:$C$782,СВЦЭМ!$A$39:$A$782,$A62,СВЦЭМ!$B$39:$B$782,U$47)+'СЕТ СН'!$G$12+СВЦЭМ!$D$10+'СЕТ СН'!$G$5-'СЕТ СН'!$G$20</f>
        <v>2685.3950940300001</v>
      </c>
      <c r="V62" s="36">
        <f>SUMIFS(СВЦЭМ!$C$39:$C$782,СВЦЭМ!$A$39:$A$782,$A62,СВЦЭМ!$B$39:$B$782,V$47)+'СЕТ СН'!$G$12+СВЦЭМ!$D$10+'СЕТ СН'!$G$5-'СЕТ СН'!$G$20</f>
        <v>2610.6853141199999</v>
      </c>
      <c r="W62" s="36">
        <f>SUMIFS(СВЦЭМ!$C$39:$C$782,СВЦЭМ!$A$39:$A$782,$A62,СВЦЭМ!$B$39:$B$782,W$47)+'СЕТ СН'!$G$12+СВЦЭМ!$D$10+'СЕТ СН'!$G$5-'СЕТ СН'!$G$20</f>
        <v>2608.9647329499999</v>
      </c>
      <c r="X62" s="36">
        <f>SUMIFS(СВЦЭМ!$C$39:$C$782,СВЦЭМ!$A$39:$A$782,$A62,СВЦЭМ!$B$39:$B$782,X$47)+'СЕТ СН'!$G$12+СВЦЭМ!$D$10+'СЕТ СН'!$G$5-'СЕТ СН'!$G$20</f>
        <v>2656.6324787600001</v>
      </c>
      <c r="Y62" s="36">
        <f>SUMIFS(СВЦЭМ!$C$39:$C$782,СВЦЭМ!$A$39:$A$782,$A62,СВЦЭМ!$B$39:$B$782,Y$47)+'СЕТ СН'!$G$12+СВЦЭМ!$D$10+'СЕТ СН'!$G$5-'СЕТ СН'!$G$20</f>
        <v>2685.0520597499999</v>
      </c>
    </row>
    <row r="63" spans="1:25" ht="15.75" x14ac:dyDescent="0.2">
      <c r="A63" s="35">
        <f t="shared" si="1"/>
        <v>44697</v>
      </c>
      <c r="B63" s="36">
        <f>SUMIFS(СВЦЭМ!$C$39:$C$782,СВЦЭМ!$A$39:$A$782,$A63,СВЦЭМ!$B$39:$B$782,B$47)+'СЕТ СН'!$G$12+СВЦЭМ!$D$10+'СЕТ СН'!$G$5-'СЕТ СН'!$G$20</f>
        <v>2759.2653566999998</v>
      </c>
      <c r="C63" s="36">
        <f>SUMIFS(СВЦЭМ!$C$39:$C$782,СВЦЭМ!$A$39:$A$782,$A63,СВЦЭМ!$B$39:$B$782,C$47)+'СЕТ СН'!$G$12+СВЦЭМ!$D$10+'СЕТ СН'!$G$5-'СЕТ СН'!$G$20</f>
        <v>2879.2194955199998</v>
      </c>
      <c r="D63" s="36">
        <f>SUMIFS(СВЦЭМ!$C$39:$C$782,СВЦЭМ!$A$39:$A$782,$A63,СВЦЭМ!$B$39:$B$782,D$47)+'СЕТ СН'!$G$12+СВЦЭМ!$D$10+'СЕТ СН'!$G$5-'СЕТ СН'!$G$20</f>
        <v>3013.61604687</v>
      </c>
      <c r="E63" s="36">
        <f>SUMIFS(СВЦЭМ!$C$39:$C$782,СВЦЭМ!$A$39:$A$782,$A63,СВЦЭМ!$B$39:$B$782,E$47)+'СЕТ СН'!$G$12+СВЦЭМ!$D$10+'СЕТ СН'!$G$5-'СЕТ СН'!$G$20</f>
        <v>3068.1729046399996</v>
      </c>
      <c r="F63" s="36">
        <f>SUMIFS(СВЦЭМ!$C$39:$C$782,СВЦЭМ!$A$39:$A$782,$A63,СВЦЭМ!$B$39:$B$782,F$47)+'СЕТ СН'!$G$12+СВЦЭМ!$D$10+'СЕТ СН'!$G$5-'СЕТ СН'!$G$20</f>
        <v>3057.9677921799998</v>
      </c>
      <c r="G63" s="36">
        <f>SUMIFS(СВЦЭМ!$C$39:$C$782,СВЦЭМ!$A$39:$A$782,$A63,СВЦЭМ!$B$39:$B$782,G$47)+'СЕТ СН'!$G$12+СВЦЭМ!$D$10+'СЕТ СН'!$G$5-'СЕТ СН'!$G$20</f>
        <v>3070.4435170799998</v>
      </c>
      <c r="H63" s="36">
        <f>SUMIFS(СВЦЭМ!$C$39:$C$782,СВЦЭМ!$A$39:$A$782,$A63,СВЦЭМ!$B$39:$B$782,H$47)+'СЕТ СН'!$G$12+СВЦЭМ!$D$10+'СЕТ СН'!$G$5-'СЕТ СН'!$G$20</f>
        <v>3036.7428478299998</v>
      </c>
      <c r="I63" s="36">
        <f>SUMIFS(СВЦЭМ!$C$39:$C$782,СВЦЭМ!$A$39:$A$782,$A63,СВЦЭМ!$B$39:$B$782,I$47)+'СЕТ СН'!$G$12+СВЦЭМ!$D$10+'СЕТ СН'!$G$5-'СЕТ СН'!$G$20</f>
        <v>2961.0343652699999</v>
      </c>
      <c r="J63" s="36">
        <f>SUMIFS(СВЦЭМ!$C$39:$C$782,СВЦЭМ!$A$39:$A$782,$A63,СВЦЭМ!$B$39:$B$782,J$47)+'СЕТ СН'!$G$12+СВЦЭМ!$D$10+'СЕТ СН'!$G$5-'СЕТ СН'!$G$20</f>
        <v>2812.0950920999999</v>
      </c>
      <c r="K63" s="36">
        <f>SUMIFS(СВЦЭМ!$C$39:$C$782,СВЦЭМ!$A$39:$A$782,$A63,СВЦЭМ!$B$39:$B$782,K$47)+'СЕТ СН'!$G$12+СВЦЭМ!$D$10+'СЕТ СН'!$G$5-'СЕТ СН'!$G$20</f>
        <v>2763.9127213299998</v>
      </c>
      <c r="L63" s="36">
        <f>SUMIFS(СВЦЭМ!$C$39:$C$782,СВЦЭМ!$A$39:$A$782,$A63,СВЦЭМ!$B$39:$B$782,L$47)+'СЕТ СН'!$G$12+СВЦЭМ!$D$10+'СЕТ СН'!$G$5-'СЕТ СН'!$G$20</f>
        <v>2810.1301393399999</v>
      </c>
      <c r="M63" s="36">
        <f>SUMIFS(СВЦЭМ!$C$39:$C$782,СВЦЭМ!$A$39:$A$782,$A63,СВЦЭМ!$B$39:$B$782,M$47)+'СЕТ СН'!$G$12+СВЦЭМ!$D$10+'СЕТ СН'!$G$5-'СЕТ СН'!$G$20</f>
        <v>2928.7745414199999</v>
      </c>
      <c r="N63" s="36">
        <f>SUMIFS(СВЦЭМ!$C$39:$C$782,СВЦЭМ!$A$39:$A$782,$A63,СВЦЭМ!$B$39:$B$782,N$47)+'СЕТ СН'!$G$12+СВЦЭМ!$D$10+'СЕТ СН'!$G$5-'СЕТ СН'!$G$20</f>
        <v>2982.3366369799996</v>
      </c>
      <c r="O63" s="36">
        <f>SUMIFS(СВЦЭМ!$C$39:$C$782,СВЦЭМ!$A$39:$A$782,$A63,СВЦЭМ!$B$39:$B$782,O$47)+'СЕТ СН'!$G$12+СВЦЭМ!$D$10+'СЕТ СН'!$G$5-'СЕТ СН'!$G$20</f>
        <v>3005.5341693399996</v>
      </c>
      <c r="P63" s="36">
        <f>SUMIFS(СВЦЭМ!$C$39:$C$782,СВЦЭМ!$A$39:$A$782,$A63,СВЦЭМ!$B$39:$B$782,P$47)+'СЕТ СН'!$G$12+СВЦЭМ!$D$10+'СЕТ СН'!$G$5-'СЕТ СН'!$G$20</f>
        <v>3029.64050434</v>
      </c>
      <c r="Q63" s="36">
        <f>SUMIFS(СВЦЭМ!$C$39:$C$782,СВЦЭМ!$A$39:$A$782,$A63,СВЦЭМ!$B$39:$B$782,Q$47)+'СЕТ СН'!$G$12+СВЦЭМ!$D$10+'СЕТ СН'!$G$5-'СЕТ СН'!$G$20</f>
        <v>3030.9780003199999</v>
      </c>
      <c r="R63" s="36">
        <f>SUMIFS(СВЦЭМ!$C$39:$C$782,СВЦЭМ!$A$39:$A$782,$A63,СВЦЭМ!$B$39:$B$782,R$47)+'СЕТ СН'!$G$12+СВЦЭМ!$D$10+'СЕТ СН'!$G$5-'СЕТ СН'!$G$20</f>
        <v>3015.4501859900001</v>
      </c>
      <c r="S63" s="36">
        <f>SUMIFS(СВЦЭМ!$C$39:$C$782,СВЦЭМ!$A$39:$A$782,$A63,СВЦЭМ!$B$39:$B$782,S$47)+'СЕТ СН'!$G$12+СВЦЭМ!$D$10+'СЕТ СН'!$G$5-'СЕТ СН'!$G$20</f>
        <v>2969.3427852999998</v>
      </c>
      <c r="T63" s="36">
        <f>SUMIFS(СВЦЭМ!$C$39:$C$782,СВЦЭМ!$A$39:$A$782,$A63,СВЦЭМ!$B$39:$B$782,T$47)+'СЕТ СН'!$G$12+СВЦЭМ!$D$10+'СЕТ СН'!$G$5-'СЕТ СН'!$G$20</f>
        <v>2822.3992689500001</v>
      </c>
      <c r="U63" s="36">
        <f>SUMIFS(СВЦЭМ!$C$39:$C$782,СВЦЭМ!$A$39:$A$782,$A63,СВЦЭМ!$B$39:$B$782,U$47)+'СЕТ СН'!$G$12+СВЦЭМ!$D$10+'СЕТ СН'!$G$5-'СЕТ СН'!$G$20</f>
        <v>2677.2969043499997</v>
      </c>
      <c r="V63" s="36">
        <f>SUMIFS(СВЦЭМ!$C$39:$C$782,СВЦЭМ!$A$39:$A$782,$A63,СВЦЭМ!$B$39:$B$782,V$47)+'СЕТ СН'!$G$12+СВЦЭМ!$D$10+'СЕТ СН'!$G$5-'СЕТ СН'!$G$20</f>
        <v>2602.9978592299999</v>
      </c>
      <c r="W63" s="36">
        <f>SUMIFS(СВЦЭМ!$C$39:$C$782,СВЦЭМ!$A$39:$A$782,$A63,СВЦЭМ!$B$39:$B$782,W$47)+'СЕТ СН'!$G$12+СВЦЭМ!$D$10+'СЕТ СН'!$G$5-'СЕТ СН'!$G$20</f>
        <v>2623.4029774400001</v>
      </c>
      <c r="X63" s="36">
        <f>SUMIFS(СВЦЭМ!$C$39:$C$782,СВЦЭМ!$A$39:$A$782,$A63,СВЦЭМ!$B$39:$B$782,X$47)+'СЕТ СН'!$G$12+СВЦЭМ!$D$10+'СЕТ СН'!$G$5-'СЕТ СН'!$G$20</f>
        <v>2620.5503111799999</v>
      </c>
      <c r="Y63" s="36">
        <f>SUMIFS(СВЦЭМ!$C$39:$C$782,СВЦЭМ!$A$39:$A$782,$A63,СВЦЭМ!$B$39:$B$782,Y$47)+'СЕТ СН'!$G$12+СВЦЭМ!$D$10+'СЕТ СН'!$G$5-'СЕТ СН'!$G$20</f>
        <v>2669.7913743600002</v>
      </c>
    </row>
    <row r="64" spans="1:25" ht="15.75" x14ac:dyDescent="0.2">
      <c r="A64" s="35">
        <f t="shared" si="1"/>
        <v>44698</v>
      </c>
      <c r="B64" s="36">
        <f>SUMIFS(СВЦЭМ!$C$39:$C$782,СВЦЭМ!$A$39:$A$782,$A64,СВЦЭМ!$B$39:$B$782,B$47)+'СЕТ СН'!$G$12+СВЦЭМ!$D$10+'СЕТ СН'!$G$5-'СЕТ СН'!$G$20</f>
        <v>2742.4393883399998</v>
      </c>
      <c r="C64" s="36">
        <f>SUMIFS(СВЦЭМ!$C$39:$C$782,СВЦЭМ!$A$39:$A$782,$A64,СВЦЭМ!$B$39:$B$782,C$47)+'СЕТ СН'!$G$12+СВЦЭМ!$D$10+'СЕТ СН'!$G$5-'СЕТ СН'!$G$20</f>
        <v>2876.8329669699997</v>
      </c>
      <c r="D64" s="36">
        <f>SUMIFS(СВЦЭМ!$C$39:$C$782,СВЦЭМ!$A$39:$A$782,$A64,СВЦЭМ!$B$39:$B$782,D$47)+'СЕТ СН'!$G$12+СВЦЭМ!$D$10+'СЕТ СН'!$G$5-'СЕТ СН'!$G$20</f>
        <v>3006.1611481499999</v>
      </c>
      <c r="E64" s="36">
        <f>SUMIFS(СВЦЭМ!$C$39:$C$782,СВЦЭМ!$A$39:$A$782,$A64,СВЦЭМ!$B$39:$B$782,E$47)+'СЕТ СН'!$G$12+СВЦЭМ!$D$10+'СЕТ СН'!$G$5-'СЕТ СН'!$G$20</f>
        <v>3047.3625533300001</v>
      </c>
      <c r="F64" s="36">
        <f>SUMIFS(СВЦЭМ!$C$39:$C$782,СВЦЭМ!$A$39:$A$782,$A64,СВЦЭМ!$B$39:$B$782,F$47)+'СЕТ СН'!$G$12+СВЦЭМ!$D$10+'СЕТ СН'!$G$5-'СЕТ СН'!$G$20</f>
        <v>3039.3868773200002</v>
      </c>
      <c r="G64" s="36">
        <f>SUMIFS(СВЦЭМ!$C$39:$C$782,СВЦЭМ!$A$39:$A$782,$A64,СВЦЭМ!$B$39:$B$782,G$47)+'СЕТ СН'!$G$12+СВЦЭМ!$D$10+'СЕТ СН'!$G$5-'СЕТ СН'!$G$20</f>
        <v>3043.4204915199998</v>
      </c>
      <c r="H64" s="36">
        <f>SUMIFS(СВЦЭМ!$C$39:$C$782,СВЦЭМ!$A$39:$A$782,$A64,СВЦЭМ!$B$39:$B$782,H$47)+'СЕТ СН'!$G$12+СВЦЭМ!$D$10+'СЕТ СН'!$G$5-'СЕТ СН'!$G$20</f>
        <v>2999.6745216199997</v>
      </c>
      <c r="I64" s="36">
        <f>SUMIFS(СВЦЭМ!$C$39:$C$782,СВЦЭМ!$A$39:$A$782,$A64,СВЦЭМ!$B$39:$B$782,I$47)+'СЕТ СН'!$G$12+СВЦЭМ!$D$10+'СЕТ СН'!$G$5-'СЕТ СН'!$G$20</f>
        <v>2951.1342416899997</v>
      </c>
      <c r="J64" s="36">
        <f>SUMIFS(СВЦЭМ!$C$39:$C$782,СВЦЭМ!$A$39:$A$782,$A64,СВЦЭМ!$B$39:$B$782,J$47)+'СЕТ СН'!$G$12+СВЦЭМ!$D$10+'СЕТ СН'!$G$5-'СЕТ СН'!$G$20</f>
        <v>2799.8079145699999</v>
      </c>
      <c r="K64" s="36">
        <f>SUMIFS(СВЦЭМ!$C$39:$C$782,СВЦЭМ!$A$39:$A$782,$A64,СВЦЭМ!$B$39:$B$782,K$47)+'СЕТ СН'!$G$12+СВЦЭМ!$D$10+'СЕТ СН'!$G$5-'СЕТ СН'!$G$20</f>
        <v>2786.6822143899999</v>
      </c>
      <c r="L64" s="36">
        <f>SUMIFS(СВЦЭМ!$C$39:$C$782,СВЦЭМ!$A$39:$A$782,$A64,СВЦЭМ!$B$39:$B$782,L$47)+'СЕТ СН'!$G$12+СВЦЭМ!$D$10+'СЕТ СН'!$G$5-'СЕТ СН'!$G$20</f>
        <v>2759.31416038</v>
      </c>
      <c r="M64" s="36">
        <f>SUMIFS(СВЦЭМ!$C$39:$C$782,СВЦЭМ!$A$39:$A$782,$A64,СВЦЭМ!$B$39:$B$782,M$47)+'СЕТ СН'!$G$12+СВЦЭМ!$D$10+'СЕТ СН'!$G$5-'СЕТ СН'!$G$20</f>
        <v>2867.73775054</v>
      </c>
      <c r="N64" s="36">
        <f>SUMIFS(СВЦЭМ!$C$39:$C$782,СВЦЭМ!$A$39:$A$782,$A64,СВЦЭМ!$B$39:$B$782,N$47)+'СЕТ СН'!$G$12+СВЦЭМ!$D$10+'СЕТ СН'!$G$5-'СЕТ СН'!$G$20</f>
        <v>2916.4450685800002</v>
      </c>
      <c r="O64" s="36">
        <f>SUMIFS(СВЦЭМ!$C$39:$C$782,СВЦЭМ!$A$39:$A$782,$A64,СВЦЭМ!$B$39:$B$782,O$47)+'СЕТ СН'!$G$12+СВЦЭМ!$D$10+'СЕТ СН'!$G$5-'СЕТ СН'!$G$20</f>
        <v>2912.3353868300001</v>
      </c>
      <c r="P64" s="36">
        <f>SUMIFS(СВЦЭМ!$C$39:$C$782,СВЦЭМ!$A$39:$A$782,$A64,СВЦЭМ!$B$39:$B$782,P$47)+'СЕТ СН'!$G$12+СВЦЭМ!$D$10+'СЕТ СН'!$G$5-'СЕТ СН'!$G$20</f>
        <v>2915.1402002899999</v>
      </c>
      <c r="Q64" s="36">
        <f>SUMIFS(СВЦЭМ!$C$39:$C$782,СВЦЭМ!$A$39:$A$782,$A64,СВЦЭМ!$B$39:$B$782,Q$47)+'СЕТ СН'!$G$12+СВЦЭМ!$D$10+'СЕТ СН'!$G$5-'СЕТ СН'!$G$20</f>
        <v>2925.8367839299999</v>
      </c>
      <c r="R64" s="36">
        <f>SUMIFS(СВЦЭМ!$C$39:$C$782,СВЦЭМ!$A$39:$A$782,$A64,СВЦЭМ!$B$39:$B$782,R$47)+'СЕТ СН'!$G$12+СВЦЭМ!$D$10+'СЕТ СН'!$G$5-'СЕТ СН'!$G$20</f>
        <v>2933.6434661399999</v>
      </c>
      <c r="S64" s="36">
        <f>SUMIFS(СВЦЭМ!$C$39:$C$782,СВЦЭМ!$A$39:$A$782,$A64,СВЦЭМ!$B$39:$B$782,S$47)+'СЕТ СН'!$G$12+СВЦЭМ!$D$10+'СЕТ СН'!$G$5-'СЕТ СН'!$G$20</f>
        <v>2900.5907005499998</v>
      </c>
      <c r="T64" s="36">
        <f>SUMIFS(СВЦЭМ!$C$39:$C$782,СВЦЭМ!$A$39:$A$782,$A64,СВЦЭМ!$B$39:$B$782,T$47)+'СЕТ СН'!$G$12+СВЦЭМ!$D$10+'СЕТ СН'!$G$5-'СЕТ СН'!$G$20</f>
        <v>2776.4467963100001</v>
      </c>
      <c r="U64" s="36">
        <f>SUMIFS(СВЦЭМ!$C$39:$C$782,СВЦЭМ!$A$39:$A$782,$A64,СВЦЭМ!$B$39:$B$782,U$47)+'СЕТ СН'!$G$12+СВЦЭМ!$D$10+'СЕТ СН'!$G$5-'СЕТ СН'!$G$20</f>
        <v>2675.1996444000001</v>
      </c>
      <c r="V64" s="36">
        <f>SUMIFS(СВЦЭМ!$C$39:$C$782,СВЦЭМ!$A$39:$A$782,$A64,СВЦЭМ!$B$39:$B$782,V$47)+'СЕТ СН'!$G$12+СВЦЭМ!$D$10+'СЕТ СН'!$G$5-'СЕТ СН'!$G$20</f>
        <v>2585.75423727</v>
      </c>
      <c r="W64" s="36">
        <f>SUMIFS(СВЦЭМ!$C$39:$C$782,СВЦЭМ!$A$39:$A$782,$A64,СВЦЭМ!$B$39:$B$782,W$47)+'СЕТ СН'!$G$12+СВЦЭМ!$D$10+'СЕТ СН'!$G$5-'СЕТ СН'!$G$20</f>
        <v>2573.6559865899999</v>
      </c>
      <c r="X64" s="36">
        <f>SUMIFS(СВЦЭМ!$C$39:$C$782,СВЦЭМ!$A$39:$A$782,$A64,СВЦЭМ!$B$39:$B$782,X$47)+'СЕТ СН'!$G$12+СВЦЭМ!$D$10+'СЕТ СН'!$G$5-'СЕТ СН'!$G$20</f>
        <v>2599.1281231600001</v>
      </c>
      <c r="Y64" s="36">
        <f>SUMIFS(СВЦЭМ!$C$39:$C$782,СВЦЭМ!$A$39:$A$782,$A64,СВЦЭМ!$B$39:$B$782,Y$47)+'СЕТ СН'!$G$12+СВЦЭМ!$D$10+'СЕТ СН'!$G$5-'СЕТ СН'!$G$20</f>
        <v>2631.6499494099999</v>
      </c>
    </row>
    <row r="65" spans="1:27" ht="15.75" x14ac:dyDescent="0.2">
      <c r="A65" s="35">
        <f t="shared" si="1"/>
        <v>44699</v>
      </c>
      <c r="B65" s="36">
        <f>SUMIFS(СВЦЭМ!$C$39:$C$782,СВЦЭМ!$A$39:$A$782,$A65,СВЦЭМ!$B$39:$B$782,B$47)+'СЕТ СН'!$G$12+СВЦЭМ!$D$10+'СЕТ СН'!$G$5-'СЕТ СН'!$G$20</f>
        <v>2799.0977511499996</v>
      </c>
      <c r="C65" s="36">
        <f>SUMIFS(СВЦЭМ!$C$39:$C$782,СВЦЭМ!$A$39:$A$782,$A65,СВЦЭМ!$B$39:$B$782,C$47)+'СЕТ СН'!$G$12+СВЦЭМ!$D$10+'СЕТ СН'!$G$5-'СЕТ СН'!$G$20</f>
        <v>2942.3557484299999</v>
      </c>
      <c r="D65" s="36">
        <f>SUMIFS(СВЦЭМ!$C$39:$C$782,СВЦЭМ!$A$39:$A$782,$A65,СВЦЭМ!$B$39:$B$782,D$47)+'СЕТ СН'!$G$12+СВЦЭМ!$D$10+'СЕТ СН'!$G$5-'СЕТ СН'!$G$20</f>
        <v>2998.9743906100002</v>
      </c>
      <c r="E65" s="36">
        <f>SUMIFS(СВЦЭМ!$C$39:$C$782,СВЦЭМ!$A$39:$A$782,$A65,СВЦЭМ!$B$39:$B$782,E$47)+'СЕТ СН'!$G$12+СВЦЭМ!$D$10+'СЕТ СН'!$G$5-'СЕТ СН'!$G$20</f>
        <v>3001.1189158999996</v>
      </c>
      <c r="F65" s="36">
        <f>SUMIFS(СВЦЭМ!$C$39:$C$782,СВЦЭМ!$A$39:$A$782,$A65,СВЦЭМ!$B$39:$B$782,F$47)+'СЕТ СН'!$G$12+СВЦЭМ!$D$10+'СЕТ СН'!$G$5-'СЕТ СН'!$G$20</f>
        <v>3000.9529515499999</v>
      </c>
      <c r="G65" s="36">
        <f>SUMIFS(СВЦЭМ!$C$39:$C$782,СВЦЭМ!$A$39:$A$782,$A65,СВЦЭМ!$B$39:$B$782,G$47)+'СЕТ СН'!$G$12+СВЦЭМ!$D$10+'СЕТ СН'!$G$5-'СЕТ СН'!$G$20</f>
        <v>3016.8066659199999</v>
      </c>
      <c r="H65" s="36">
        <f>SUMIFS(СВЦЭМ!$C$39:$C$782,СВЦЭМ!$A$39:$A$782,$A65,СВЦЭМ!$B$39:$B$782,H$47)+'СЕТ СН'!$G$12+СВЦЭМ!$D$10+'СЕТ СН'!$G$5-'СЕТ СН'!$G$20</f>
        <v>2999.8880208399996</v>
      </c>
      <c r="I65" s="36">
        <f>SUMIFS(СВЦЭМ!$C$39:$C$782,СВЦЭМ!$A$39:$A$782,$A65,СВЦЭМ!$B$39:$B$782,I$47)+'СЕТ СН'!$G$12+СВЦЭМ!$D$10+'СЕТ СН'!$G$5-'СЕТ СН'!$G$20</f>
        <v>2913.0271912999997</v>
      </c>
      <c r="J65" s="36">
        <f>SUMIFS(СВЦЭМ!$C$39:$C$782,СВЦЭМ!$A$39:$A$782,$A65,СВЦЭМ!$B$39:$B$782,J$47)+'СЕТ СН'!$G$12+СВЦЭМ!$D$10+'СЕТ СН'!$G$5-'СЕТ СН'!$G$20</f>
        <v>2759.2398826600001</v>
      </c>
      <c r="K65" s="36">
        <f>SUMIFS(СВЦЭМ!$C$39:$C$782,СВЦЭМ!$A$39:$A$782,$A65,СВЦЭМ!$B$39:$B$782,K$47)+'СЕТ СН'!$G$12+СВЦЭМ!$D$10+'СЕТ СН'!$G$5-'СЕТ СН'!$G$20</f>
        <v>2760.9025118099999</v>
      </c>
      <c r="L65" s="36">
        <f>SUMIFS(СВЦЭМ!$C$39:$C$782,СВЦЭМ!$A$39:$A$782,$A65,СВЦЭМ!$B$39:$B$782,L$47)+'СЕТ СН'!$G$12+СВЦЭМ!$D$10+'СЕТ СН'!$G$5-'СЕТ СН'!$G$20</f>
        <v>2774.5670623400001</v>
      </c>
      <c r="M65" s="36">
        <f>SUMIFS(СВЦЭМ!$C$39:$C$782,СВЦЭМ!$A$39:$A$782,$A65,СВЦЭМ!$B$39:$B$782,M$47)+'СЕТ СН'!$G$12+СВЦЭМ!$D$10+'СЕТ СН'!$G$5-'СЕТ СН'!$G$20</f>
        <v>2886.5240725499998</v>
      </c>
      <c r="N65" s="36">
        <f>SUMIFS(СВЦЭМ!$C$39:$C$782,СВЦЭМ!$A$39:$A$782,$A65,СВЦЭМ!$B$39:$B$782,N$47)+'СЕТ СН'!$G$12+СВЦЭМ!$D$10+'СЕТ СН'!$G$5-'СЕТ СН'!$G$20</f>
        <v>2921.9055990400002</v>
      </c>
      <c r="O65" s="36">
        <f>SUMIFS(СВЦЭМ!$C$39:$C$782,СВЦЭМ!$A$39:$A$782,$A65,СВЦЭМ!$B$39:$B$782,O$47)+'СЕТ СН'!$G$12+СВЦЭМ!$D$10+'СЕТ СН'!$G$5-'СЕТ СН'!$G$20</f>
        <v>2917.0538594499999</v>
      </c>
      <c r="P65" s="36">
        <f>SUMIFS(СВЦЭМ!$C$39:$C$782,СВЦЭМ!$A$39:$A$782,$A65,СВЦЭМ!$B$39:$B$782,P$47)+'СЕТ СН'!$G$12+СВЦЭМ!$D$10+'СЕТ СН'!$G$5-'СЕТ СН'!$G$20</f>
        <v>2935.50933085</v>
      </c>
      <c r="Q65" s="36">
        <f>SUMIFS(СВЦЭМ!$C$39:$C$782,СВЦЭМ!$A$39:$A$782,$A65,СВЦЭМ!$B$39:$B$782,Q$47)+'СЕТ СН'!$G$12+СВЦЭМ!$D$10+'СЕТ СН'!$G$5-'СЕТ СН'!$G$20</f>
        <v>2949.9205939699996</v>
      </c>
      <c r="R65" s="36">
        <f>SUMIFS(СВЦЭМ!$C$39:$C$782,СВЦЭМ!$A$39:$A$782,$A65,СВЦЭМ!$B$39:$B$782,R$47)+'СЕТ СН'!$G$12+СВЦЭМ!$D$10+'СЕТ СН'!$G$5-'СЕТ СН'!$G$20</f>
        <v>2945.9147260299997</v>
      </c>
      <c r="S65" s="36">
        <f>SUMIFS(СВЦЭМ!$C$39:$C$782,СВЦЭМ!$A$39:$A$782,$A65,СВЦЭМ!$B$39:$B$782,S$47)+'СЕТ СН'!$G$12+СВЦЭМ!$D$10+'СЕТ СН'!$G$5-'СЕТ СН'!$G$20</f>
        <v>2896.6640811399998</v>
      </c>
      <c r="T65" s="36">
        <f>SUMIFS(СВЦЭМ!$C$39:$C$782,СВЦЭМ!$A$39:$A$782,$A65,СВЦЭМ!$B$39:$B$782,T$47)+'СЕТ СН'!$G$12+СВЦЭМ!$D$10+'СЕТ СН'!$G$5-'СЕТ СН'!$G$20</f>
        <v>2764.7276519500001</v>
      </c>
      <c r="U65" s="36">
        <f>SUMIFS(СВЦЭМ!$C$39:$C$782,СВЦЭМ!$A$39:$A$782,$A65,СВЦЭМ!$B$39:$B$782,U$47)+'СЕТ СН'!$G$12+СВЦЭМ!$D$10+'СЕТ СН'!$G$5-'СЕТ СН'!$G$20</f>
        <v>2658.02660418</v>
      </c>
      <c r="V65" s="36">
        <f>SUMIFS(СВЦЭМ!$C$39:$C$782,СВЦЭМ!$A$39:$A$782,$A65,СВЦЭМ!$B$39:$B$782,V$47)+'СЕТ СН'!$G$12+СВЦЭМ!$D$10+'СЕТ СН'!$G$5-'СЕТ СН'!$G$20</f>
        <v>2575.2050957500001</v>
      </c>
      <c r="W65" s="36">
        <f>SUMIFS(СВЦЭМ!$C$39:$C$782,СВЦЭМ!$A$39:$A$782,$A65,СВЦЭМ!$B$39:$B$782,W$47)+'СЕТ СН'!$G$12+СВЦЭМ!$D$10+'СЕТ СН'!$G$5-'СЕТ СН'!$G$20</f>
        <v>2601.93293167</v>
      </c>
      <c r="X65" s="36">
        <f>SUMIFS(СВЦЭМ!$C$39:$C$782,СВЦЭМ!$A$39:$A$782,$A65,СВЦЭМ!$B$39:$B$782,X$47)+'СЕТ СН'!$G$12+СВЦЭМ!$D$10+'СЕТ СН'!$G$5-'СЕТ СН'!$G$20</f>
        <v>2637.1369178599998</v>
      </c>
      <c r="Y65" s="36">
        <f>SUMIFS(СВЦЭМ!$C$39:$C$782,СВЦЭМ!$A$39:$A$782,$A65,СВЦЭМ!$B$39:$B$782,Y$47)+'СЕТ СН'!$G$12+СВЦЭМ!$D$10+'СЕТ СН'!$G$5-'СЕТ СН'!$G$20</f>
        <v>2670.42311728</v>
      </c>
    </row>
    <row r="66" spans="1:27" ht="15.75" x14ac:dyDescent="0.2">
      <c r="A66" s="35">
        <f t="shared" si="1"/>
        <v>44700</v>
      </c>
      <c r="B66" s="36">
        <f>SUMIFS(СВЦЭМ!$C$39:$C$782,СВЦЭМ!$A$39:$A$782,$A66,СВЦЭМ!$B$39:$B$782,B$47)+'СЕТ СН'!$G$12+СВЦЭМ!$D$10+'СЕТ СН'!$G$5-'СЕТ СН'!$G$20</f>
        <v>2780.1325302300002</v>
      </c>
      <c r="C66" s="36">
        <f>SUMIFS(СВЦЭМ!$C$39:$C$782,СВЦЭМ!$A$39:$A$782,$A66,СВЦЭМ!$B$39:$B$782,C$47)+'СЕТ СН'!$G$12+СВЦЭМ!$D$10+'СЕТ СН'!$G$5-'СЕТ СН'!$G$20</f>
        <v>2910.0060594500001</v>
      </c>
      <c r="D66" s="36">
        <f>SUMIFS(СВЦЭМ!$C$39:$C$782,СВЦЭМ!$A$39:$A$782,$A66,СВЦЭМ!$B$39:$B$782,D$47)+'СЕТ СН'!$G$12+СВЦЭМ!$D$10+'СЕТ СН'!$G$5-'СЕТ СН'!$G$20</f>
        <v>3030.4463790599998</v>
      </c>
      <c r="E66" s="36">
        <f>SUMIFS(СВЦЭМ!$C$39:$C$782,СВЦЭМ!$A$39:$A$782,$A66,СВЦЭМ!$B$39:$B$782,E$47)+'СЕТ СН'!$G$12+СВЦЭМ!$D$10+'СЕТ СН'!$G$5-'СЕТ СН'!$G$20</f>
        <v>3087.8796767399999</v>
      </c>
      <c r="F66" s="36">
        <f>SUMIFS(СВЦЭМ!$C$39:$C$782,СВЦЭМ!$A$39:$A$782,$A66,СВЦЭМ!$B$39:$B$782,F$47)+'СЕТ СН'!$G$12+СВЦЭМ!$D$10+'СЕТ СН'!$G$5-'СЕТ СН'!$G$20</f>
        <v>3049.1816477000002</v>
      </c>
      <c r="G66" s="36">
        <f>SUMIFS(СВЦЭМ!$C$39:$C$782,СВЦЭМ!$A$39:$A$782,$A66,СВЦЭМ!$B$39:$B$782,G$47)+'СЕТ СН'!$G$12+СВЦЭМ!$D$10+'СЕТ СН'!$G$5-'СЕТ СН'!$G$20</f>
        <v>3011.8390585699999</v>
      </c>
      <c r="H66" s="36">
        <f>SUMIFS(СВЦЭМ!$C$39:$C$782,СВЦЭМ!$A$39:$A$782,$A66,СВЦЭМ!$B$39:$B$782,H$47)+'СЕТ СН'!$G$12+СВЦЭМ!$D$10+'СЕТ СН'!$G$5-'СЕТ СН'!$G$20</f>
        <v>2984.2893963699998</v>
      </c>
      <c r="I66" s="36">
        <f>SUMIFS(СВЦЭМ!$C$39:$C$782,СВЦЭМ!$A$39:$A$782,$A66,СВЦЭМ!$B$39:$B$782,I$47)+'СЕТ СН'!$G$12+СВЦЭМ!$D$10+'СЕТ СН'!$G$5-'СЕТ СН'!$G$20</f>
        <v>2918.0805978199996</v>
      </c>
      <c r="J66" s="36">
        <f>SUMIFS(СВЦЭМ!$C$39:$C$782,СВЦЭМ!$A$39:$A$782,$A66,СВЦЭМ!$B$39:$B$782,J$47)+'СЕТ СН'!$G$12+СВЦЭМ!$D$10+'СЕТ СН'!$G$5-'СЕТ СН'!$G$20</f>
        <v>2780.9914707500002</v>
      </c>
      <c r="K66" s="36">
        <f>SUMIFS(СВЦЭМ!$C$39:$C$782,СВЦЭМ!$A$39:$A$782,$A66,СВЦЭМ!$B$39:$B$782,K$47)+'СЕТ СН'!$G$12+СВЦЭМ!$D$10+'СЕТ СН'!$G$5-'СЕТ СН'!$G$20</f>
        <v>2797.96536182</v>
      </c>
      <c r="L66" s="36">
        <f>SUMIFS(СВЦЭМ!$C$39:$C$782,СВЦЭМ!$A$39:$A$782,$A66,СВЦЭМ!$B$39:$B$782,L$47)+'СЕТ СН'!$G$12+СВЦЭМ!$D$10+'СЕТ СН'!$G$5-'СЕТ СН'!$G$20</f>
        <v>2790.79710032</v>
      </c>
      <c r="M66" s="36">
        <f>SUMIFS(СВЦЭМ!$C$39:$C$782,СВЦЭМ!$A$39:$A$782,$A66,СВЦЭМ!$B$39:$B$782,M$47)+'СЕТ СН'!$G$12+СВЦЭМ!$D$10+'СЕТ СН'!$G$5-'СЕТ СН'!$G$20</f>
        <v>2885.82764357</v>
      </c>
      <c r="N66" s="36">
        <f>SUMIFS(СВЦЭМ!$C$39:$C$782,СВЦЭМ!$A$39:$A$782,$A66,СВЦЭМ!$B$39:$B$782,N$47)+'СЕТ СН'!$G$12+СВЦЭМ!$D$10+'СЕТ СН'!$G$5-'СЕТ СН'!$G$20</f>
        <v>2929.35480091</v>
      </c>
      <c r="O66" s="36">
        <f>SUMIFS(СВЦЭМ!$C$39:$C$782,СВЦЭМ!$A$39:$A$782,$A66,СВЦЭМ!$B$39:$B$782,O$47)+'СЕТ СН'!$G$12+СВЦЭМ!$D$10+'СЕТ СН'!$G$5-'СЕТ СН'!$G$20</f>
        <v>2952.4636746299998</v>
      </c>
      <c r="P66" s="36">
        <f>SUMIFS(СВЦЭМ!$C$39:$C$782,СВЦЭМ!$A$39:$A$782,$A66,СВЦЭМ!$B$39:$B$782,P$47)+'СЕТ СН'!$G$12+СВЦЭМ!$D$10+'СЕТ СН'!$G$5-'СЕТ СН'!$G$20</f>
        <v>2958.0464356599996</v>
      </c>
      <c r="Q66" s="36">
        <f>SUMIFS(СВЦЭМ!$C$39:$C$782,СВЦЭМ!$A$39:$A$782,$A66,СВЦЭМ!$B$39:$B$782,Q$47)+'СЕТ СН'!$G$12+СВЦЭМ!$D$10+'СЕТ СН'!$G$5-'СЕТ СН'!$G$20</f>
        <v>2973.4459084099999</v>
      </c>
      <c r="R66" s="36">
        <f>SUMIFS(СВЦЭМ!$C$39:$C$782,СВЦЭМ!$A$39:$A$782,$A66,СВЦЭМ!$B$39:$B$782,R$47)+'СЕТ СН'!$G$12+СВЦЭМ!$D$10+'СЕТ СН'!$G$5-'СЕТ СН'!$G$20</f>
        <v>2959.1564346599998</v>
      </c>
      <c r="S66" s="36">
        <f>SUMIFS(СВЦЭМ!$C$39:$C$782,СВЦЭМ!$A$39:$A$782,$A66,СВЦЭМ!$B$39:$B$782,S$47)+'СЕТ СН'!$G$12+СВЦЭМ!$D$10+'СЕТ СН'!$G$5-'СЕТ СН'!$G$20</f>
        <v>2932.9056654300002</v>
      </c>
      <c r="T66" s="36">
        <f>SUMIFS(СВЦЭМ!$C$39:$C$782,СВЦЭМ!$A$39:$A$782,$A66,СВЦЭМ!$B$39:$B$782,T$47)+'СЕТ СН'!$G$12+СВЦЭМ!$D$10+'СЕТ СН'!$G$5-'СЕТ СН'!$G$20</f>
        <v>2791.2560948700002</v>
      </c>
      <c r="U66" s="36">
        <f>SUMIFS(СВЦЭМ!$C$39:$C$782,СВЦЭМ!$A$39:$A$782,$A66,СВЦЭМ!$B$39:$B$782,U$47)+'СЕТ СН'!$G$12+СВЦЭМ!$D$10+'СЕТ СН'!$G$5-'СЕТ СН'!$G$20</f>
        <v>2687.1452913200001</v>
      </c>
      <c r="V66" s="36">
        <f>SUMIFS(СВЦЭМ!$C$39:$C$782,СВЦЭМ!$A$39:$A$782,$A66,СВЦЭМ!$B$39:$B$782,V$47)+'СЕТ СН'!$G$12+СВЦЭМ!$D$10+'СЕТ СН'!$G$5-'СЕТ СН'!$G$20</f>
        <v>2586.68054648</v>
      </c>
      <c r="W66" s="36">
        <f>SUMIFS(СВЦЭМ!$C$39:$C$782,СВЦЭМ!$A$39:$A$782,$A66,СВЦЭМ!$B$39:$B$782,W$47)+'СЕТ СН'!$G$12+СВЦЭМ!$D$10+'СЕТ СН'!$G$5-'СЕТ СН'!$G$20</f>
        <v>2595.2219784700001</v>
      </c>
      <c r="X66" s="36">
        <f>SUMIFS(СВЦЭМ!$C$39:$C$782,СВЦЭМ!$A$39:$A$782,$A66,СВЦЭМ!$B$39:$B$782,X$47)+'СЕТ СН'!$G$12+СВЦЭМ!$D$10+'СЕТ СН'!$G$5-'СЕТ СН'!$G$20</f>
        <v>2606.01458142</v>
      </c>
      <c r="Y66" s="36">
        <f>SUMIFS(СВЦЭМ!$C$39:$C$782,СВЦЭМ!$A$39:$A$782,$A66,СВЦЭМ!$B$39:$B$782,Y$47)+'СЕТ СН'!$G$12+СВЦЭМ!$D$10+'СЕТ СН'!$G$5-'СЕТ СН'!$G$20</f>
        <v>2627.8479787599999</v>
      </c>
    </row>
    <row r="67" spans="1:27" ht="15.75" x14ac:dyDescent="0.2">
      <c r="A67" s="35">
        <f t="shared" si="1"/>
        <v>44701</v>
      </c>
      <c r="B67" s="36">
        <f>SUMIFS(СВЦЭМ!$C$39:$C$782,СВЦЭМ!$A$39:$A$782,$A67,СВЦЭМ!$B$39:$B$782,B$47)+'СЕТ СН'!$G$12+СВЦЭМ!$D$10+'СЕТ СН'!$G$5-'СЕТ СН'!$G$20</f>
        <v>2774.3274584599999</v>
      </c>
      <c r="C67" s="36">
        <f>SUMIFS(СВЦЭМ!$C$39:$C$782,СВЦЭМ!$A$39:$A$782,$A67,СВЦЭМ!$B$39:$B$782,C$47)+'СЕТ СН'!$G$12+СВЦЭМ!$D$10+'СЕТ СН'!$G$5-'СЕТ СН'!$G$20</f>
        <v>2847.5860319899998</v>
      </c>
      <c r="D67" s="36">
        <f>SUMIFS(СВЦЭМ!$C$39:$C$782,СВЦЭМ!$A$39:$A$782,$A67,СВЦЭМ!$B$39:$B$782,D$47)+'СЕТ СН'!$G$12+СВЦЭМ!$D$10+'СЕТ СН'!$G$5-'СЕТ СН'!$G$20</f>
        <v>2986.8200815199998</v>
      </c>
      <c r="E67" s="36">
        <f>SUMIFS(СВЦЭМ!$C$39:$C$782,СВЦЭМ!$A$39:$A$782,$A67,СВЦЭМ!$B$39:$B$782,E$47)+'СЕТ СН'!$G$12+СВЦЭМ!$D$10+'СЕТ СН'!$G$5-'СЕТ СН'!$G$20</f>
        <v>3052.3038608699999</v>
      </c>
      <c r="F67" s="36">
        <f>SUMIFS(СВЦЭМ!$C$39:$C$782,СВЦЭМ!$A$39:$A$782,$A67,СВЦЭМ!$B$39:$B$782,F$47)+'СЕТ СН'!$G$12+СВЦЭМ!$D$10+'СЕТ СН'!$G$5-'СЕТ СН'!$G$20</f>
        <v>3047.5567195899998</v>
      </c>
      <c r="G67" s="36">
        <f>SUMIFS(СВЦЭМ!$C$39:$C$782,СВЦЭМ!$A$39:$A$782,$A67,СВЦЭМ!$B$39:$B$782,G$47)+'СЕТ СН'!$G$12+СВЦЭМ!$D$10+'СЕТ СН'!$G$5-'СЕТ СН'!$G$20</f>
        <v>3029.4944894199998</v>
      </c>
      <c r="H67" s="36">
        <f>SUMIFS(СВЦЭМ!$C$39:$C$782,СВЦЭМ!$A$39:$A$782,$A67,СВЦЭМ!$B$39:$B$782,H$47)+'СЕТ СН'!$G$12+СВЦЭМ!$D$10+'СЕТ СН'!$G$5-'СЕТ СН'!$G$20</f>
        <v>2966.93408426</v>
      </c>
      <c r="I67" s="36">
        <f>SUMIFS(СВЦЭМ!$C$39:$C$782,СВЦЭМ!$A$39:$A$782,$A67,СВЦЭМ!$B$39:$B$782,I$47)+'СЕТ СН'!$G$12+СВЦЭМ!$D$10+'СЕТ СН'!$G$5-'СЕТ СН'!$G$20</f>
        <v>2892.1062761399999</v>
      </c>
      <c r="J67" s="36">
        <f>SUMIFS(СВЦЭМ!$C$39:$C$782,СВЦЭМ!$A$39:$A$782,$A67,СВЦЭМ!$B$39:$B$782,J$47)+'СЕТ СН'!$G$12+СВЦЭМ!$D$10+'СЕТ СН'!$G$5-'СЕТ СН'!$G$20</f>
        <v>2745.54373343</v>
      </c>
      <c r="K67" s="36">
        <f>SUMIFS(СВЦЭМ!$C$39:$C$782,СВЦЭМ!$A$39:$A$782,$A67,СВЦЭМ!$B$39:$B$782,K$47)+'СЕТ СН'!$G$12+СВЦЭМ!$D$10+'СЕТ СН'!$G$5-'СЕТ СН'!$G$20</f>
        <v>2746.2296478600001</v>
      </c>
      <c r="L67" s="36">
        <f>SUMIFS(СВЦЭМ!$C$39:$C$782,СВЦЭМ!$A$39:$A$782,$A67,СВЦЭМ!$B$39:$B$782,L$47)+'СЕТ СН'!$G$12+СВЦЭМ!$D$10+'СЕТ СН'!$G$5-'СЕТ СН'!$G$20</f>
        <v>2743.1402714599999</v>
      </c>
      <c r="M67" s="36">
        <f>SUMIFS(СВЦЭМ!$C$39:$C$782,СВЦЭМ!$A$39:$A$782,$A67,СВЦЭМ!$B$39:$B$782,M$47)+'СЕТ СН'!$G$12+СВЦЭМ!$D$10+'СЕТ СН'!$G$5-'СЕТ СН'!$G$20</f>
        <v>2844.9514913000003</v>
      </c>
      <c r="N67" s="36">
        <f>SUMIFS(СВЦЭМ!$C$39:$C$782,СВЦЭМ!$A$39:$A$782,$A67,СВЦЭМ!$B$39:$B$782,N$47)+'СЕТ СН'!$G$12+СВЦЭМ!$D$10+'СЕТ СН'!$G$5-'СЕТ СН'!$G$20</f>
        <v>2871.1811840099999</v>
      </c>
      <c r="O67" s="36">
        <f>SUMIFS(СВЦЭМ!$C$39:$C$782,СВЦЭМ!$A$39:$A$782,$A67,СВЦЭМ!$B$39:$B$782,O$47)+'СЕТ СН'!$G$12+СВЦЭМ!$D$10+'СЕТ СН'!$G$5-'СЕТ СН'!$G$20</f>
        <v>2865.4170097899996</v>
      </c>
      <c r="P67" s="36">
        <f>SUMIFS(СВЦЭМ!$C$39:$C$782,СВЦЭМ!$A$39:$A$782,$A67,СВЦЭМ!$B$39:$B$782,P$47)+'СЕТ СН'!$G$12+СВЦЭМ!$D$10+'СЕТ СН'!$G$5-'СЕТ СН'!$G$20</f>
        <v>2862.3014277299999</v>
      </c>
      <c r="Q67" s="36">
        <f>SUMIFS(СВЦЭМ!$C$39:$C$782,СВЦЭМ!$A$39:$A$782,$A67,СВЦЭМ!$B$39:$B$782,Q$47)+'СЕТ СН'!$G$12+СВЦЭМ!$D$10+'СЕТ СН'!$G$5-'СЕТ СН'!$G$20</f>
        <v>2863.2327855399999</v>
      </c>
      <c r="R67" s="36">
        <f>SUMIFS(СВЦЭМ!$C$39:$C$782,СВЦЭМ!$A$39:$A$782,$A67,СВЦЭМ!$B$39:$B$782,R$47)+'СЕТ СН'!$G$12+СВЦЭМ!$D$10+'СЕТ СН'!$G$5-'СЕТ СН'!$G$20</f>
        <v>2865.0867786899998</v>
      </c>
      <c r="S67" s="36">
        <f>SUMIFS(СВЦЭМ!$C$39:$C$782,СВЦЭМ!$A$39:$A$782,$A67,СВЦЭМ!$B$39:$B$782,S$47)+'СЕТ СН'!$G$12+СВЦЭМ!$D$10+'СЕТ СН'!$G$5-'СЕТ СН'!$G$20</f>
        <v>2847.6633489699998</v>
      </c>
      <c r="T67" s="36">
        <f>SUMIFS(СВЦЭМ!$C$39:$C$782,СВЦЭМ!$A$39:$A$782,$A67,СВЦЭМ!$B$39:$B$782,T$47)+'СЕТ СН'!$G$12+СВЦЭМ!$D$10+'СЕТ СН'!$G$5-'СЕТ СН'!$G$20</f>
        <v>2746.90074306</v>
      </c>
      <c r="U67" s="36">
        <f>SUMIFS(СВЦЭМ!$C$39:$C$782,СВЦЭМ!$A$39:$A$782,$A67,СВЦЭМ!$B$39:$B$782,U$47)+'СЕТ СН'!$G$12+СВЦЭМ!$D$10+'СЕТ СН'!$G$5-'СЕТ СН'!$G$20</f>
        <v>2635.7919914599997</v>
      </c>
      <c r="V67" s="36">
        <f>SUMIFS(СВЦЭМ!$C$39:$C$782,СВЦЭМ!$A$39:$A$782,$A67,СВЦЭМ!$B$39:$B$782,V$47)+'СЕТ СН'!$G$12+СВЦЭМ!$D$10+'СЕТ СН'!$G$5-'СЕТ СН'!$G$20</f>
        <v>2576.2661502400001</v>
      </c>
      <c r="W67" s="36">
        <f>SUMIFS(СВЦЭМ!$C$39:$C$782,СВЦЭМ!$A$39:$A$782,$A67,СВЦЭМ!$B$39:$B$782,W$47)+'СЕТ СН'!$G$12+СВЦЭМ!$D$10+'СЕТ СН'!$G$5-'СЕТ СН'!$G$20</f>
        <v>2584.2044325299998</v>
      </c>
      <c r="X67" s="36">
        <f>SUMIFS(СВЦЭМ!$C$39:$C$782,СВЦЭМ!$A$39:$A$782,$A67,СВЦЭМ!$B$39:$B$782,X$47)+'СЕТ СН'!$G$12+СВЦЭМ!$D$10+'СЕТ СН'!$G$5-'СЕТ СН'!$G$20</f>
        <v>2617.5527671899999</v>
      </c>
      <c r="Y67" s="36">
        <f>SUMIFS(СВЦЭМ!$C$39:$C$782,СВЦЭМ!$A$39:$A$782,$A67,СВЦЭМ!$B$39:$B$782,Y$47)+'СЕТ СН'!$G$12+СВЦЭМ!$D$10+'СЕТ СН'!$G$5-'СЕТ СН'!$G$20</f>
        <v>2621.9983768500001</v>
      </c>
    </row>
    <row r="68" spans="1:27" ht="15.75" x14ac:dyDescent="0.2">
      <c r="A68" s="35">
        <f t="shared" si="1"/>
        <v>44702</v>
      </c>
      <c r="B68" s="36">
        <f>SUMIFS(СВЦЭМ!$C$39:$C$782,СВЦЭМ!$A$39:$A$782,$A68,СВЦЭМ!$B$39:$B$782,B$47)+'СЕТ СН'!$G$12+СВЦЭМ!$D$10+'СЕТ СН'!$G$5-'СЕТ СН'!$G$20</f>
        <v>2647.88221918</v>
      </c>
      <c r="C68" s="36">
        <f>SUMIFS(СВЦЭМ!$C$39:$C$782,СВЦЭМ!$A$39:$A$782,$A68,СВЦЭМ!$B$39:$B$782,C$47)+'СЕТ СН'!$G$12+СВЦЭМ!$D$10+'СЕТ СН'!$G$5-'СЕТ СН'!$G$20</f>
        <v>2769.96098944</v>
      </c>
      <c r="D68" s="36">
        <f>SUMIFS(СВЦЭМ!$C$39:$C$782,СВЦЭМ!$A$39:$A$782,$A68,СВЦЭМ!$B$39:$B$782,D$47)+'СЕТ СН'!$G$12+СВЦЭМ!$D$10+'СЕТ СН'!$G$5-'СЕТ СН'!$G$20</f>
        <v>2936.6615529199998</v>
      </c>
      <c r="E68" s="36">
        <f>SUMIFS(СВЦЭМ!$C$39:$C$782,СВЦЭМ!$A$39:$A$782,$A68,СВЦЭМ!$B$39:$B$782,E$47)+'СЕТ СН'!$G$12+СВЦЭМ!$D$10+'СЕТ СН'!$G$5-'СЕТ СН'!$G$20</f>
        <v>3012.8109899299998</v>
      </c>
      <c r="F68" s="36">
        <f>SUMIFS(СВЦЭМ!$C$39:$C$782,СВЦЭМ!$A$39:$A$782,$A68,СВЦЭМ!$B$39:$B$782,F$47)+'СЕТ СН'!$G$12+СВЦЭМ!$D$10+'СЕТ СН'!$G$5-'СЕТ СН'!$G$20</f>
        <v>3040.1383763200001</v>
      </c>
      <c r="G68" s="36">
        <f>SUMIFS(СВЦЭМ!$C$39:$C$782,СВЦЭМ!$A$39:$A$782,$A68,СВЦЭМ!$B$39:$B$782,G$47)+'СЕТ СН'!$G$12+СВЦЭМ!$D$10+'СЕТ СН'!$G$5-'СЕТ СН'!$G$20</f>
        <v>3082.2484650899996</v>
      </c>
      <c r="H68" s="36">
        <f>SUMIFS(СВЦЭМ!$C$39:$C$782,СВЦЭМ!$A$39:$A$782,$A68,СВЦЭМ!$B$39:$B$782,H$47)+'СЕТ СН'!$G$12+СВЦЭМ!$D$10+'СЕТ СН'!$G$5-'СЕТ СН'!$G$20</f>
        <v>3072.99101608</v>
      </c>
      <c r="I68" s="36">
        <f>SUMIFS(СВЦЭМ!$C$39:$C$782,СВЦЭМ!$A$39:$A$782,$A68,СВЦЭМ!$B$39:$B$782,I$47)+'СЕТ СН'!$G$12+СВЦЭМ!$D$10+'СЕТ СН'!$G$5-'СЕТ СН'!$G$20</f>
        <v>3036.8557329400001</v>
      </c>
      <c r="J68" s="36">
        <f>SUMIFS(СВЦЭМ!$C$39:$C$782,СВЦЭМ!$A$39:$A$782,$A68,СВЦЭМ!$B$39:$B$782,J$47)+'СЕТ СН'!$G$12+СВЦЭМ!$D$10+'СЕТ СН'!$G$5-'СЕТ СН'!$G$20</f>
        <v>2847.86887944</v>
      </c>
      <c r="K68" s="36">
        <f>SUMIFS(СВЦЭМ!$C$39:$C$782,СВЦЭМ!$A$39:$A$782,$A68,СВЦЭМ!$B$39:$B$782,K$47)+'СЕТ СН'!$G$12+СВЦЭМ!$D$10+'СЕТ СН'!$G$5-'СЕТ СН'!$G$20</f>
        <v>2806.6163254399999</v>
      </c>
      <c r="L68" s="36">
        <f>SUMIFS(СВЦЭМ!$C$39:$C$782,СВЦЭМ!$A$39:$A$782,$A68,СВЦЭМ!$B$39:$B$782,L$47)+'СЕТ СН'!$G$12+СВЦЭМ!$D$10+'СЕТ СН'!$G$5-'СЕТ СН'!$G$20</f>
        <v>2778.2374546000001</v>
      </c>
      <c r="M68" s="36">
        <f>SUMIFS(СВЦЭМ!$C$39:$C$782,СВЦЭМ!$A$39:$A$782,$A68,СВЦЭМ!$B$39:$B$782,M$47)+'СЕТ СН'!$G$12+СВЦЭМ!$D$10+'СЕТ СН'!$G$5-'СЕТ СН'!$G$20</f>
        <v>2867.7246621200002</v>
      </c>
      <c r="N68" s="36">
        <f>SUMIFS(СВЦЭМ!$C$39:$C$782,СВЦЭМ!$A$39:$A$782,$A68,СВЦЭМ!$B$39:$B$782,N$47)+'СЕТ СН'!$G$12+СВЦЭМ!$D$10+'СЕТ СН'!$G$5-'СЕТ СН'!$G$20</f>
        <v>2908.6606741699998</v>
      </c>
      <c r="O68" s="36">
        <f>SUMIFS(СВЦЭМ!$C$39:$C$782,СВЦЭМ!$A$39:$A$782,$A68,СВЦЭМ!$B$39:$B$782,O$47)+'СЕТ СН'!$G$12+СВЦЭМ!$D$10+'СЕТ СН'!$G$5-'СЕТ СН'!$G$20</f>
        <v>2874.1949215999998</v>
      </c>
      <c r="P68" s="36">
        <f>SUMIFS(СВЦЭМ!$C$39:$C$782,СВЦЭМ!$A$39:$A$782,$A68,СВЦЭМ!$B$39:$B$782,P$47)+'СЕТ СН'!$G$12+СВЦЭМ!$D$10+'СЕТ СН'!$G$5-'СЕТ СН'!$G$20</f>
        <v>2912.75667389</v>
      </c>
      <c r="Q68" s="36">
        <f>SUMIFS(СВЦЭМ!$C$39:$C$782,СВЦЭМ!$A$39:$A$782,$A68,СВЦЭМ!$B$39:$B$782,Q$47)+'СЕТ СН'!$G$12+СВЦЭМ!$D$10+'СЕТ СН'!$G$5-'СЕТ СН'!$G$20</f>
        <v>2897.7232563099997</v>
      </c>
      <c r="R68" s="36">
        <f>SUMIFS(СВЦЭМ!$C$39:$C$782,СВЦЭМ!$A$39:$A$782,$A68,СВЦЭМ!$B$39:$B$782,R$47)+'СЕТ СН'!$G$12+СВЦЭМ!$D$10+'СЕТ СН'!$G$5-'СЕТ СН'!$G$20</f>
        <v>2894.2206214399998</v>
      </c>
      <c r="S68" s="36">
        <f>SUMIFS(СВЦЭМ!$C$39:$C$782,СВЦЭМ!$A$39:$A$782,$A68,СВЦЭМ!$B$39:$B$782,S$47)+'СЕТ СН'!$G$12+СВЦЭМ!$D$10+'СЕТ СН'!$G$5-'СЕТ СН'!$G$20</f>
        <v>2867.61473729</v>
      </c>
      <c r="T68" s="36">
        <f>SUMIFS(СВЦЭМ!$C$39:$C$782,СВЦЭМ!$A$39:$A$782,$A68,СВЦЭМ!$B$39:$B$782,T$47)+'СЕТ СН'!$G$12+СВЦЭМ!$D$10+'СЕТ СН'!$G$5-'СЕТ СН'!$G$20</f>
        <v>2757.7473850300003</v>
      </c>
      <c r="U68" s="36">
        <f>SUMIFS(СВЦЭМ!$C$39:$C$782,СВЦЭМ!$A$39:$A$782,$A68,СВЦЭМ!$B$39:$B$782,U$47)+'СЕТ СН'!$G$12+СВЦЭМ!$D$10+'СЕТ СН'!$G$5-'СЕТ СН'!$G$20</f>
        <v>2655.1693223299999</v>
      </c>
      <c r="V68" s="36">
        <f>SUMIFS(СВЦЭМ!$C$39:$C$782,СВЦЭМ!$A$39:$A$782,$A68,СВЦЭМ!$B$39:$B$782,V$47)+'СЕТ СН'!$G$12+СВЦЭМ!$D$10+'СЕТ СН'!$G$5-'СЕТ СН'!$G$20</f>
        <v>2576.2452259800002</v>
      </c>
      <c r="W68" s="36">
        <f>SUMIFS(СВЦЭМ!$C$39:$C$782,СВЦЭМ!$A$39:$A$782,$A68,СВЦЭМ!$B$39:$B$782,W$47)+'СЕТ СН'!$G$12+СВЦЭМ!$D$10+'СЕТ СН'!$G$5-'СЕТ СН'!$G$20</f>
        <v>2528.3212280600001</v>
      </c>
      <c r="X68" s="36">
        <f>SUMIFS(СВЦЭМ!$C$39:$C$782,СВЦЭМ!$A$39:$A$782,$A68,СВЦЭМ!$B$39:$B$782,X$47)+'СЕТ СН'!$G$12+СВЦЭМ!$D$10+'СЕТ СН'!$G$5-'СЕТ СН'!$G$20</f>
        <v>2545.29855026</v>
      </c>
      <c r="Y68" s="36">
        <f>SUMIFS(СВЦЭМ!$C$39:$C$782,СВЦЭМ!$A$39:$A$782,$A68,СВЦЭМ!$B$39:$B$782,Y$47)+'СЕТ СН'!$G$12+СВЦЭМ!$D$10+'СЕТ СН'!$G$5-'СЕТ СН'!$G$20</f>
        <v>2572.22079661</v>
      </c>
    </row>
    <row r="69" spans="1:27" ht="15.75" x14ac:dyDescent="0.2">
      <c r="A69" s="35">
        <f t="shared" si="1"/>
        <v>44703</v>
      </c>
      <c r="B69" s="36">
        <f>SUMIFS(СВЦЭМ!$C$39:$C$782,СВЦЭМ!$A$39:$A$782,$A69,СВЦЭМ!$B$39:$B$782,B$47)+'СЕТ СН'!$G$12+СВЦЭМ!$D$10+'СЕТ СН'!$G$5-'СЕТ СН'!$G$20</f>
        <v>2769.3756395800001</v>
      </c>
      <c r="C69" s="36">
        <f>SUMIFS(СВЦЭМ!$C$39:$C$782,СВЦЭМ!$A$39:$A$782,$A69,СВЦЭМ!$B$39:$B$782,C$47)+'СЕТ СН'!$G$12+СВЦЭМ!$D$10+'СЕТ СН'!$G$5-'СЕТ СН'!$G$20</f>
        <v>2858.0780726100002</v>
      </c>
      <c r="D69" s="36">
        <f>SUMIFS(СВЦЭМ!$C$39:$C$782,СВЦЭМ!$A$39:$A$782,$A69,СВЦЭМ!$B$39:$B$782,D$47)+'СЕТ СН'!$G$12+СВЦЭМ!$D$10+'СЕТ СН'!$G$5-'СЕТ СН'!$G$20</f>
        <v>2974.5101856199999</v>
      </c>
      <c r="E69" s="36">
        <f>SUMIFS(СВЦЭМ!$C$39:$C$782,СВЦЭМ!$A$39:$A$782,$A69,СВЦЭМ!$B$39:$B$782,E$47)+'СЕТ СН'!$G$12+СВЦЭМ!$D$10+'СЕТ СН'!$G$5-'СЕТ СН'!$G$20</f>
        <v>2976.2592418200002</v>
      </c>
      <c r="F69" s="36">
        <f>SUMIFS(СВЦЭМ!$C$39:$C$782,СВЦЭМ!$A$39:$A$782,$A69,СВЦЭМ!$B$39:$B$782,F$47)+'СЕТ СН'!$G$12+СВЦЭМ!$D$10+'СЕТ СН'!$G$5-'СЕТ СН'!$G$20</f>
        <v>2981.0495633700002</v>
      </c>
      <c r="G69" s="36">
        <f>SUMIFS(СВЦЭМ!$C$39:$C$782,СВЦЭМ!$A$39:$A$782,$A69,СВЦЭМ!$B$39:$B$782,G$47)+'СЕТ СН'!$G$12+СВЦЭМ!$D$10+'СЕТ СН'!$G$5-'СЕТ СН'!$G$20</f>
        <v>2982.7897238999999</v>
      </c>
      <c r="H69" s="36">
        <f>SUMIFS(СВЦЭМ!$C$39:$C$782,СВЦЭМ!$A$39:$A$782,$A69,СВЦЭМ!$B$39:$B$782,H$47)+'СЕТ СН'!$G$12+СВЦЭМ!$D$10+'СЕТ СН'!$G$5-'СЕТ СН'!$G$20</f>
        <v>2952.54283915</v>
      </c>
      <c r="I69" s="36">
        <f>SUMIFS(СВЦЭМ!$C$39:$C$782,СВЦЭМ!$A$39:$A$782,$A69,СВЦЭМ!$B$39:$B$782,I$47)+'СЕТ СН'!$G$12+СВЦЭМ!$D$10+'СЕТ СН'!$G$5-'СЕТ СН'!$G$20</f>
        <v>2883.4191670700002</v>
      </c>
      <c r="J69" s="36">
        <f>SUMIFS(СВЦЭМ!$C$39:$C$782,СВЦЭМ!$A$39:$A$782,$A69,СВЦЭМ!$B$39:$B$782,J$47)+'СЕТ СН'!$G$12+СВЦЭМ!$D$10+'СЕТ СН'!$G$5-'СЕТ СН'!$G$20</f>
        <v>2810.7112284899999</v>
      </c>
      <c r="K69" s="36">
        <f>SUMIFS(СВЦЭМ!$C$39:$C$782,СВЦЭМ!$A$39:$A$782,$A69,СВЦЭМ!$B$39:$B$782,K$47)+'СЕТ СН'!$G$12+СВЦЭМ!$D$10+'СЕТ СН'!$G$5-'СЕТ СН'!$G$20</f>
        <v>2758.7506823100002</v>
      </c>
      <c r="L69" s="36">
        <f>SUMIFS(СВЦЭМ!$C$39:$C$782,СВЦЭМ!$A$39:$A$782,$A69,СВЦЭМ!$B$39:$B$782,L$47)+'СЕТ СН'!$G$12+СВЦЭМ!$D$10+'СЕТ СН'!$G$5-'СЕТ СН'!$G$20</f>
        <v>2745.8228579400002</v>
      </c>
      <c r="M69" s="36">
        <f>SUMIFS(СВЦЭМ!$C$39:$C$782,СВЦЭМ!$A$39:$A$782,$A69,СВЦЭМ!$B$39:$B$782,M$47)+'СЕТ СН'!$G$12+СВЦЭМ!$D$10+'СЕТ СН'!$G$5-'СЕТ СН'!$G$20</f>
        <v>2845.7695342999996</v>
      </c>
      <c r="N69" s="36">
        <f>SUMIFS(СВЦЭМ!$C$39:$C$782,СВЦЭМ!$A$39:$A$782,$A69,СВЦЭМ!$B$39:$B$782,N$47)+'СЕТ СН'!$G$12+СВЦЭМ!$D$10+'СЕТ СН'!$G$5-'СЕТ СН'!$G$20</f>
        <v>2893.0356201300001</v>
      </c>
      <c r="O69" s="36">
        <f>SUMIFS(СВЦЭМ!$C$39:$C$782,СВЦЭМ!$A$39:$A$782,$A69,СВЦЭМ!$B$39:$B$782,O$47)+'СЕТ СН'!$G$12+СВЦЭМ!$D$10+'СЕТ СН'!$G$5-'СЕТ СН'!$G$20</f>
        <v>2893.3551275499999</v>
      </c>
      <c r="P69" s="36">
        <f>SUMIFS(СВЦЭМ!$C$39:$C$782,СВЦЭМ!$A$39:$A$782,$A69,СВЦЭМ!$B$39:$B$782,P$47)+'СЕТ СН'!$G$12+СВЦЭМ!$D$10+'СЕТ СН'!$G$5-'СЕТ СН'!$G$20</f>
        <v>2921.7373914099999</v>
      </c>
      <c r="Q69" s="36">
        <f>SUMIFS(СВЦЭМ!$C$39:$C$782,СВЦЭМ!$A$39:$A$782,$A69,СВЦЭМ!$B$39:$B$782,Q$47)+'СЕТ СН'!$G$12+СВЦЭМ!$D$10+'СЕТ СН'!$G$5-'СЕТ СН'!$G$20</f>
        <v>2931.4924891299997</v>
      </c>
      <c r="R69" s="36">
        <f>SUMIFS(СВЦЭМ!$C$39:$C$782,СВЦЭМ!$A$39:$A$782,$A69,СВЦЭМ!$B$39:$B$782,R$47)+'СЕТ СН'!$G$12+СВЦЭМ!$D$10+'СЕТ СН'!$G$5-'СЕТ СН'!$G$20</f>
        <v>2919.4577737599998</v>
      </c>
      <c r="S69" s="36">
        <f>SUMIFS(СВЦЭМ!$C$39:$C$782,СВЦЭМ!$A$39:$A$782,$A69,СВЦЭМ!$B$39:$B$782,S$47)+'СЕТ СН'!$G$12+СВЦЭМ!$D$10+'СЕТ СН'!$G$5-'СЕТ СН'!$G$20</f>
        <v>2900.7484395299998</v>
      </c>
      <c r="T69" s="36">
        <f>SUMIFS(СВЦЭМ!$C$39:$C$782,СВЦЭМ!$A$39:$A$782,$A69,СВЦЭМ!$B$39:$B$782,T$47)+'СЕТ СН'!$G$12+СВЦЭМ!$D$10+'СЕТ СН'!$G$5-'СЕТ СН'!$G$20</f>
        <v>2774.5705948200002</v>
      </c>
      <c r="U69" s="36">
        <f>SUMIFS(СВЦЭМ!$C$39:$C$782,СВЦЭМ!$A$39:$A$782,$A69,СВЦЭМ!$B$39:$B$782,U$47)+'СЕТ СН'!$G$12+СВЦЭМ!$D$10+'СЕТ СН'!$G$5-'СЕТ СН'!$G$20</f>
        <v>2671.9139694</v>
      </c>
      <c r="V69" s="36">
        <f>SUMIFS(СВЦЭМ!$C$39:$C$782,СВЦЭМ!$A$39:$A$782,$A69,СВЦЭМ!$B$39:$B$782,V$47)+'СЕТ СН'!$G$12+СВЦЭМ!$D$10+'СЕТ СН'!$G$5-'СЕТ СН'!$G$20</f>
        <v>2571.4531892599998</v>
      </c>
      <c r="W69" s="36">
        <f>SUMIFS(СВЦЭМ!$C$39:$C$782,СВЦЭМ!$A$39:$A$782,$A69,СВЦЭМ!$B$39:$B$782,W$47)+'СЕТ СН'!$G$12+СВЦЭМ!$D$10+'СЕТ СН'!$G$5-'СЕТ СН'!$G$20</f>
        <v>2579.9953972600001</v>
      </c>
      <c r="X69" s="36">
        <f>SUMIFS(СВЦЭМ!$C$39:$C$782,СВЦЭМ!$A$39:$A$782,$A69,СВЦЭМ!$B$39:$B$782,X$47)+'СЕТ СН'!$G$12+СВЦЭМ!$D$10+'СЕТ СН'!$G$5-'СЕТ СН'!$G$20</f>
        <v>2614.98371602</v>
      </c>
      <c r="Y69" s="36">
        <f>SUMIFS(СВЦЭМ!$C$39:$C$782,СВЦЭМ!$A$39:$A$782,$A69,СВЦЭМ!$B$39:$B$782,Y$47)+'СЕТ СН'!$G$12+СВЦЭМ!$D$10+'СЕТ СН'!$G$5-'СЕТ СН'!$G$20</f>
        <v>2672.7009919500001</v>
      </c>
    </row>
    <row r="70" spans="1:27" ht="15.75" x14ac:dyDescent="0.2">
      <c r="A70" s="35">
        <f t="shared" si="1"/>
        <v>44704</v>
      </c>
      <c r="B70" s="36">
        <f>SUMIFS(СВЦЭМ!$C$39:$C$782,СВЦЭМ!$A$39:$A$782,$A70,СВЦЭМ!$B$39:$B$782,B$47)+'СЕТ СН'!$G$12+СВЦЭМ!$D$10+'СЕТ СН'!$G$5-'СЕТ СН'!$G$20</f>
        <v>2780.9059462099999</v>
      </c>
      <c r="C70" s="36">
        <f>SUMIFS(СВЦЭМ!$C$39:$C$782,СВЦЭМ!$A$39:$A$782,$A70,СВЦЭМ!$B$39:$B$782,C$47)+'СЕТ СН'!$G$12+СВЦЭМ!$D$10+'СЕТ СН'!$G$5-'СЕТ СН'!$G$20</f>
        <v>2871.4876998899999</v>
      </c>
      <c r="D70" s="36">
        <f>SUMIFS(СВЦЭМ!$C$39:$C$782,СВЦЭМ!$A$39:$A$782,$A70,СВЦЭМ!$B$39:$B$782,D$47)+'СЕТ СН'!$G$12+СВЦЭМ!$D$10+'СЕТ СН'!$G$5-'СЕТ СН'!$G$20</f>
        <v>2975.68233603</v>
      </c>
      <c r="E70" s="36">
        <f>SUMIFS(СВЦЭМ!$C$39:$C$782,СВЦЭМ!$A$39:$A$782,$A70,СВЦЭМ!$B$39:$B$782,E$47)+'СЕТ СН'!$G$12+СВЦЭМ!$D$10+'СЕТ СН'!$G$5-'СЕТ СН'!$G$20</f>
        <v>2971.3471144799996</v>
      </c>
      <c r="F70" s="36">
        <f>SUMIFS(СВЦЭМ!$C$39:$C$782,СВЦЭМ!$A$39:$A$782,$A70,СВЦЭМ!$B$39:$B$782,F$47)+'СЕТ СН'!$G$12+СВЦЭМ!$D$10+'СЕТ СН'!$G$5-'СЕТ СН'!$G$20</f>
        <v>2965.3390574599998</v>
      </c>
      <c r="G70" s="36">
        <f>SUMIFS(СВЦЭМ!$C$39:$C$782,СВЦЭМ!$A$39:$A$782,$A70,СВЦЭМ!$B$39:$B$782,G$47)+'СЕТ СН'!$G$12+СВЦЭМ!$D$10+'СЕТ СН'!$G$5-'СЕТ СН'!$G$20</f>
        <v>3009.6177068799998</v>
      </c>
      <c r="H70" s="36">
        <f>SUMIFS(СВЦЭМ!$C$39:$C$782,СВЦЭМ!$A$39:$A$782,$A70,СВЦЭМ!$B$39:$B$782,H$47)+'СЕТ СН'!$G$12+СВЦЭМ!$D$10+'СЕТ СН'!$G$5-'СЕТ СН'!$G$20</f>
        <v>2952.1904160099998</v>
      </c>
      <c r="I70" s="36">
        <f>SUMIFS(СВЦЭМ!$C$39:$C$782,СВЦЭМ!$A$39:$A$782,$A70,СВЦЭМ!$B$39:$B$782,I$47)+'СЕТ СН'!$G$12+СВЦЭМ!$D$10+'СЕТ СН'!$G$5-'СЕТ СН'!$G$20</f>
        <v>2916.7586768599999</v>
      </c>
      <c r="J70" s="36">
        <f>SUMIFS(СВЦЭМ!$C$39:$C$782,СВЦЭМ!$A$39:$A$782,$A70,СВЦЭМ!$B$39:$B$782,J$47)+'СЕТ СН'!$G$12+СВЦЭМ!$D$10+'СЕТ СН'!$G$5-'СЕТ СН'!$G$20</f>
        <v>2771.2621714900001</v>
      </c>
      <c r="K70" s="36">
        <f>SUMIFS(СВЦЭМ!$C$39:$C$782,СВЦЭМ!$A$39:$A$782,$A70,СВЦЭМ!$B$39:$B$782,K$47)+'СЕТ СН'!$G$12+СВЦЭМ!$D$10+'СЕТ СН'!$G$5-'СЕТ СН'!$G$20</f>
        <v>2723.2566447700001</v>
      </c>
      <c r="L70" s="36">
        <f>SUMIFS(СВЦЭМ!$C$39:$C$782,СВЦЭМ!$A$39:$A$782,$A70,СВЦЭМ!$B$39:$B$782,L$47)+'СЕТ СН'!$G$12+СВЦЭМ!$D$10+'СЕТ СН'!$G$5-'СЕТ СН'!$G$20</f>
        <v>2742.6323541800002</v>
      </c>
      <c r="M70" s="36">
        <f>SUMIFS(СВЦЭМ!$C$39:$C$782,СВЦЭМ!$A$39:$A$782,$A70,СВЦЭМ!$B$39:$B$782,M$47)+'СЕТ СН'!$G$12+СВЦЭМ!$D$10+'СЕТ СН'!$G$5-'СЕТ СН'!$G$20</f>
        <v>2870.0671263899999</v>
      </c>
      <c r="N70" s="36">
        <f>SUMIFS(СВЦЭМ!$C$39:$C$782,СВЦЭМ!$A$39:$A$782,$A70,СВЦЭМ!$B$39:$B$782,N$47)+'СЕТ СН'!$G$12+СВЦЭМ!$D$10+'СЕТ СН'!$G$5-'СЕТ СН'!$G$20</f>
        <v>2920.8999220599999</v>
      </c>
      <c r="O70" s="36">
        <f>SUMIFS(СВЦЭМ!$C$39:$C$782,СВЦЭМ!$A$39:$A$782,$A70,СВЦЭМ!$B$39:$B$782,O$47)+'СЕТ СН'!$G$12+СВЦЭМ!$D$10+'СЕТ СН'!$G$5-'СЕТ СН'!$G$20</f>
        <v>2922.34329609</v>
      </c>
      <c r="P70" s="36">
        <f>SUMIFS(СВЦЭМ!$C$39:$C$782,СВЦЭМ!$A$39:$A$782,$A70,СВЦЭМ!$B$39:$B$782,P$47)+'СЕТ СН'!$G$12+СВЦЭМ!$D$10+'СЕТ СН'!$G$5-'СЕТ СН'!$G$20</f>
        <v>2922.2771668999999</v>
      </c>
      <c r="Q70" s="36">
        <f>SUMIFS(СВЦЭМ!$C$39:$C$782,СВЦЭМ!$A$39:$A$782,$A70,СВЦЭМ!$B$39:$B$782,Q$47)+'СЕТ СН'!$G$12+СВЦЭМ!$D$10+'СЕТ СН'!$G$5-'СЕТ СН'!$G$20</f>
        <v>2923.3977735099998</v>
      </c>
      <c r="R70" s="36">
        <f>SUMIFS(СВЦЭМ!$C$39:$C$782,СВЦЭМ!$A$39:$A$782,$A70,СВЦЭМ!$B$39:$B$782,R$47)+'СЕТ СН'!$G$12+СВЦЭМ!$D$10+'СЕТ СН'!$G$5-'СЕТ СН'!$G$20</f>
        <v>2924.5292574499999</v>
      </c>
      <c r="S70" s="36">
        <f>SUMIFS(СВЦЭМ!$C$39:$C$782,СВЦЭМ!$A$39:$A$782,$A70,СВЦЭМ!$B$39:$B$782,S$47)+'СЕТ СН'!$G$12+СВЦЭМ!$D$10+'СЕТ СН'!$G$5-'СЕТ СН'!$G$20</f>
        <v>2893.6880227800002</v>
      </c>
      <c r="T70" s="36">
        <f>SUMIFS(СВЦЭМ!$C$39:$C$782,СВЦЭМ!$A$39:$A$782,$A70,СВЦЭМ!$B$39:$B$782,T$47)+'СЕТ СН'!$G$12+СВЦЭМ!$D$10+'СЕТ СН'!$G$5-'СЕТ СН'!$G$20</f>
        <v>2797.6733703</v>
      </c>
      <c r="U70" s="36">
        <f>SUMIFS(СВЦЭМ!$C$39:$C$782,СВЦЭМ!$A$39:$A$782,$A70,СВЦЭМ!$B$39:$B$782,U$47)+'СЕТ СН'!$G$12+СВЦЭМ!$D$10+'СЕТ СН'!$G$5-'СЕТ СН'!$G$20</f>
        <v>2659.1614946600002</v>
      </c>
      <c r="V70" s="36">
        <f>SUMIFS(СВЦЭМ!$C$39:$C$782,СВЦЭМ!$A$39:$A$782,$A70,СВЦЭМ!$B$39:$B$782,V$47)+'СЕТ СН'!$G$12+СВЦЭМ!$D$10+'СЕТ СН'!$G$5-'СЕТ СН'!$G$20</f>
        <v>2572.1771114200001</v>
      </c>
      <c r="W70" s="36">
        <f>SUMIFS(СВЦЭМ!$C$39:$C$782,СВЦЭМ!$A$39:$A$782,$A70,СВЦЭМ!$B$39:$B$782,W$47)+'СЕТ СН'!$G$12+СВЦЭМ!$D$10+'СЕТ СН'!$G$5-'СЕТ СН'!$G$20</f>
        <v>2573.16358713</v>
      </c>
      <c r="X70" s="36">
        <f>SUMIFS(СВЦЭМ!$C$39:$C$782,СВЦЭМ!$A$39:$A$782,$A70,СВЦЭМ!$B$39:$B$782,X$47)+'СЕТ СН'!$G$12+СВЦЭМ!$D$10+'СЕТ СН'!$G$5-'СЕТ СН'!$G$20</f>
        <v>2577.5823697699998</v>
      </c>
      <c r="Y70" s="36">
        <f>SUMIFS(СВЦЭМ!$C$39:$C$782,СВЦЭМ!$A$39:$A$782,$A70,СВЦЭМ!$B$39:$B$782,Y$47)+'СЕТ СН'!$G$12+СВЦЭМ!$D$10+'СЕТ СН'!$G$5-'СЕТ СН'!$G$20</f>
        <v>2609.7055415200002</v>
      </c>
    </row>
    <row r="71" spans="1:27" ht="15.75" x14ac:dyDescent="0.2">
      <c r="A71" s="35">
        <f t="shared" si="1"/>
        <v>44705</v>
      </c>
      <c r="B71" s="36">
        <f>SUMIFS(СВЦЭМ!$C$39:$C$782,СВЦЭМ!$A$39:$A$782,$A71,СВЦЭМ!$B$39:$B$782,B$47)+'СЕТ СН'!$G$12+СВЦЭМ!$D$10+'СЕТ СН'!$G$5-'СЕТ СН'!$G$20</f>
        <v>2688.9147228299998</v>
      </c>
      <c r="C71" s="36">
        <f>SUMIFS(СВЦЭМ!$C$39:$C$782,СВЦЭМ!$A$39:$A$782,$A71,СВЦЭМ!$B$39:$B$782,C$47)+'СЕТ СН'!$G$12+СВЦЭМ!$D$10+'СЕТ СН'!$G$5-'СЕТ СН'!$G$20</f>
        <v>2824.6322095400001</v>
      </c>
      <c r="D71" s="36">
        <f>SUMIFS(СВЦЭМ!$C$39:$C$782,СВЦЭМ!$A$39:$A$782,$A71,СВЦЭМ!$B$39:$B$782,D$47)+'СЕТ СН'!$G$12+СВЦЭМ!$D$10+'СЕТ СН'!$G$5-'СЕТ СН'!$G$20</f>
        <v>2973.8765858799998</v>
      </c>
      <c r="E71" s="36">
        <f>SUMIFS(СВЦЭМ!$C$39:$C$782,СВЦЭМ!$A$39:$A$782,$A71,СВЦЭМ!$B$39:$B$782,E$47)+'СЕТ СН'!$G$12+СВЦЭМ!$D$10+'СЕТ СН'!$G$5-'СЕТ СН'!$G$20</f>
        <v>2988.6591651399999</v>
      </c>
      <c r="F71" s="36">
        <f>SUMIFS(СВЦЭМ!$C$39:$C$782,СВЦЭМ!$A$39:$A$782,$A71,СВЦЭМ!$B$39:$B$782,F$47)+'СЕТ СН'!$G$12+СВЦЭМ!$D$10+'СЕТ СН'!$G$5-'СЕТ СН'!$G$20</f>
        <v>2988.9996679899996</v>
      </c>
      <c r="G71" s="36">
        <f>SUMIFS(СВЦЭМ!$C$39:$C$782,СВЦЭМ!$A$39:$A$782,$A71,СВЦЭМ!$B$39:$B$782,G$47)+'СЕТ СН'!$G$12+СВЦЭМ!$D$10+'СЕТ СН'!$G$5-'СЕТ СН'!$G$20</f>
        <v>2998.8393942299999</v>
      </c>
      <c r="H71" s="36">
        <f>SUMIFS(СВЦЭМ!$C$39:$C$782,СВЦЭМ!$A$39:$A$782,$A71,СВЦЭМ!$B$39:$B$782,H$47)+'СЕТ СН'!$G$12+СВЦЭМ!$D$10+'СЕТ СН'!$G$5-'СЕТ СН'!$G$20</f>
        <v>2941.2323731500001</v>
      </c>
      <c r="I71" s="36">
        <f>SUMIFS(СВЦЭМ!$C$39:$C$782,СВЦЭМ!$A$39:$A$782,$A71,СВЦЭМ!$B$39:$B$782,I$47)+'СЕТ СН'!$G$12+СВЦЭМ!$D$10+'СЕТ СН'!$G$5-'СЕТ СН'!$G$20</f>
        <v>2894.5879239899996</v>
      </c>
      <c r="J71" s="36">
        <f>SUMIFS(СВЦЭМ!$C$39:$C$782,СВЦЭМ!$A$39:$A$782,$A71,СВЦЭМ!$B$39:$B$782,J$47)+'СЕТ СН'!$G$12+СВЦЭМ!$D$10+'СЕТ СН'!$G$5-'СЕТ СН'!$G$20</f>
        <v>2750.7251078600002</v>
      </c>
      <c r="K71" s="36">
        <f>SUMIFS(СВЦЭМ!$C$39:$C$782,СВЦЭМ!$A$39:$A$782,$A71,СВЦЭМ!$B$39:$B$782,K$47)+'СЕТ СН'!$G$12+СВЦЭМ!$D$10+'СЕТ СН'!$G$5-'СЕТ СН'!$G$20</f>
        <v>2740.8048672800001</v>
      </c>
      <c r="L71" s="36">
        <f>SUMIFS(СВЦЭМ!$C$39:$C$782,СВЦЭМ!$A$39:$A$782,$A71,СВЦЭМ!$B$39:$B$782,L$47)+'СЕТ СН'!$G$12+СВЦЭМ!$D$10+'СЕТ СН'!$G$5-'СЕТ СН'!$G$20</f>
        <v>2760.1730461500001</v>
      </c>
      <c r="M71" s="36">
        <f>SUMIFS(СВЦЭМ!$C$39:$C$782,СВЦЭМ!$A$39:$A$782,$A71,СВЦЭМ!$B$39:$B$782,M$47)+'СЕТ СН'!$G$12+СВЦЭМ!$D$10+'СЕТ СН'!$G$5-'СЕТ СН'!$G$20</f>
        <v>2830.8201466599999</v>
      </c>
      <c r="N71" s="36">
        <f>SUMIFS(СВЦЭМ!$C$39:$C$782,СВЦЭМ!$A$39:$A$782,$A71,СВЦЭМ!$B$39:$B$782,N$47)+'СЕТ СН'!$G$12+СВЦЭМ!$D$10+'СЕТ СН'!$G$5-'СЕТ СН'!$G$20</f>
        <v>2868.52100277</v>
      </c>
      <c r="O71" s="36">
        <f>SUMIFS(СВЦЭМ!$C$39:$C$782,СВЦЭМ!$A$39:$A$782,$A71,СВЦЭМ!$B$39:$B$782,O$47)+'СЕТ СН'!$G$12+СВЦЭМ!$D$10+'СЕТ СН'!$G$5-'СЕТ СН'!$G$20</f>
        <v>2914.1899832999998</v>
      </c>
      <c r="P71" s="36">
        <f>SUMIFS(СВЦЭМ!$C$39:$C$782,СВЦЭМ!$A$39:$A$782,$A71,СВЦЭМ!$B$39:$B$782,P$47)+'СЕТ СН'!$G$12+СВЦЭМ!$D$10+'СЕТ СН'!$G$5-'СЕТ СН'!$G$20</f>
        <v>2922.2620036500002</v>
      </c>
      <c r="Q71" s="36">
        <f>SUMIFS(СВЦЭМ!$C$39:$C$782,СВЦЭМ!$A$39:$A$782,$A71,СВЦЭМ!$B$39:$B$782,Q$47)+'СЕТ СН'!$G$12+СВЦЭМ!$D$10+'СЕТ СН'!$G$5-'СЕТ СН'!$G$20</f>
        <v>2934.3359579899998</v>
      </c>
      <c r="R71" s="36">
        <f>SUMIFS(СВЦЭМ!$C$39:$C$782,СВЦЭМ!$A$39:$A$782,$A71,СВЦЭМ!$B$39:$B$782,R$47)+'СЕТ СН'!$G$12+СВЦЭМ!$D$10+'СЕТ СН'!$G$5-'СЕТ СН'!$G$20</f>
        <v>2937.32534644</v>
      </c>
      <c r="S71" s="36">
        <f>SUMIFS(СВЦЭМ!$C$39:$C$782,СВЦЭМ!$A$39:$A$782,$A71,СВЦЭМ!$B$39:$B$782,S$47)+'СЕТ СН'!$G$12+СВЦЭМ!$D$10+'СЕТ СН'!$G$5-'СЕТ СН'!$G$20</f>
        <v>2889.1615758199996</v>
      </c>
      <c r="T71" s="36">
        <f>SUMIFS(СВЦЭМ!$C$39:$C$782,СВЦЭМ!$A$39:$A$782,$A71,СВЦЭМ!$B$39:$B$782,T$47)+'СЕТ СН'!$G$12+СВЦЭМ!$D$10+'СЕТ СН'!$G$5-'СЕТ СН'!$G$20</f>
        <v>2767.7586333700001</v>
      </c>
      <c r="U71" s="36">
        <f>SUMIFS(СВЦЭМ!$C$39:$C$782,СВЦЭМ!$A$39:$A$782,$A71,СВЦЭМ!$B$39:$B$782,U$47)+'СЕТ СН'!$G$12+СВЦЭМ!$D$10+'СЕТ СН'!$G$5-'СЕТ СН'!$G$20</f>
        <v>2651.2273564500001</v>
      </c>
      <c r="V71" s="36">
        <f>SUMIFS(СВЦЭМ!$C$39:$C$782,СВЦЭМ!$A$39:$A$782,$A71,СВЦЭМ!$B$39:$B$782,V$47)+'СЕТ СН'!$G$12+СВЦЭМ!$D$10+'СЕТ СН'!$G$5-'СЕТ СН'!$G$20</f>
        <v>2552.33065966</v>
      </c>
      <c r="W71" s="36">
        <f>SUMIFS(СВЦЭМ!$C$39:$C$782,СВЦЭМ!$A$39:$A$782,$A71,СВЦЭМ!$B$39:$B$782,W$47)+'СЕТ СН'!$G$12+СВЦЭМ!$D$10+'СЕТ СН'!$G$5-'СЕТ СН'!$G$20</f>
        <v>2573.7609429300001</v>
      </c>
      <c r="X71" s="36">
        <f>SUMIFS(СВЦЭМ!$C$39:$C$782,СВЦЭМ!$A$39:$A$782,$A71,СВЦЭМ!$B$39:$B$782,X$47)+'СЕТ СН'!$G$12+СВЦЭМ!$D$10+'СЕТ СН'!$G$5-'СЕТ СН'!$G$20</f>
        <v>2605.1318826500001</v>
      </c>
      <c r="Y71" s="36">
        <f>SUMIFS(СВЦЭМ!$C$39:$C$782,СВЦЭМ!$A$39:$A$782,$A71,СВЦЭМ!$B$39:$B$782,Y$47)+'СЕТ СН'!$G$12+СВЦЭМ!$D$10+'СЕТ СН'!$G$5-'СЕТ СН'!$G$20</f>
        <v>2613.3967758399999</v>
      </c>
    </row>
    <row r="72" spans="1:27" ht="15.75" x14ac:dyDescent="0.2">
      <c r="A72" s="35">
        <f t="shared" si="1"/>
        <v>44706</v>
      </c>
      <c r="B72" s="36">
        <f>SUMIFS(СВЦЭМ!$C$39:$C$782,СВЦЭМ!$A$39:$A$782,$A72,СВЦЭМ!$B$39:$B$782,B$47)+'СЕТ СН'!$G$12+СВЦЭМ!$D$10+'СЕТ СН'!$G$5-'СЕТ СН'!$G$20</f>
        <v>2665.73531129</v>
      </c>
      <c r="C72" s="36">
        <f>SUMIFS(СВЦЭМ!$C$39:$C$782,СВЦЭМ!$A$39:$A$782,$A72,СВЦЭМ!$B$39:$B$782,C$47)+'СЕТ СН'!$G$12+СВЦЭМ!$D$10+'СЕТ СН'!$G$5-'СЕТ СН'!$G$20</f>
        <v>2779.8976694499997</v>
      </c>
      <c r="D72" s="36">
        <f>SUMIFS(СВЦЭМ!$C$39:$C$782,СВЦЭМ!$A$39:$A$782,$A72,СВЦЭМ!$B$39:$B$782,D$47)+'СЕТ СН'!$G$12+СВЦЭМ!$D$10+'СЕТ СН'!$G$5-'СЕТ СН'!$G$20</f>
        <v>2913.9198301400002</v>
      </c>
      <c r="E72" s="36">
        <f>SUMIFS(СВЦЭМ!$C$39:$C$782,СВЦЭМ!$A$39:$A$782,$A72,СВЦЭМ!$B$39:$B$782,E$47)+'СЕТ СН'!$G$12+СВЦЭМ!$D$10+'СЕТ СН'!$G$5-'СЕТ СН'!$G$20</f>
        <v>2926.5970088399999</v>
      </c>
      <c r="F72" s="36">
        <f>SUMIFS(СВЦЭМ!$C$39:$C$782,СВЦЭМ!$A$39:$A$782,$A72,СВЦЭМ!$B$39:$B$782,F$47)+'СЕТ СН'!$G$12+СВЦЭМ!$D$10+'СЕТ СН'!$G$5-'СЕТ СН'!$G$20</f>
        <v>2931.6066759099999</v>
      </c>
      <c r="G72" s="36">
        <f>SUMIFS(СВЦЭМ!$C$39:$C$782,СВЦЭМ!$A$39:$A$782,$A72,СВЦЭМ!$B$39:$B$782,G$47)+'СЕТ СН'!$G$12+СВЦЭМ!$D$10+'СЕТ СН'!$G$5-'СЕТ СН'!$G$20</f>
        <v>2942.4039547900002</v>
      </c>
      <c r="H72" s="36">
        <f>SUMIFS(СВЦЭМ!$C$39:$C$782,СВЦЭМ!$A$39:$A$782,$A72,СВЦЭМ!$B$39:$B$782,H$47)+'СЕТ СН'!$G$12+СВЦЭМ!$D$10+'СЕТ СН'!$G$5-'СЕТ СН'!$G$20</f>
        <v>2853.2443502799997</v>
      </c>
      <c r="I72" s="36">
        <f>SUMIFS(СВЦЭМ!$C$39:$C$782,СВЦЭМ!$A$39:$A$782,$A72,СВЦЭМ!$B$39:$B$782,I$47)+'СЕТ СН'!$G$12+СВЦЭМ!$D$10+'СЕТ СН'!$G$5-'СЕТ СН'!$G$20</f>
        <v>2849.7045555599998</v>
      </c>
      <c r="J72" s="36">
        <f>SUMIFS(СВЦЭМ!$C$39:$C$782,СВЦЭМ!$A$39:$A$782,$A72,СВЦЭМ!$B$39:$B$782,J$47)+'СЕТ СН'!$G$12+СВЦЭМ!$D$10+'СЕТ СН'!$G$5-'СЕТ СН'!$G$20</f>
        <v>2705.9409887699999</v>
      </c>
      <c r="K72" s="36">
        <f>SUMIFS(СВЦЭМ!$C$39:$C$782,СВЦЭМ!$A$39:$A$782,$A72,СВЦЭМ!$B$39:$B$782,K$47)+'СЕТ СН'!$G$12+СВЦЭМ!$D$10+'СЕТ СН'!$G$5-'СЕТ СН'!$G$20</f>
        <v>2733.9538320199999</v>
      </c>
      <c r="L72" s="36">
        <f>SUMIFS(СВЦЭМ!$C$39:$C$782,СВЦЭМ!$A$39:$A$782,$A72,СВЦЭМ!$B$39:$B$782,L$47)+'СЕТ СН'!$G$12+СВЦЭМ!$D$10+'СЕТ СН'!$G$5-'СЕТ СН'!$G$20</f>
        <v>2718.9827591100002</v>
      </c>
      <c r="M72" s="36">
        <f>SUMIFS(СВЦЭМ!$C$39:$C$782,СВЦЭМ!$A$39:$A$782,$A72,СВЦЭМ!$B$39:$B$782,M$47)+'СЕТ СН'!$G$12+СВЦЭМ!$D$10+'СЕТ СН'!$G$5-'СЕТ СН'!$G$20</f>
        <v>2787.3476069099997</v>
      </c>
      <c r="N72" s="36">
        <f>SUMIFS(СВЦЭМ!$C$39:$C$782,СВЦЭМ!$A$39:$A$782,$A72,СВЦЭМ!$B$39:$B$782,N$47)+'СЕТ СН'!$G$12+СВЦЭМ!$D$10+'СЕТ СН'!$G$5-'СЕТ СН'!$G$20</f>
        <v>2830.8210462099996</v>
      </c>
      <c r="O72" s="36">
        <f>SUMIFS(СВЦЭМ!$C$39:$C$782,СВЦЭМ!$A$39:$A$782,$A72,СВЦЭМ!$B$39:$B$782,O$47)+'СЕТ СН'!$G$12+СВЦЭМ!$D$10+'СЕТ СН'!$G$5-'СЕТ СН'!$G$20</f>
        <v>2879.44432121</v>
      </c>
      <c r="P72" s="36">
        <f>SUMIFS(СВЦЭМ!$C$39:$C$782,СВЦЭМ!$A$39:$A$782,$A72,СВЦЭМ!$B$39:$B$782,P$47)+'СЕТ СН'!$G$12+СВЦЭМ!$D$10+'СЕТ СН'!$G$5-'СЕТ СН'!$G$20</f>
        <v>2895.9000517099998</v>
      </c>
      <c r="Q72" s="36">
        <f>SUMIFS(СВЦЭМ!$C$39:$C$782,СВЦЭМ!$A$39:$A$782,$A72,СВЦЭМ!$B$39:$B$782,Q$47)+'СЕТ СН'!$G$12+СВЦЭМ!$D$10+'СЕТ СН'!$G$5-'СЕТ СН'!$G$20</f>
        <v>2902.6177842799998</v>
      </c>
      <c r="R72" s="36">
        <f>SUMIFS(СВЦЭМ!$C$39:$C$782,СВЦЭМ!$A$39:$A$782,$A72,СВЦЭМ!$B$39:$B$782,R$47)+'СЕТ СН'!$G$12+СВЦЭМ!$D$10+'СЕТ СН'!$G$5-'СЕТ СН'!$G$20</f>
        <v>2898.19590745</v>
      </c>
      <c r="S72" s="36">
        <f>SUMIFS(СВЦЭМ!$C$39:$C$782,СВЦЭМ!$A$39:$A$782,$A72,СВЦЭМ!$B$39:$B$782,S$47)+'СЕТ СН'!$G$12+СВЦЭМ!$D$10+'СЕТ СН'!$G$5-'СЕТ СН'!$G$20</f>
        <v>2855.4760652099999</v>
      </c>
      <c r="T72" s="36">
        <f>SUMIFS(СВЦЭМ!$C$39:$C$782,СВЦЭМ!$A$39:$A$782,$A72,СВЦЭМ!$B$39:$B$782,T$47)+'СЕТ СН'!$G$12+СВЦЭМ!$D$10+'СЕТ СН'!$G$5-'СЕТ СН'!$G$20</f>
        <v>2728.2646639</v>
      </c>
      <c r="U72" s="36">
        <f>SUMIFS(СВЦЭМ!$C$39:$C$782,СВЦЭМ!$A$39:$A$782,$A72,СВЦЭМ!$B$39:$B$782,U$47)+'СЕТ СН'!$G$12+СВЦЭМ!$D$10+'СЕТ СН'!$G$5-'СЕТ СН'!$G$20</f>
        <v>2633.2598403800002</v>
      </c>
      <c r="V72" s="36">
        <f>SUMIFS(СВЦЭМ!$C$39:$C$782,СВЦЭМ!$A$39:$A$782,$A72,СВЦЭМ!$B$39:$B$782,V$47)+'СЕТ СН'!$G$12+СВЦЭМ!$D$10+'СЕТ СН'!$G$5-'СЕТ СН'!$G$20</f>
        <v>2544.7335818500001</v>
      </c>
      <c r="W72" s="36">
        <f>SUMIFS(СВЦЭМ!$C$39:$C$782,СВЦЭМ!$A$39:$A$782,$A72,СВЦЭМ!$B$39:$B$782,W$47)+'СЕТ СН'!$G$12+СВЦЭМ!$D$10+'СЕТ СН'!$G$5-'СЕТ СН'!$G$20</f>
        <v>2559.7565273099999</v>
      </c>
      <c r="X72" s="36">
        <f>SUMIFS(СВЦЭМ!$C$39:$C$782,СВЦЭМ!$A$39:$A$782,$A72,СВЦЭМ!$B$39:$B$782,X$47)+'СЕТ СН'!$G$12+СВЦЭМ!$D$10+'СЕТ СН'!$G$5-'СЕТ СН'!$G$20</f>
        <v>2559.4831302600001</v>
      </c>
      <c r="Y72" s="36">
        <f>SUMIFS(СВЦЭМ!$C$39:$C$782,СВЦЭМ!$A$39:$A$782,$A72,СВЦЭМ!$B$39:$B$782,Y$47)+'СЕТ СН'!$G$12+СВЦЭМ!$D$10+'СЕТ СН'!$G$5-'СЕТ СН'!$G$20</f>
        <v>2585.0276249899998</v>
      </c>
    </row>
    <row r="73" spans="1:27" ht="15.75" x14ac:dyDescent="0.2">
      <c r="A73" s="35">
        <f t="shared" si="1"/>
        <v>44707</v>
      </c>
      <c r="B73" s="36">
        <f>SUMIFS(СВЦЭМ!$C$39:$C$782,СВЦЭМ!$A$39:$A$782,$A73,СВЦЭМ!$B$39:$B$782,B$47)+'СЕТ СН'!$G$12+СВЦЭМ!$D$10+'СЕТ СН'!$G$5-'СЕТ СН'!$G$20</f>
        <v>2666.7724469499999</v>
      </c>
      <c r="C73" s="36">
        <f>SUMIFS(СВЦЭМ!$C$39:$C$782,СВЦЭМ!$A$39:$A$782,$A73,СВЦЭМ!$B$39:$B$782,C$47)+'СЕТ СН'!$G$12+СВЦЭМ!$D$10+'СЕТ СН'!$G$5-'СЕТ СН'!$G$20</f>
        <v>2759.4391828400003</v>
      </c>
      <c r="D73" s="36">
        <f>SUMIFS(СВЦЭМ!$C$39:$C$782,СВЦЭМ!$A$39:$A$782,$A73,СВЦЭМ!$B$39:$B$782,D$47)+'СЕТ СН'!$G$12+СВЦЭМ!$D$10+'СЕТ СН'!$G$5-'СЕТ СН'!$G$20</f>
        <v>2891.2656952500001</v>
      </c>
      <c r="E73" s="36">
        <f>SUMIFS(СВЦЭМ!$C$39:$C$782,СВЦЭМ!$A$39:$A$782,$A73,СВЦЭМ!$B$39:$B$782,E$47)+'СЕТ СН'!$G$12+СВЦЭМ!$D$10+'СЕТ СН'!$G$5-'СЕТ СН'!$G$20</f>
        <v>2924.1046858</v>
      </c>
      <c r="F73" s="36">
        <f>SUMIFS(СВЦЭМ!$C$39:$C$782,СВЦЭМ!$A$39:$A$782,$A73,СВЦЭМ!$B$39:$B$782,F$47)+'СЕТ СН'!$G$12+СВЦЭМ!$D$10+'СЕТ СН'!$G$5-'СЕТ СН'!$G$20</f>
        <v>2921.7431512100002</v>
      </c>
      <c r="G73" s="36">
        <f>SUMIFS(СВЦЭМ!$C$39:$C$782,СВЦЭМ!$A$39:$A$782,$A73,СВЦЭМ!$B$39:$B$782,G$47)+'СЕТ СН'!$G$12+СВЦЭМ!$D$10+'СЕТ СН'!$G$5-'СЕТ СН'!$G$20</f>
        <v>2913.6463473499998</v>
      </c>
      <c r="H73" s="36">
        <f>SUMIFS(СВЦЭМ!$C$39:$C$782,СВЦЭМ!$A$39:$A$782,$A73,СВЦЭМ!$B$39:$B$782,H$47)+'СЕТ СН'!$G$12+СВЦЭМ!$D$10+'СЕТ СН'!$G$5-'СЕТ СН'!$G$20</f>
        <v>2824.7730012599995</v>
      </c>
      <c r="I73" s="36">
        <f>SUMIFS(СВЦЭМ!$C$39:$C$782,СВЦЭМ!$A$39:$A$782,$A73,СВЦЭМ!$B$39:$B$782,I$47)+'СЕТ СН'!$G$12+СВЦЭМ!$D$10+'СЕТ СН'!$G$5-'СЕТ СН'!$G$20</f>
        <v>2801.9627533799999</v>
      </c>
      <c r="J73" s="36">
        <f>SUMIFS(СВЦЭМ!$C$39:$C$782,СВЦЭМ!$A$39:$A$782,$A73,СВЦЭМ!$B$39:$B$782,J$47)+'СЕТ СН'!$G$12+СВЦЭМ!$D$10+'СЕТ СН'!$G$5-'СЕТ СН'!$G$20</f>
        <v>2699.5721201900001</v>
      </c>
      <c r="K73" s="36">
        <f>SUMIFS(СВЦЭМ!$C$39:$C$782,СВЦЭМ!$A$39:$A$782,$A73,СВЦЭМ!$B$39:$B$782,K$47)+'СЕТ СН'!$G$12+СВЦЭМ!$D$10+'СЕТ СН'!$G$5-'СЕТ СН'!$G$20</f>
        <v>2727.4205166299998</v>
      </c>
      <c r="L73" s="36">
        <f>SUMIFS(СВЦЭМ!$C$39:$C$782,СВЦЭМ!$A$39:$A$782,$A73,СВЦЭМ!$B$39:$B$782,L$47)+'СЕТ СН'!$G$12+СВЦЭМ!$D$10+'СЕТ СН'!$G$5-'СЕТ СН'!$G$20</f>
        <v>2722.4105632400001</v>
      </c>
      <c r="M73" s="36">
        <f>SUMIFS(СВЦЭМ!$C$39:$C$782,СВЦЭМ!$A$39:$A$782,$A73,СВЦЭМ!$B$39:$B$782,M$47)+'СЕТ СН'!$G$12+СВЦЭМ!$D$10+'СЕТ СН'!$G$5-'СЕТ СН'!$G$20</f>
        <v>2781.8470830599999</v>
      </c>
      <c r="N73" s="36">
        <f>SUMIFS(СВЦЭМ!$C$39:$C$782,СВЦЭМ!$A$39:$A$782,$A73,СВЦЭМ!$B$39:$B$782,N$47)+'СЕТ СН'!$G$12+СВЦЭМ!$D$10+'СЕТ СН'!$G$5-'СЕТ СН'!$G$20</f>
        <v>2822.7492891000002</v>
      </c>
      <c r="O73" s="36">
        <f>SUMIFS(СВЦЭМ!$C$39:$C$782,СВЦЭМ!$A$39:$A$782,$A73,СВЦЭМ!$B$39:$B$782,O$47)+'СЕТ СН'!$G$12+СВЦЭМ!$D$10+'СЕТ СН'!$G$5-'СЕТ СН'!$G$20</f>
        <v>2852.3154463000001</v>
      </c>
      <c r="P73" s="36">
        <f>SUMIFS(СВЦЭМ!$C$39:$C$782,СВЦЭМ!$A$39:$A$782,$A73,СВЦЭМ!$B$39:$B$782,P$47)+'СЕТ СН'!$G$12+СВЦЭМ!$D$10+'СЕТ СН'!$G$5-'СЕТ СН'!$G$20</f>
        <v>2861.9080418499998</v>
      </c>
      <c r="Q73" s="36">
        <f>SUMIFS(СВЦЭМ!$C$39:$C$782,СВЦЭМ!$A$39:$A$782,$A73,СВЦЭМ!$B$39:$B$782,Q$47)+'СЕТ СН'!$G$12+СВЦЭМ!$D$10+'СЕТ СН'!$G$5-'СЕТ СН'!$G$20</f>
        <v>2869.0452788900002</v>
      </c>
      <c r="R73" s="36">
        <f>SUMIFS(СВЦЭМ!$C$39:$C$782,СВЦЭМ!$A$39:$A$782,$A73,СВЦЭМ!$B$39:$B$782,R$47)+'СЕТ СН'!$G$12+СВЦЭМ!$D$10+'СЕТ СН'!$G$5-'СЕТ СН'!$G$20</f>
        <v>2855.61456438</v>
      </c>
      <c r="S73" s="36">
        <f>SUMIFS(СВЦЭМ!$C$39:$C$782,СВЦЭМ!$A$39:$A$782,$A73,СВЦЭМ!$B$39:$B$782,S$47)+'СЕТ СН'!$G$12+СВЦЭМ!$D$10+'СЕТ СН'!$G$5-'СЕТ СН'!$G$20</f>
        <v>2805.76662459</v>
      </c>
      <c r="T73" s="36">
        <f>SUMIFS(СВЦЭМ!$C$39:$C$782,СВЦЭМ!$A$39:$A$782,$A73,СВЦЭМ!$B$39:$B$782,T$47)+'СЕТ СН'!$G$12+СВЦЭМ!$D$10+'СЕТ СН'!$G$5-'СЕТ СН'!$G$20</f>
        <v>2698.4802495899999</v>
      </c>
      <c r="U73" s="36">
        <f>SUMIFS(СВЦЭМ!$C$39:$C$782,СВЦЭМ!$A$39:$A$782,$A73,СВЦЭМ!$B$39:$B$782,U$47)+'СЕТ СН'!$G$12+СВЦЭМ!$D$10+'СЕТ СН'!$G$5-'СЕТ СН'!$G$20</f>
        <v>2607.10591058</v>
      </c>
      <c r="V73" s="36">
        <f>SUMIFS(СВЦЭМ!$C$39:$C$782,СВЦЭМ!$A$39:$A$782,$A73,СВЦЭМ!$B$39:$B$782,V$47)+'СЕТ СН'!$G$12+СВЦЭМ!$D$10+'СЕТ СН'!$G$5-'СЕТ СН'!$G$20</f>
        <v>2526.0500891900001</v>
      </c>
      <c r="W73" s="36">
        <f>SUMIFS(СВЦЭМ!$C$39:$C$782,СВЦЭМ!$A$39:$A$782,$A73,СВЦЭМ!$B$39:$B$782,W$47)+'СЕТ СН'!$G$12+СВЦЭМ!$D$10+'СЕТ СН'!$G$5-'СЕТ СН'!$G$20</f>
        <v>2561.8934955899999</v>
      </c>
      <c r="X73" s="36">
        <f>SUMIFS(СВЦЭМ!$C$39:$C$782,СВЦЭМ!$A$39:$A$782,$A73,СВЦЭМ!$B$39:$B$782,X$47)+'СЕТ СН'!$G$12+СВЦЭМ!$D$10+'СЕТ СН'!$G$5-'СЕТ СН'!$G$20</f>
        <v>2589.6059910100003</v>
      </c>
      <c r="Y73" s="36">
        <f>SUMIFS(СВЦЭМ!$C$39:$C$782,СВЦЭМ!$A$39:$A$782,$A73,СВЦЭМ!$B$39:$B$782,Y$47)+'СЕТ СН'!$G$12+СВЦЭМ!$D$10+'СЕТ СН'!$G$5-'СЕТ СН'!$G$20</f>
        <v>2613.0964243399999</v>
      </c>
    </row>
    <row r="74" spans="1:27" ht="15.75" x14ac:dyDescent="0.2">
      <c r="A74" s="35">
        <f t="shared" si="1"/>
        <v>44708</v>
      </c>
      <c r="B74" s="36">
        <f>SUMIFS(СВЦЭМ!$C$39:$C$782,СВЦЭМ!$A$39:$A$782,$A74,СВЦЭМ!$B$39:$B$782,B$47)+'СЕТ СН'!$G$12+СВЦЭМ!$D$10+'СЕТ СН'!$G$5-'СЕТ СН'!$G$20</f>
        <v>2649.3605023099999</v>
      </c>
      <c r="C74" s="36">
        <f>SUMIFS(СВЦЭМ!$C$39:$C$782,СВЦЭМ!$A$39:$A$782,$A74,СВЦЭМ!$B$39:$B$782,C$47)+'СЕТ СН'!$G$12+СВЦЭМ!$D$10+'СЕТ СН'!$G$5-'СЕТ СН'!$G$20</f>
        <v>2750.62098328</v>
      </c>
      <c r="D74" s="36">
        <f>SUMIFS(СВЦЭМ!$C$39:$C$782,СВЦЭМ!$A$39:$A$782,$A74,СВЦЭМ!$B$39:$B$782,D$47)+'СЕТ СН'!$G$12+СВЦЭМ!$D$10+'СЕТ СН'!$G$5-'СЕТ СН'!$G$20</f>
        <v>2820.2639896700002</v>
      </c>
      <c r="E74" s="36">
        <f>SUMIFS(СВЦЭМ!$C$39:$C$782,СВЦЭМ!$A$39:$A$782,$A74,СВЦЭМ!$B$39:$B$782,E$47)+'СЕТ СН'!$G$12+СВЦЭМ!$D$10+'СЕТ СН'!$G$5-'СЕТ СН'!$G$20</f>
        <v>2814.50823313</v>
      </c>
      <c r="F74" s="36">
        <f>SUMIFS(СВЦЭМ!$C$39:$C$782,СВЦЭМ!$A$39:$A$782,$A74,СВЦЭМ!$B$39:$B$782,F$47)+'СЕТ СН'!$G$12+СВЦЭМ!$D$10+'СЕТ СН'!$G$5-'СЕТ СН'!$G$20</f>
        <v>2811.4624376599995</v>
      </c>
      <c r="G74" s="36">
        <f>SUMIFS(СВЦЭМ!$C$39:$C$782,СВЦЭМ!$A$39:$A$782,$A74,СВЦЭМ!$B$39:$B$782,G$47)+'СЕТ СН'!$G$12+СВЦЭМ!$D$10+'СЕТ СН'!$G$5-'СЕТ СН'!$G$20</f>
        <v>2798.2947533300003</v>
      </c>
      <c r="H74" s="36">
        <f>SUMIFS(СВЦЭМ!$C$39:$C$782,СВЦЭМ!$A$39:$A$782,$A74,СВЦЭМ!$B$39:$B$782,H$47)+'СЕТ СН'!$G$12+СВЦЭМ!$D$10+'СЕТ СН'!$G$5-'СЕТ СН'!$G$20</f>
        <v>2718.9428780799999</v>
      </c>
      <c r="I74" s="36">
        <f>SUMIFS(СВЦЭМ!$C$39:$C$782,СВЦЭМ!$A$39:$A$782,$A74,СВЦЭМ!$B$39:$B$782,I$47)+'СЕТ СН'!$G$12+СВЦЭМ!$D$10+'СЕТ СН'!$G$5-'СЕТ СН'!$G$20</f>
        <v>2648.0767653600001</v>
      </c>
      <c r="J74" s="36">
        <f>SUMIFS(СВЦЭМ!$C$39:$C$782,СВЦЭМ!$A$39:$A$782,$A74,СВЦЭМ!$B$39:$B$782,J$47)+'СЕТ СН'!$G$12+СВЦЭМ!$D$10+'СЕТ СН'!$G$5-'СЕТ СН'!$G$20</f>
        <v>2567.09716944</v>
      </c>
      <c r="K74" s="36">
        <f>SUMIFS(СВЦЭМ!$C$39:$C$782,СВЦЭМ!$A$39:$A$782,$A74,СВЦЭМ!$B$39:$B$782,K$47)+'СЕТ СН'!$G$12+СВЦЭМ!$D$10+'СЕТ СН'!$G$5-'СЕТ СН'!$G$20</f>
        <v>2571.2547854099998</v>
      </c>
      <c r="L74" s="36">
        <f>SUMIFS(СВЦЭМ!$C$39:$C$782,СВЦЭМ!$A$39:$A$782,$A74,СВЦЭМ!$B$39:$B$782,L$47)+'СЕТ СН'!$G$12+СВЦЭМ!$D$10+'СЕТ СН'!$G$5-'СЕТ СН'!$G$20</f>
        <v>2579.36262437</v>
      </c>
      <c r="M74" s="36">
        <f>SUMIFS(СВЦЭМ!$C$39:$C$782,СВЦЭМ!$A$39:$A$782,$A74,СВЦЭМ!$B$39:$B$782,M$47)+'СЕТ СН'!$G$12+СВЦЭМ!$D$10+'СЕТ СН'!$G$5-'СЕТ СН'!$G$20</f>
        <v>2631.7097453000001</v>
      </c>
      <c r="N74" s="36">
        <f>SUMIFS(СВЦЭМ!$C$39:$C$782,СВЦЭМ!$A$39:$A$782,$A74,СВЦЭМ!$B$39:$B$782,N$47)+'СЕТ СН'!$G$12+СВЦЭМ!$D$10+'СЕТ СН'!$G$5-'СЕТ СН'!$G$20</f>
        <v>2677.03786094</v>
      </c>
      <c r="O74" s="36">
        <f>SUMIFS(СВЦЭМ!$C$39:$C$782,СВЦЭМ!$A$39:$A$782,$A74,СВЦЭМ!$B$39:$B$782,O$47)+'СЕТ СН'!$G$12+СВЦЭМ!$D$10+'СЕТ СН'!$G$5-'СЕТ СН'!$G$20</f>
        <v>2688.00181307</v>
      </c>
      <c r="P74" s="36">
        <f>SUMIFS(СВЦЭМ!$C$39:$C$782,СВЦЭМ!$A$39:$A$782,$A74,СВЦЭМ!$B$39:$B$782,P$47)+'СЕТ СН'!$G$12+СВЦЭМ!$D$10+'СЕТ СН'!$G$5-'СЕТ СН'!$G$20</f>
        <v>2673.1763835500001</v>
      </c>
      <c r="Q74" s="36">
        <f>SUMIFS(СВЦЭМ!$C$39:$C$782,СВЦЭМ!$A$39:$A$782,$A74,СВЦЭМ!$B$39:$B$782,Q$47)+'СЕТ СН'!$G$12+СВЦЭМ!$D$10+'СЕТ СН'!$G$5-'СЕТ СН'!$G$20</f>
        <v>2666.6165042100001</v>
      </c>
      <c r="R74" s="36">
        <f>SUMIFS(СВЦЭМ!$C$39:$C$782,СВЦЭМ!$A$39:$A$782,$A74,СВЦЭМ!$B$39:$B$782,R$47)+'СЕТ СН'!$G$12+СВЦЭМ!$D$10+'СЕТ СН'!$G$5-'СЕТ СН'!$G$20</f>
        <v>2666.6238553100002</v>
      </c>
      <c r="S74" s="36">
        <f>SUMIFS(СВЦЭМ!$C$39:$C$782,СВЦЭМ!$A$39:$A$782,$A74,СВЦЭМ!$B$39:$B$782,S$47)+'СЕТ СН'!$G$12+СВЦЭМ!$D$10+'СЕТ СН'!$G$5-'СЕТ СН'!$G$20</f>
        <v>2692.1400075299998</v>
      </c>
      <c r="T74" s="36">
        <f>SUMIFS(СВЦЭМ!$C$39:$C$782,СВЦЭМ!$A$39:$A$782,$A74,СВЦЭМ!$B$39:$B$782,T$47)+'СЕТ СН'!$G$12+СВЦЭМ!$D$10+'СЕТ СН'!$G$5-'СЕТ СН'!$G$20</f>
        <v>2601.2061730599999</v>
      </c>
      <c r="U74" s="36">
        <f>SUMIFS(СВЦЭМ!$C$39:$C$782,СВЦЭМ!$A$39:$A$782,$A74,СВЦЭМ!$B$39:$B$782,U$47)+'СЕТ СН'!$G$12+СВЦЭМ!$D$10+'СЕТ СН'!$G$5-'СЕТ СН'!$G$20</f>
        <v>2508.6689494699999</v>
      </c>
      <c r="V74" s="36">
        <f>SUMIFS(СВЦЭМ!$C$39:$C$782,СВЦЭМ!$A$39:$A$782,$A74,СВЦЭМ!$B$39:$B$782,V$47)+'СЕТ СН'!$G$12+СВЦЭМ!$D$10+'СЕТ СН'!$G$5-'СЕТ СН'!$G$20</f>
        <v>2430.0147959599999</v>
      </c>
      <c r="W74" s="36">
        <f>SUMIFS(СВЦЭМ!$C$39:$C$782,СВЦЭМ!$A$39:$A$782,$A74,СВЦЭМ!$B$39:$B$782,W$47)+'СЕТ СН'!$G$12+СВЦЭМ!$D$10+'СЕТ СН'!$G$5-'СЕТ СН'!$G$20</f>
        <v>2450.14659059</v>
      </c>
      <c r="X74" s="36">
        <f>SUMIFS(СВЦЭМ!$C$39:$C$782,СВЦЭМ!$A$39:$A$782,$A74,СВЦЭМ!$B$39:$B$782,X$47)+'СЕТ СН'!$G$12+СВЦЭМ!$D$10+'СЕТ СН'!$G$5-'СЕТ СН'!$G$20</f>
        <v>2480.9957123100003</v>
      </c>
      <c r="Y74" s="36">
        <f>SUMIFS(СВЦЭМ!$C$39:$C$782,СВЦЭМ!$A$39:$A$782,$A74,СВЦЭМ!$B$39:$B$782,Y$47)+'СЕТ СН'!$G$12+СВЦЭМ!$D$10+'СЕТ СН'!$G$5-'СЕТ СН'!$G$20</f>
        <v>2523.3052610300001</v>
      </c>
    </row>
    <row r="75" spans="1:27" ht="15.75" x14ac:dyDescent="0.2">
      <c r="A75" s="35">
        <f t="shared" si="1"/>
        <v>44709</v>
      </c>
      <c r="B75" s="36">
        <f>SUMIFS(СВЦЭМ!$C$39:$C$782,СВЦЭМ!$A$39:$A$782,$A75,СВЦЭМ!$B$39:$B$782,B$47)+'СЕТ СН'!$G$12+СВЦЭМ!$D$10+'СЕТ СН'!$G$5-'СЕТ СН'!$G$20</f>
        <v>2600.6992933400002</v>
      </c>
      <c r="C75" s="36">
        <f>SUMIFS(СВЦЭМ!$C$39:$C$782,СВЦЭМ!$A$39:$A$782,$A75,СВЦЭМ!$B$39:$B$782,C$47)+'СЕТ СН'!$G$12+СВЦЭМ!$D$10+'СЕТ СН'!$G$5-'СЕТ СН'!$G$20</f>
        <v>2702.66611582</v>
      </c>
      <c r="D75" s="36">
        <f>SUMIFS(СВЦЭМ!$C$39:$C$782,СВЦЭМ!$A$39:$A$782,$A75,СВЦЭМ!$B$39:$B$782,D$47)+'СЕТ СН'!$G$12+СВЦЭМ!$D$10+'СЕТ СН'!$G$5-'СЕТ СН'!$G$20</f>
        <v>2824.5331259099999</v>
      </c>
      <c r="E75" s="36">
        <f>SUMIFS(СВЦЭМ!$C$39:$C$782,СВЦЭМ!$A$39:$A$782,$A75,СВЦЭМ!$B$39:$B$782,E$47)+'СЕТ СН'!$G$12+СВЦЭМ!$D$10+'СЕТ СН'!$G$5-'СЕТ СН'!$G$20</f>
        <v>2872.7946497399998</v>
      </c>
      <c r="F75" s="36">
        <f>SUMIFS(СВЦЭМ!$C$39:$C$782,СВЦЭМ!$A$39:$A$782,$A75,СВЦЭМ!$B$39:$B$782,F$47)+'СЕТ СН'!$G$12+СВЦЭМ!$D$10+'СЕТ СН'!$G$5-'СЕТ СН'!$G$20</f>
        <v>2864.08057113</v>
      </c>
      <c r="G75" s="36">
        <f>SUMIFS(СВЦЭМ!$C$39:$C$782,СВЦЭМ!$A$39:$A$782,$A75,СВЦЭМ!$B$39:$B$782,G$47)+'СЕТ СН'!$G$12+СВЦЭМ!$D$10+'СЕТ СН'!$G$5-'СЕТ СН'!$G$20</f>
        <v>2862.8920676099997</v>
      </c>
      <c r="H75" s="36">
        <f>SUMIFS(СВЦЭМ!$C$39:$C$782,СВЦЭМ!$A$39:$A$782,$A75,СВЦЭМ!$B$39:$B$782,H$47)+'СЕТ СН'!$G$12+СВЦЭМ!$D$10+'СЕТ СН'!$G$5-'СЕТ СН'!$G$20</f>
        <v>2801.1506028799995</v>
      </c>
      <c r="I75" s="36">
        <f>SUMIFS(СВЦЭМ!$C$39:$C$782,СВЦЭМ!$A$39:$A$782,$A75,СВЦЭМ!$B$39:$B$782,I$47)+'СЕТ СН'!$G$12+СВЦЭМ!$D$10+'СЕТ СН'!$G$5-'СЕТ СН'!$G$20</f>
        <v>2697.23205951</v>
      </c>
      <c r="J75" s="36">
        <f>SUMIFS(СВЦЭМ!$C$39:$C$782,СВЦЭМ!$A$39:$A$782,$A75,СВЦЭМ!$B$39:$B$782,J$47)+'СЕТ СН'!$G$12+СВЦЭМ!$D$10+'СЕТ СН'!$G$5-'СЕТ СН'!$G$20</f>
        <v>2585.3482944400002</v>
      </c>
      <c r="K75" s="36">
        <f>SUMIFS(СВЦЭМ!$C$39:$C$782,СВЦЭМ!$A$39:$A$782,$A75,СВЦЭМ!$B$39:$B$782,K$47)+'СЕТ СН'!$G$12+СВЦЭМ!$D$10+'СЕТ СН'!$G$5-'СЕТ СН'!$G$20</f>
        <v>2592.1990714200001</v>
      </c>
      <c r="L75" s="36">
        <f>SUMIFS(СВЦЭМ!$C$39:$C$782,СВЦЭМ!$A$39:$A$782,$A75,СВЦЭМ!$B$39:$B$782,L$47)+'СЕТ СН'!$G$12+СВЦЭМ!$D$10+'СЕТ СН'!$G$5-'СЕТ СН'!$G$20</f>
        <v>2602.8541203599998</v>
      </c>
      <c r="M75" s="36">
        <f>SUMIFS(СВЦЭМ!$C$39:$C$782,СВЦЭМ!$A$39:$A$782,$A75,СВЦЭМ!$B$39:$B$782,M$47)+'СЕТ СН'!$G$12+СВЦЭМ!$D$10+'СЕТ СН'!$G$5-'СЕТ СН'!$G$20</f>
        <v>2639.48632916</v>
      </c>
      <c r="N75" s="36">
        <f>SUMIFS(СВЦЭМ!$C$39:$C$782,СВЦЭМ!$A$39:$A$782,$A75,СВЦЭМ!$B$39:$B$782,N$47)+'СЕТ СН'!$G$12+СВЦЭМ!$D$10+'СЕТ СН'!$G$5-'СЕТ СН'!$G$20</f>
        <v>2675.5468387700002</v>
      </c>
      <c r="O75" s="36">
        <f>SUMIFS(СВЦЭМ!$C$39:$C$782,СВЦЭМ!$A$39:$A$782,$A75,СВЦЭМ!$B$39:$B$782,O$47)+'СЕТ СН'!$G$12+СВЦЭМ!$D$10+'СЕТ СН'!$G$5-'СЕТ СН'!$G$20</f>
        <v>2699.5101805100003</v>
      </c>
      <c r="P75" s="36">
        <f>SUMIFS(СВЦЭМ!$C$39:$C$782,СВЦЭМ!$A$39:$A$782,$A75,СВЦЭМ!$B$39:$B$782,P$47)+'СЕТ СН'!$G$12+СВЦЭМ!$D$10+'СЕТ СН'!$G$5-'СЕТ СН'!$G$20</f>
        <v>2730.0577891499997</v>
      </c>
      <c r="Q75" s="36">
        <f>SUMIFS(СВЦЭМ!$C$39:$C$782,СВЦЭМ!$A$39:$A$782,$A75,СВЦЭМ!$B$39:$B$782,Q$47)+'СЕТ СН'!$G$12+СВЦЭМ!$D$10+'СЕТ СН'!$G$5-'СЕТ СН'!$G$20</f>
        <v>2728.5423843500002</v>
      </c>
      <c r="R75" s="36">
        <f>SUMIFS(СВЦЭМ!$C$39:$C$782,СВЦЭМ!$A$39:$A$782,$A75,СВЦЭМ!$B$39:$B$782,R$47)+'СЕТ СН'!$G$12+СВЦЭМ!$D$10+'СЕТ СН'!$G$5-'СЕТ СН'!$G$20</f>
        <v>2729.9486634599998</v>
      </c>
      <c r="S75" s="36">
        <f>SUMIFS(СВЦЭМ!$C$39:$C$782,СВЦЭМ!$A$39:$A$782,$A75,СВЦЭМ!$B$39:$B$782,S$47)+'СЕТ СН'!$G$12+СВЦЭМ!$D$10+'СЕТ СН'!$G$5-'СЕТ СН'!$G$20</f>
        <v>2686.7613041</v>
      </c>
      <c r="T75" s="36">
        <f>SUMIFS(СВЦЭМ!$C$39:$C$782,СВЦЭМ!$A$39:$A$782,$A75,СВЦЭМ!$B$39:$B$782,T$47)+'СЕТ СН'!$G$12+СВЦЭМ!$D$10+'СЕТ СН'!$G$5-'СЕТ СН'!$G$20</f>
        <v>2615.53668625</v>
      </c>
      <c r="U75" s="36">
        <f>SUMIFS(СВЦЭМ!$C$39:$C$782,СВЦЭМ!$A$39:$A$782,$A75,СВЦЭМ!$B$39:$B$782,U$47)+'СЕТ СН'!$G$12+СВЦЭМ!$D$10+'СЕТ СН'!$G$5-'СЕТ СН'!$G$20</f>
        <v>2528.1182819199998</v>
      </c>
      <c r="V75" s="36">
        <f>SUMIFS(СВЦЭМ!$C$39:$C$782,СВЦЭМ!$A$39:$A$782,$A75,СВЦЭМ!$B$39:$B$782,V$47)+'СЕТ СН'!$G$12+СВЦЭМ!$D$10+'СЕТ СН'!$G$5-'СЕТ СН'!$G$20</f>
        <v>2495.3392890499999</v>
      </c>
      <c r="W75" s="36">
        <f>SUMIFS(СВЦЭМ!$C$39:$C$782,СВЦЭМ!$A$39:$A$782,$A75,СВЦЭМ!$B$39:$B$782,W$47)+'СЕТ СН'!$G$12+СВЦЭМ!$D$10+'СЕТ СН'!$G$5-'СЕТ СН'!$G$20</f>
        <v>2495.9680515600003</v>
      </c>
      <c r="X75" s="36">
        <f>SUMIFS(СВЦЭМ!$C$39:$C$782,СВЦЭМ!$A$39:$A$782,$A75,СВЦЭМ!$B$39:$B$782,X$47)+'СЕТ СН'!$G$12+СВЦЭМ!$D$10+'СЕТ СН'!$G$5-'СЕТ СН'!$G$20</f>
        <v>2489.9422110800001</v>
      </c>
      <c r="Y75" s="36">
        <f>SUMIFS(СВЦЭМ!$C$39:$C$782,СВЦЭМ!$A$39:$A$782,$A75,СВЦЭМ!$B$39:$B$782,Y$47)+'СЕТ СН'!$G$12+СВЦЭМ!$D$10+'СЕТ СН'!$G$5-'СЕТ СН'!$G$20</f>
        <v>2508.4355401000003</v>
      </c>
    </row>
    <row r="76" spans="1:27" ht="15.75" x14ac:dyDescent="0.2">
      <c r="A76" s="35">
        <f t="shared" si="1"/>
        <v>44710</v>
      </c>
      <c r="B76" s="36">
        <f>SUMIFS(СВЦЭМ!$C$39:$C$782,СВЦЭМ!$A$39:$A$782,$A76,СВЦЭМ!$B$39:$B$782,B$47)+'СЕТ СН'!$G$12+СВЦЭМ!$D$10+'СЕТ СН'!$G$5-'СЕТ СН'!$G$20</f>
        <v>2579.0087113999998</v>
      </c>
      <c r="C76" s="36">
        <f>SUMIFS(СВЦЭМ!$C$39:$C$782,СВЦЭМ!$A$39:$A$782,$A76,СВЦЭМ!$B$39:$B$782,C$47)+'СЕТ СН'!$G$12+СВЦЭМ!$D$10+'СЕТ СН'!$G$5-'СЕТ СН'!$G$20</f>
        <v>2690.5113599599999</v>
      </c>
      <c r="D76" s="36">
        <f>SUMIFS(СВЦЭМ!$C$39:$C$782,СВЦЭМ!$A$39:$A$782,$A76,СВЦЭМ!$B$39:$B$782,D$47)+'СЕТ СН'!$G$12+СВЦЭМ!$D$10+'СЕТ СН'!$G$5-'СЕТ СН'!$G$20</f>
        <v>2802.4977252099998</v>
      </c>
      <c r="E76" s="36">
        <f>SUMIFS(СВЦЭМ!$C$39:$C$782,СВЦЭМ!$A$39:$A$782,$A76,СВЦЭМ!$B$39:$B$782,E$47)+'СЕТ СН'!$G$12+СВЦЭМ!$D$10+'СЕТ СН'!$G$5-'СЕТ СН'!$G$20</f>
        <v>2851.4495353599996</v>
      </c>
      <c r="F76" s="36">
        <f>SUMIFS(СВЦЭМ!$C$39:$C$782,СВЦЭМ!$A$39:$A$782,$A76,СВЦЭМ!$B$39:$B$782,F$47)+'СЕТ СН'!$G$12+СВЦЭМ!$D$10+'СЕТ СН'!$G$5-'СЕТ СН'!$G$20</f>
        <v>2849.5752646499996</v>
      </c>
      <c r="G76" s="36">
        <f>SUMIFS(СВЦЭМ!$C$39:$C$782,СВЦЭМ!$A$39:$A$782,$A76,СВЦЭМ!$B$39:$B$782,G$47)+'СЕТ СН'!$G$12+СВЦЭМ!$D$10+'СЕТ СН'!$G$5-'СЕТ СН'!$G$20</f>
        <v>2839.78440254</v>
      </c>
      <c r="H76" s="36">
        <f>SUMIFS(СВЦЭМ!$C$39:$C$782,СВЦЭМ!$A$39:$A$782,$A76,СВЦЭМ!$B$39:$B$782,H$47)+'СЕТ СН'!$G$12+СВЦЭМ!$D$10+'СЕТ СН'!$G$5-'СЕТ СН'!$G$20</f>
        <v>2794.3958607</v>
      </c>
      <c r="I76" s="36">
        <f>SUMIFS(СВЦЭМ!$C$39:$C$782,СВЦЭМ!$A$39:$A$782,$A76,СВЦЭМ!$B$39:$B$782,I$47)+'СЕТ СН'!$G$12+СВЦЭМ!$D$10+'СЕТ СН'!$G$5-'СЕТ СН'!$G$20</f>
        <v>2704.0166493199999</v>
      </c>
      <c r="J76" s="36">
        <f>SUMIFS(СВЦЭМ!$C$39:$C$782,СВЦЭМ!$A$39:$A$782,$A76,СВЦЭМ!$B$39:$B$782,J$47)+'СЕТ СН'!$G$12+СВЦЭМ!$D$10+'СЕТ СН'!$G$5-'СЕТ СН'!$G$20</f>
        <v>2575.2507318600001</v>
      </c>
      <c r="K76" s="36">
        <f>SUMIFS(СВЦЭМ!$C$39:$C$782,СВЦЭМ!$A$39:$A$782,$A76,СВЦЭМ!$B$39:$B$782,K$47)+'СЕТ СН'!$G$12+СВЦЭМ!$D$10+'СЕТ СН'!$G$5-'СЕТ СН'!$G$20</f>
        <v>2569.48542327</v>
      </c>
      <c r="L76" s="36">
        <f>SUMIFS(СВЦЭМ!$C$39:$C$782,СВЦЭМ!$A$39:$A$782,$A76,СВЦЭМ!$B$39:$B$782,L$47)+'СЕТ СН'!$G$12+СВЦЭМ!$D$10+'СЕТ СН'!$G$5-'СЕТ СН'!$G$20</f>
        <v>2575.3575549299999</v>
      </c>
      <c r="M76" s="36">
        <f>SUMIFS(СВЦЭМ!$C$39:$C$782,СВЦЭМ!$A$39:$A$782,$A76,СВЦЭМ!$B$39:$B$782,M$47)+'СЕТ СН'!$G$12+СВЦЭМ!$D$10+'СЕТ СН'!$G$5-'СЕТ СН'!$G$20</f>
        <v>2644.4982890000001</v>
      </c>
      <c r="N76" s="36">
        <f>SUMIFS(СВЦЭМ!$C$39:$C$782,СВЦЭМ!$A$39:$A$782,$A76,СВЦЭМ!$B$39:$B$782,N$47)+'СЕТ СН'!$G$12+СВЦЭМ!$D$10+'СЕТ СН'!$G$5-'СЕТ СН'!$G$20</f>
        <v>2683.9623714600002</v>
      </c>
      <c r="O76" s="36">
        <f>SUMIFS(СВЦЭМ!$C$39:$C$782,СВЦЭМ!$A$39:$A$782,$A76,СВЦЭМ!$B$39:$B$782,O$47)+'СЕТ СН'!$G$12+СВЦЭМ!$D$10+'СЕТ СН'!$G$5-'СЕТ СН'!$G$20</f>
        <v>2684.9229354700001</v>
      </c>
      <c r="P76" s="36">
        <f>SUMIFS(СВЦЭМ!$C$39:$C$782,СВЦЭМ!$A$39:$A$782,$A76,СВЦЭМ!$B$39:$B$782,P$47)+'СЕТ СН'!$G$12+СВЦЭМ!$D$10+'СЕТ СН'!$G$5-'СЕТ СН'!$G$20</f>
        <v>2683.1468378600002</v>
      </c>
      <c r="Q76" s="36">
        <f>SUMIFS(СВЦЭМ!$C$39:$C$782,СВЦЭМ!$A$39:$A$782,$A76,СВЦЭМ!$B$39:$B$782,Q$47)+'СЕТ СН'!$G$12+СВЦЭМ!$D$10+'СЕТ СН'!$G$5-'СЕТ СН'!$G$20</f>
        <v>2682.1584243900002</v>
      </c>
      <c r="R76" s="36">
        <f>SUMIFS(СВЦЭМ!$C$39:$C$782,СВЦЭМ!$A$39:$A$782,$A76,СВЦЭМ!$B$39:$B$782,R$47)+'СЕТ СН'!$G$12+СВЦЭМ!$D$10+'СЕТ СН'!$G$5-'СЕТ СН'!$G$20</f>
        <v>2676.4809257299999</v>
      </c>
      <c r="S76" s="36">
        <f>SUMIFS(СВЦЭМ!$C$39:$C$782,СВЦЭМ!$A$39:$A$782,$A76,СВЦЭМ!$B$39:$B$782,S$47)+'СЕТ СН'!$G$12+СВЦЭМ!$D$10+'СЕТ СН'!$G$5-'СЕТ СН'!$G$20</f>
        <v>2700.4557006999999</v>
      </c>
      <c r="T76" s="36">
        <f>SUMIFS(СВЦЭМ!$C$39:$C$782,СВЦЭМ!$A$39:$A$782,$A76,СВЦЭМ!$B$39:$B$782,T$47)+'СЕТ СН'!$G$12+СВЦЭМ!$D$10+'СЕТ СН'!$G$5-'СЕТ СН'!$G$20</f>
        <v>2605.74500476</v>
      </c>
      <c r="U76" s="36">
        <f>SUMIFS(СВЦЭМ!$C$39:$C$782,СВЦЭМ!$A$39:$A$782,$A76,СВЦЭМ!$B$39:$B$782,U$47)+'СЕТ СН'!$G$12+СВЦЭМ!$D$10+'СЕТ СН'!$G$5-'СЕТ СН'!$G$20</f>
        <v>2508.963107</v>
      </c>
      <c r="V76" s="36">
        <f>SUMIFS(СВЦЭМ!$C$39:$C$782,СВЦЭМ!$A$39:$A$782,$A76,СВЦЭМ!$B$39:$B$782,V$47)+'СЕТ СН'!$G$12+СВЦЭМ!$D$10+'СЕТ СН'!$G$5-'СЕТ СН'!$G$20</f>
        <v>2427.00673426</v>
      </c>
      <c r="W76" s="36">
        <f>SUMIFS(СВЦЭМ!$C$39:$C$782,СВЦЭМ!$A$39:$A$782,$A76,СВЦЭМ!$B$39:$B$782,W$47)+'СЕТ СН'!$G$12+СВЦЭМ!$D$10+'СЕТ СН'!$G$5-'СЕТ СН'!$G$20</f>
        <v>2435.75787511</v>
      </c>
      <c r="X76" s="36">
        <f>SUMIFS(СВЦЭМ!$C$39:$C$782,СВЦЭМ!$A$39:$A$782,$A76,СВЦЭМ!$B$39:$B$782,X$47)+'СЕТ СН'!$G$12+СВЦЭМ!$D$10+'СЕТ СН'!$G$5-'СЕТ СН'!$G$20</f>
        <v>2482.0000972100001</v>
      </c>
      <c r="Y76" s="36">
        <f>SUMIFS(СВЦЭМ!$C$39:$C$782,СВЦЭМ!$A$39:$A$782,$A76,СВЦЭМ!$B$39:$B$782,Y$47)+'СЕТ СН'!$G$12+СВЦЭМ!$D$10+'СЕТ СН'!$G$5-'СЕТ СН'!$G$20</f>
        <v>2483.7286507700001</v>
      </c>
    </row>
    <row r="77" spans="1:27" ht="15.75" x14ac:dyDescent="0.2">
      <c r="A77" s="35">
        <f t="shared" si="1"/>
        <v>44711</v>
      </c>
      <c r="B77" s="36">
        <f>SUMIFS(СВЦЭМ!$C$39:$C$782,СВЦЭМ!$A$39:$A$782,$A77,СВЦЭМ!$B$39:$B$782,B$47)+'СЕТ СН'!$G$12+СВЦЭМ!$D$10+'СЕТ СН'!$G$5-'СЕТ СН'!$G$20</f>
        <v>2593.9615923199999</v>
      </c>
      <c r="C77" s="36">
        <f>SUMIFS(СВЦЭМ!$C$39:$C$782,СВЦЭМ!$A$39:$A$782,$A77,СВЦЭМ!$B$39:$B$782,C$47)+'СЕТ СН'!$G$12+СВЦЭМ!$D$10+'СЕТ СН'!$G$5-'СЕТ СН'!$G$20</f>
        <v>2674.0636440799999</v>
      </c>
      <c r="D77" s="36">
        <f>SUMIFS(СВЦЭМ!$C$39:$C$782,СВЦЭМ!$A$39:$A$782,$A77,СВЦЭМ!$B$39:$B$782,D$47)+'СЕТ СН'!$G$12+СВЦЭМ!$D$10+'СЕТ СН'!$G$5-'СЕТ СН'!$G$20</f>
        <v>2815.2293615299996</v>
      </c>
      <c r="E77" s="36">
        <f>SUMIFS(СВЦЭМ!$C$39:$C$782,СВЦЭМ!$A$39:$A$782,$A77,СВЦЭМ!$B$39:$B$782,E$47)+'СЕТ СН'!$G$12+СВЦЭМ!$D$10+'СЕТ СН'!$G$5-'СЕТ СН'!$G$20</f>
        <v>2834.6085361599999</v>
      </c>
      <c r="F77" s="36">
        <f>SUMIFS(СВЦЭМ!$C$39:$C$782,СВЦЭМ!$A$39:$A$782,$A77,СВЦЭМ!$B$39:$B$782,F$47)+'СЕТ СН'!$G$12+СВЦЭМ!$D$10+'СЕТ СН'!$G$5-'СЕТ СН'!$G$20</f>
        <v>2830.0898568399998</v>
      </c>
      <c r="G77" s="36">
        <f>SUMIFS(СВЦЭМ!$C$39:$C$782,СВЦЭМ!$A$39:$A$782,$A77,СВЦЭМ!$B$39:$B$782,G$47)+'СЕТ СН'!$G$12+СВЦЭМ!$D$10+'СЕТ СН'!$G$5-'СЕТ СН'!$G$20</f>
        <v>2805.06859403</v>
      </c>
      <c r="H77" s="36">
        <f>SUMIFS(СВЦЭМ!$C$39:$C$782,СВЦЭМ!$A$39:$A$782,$A77,СВЦЭМ!$B$39:$B$782,H$47)+'СЕТ СН'!$G$12+СВЦЭМ!$D$10+'СЕТ СН'!$G$5-'СЕТ СН'!$G$20</f>
        <v>2716.9700260199998</v>
      </c>
      <c r="I77" s="36">
        <f>SUMIFS(СВЦЭМ!$C$39:$C$782,СВЦЭМ!$A$39:$A$782,$A77,СВЦЭМ!$B$39:$B$782,I$47)+'СЕТ СН'!$G$12+СВЦЭМ!$D$10+'СЕТ СН'!$G$5-'СЕТ СН'!$G$20</f>
        <v>2644.3818028300002</v>
      </c>
      <c r="J77" s="36">
        <f>SUMIFS(СВЦЭМ!$C$39:$C$782,СВЦЭМ!$A$39:$A$782,$A77,СВЦЭМ!$B$39:$B$782,J$47)+'СЕТ СН'!$G$12+СВЦЭМ!$D$10+'СЕТ СН'!$G$5-'СЕТ СН'!$G$20</f>
        <v>2560.9567379499999</v>
      </c>
      <c r="K77" s="36">
        <f>SUMIFS(СВЦЭМ!$C$39:$C$782,СВЦЭМ!$A$39:$A$782,$A77,СВЦЭМ!$B$39:$B$782,K$47)+'СЕТ СН'!$G$12+СВЦЭМ!$D$10+'СЕТ СН'!$G$5-'СЕТ СН'!$G$20</f>
        <v>2568.9337890299998</v>
      </c>
      <c r="L77" s="36">
        <f>SUMIFS(СВЦЭМ!$C$39:$C$782,СВЦЭМ!$A$39:$A$782,$A77,СВЦЭМ!$B$39:$B$782,L$47)+'СЕТ СН'!$G$12+СВЦЭМ!$D$10+'СЕТ СН'!$G$5-'СЕТ СН'!$G$20</f>
        <v>2631.4079201300001</v>
      </c>
      <c r="M77" s="36">
        <f>SUMIFS(СВЦЭМ!$C$39:$C$782,СВЦЭМ!$A$39:$A$782,$A77,СВЦЭМ!$B$39:$B$782,M$47)+'СЕТ СН'!$G$12+СВЦЭМ!$D$10+'СЕТ СН'!$G$5-'СЕТ СН'!$G$20</f>
        <v>2662.0154427899997</v>
      </c>
      <c r="N77" s="36">
        <f>SUMIFS(СВЦЭМ!$C$39:$C$782,СВЦЭМ!$A$39:$A$782,$A77,СВЦЭМ!$B$39:$B$782,N$47)+'СЕТ СН'!$G$12+СВЦЭМ!$D$10+'СЕТ СН'!$G$5-'СЕТ СН'!$G$20</f>
        <v>2755.16737822</v>
      </c>
      <c r="O77" s="36">
        <f>SUMIFS(СВЦЭМ!$C$39:$C$782,СВЦЭМ!$A$39:$A$782,$A77,СВЦЭМ!$B$39:$B$782,O$47)+'СЕТ СН'!$G$12+СВЦЭМ!$D$10+'СЕТ СН'!$G$5-'СЕТ СН'!$G$20</f>
        <v>2757.6917999400002</v>
      </c>
      <c r="P77" s="36">
        <f>SUMIFS(СВЦЭМ!$C$39:$C$782,СВЦЭМ!$A$39:$A$782,$A77,СВЦЭМ!$B$39:$B$782,P$47)+'СЕТ СН'!$G$12+СВЦЭМ!$D$10+'СЕТ СН'!$G$5-'СЕТ СН'!$G$20</f>
        <v>2750.8320648999998</v>
      </c>
      <c r="Q77" s="36">
        <f>SUMIFS(СВЦЭМ!$C$39:$C$782,СВЦЭМ!$A$39:$A$782,$A77,СВЦЭМ!$B$39:$B$782,Q$47)+'СЕТ СН'!$G$12+СВЦЭМ!$D$10+'СЕТ СН'!$G$5-'СЕТ СН'!$G$20</f>
        <v>2744.2598744400002</v>
      </c>
      <c r="R77" s="36">
        <f>SUMIFS(СВЦЭМ!$C$39:$C$782,СВЦЭМ!$A$39:$A$782,$A77,СВЦЭМ!$B$39:$B$782,R$47)+'СЕТ СН'!$G$12+СВЦЭМ!$D$10+'СЕТ СН'!$G$5-'СЕТ СН'!$G$20</f>
        <v>2729.93356541</v>
      </c>
      <c r="S77" s="36">
        <f>SUMIFS(СВЦЭМ!$C$39:$C$782,СВЦЭМ!$A$39:$A$782,$A77,СВЦЭМ!$B$39:$B$782,S$47)+'СЕТ СН'!$G$12+СВЦЭМ!$D$10+'СЕТ СН'!$G$5-'СЕТ СН'!$G$20</f>
        <v>2746.89624585</v>
      </c>
      <c r="T77" s="36">
        <f>SUMIFS(СВЦЭМ!$C$39:$C$782,СВЦЭМ!$A$39:$A$782,$A77,СВЦЭМ!$B$39:$B$782,T$47)+'СЕТ СН'!$G$12+СВЦЭМ!$D$10+'СЕТ СН'!$G$5-'СЕТ СН'!$G$20</f>
        <v>2581.3572320799999</v>
      </c>
      <c r="U77" s="36">
        <f>SUMIFS(СВЦЭМ!$C$39:$C$782,СВЦЭМ!$A$39:$A$782,$A77,СВЦЭМ!$B$39:$B$782,U$47)+'СЕТ СН'!$G$12+СВЦЭМ!$D$10+'СЕТ СН'!$G$5-'СЕТ СН'!$G$20</f>
        <v>2487.7688129799999</v>
      </c>
      <c r="V77" s="36">
        <f>SUMIFS(СВЦЭМ!$C$39:$C$782,СВЦЭМ!$A$39:$A$782,$A77,СВЦЭМ!$B$39:$B$782,V$47)+'СЕТ СН'!$G$12+СВЦЭМ!$D$10+'СЕТ СН'!$G$5-'СЕТ СН'!$G$20</f>
        <v>2416.48461683</v>
      </c>
      <c r="W77" s="36">
        <f>SUMIFS(СВЦЭМ!$C$39:$C$782,СВЦЭМ!$A$39:$A$782,$A77,СВЦЭМ!$B$39:$B$782,W$47)+'СЕТ СН'!$G$12+СВЦЭМ!$D$10+'СЕТ СН'!$G$5-'СЕТ СН'!$G$20</f>
        <v>2425.9213063400002</v>
      </c>
      <c r="X77" s="36">
        <f>SUMIFS(СВЦЭМ!$C$39:$C$782,СВЦЭМ!$A$39:$A$782,$A77,СВЦЭМ!$B$39:$B$782,X$47)+'СЕТ СН'!$G$12+СВЦЭМ!$D$10+'СЕТ СН'!$G$5-'СЕТ СН'!$G$20</f>
        <v>2476.7661668999999</v>
      </c>
      <c r="Y77" s="36">
        <f>SUMIFS(СВЦЭМ!$C$39:$C$782,СВЦЭМ!$A$39:$A$782,$A77,СВЦЭМ!$B$39:$B$782,Y$47)+'СЕТ СН'!$G$12+СВЦЭМ!$D$10+'СЕТ СН'!$G$5-'СЕТ СН'!$G$20</f>
        <v>2501.6915129600002</v>
      </c>
      <c r="AA77" s="37"/>
    </row>
    <row r="78" spans="1:27" ht="15.75" x14ac:dyDescent="0.2">
      <c r="A78" s="35">
        <f t="shared" si="1"/>
        <v>44712</v>
      </c>
      <c r="B78" s="36">
        <f>SUMIFS(СВЦЭМ!$C$39:$C$782,СВЦЭМ!$A$39:$A$782,$A78,СВЦЭМ!$B$39:$B$782,B$47)+'СЕТ СН'!$G$12+СВЦЭМ!$D$10+'СЕТ СН'!$G$5-'СЕТ СН'!$G$20</f>
        <v>2602.4181561200003</v>
      </c>
      <c r="C78" s="36">
        <f>SUMIFS(СВЦЭМ!$C$39:$C$782,СВЦЭМ!$A$39:$A$782,$A78,СВЦЭМ!$B$39:$B$782,C$47)+'СЕТ СН'!$G$12+СВЦЭМ!$D$10+'СЕТ СН'!$G$5-'СЕТ СН'!$G$20</f>
        <v>2699.86909995</v>
      </c>
      <c r="D78" s="36">
        <f>SUMIFS(СВЦЭМ!$C$39:$C$782,СВЦЭМ!$A$39:$A$782,$A78,СВЦЭМ!$B$39:$B$782,D$47)+'СЕТ СН'!$G$12+СВЦЭМ!$D$10+'СЕТ СН'!$G$5-'СЕТ СН'!$G$20</f>
        <v>2822.8277413400001</v>
      </c>
      <c r="E78" s="36">
        <f>SUMIFS(СВЦЭМ!$C$39:$C$782,СВЦЭМ!$A$39:$A$782,$A78,СВЦЭМ!$B$39:$B$782,E$47)+'СЕТ СН'!$G$12+СВЦЭМ!$D$10+'СЕТ СН'!$G$5-'СЕТ СН'!$G$20</f>
        <v>2869.4486010000001</v>
      </c>
      <c r="F78" s="36">
        <f>SUMIFS(СВЦЭМ!$C$39:$C$782,СВЦЭМ!$A$39:$A$782,$A78,СВЦЭМ!$B$39:$B$782,F$47)+'СЕТ СН'!$G$12+СВЦЭМ!$D$10+'СЕТ СН'!$G$5-'СЕТ СН'!$G$20</f>
        <v>2861.3827230299999</v>
      </c>
      <c r="G78" s="36">
        <f>SUMIFS(СВЦЭМ!$C$39:$C$782,СВЦЭМ!$A$39:$A$782,$A78,СВЦЭМ!$B$39:$B$782,G$47)+'СЕТ СН'!$G$12+СВЦЭМ!$D$10+'СЕТ СН'!$G$5-'СЕТ СН'!$G$20</f>
        <v>2823.0782449600001</v>
      </c>
      <c r="H78" s="36">
        <f>SUMIFS(СВЦЭМ!$C$39:$C$782,СВЦЭМ!$A$39:$A$782,$A78,СВЦЭМ!$B$39:$B$782,H$47)+'СЕТ СН'!$G$12+СВЦЭМ!$D$10+'СЕТ СН'!$G$5-'СЕТ СН'!$G$20</f>
        <v>2722.1576072799999</v>
      </c>
      <c r="I78" s="36">
        <f>SUMIFS(СВЦЭМ!$C$39:$C$782,СВЦЭМ!$A$39:$A$782,$A78,СВЦЭМ!$B$39:$B$782,I$47)+'СЕТ СН'!$G$12+СВЦЭМ!$D$10+'СЕТ СН'!$G$5-'СЕТ СН'!$G$20</f>
        <v>2633.6578561400001</v>
      </c>
      <c r="J78" s="36">
        <f>SUMIFS(СВЦЭМ!$C$39:$C$782,СВЦЭМ!$A$39:$A$782,$A78,СВЦЭМ!$B$39:$B$782,J$47)+'СЕТ СН'!$G$12+СВЦЭМ!$D$10+'СЕТ СН'!$G$5-'СЕТ СН'!$G$20</f>
        <v>2536.0588760999999</v>
      </c>
      <c r="K78" s="36">
        <f>SUMIFS(СВЦЭМ!$C$39:$C$782,СВЦЭМ!$A$39:$A$782,$A78,СВЦЭМ!$B$39:$B$782,K$47)+'СЕТ СН'!$G$12+СВЦЭМ!$D$10+'СЕТ СН'!$G$5-'СЕТ СН'!$G$20</f>
        <v>2562.6339405899998</v>
      </c>
      <c r="L78" s="36">
        <f>SUMIFS(СВЦЭМ!$C$39:$C$782,СВЦЭМ!$A$39:$A$782,$A78,СВЦЭМ!$B$39:$B$782,L$47)+'СЕТ СН'!$G$12+СВЦЭМ!$D$10+'СЕТ СН'!$G$5-'СЕТ СН'!$G$20</f>
        <v>2566.9888545600002</v>
      </c>
      <c r="M78" s="36">
        <f>SUMIFS(СВЦЭМ!$C$39:$C$782,СВЦЭМ!$A$39:$A$782,$A78,СВЦЭМ!$B$39:$B$782,M$47)+'СЕТ СН'!$G$12+СВЦЭМ!$D$10+'СЕТ СН'!$G$5-'СЕТ СН'!$G$20</f>
        <v>2640.6717195400001</v>
      </c>
      <c r="N78" s="36">
        <f>SUMIFS(СВЦЭМ!$C$39:$C$782,СВЦЭМ!$A$39:$A$782,$A78,СВЦЭМ!$B$39:$B$782,N$47)+'СЕТ СН'!$G$12+СВЦЭМ!$D$10+'СЕТ СН'!$G$5-'СЕТ СН'!$G$20</f>
        <v>2682.3044903</v>
      </c>
      <c r="O78" s="36">
        <f>SUMIFS(СВЦЭМ!$C$39:$C$782,СВЦЭМ!$A$39:$A$782,$A78,СВЦЭМ!$B$39:$B$782,O$47)+'СЕТ СН'!$G$12+СВЦЭМ!$D$10+'СЕТ СН'!$G$5-'СЕТ СН'!$G$20</f>
        <v>2759.0256020400002</v>
      </c>
      <c r="P78" s="36">
        <f>SUMIFS(СВЦЭМ!$C$39:$C$782,СВЦЭМ!$A$39:$A$782,$A78,СВЦЭМ!$B$39:$B$782,P$47)+'СЕТ СН'!$G$12+СВЦЭМ!$D$10+'СЕТ СН'!$G$5-'СЕТ СН'!$G$20</f>
        <v>2784.8683904099998</v>
      </c>
      <c r="Q78" s="36">
        <f>SUMIFS(СВЦЭМ!$C$39:$C$782,СВЦЭМ!$A$39:$A$782,$A78,СВЦЭМ!$B$39:$B$782,Q$47)+'СЕТ СН'!$G$12+СВЦЭМ!$D$10+'СЕТ СН'!$G$5-'СЕТ СН'!$G$20</f>
        <v>2774.9021140300001</v>
      </c>
      <c r="R78" s="36">
        <f>SUMIFS(СВЦЭМ!$C$39:$C$782,СВЦЭМ!$A$39:$A$782,$A78,СВЦЭМ!$B$39:$B$782,R$47)+'СЕТ СН'!$G$12+СВЦЭМ!$D$10+'СЕТ СН'!$G$5-'СЕТ СН'!$G$20</f>
        <v>2772.6398953299999</v>
      </c>
      <c r="S78" s="36">
        <f>SUMIFS(СВЦЭМ!$C$39:$C$782,СВЦЭМ!$A$39:$A$782,$A78,СВЦЭМ!$B$39:$B$782,S$47)+'СЕТ СН'!$G$12+СВЦЭМ!$D$10+'СЕТ СН'!$G$5-'СЕТ СН'!$G$20</f>
        <v>2685.2897878100002</v>
      </c>
      <c r="T78" s="36">
        <f>SUMIFS(СВЦЭМ!$C$39:$C$782,СВЦЭМ!$A$39:$A$782,$A78,СВЦЭМ!$B$39:$B$782,T$47)+'СЕТ СН'!$G$12+СВЦЭМ!$D$10+'СЕТ СН'!$G$5-'СЕТ СН'!$G$20</f>
        <v>2585.8377925</v>
      </c>
      <c r="U78" s="36">
        <f>SUMIFS(СВЦЭМ!$C$39:$C$782,СВЦЭМ!$A$39:$A$782,$A78,СВЦЭМ!$B$39:$B$782,U$47)+'СЕТ СН'!$G$12+СВЦЭМ!$D$10+'СЕТ СН'!$G$5-'СЕТ СН'!$G$20</f>
        <v>2487.6585207799999</v>
      </c>
      <c r="V78" s="36">
        <f>SUMIFS(СВЦЭМ!$C$39:$C$782,СВЦЭМ!$A$39:$A$782,$A78,СВЦЭМ!$B$39:$B$782,V$47)+'СЕТ СН'!$G$12+СВЦЭМ!$D$10+'СЕТ СН'!$G$5-'СЕТ СН'!$G$20</f>
        <v>2418.07479362</v>
      </c>
      <c r="W78" s="36">
        <f>SUMIFS(СВЦЭМ!$C$39:$C$782,СВЦЭМ!$A$39:$A$782,$A78,СВЦЭМ!$B$39:$B$782,W$47)+'СЕТ СН'!$G$12+СВЦЭМ!$D$10+'СЕТ СН'!$G$5-'СЕТ СН'!$G$20</f>
        <v>2429.3575928400001</v>
      </c>
      <c r="X78" s="36">
        <f>SUMIFS(СВЦЭМ!$C$39:$C$782,СВЦЭМ!$A$39:$A$782,$A78,СВЦЭМ!$B$39:$B$782,X$47)+'СЕТ СН'!$G$12+СВЦЭМ!$D$10+'СЕТ СН'!$G$5-'СЕТ СН'!$G$20</f>
        <v>2444.77421766</v>
      </c>
      <c r="Y78" s="36">
        <f>SUMIFS(СВЦЭМ!$C$39:$C$782,СВЦЭМ!$A$39:$A$782,$A78,СВЦЭМ!$B$39:$B$782,Y$47)+'СЕТ СН'!$G$12+СВЦЭМ!$D$10+'СЕТ СН'!$G$5-'СЕТ СН'!$G$20</f>
        <v>2443.8205799299999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СН'!$H$12+СВЦЭМ!$D$10+'СЕТ СН'!$H$5-'СЕТ СН'!$H$20</f>
        <v>2873.5372291100002</v>
      </c>
      <c r="C84" s="36">
        <f>SUMIFS(СВЦЭМ!$C$39:$C$782,СВЦЭМ!$A$39:$A$782,$A84,СВЦЭМ!$B$39:$B$782,C$83)+'СЕТ СН'!$H$12+СВЦЭМ!$D$10+'СЕТ СН'!$H$5-'СЕТ СН'!$H$20</f>
        <v>3002.4507365999998</v>
      </c>
      <c r="D84" s="36">
        <f>SUMIFS(СВЦЭМ!$C$39:$C$782,СВЦЭМ!$A$39:$A$782,$A84,СВЦЭМ!$B$39:$B$782,D$83)+'СЕТ СН'!$H$12+СВЦЭМ!$D$10+'СЕТ СН'!$H$5-'СЕТ СН'!$H$20</f>
        <v>3148.22892675</v>
      </c>
      <c r="E84" s="36">
        <f>SUMIFS(СВЦЭМ!$C$39:$C$782,СВЦЭМ!$A$39:$A$782,$A84,СВЦЭМ!$B$39:$B$782,E$83)+'СЕТ СН'!$H$12+СВЦЭМ!$D$10+'СЕТ СН'!$H$5-'СЕТ СН'!$H$20</f>
        <v>3210.8446429799997</v>
      </c>
      <c r="F84" s="36">
        <f>SUMIFS(СВЦЭМ!$C$39:$C$782,СВЦЭМ!$A$39:$A$782,$A84,СВЦЭМ!$B$39:$B$782,F$83)+'СЕТ СН'!$H$12+СВЦЭМ!$D$10+'СЕТ СН'!$H$5-'СЕТ СН'!$H$20</f>
        <v>3223.8491780499999</v>
      </c>
      <c r="G84" s="36">
        <f>SUMIFS(СВЦЭМ!$C$39:$C$782,СВЦЭМ!$A$39:$A$782,$A84,СВЦЭМ!$B$39:$B$782,G$83)+'СЕТ СН'!$H$12+СВЦЭМ!$D$10+'СЕТ СН'!$H$5-'СЕТ СН'!$H$20</f>
        <v>3199.4190839399998</v>
      </c>
      <c r="H84" s="36">
        <f>SUMIFS(СВЦЭМ!$C$39:$C$782,СВЦЭМ!$A$39:$A$782,$A84,СВЦЭМ!$B$39:$B$782,H$83)+'СЕТ СН'!$H$12+СВЦЭМ!$D$10+'СЕТ СН'!$H$5-'СЕТ СН'!$H$20</f>
        <v>3178.9857329900001</v>
      </c>
      <c r="I84" s="36">
        <f>SUMIFS(СВЦЭМ!$C$39:$C$782,СВЦЭМ!$A$39:$A$782,$A84,СВЦЭМ!$B$39:$B$782,I$83)+'СЕТ СН'!$H$12+СВЦЭМ!$D$10+'СЕТ СН'!$H$5-'СЕТ СН'!$H$20</f>
        <v>3108.6140397700001</v>
      </c>
      <c r="J84" s="36">
        <f>SUMIFS(СВЦЭМ!$C$39:$C$782,СВЦЭМ!$A$39:$A$782,$A84,СВЦЭМ!$B$39:$B$782,J$83)+'СЕТ СН'!$H$12+СВЦЭМ!$D$10+'СЕТ СН'!$H$5-'СЕТ СН'!$H$20</f>
        <v>2954.5705043799999</v>
      </c>
      <c r="K84" s="36">
        <f>SUMIFS(СВЦЭМ!$C$39:$C$782,СВЦЭМ!$A$39:$A$782,$A84,СВЦЭМ!$B$39:$B$782,K$83)+'СЕТ СН'!$H$12+СВЦЭМ!$D$10+'СЕТ СН'!$H$5-'СЕТ СН'!$H$20</f>
        <v>2920.8379035200001</v>
      </c>
      <c r="L84" s="36">
        <f>SUMIFS(СВЦЭМ!$C$39:$C$782,СВЦЭМ!$A$39:$A$782,$A84,СВЦЭМ!$B$39:$B$782,L$83)+'СЕТ СН'!$H$12+СВЦЭМ!$D$10+'СЕТ СН'!$H$5-'СЕТ СН'!$H$20</f>
        <v>2890.7559999600003</v>
      </c>
      <c r="M84" s="36">
        <f>SUMIFS(СВЦЭМ!$C$39:$C$782,СВЦЭМ!$A$39:$A$782,$A84,СВЦЭМ!$B$39:$B$782,M$83)+'СЕТ СН'!$H$12+СВЦЭМ!$D$10+'СЕТ СН'!$H$5-'СЕТ СН'!$H$20</f>
        <v>2987.7992609100002</v>
      </c>
      <c r="N84" s="36">
        <f>SUMIFS(СВЦЭМ!$C$39:$C$782,СВЦЭМ!$A$39:$A$782,$A84,СВЦЭМ!$B$39:$B$782,N$83)+'СЕТ СН'!$H$12+СВЦЭМ!$D$10+'СЕТ СН'!$H$5-'СЕТ СН'!$H$20</f>
        <v>3025.3375914500002</v>
      </c>
      <c r="O84" s="36">
        <f>SUMIFS(СВЦЭМ!$C$39:$C$782,СВЦЭМ!$A$39:$A$782,$A84,СВЦЭМ!$B$39:$B$782,O$83)+'СЕТ СН'!$H$12+СВЦЭМ!$D$10+'СЕТ СН'!$H$5-'СЕТ СН'!$H$20</f>
        <v>3044.0805472100001</v>
      </c>
      <c r="P84" s="36">
        <f>SUMIFS(СВЦЭМ!$C$39:$C$782,СВЦЭМ!$A$39:$A$782,$A84,СВЦЭМ!$B$39:$B$782,P$83)+'СЕТ СН'!$H$12+СВЦЭМ!$D$10+'СЕТ СН'!$H$5-'СЕТ СН'!$H$20</f>
        <v>3054.64467913</v>
      </c>
      <c r="Q84" s="36">
        <f>SUMIFS(СВЦЭМ!$C$39:$C$782,СВЦЭМ!$A$39:$A$782,$A84,СВЦЭМ!$B$39:$B$782,Q$83)+'СЕТ СН'!$H$12+СВЦЭМ!$D$10+'СЕТ СН'!$H$5-'СЕТ СН'!$H$20</f>
        <v>3067.8128957899999</v>
      </c>
      <c r="R84" s="36">
        <f>SUMIFS(СВЦЭМ!$C$39:$C$782,СВЦЭМ!$A$39:$A$782,$A84,СВЦЭМ!$B$39:$B$782,R$83)+'СЕТ СН'!$H$12+СВЦЭМ!$D$10+'СЕТ СН'!$H$5-'СЕТ СН'!$H$20</f>
        <v>3086.6859749</v>
      </c>
      <c r="S84" s="36">
        <f>SUMIFS(СВЦЭМ!$C$39:$C$782,СВЦЭМ!$A$39:$A$782,$A84,СВЦЭМ!$B$39:$B$782,S$83)+'СЕТ СН'!$H$12+СВЦЭМ!$D$10+'СЕТ СН'!$H$5-'СЕТ СН'!$H$20</f>
        <v>3047.2753070399999</v>
      </c>
      <c r="T84" s="36">
        <f>SUMIFS(СВЦЭМ!$C$39:$C$782,СВЦЭМ!$A$39:$A$782,$A84,СВЦЭМ!$B$39:$B$782,T$83)+'СЕТ СН'!$H$12+СВЦЭМ!$D$10+'СЕТ СН'!$H$5-'СЕТ СН'!$H$20</f>
        <v>2947.3759295</v>
      </c>
      <c r="U84" s="36">
        <f>SUMIFS(СВЦЭМ!$C$39:$C$782,СВЦЭМ!$A$39:$A$782,$A84,СВЦЭМ!$B$39:$B$782,U$83)+'СЕТ СН'!$H$12+СВЦЭМ!$D$10+'СЕТ СН'!$H$5-'СЕТ СН'!$H$20</f>
        <v>2854.2556564900001</v>
      </c>
      <c r="V84" s="36">
        <f>SUMIFS(СВЦЭМ!$C$39:$C$782,СВЦЭМ!$A$39:$A$782,$A84,СВЦЭМ!$B$39:$B$782,V$83)+'СЕТ СН'!$H$12+СВЦЭМ!$D$10+'СЕТ СН'!$H$5-'СЕТ СН'!$H$20</f>
        <v>2765.6266571700003</v>
      </c>
      <c r="W84" s="36">
        <f>SUMIFS(СВЦЭМ!$C$39:$C$782,СВЦЭМ!$A$39:$A$782,$A84,СВЦЭМ!$B$39:$B$782,W$83)+'СЕТ СН'!$H$12+СВЦЭМ!$D$10+'СЕТ СН'!$H$5-'СЕТ СН'!$H$20</f>
        <v>2746.26580233</v>
      </c>
      <c r="X84" s="36">
        <f>SUMIFS(СВЦЭМ!$C$39:$C$782,СВЦЭМ!$A$39:$A$782,$A84,СВЦЭМ!$B$39:$B$782,X$83)+'СЕТ СН'!$H$12+СВЦЭМ!$D$10+'СЕТ СН'!$H$5-'СЕТ СН'!$H$20</f>
        <v>2777.2679557000001</v>
      </c>
      <c r="Y84" s="36">
        <f>SUMIFS(СВЦЭМ!$C$39:$C$782,СВЦЭМ!$A$39:$A$782,$A84,СВЦЭМ!$B$39:$B$782,Y$83)+'СЕТ СН'!$H$12+СВЦЭМ!$D$10+'СЕТ СН'!$H$5-'СЕТ СН'!$H$20</f>
        <v>2811.6312395499999</v>
      </c>
    </row>
    <row r="85" spans="1:25" ht="15.75" x14ac:dyDescent="0.2">
      <c r="A85" s="35">
        <f>A84+1</f>
        <v>44683</v>
      </c>
      <c r="B85" s="36">
        <f>SUMIFS(СВЦЭМ!$C$39:$C$782,СВЦЭМ!$A$39:$A$782,$A85,СВЦЭМ!$B$39:$B$782,B$83)+'СЕТ СН'!$H$12+СВЦЭМ!$D$10+'СЕТ СН'!$H$5-'СЕТ СН'!$H$20</f>
        <v>2845.7937872299999</v>
      </c>
      <c r="C85" s="36">
        <f>SUMIFS(СВЦЭМ!$C$39:$C$782,СВЦЭМ!$A$39:$A$782,$A85,СВЦЭМ!$B$39:$B$782,C$83)+'СЕТ СН'!$H$12+СВЦЭМ!$D$10+'СЕТ СН'!$H$5-'СЕТ СН'!$H$20</f>
        <v>2966.9803406600004</v>
      </c>
      <c r="D85" s="36">
        <f>SUMIFS(СВЦЭМ!$C$39:$C$782,СВЦЭМ!$A$39:$A$782,$A85,СВЦЭМ!$B$39:$B$782,D$83)+'СЕТ СН'!$H$12+СВЦЭМ!$D$10+'СЕТ СН'!$H$5-'СЕТ СН'!$H$20</f>
        <v>3080.36599338</v>
      </c>
      <c r="E85" s="36">
        <f>SUMIFS(СВЦЭМ!$C$39:$C$782,СВЦЭМ!$A$39:$A$782,$A85,СВЦЭМ!$B$39:$B$782,E$83)+'СЕТ СН'!$H$12+СВЦЭМ!$D$10+'СЕТ СН'!$H$5-'СЕТ СН'!$H$20</f>
        <v>3132.8913385200003</v>
      </c>
      <c r="F85" s="36">
        <f>SUMIFS(СВЦЭМ!$C$39:$C$782,СВЦЭМ!$A$39:$A$782,$A85,СВЦЭМ!$B$39:$B$782,F$83)+'СЕТ СН'!$H$12+СВЦЭМ!$D$10+'СЕТ СН'!$H$5-'СЕТ СН'!$H$20</f>
        <v>3151.97292333</v>
      </c>
      <c r="G85" s="36">
        <f>SUMIFS(СВЦЭМ!$C$39:$C$782,СВЦЭМ!$A$39:$A$782,$A85,СВЦЭМ!$B$39:$B$782,G$83)+'СЕТ СН'!$H$12+СВЦЭМ!$D$10+'СЕТ СН'!$H$5-'СЕТ СН'!$H$20</f>
        <v>3174.3223477700003</v>
      </c>
      <c r="H85" s="36">
        <f>SUMIFS(СВЦЭМ!$C$39:$C$782,СВЦЭМ!$A$39:$A$782,$A85,СВЦЭМ!$B$39:$B$782,H$83)+'СЕТ СН'!$H$12+СВЦЭМ!$D$10+'СЕТ СН'!$H$5-'СЕТ СН'!$H$20</f>
        <v>3185.5999219800001</v>
      </c>
      <c r="I85" s="36">
        <f>SUMIFS(СВЦЭМ!$C$39:$C$782,СВЦЭМ!$A$39:$A$782,$A85,СВЦЭМ!$B$39:$B$782,I$83)+'СЕТ СН'!$H$12+СВЦЭМ!$D$10+'СЕТ СН'!$H$5-'СЕТ СН'!$H$20</f>
        <v>3098.0798223900001</v>
      </c>
      <c r="J85" s="36">
        <f>SUMIFS(СВЦЭМ!$C$39:$C$782,СВЦЭМ!$A$39:$A$782,$A85,СВЦЭМ!$B$39:$B$782,J$83)+'СЕТ СН'!$H$12+СВЦЭМ!$D$10+'СЕТ СН'!$H$5-'СЕТ СН'!$H$20</f>
        <v>2955.08048147</v>
      </c>
      <c r="K85" s="36">
        <f>SUMIFS(СВЦЭМ!$C$39:$C$782,СВЦЭМ!$A$39:$A$782,$A85,СВЦЭМ!$B$39:$B$782,K$83)+'СЕТ СН'!$H$12+СВЦЭМ!$D$10+'СЕТ СН'!$H$5-'СЕТ СН'!$H$20</f>
        <v>2916.8139652500004</v>
      </c>
      <c r="L85" s="36">
        <f>SUMIFS(СВЦЭМ!$C$39:$C$782,СВЦЭМ!$A$39:$A$782,$A85,СВЦЭМ!$B$39:$B$782,L$83)+'СЕТ СН'!$H$12+СВЦЭМ!$D$10+'СЕТ СН'!$H$5-'СЕТ СН'!$H$20</f>
        <v>2886.5023679599999</v>
      </c>
      <c r="M85" s="36">
        <f>SUMIFS(СВЦЭМ!$C$39:$C$782,СВЦЭМ!$A$39:$A$782,$A85,СВЦЭМ!$B$39:$B$782,M$83)+'СЕТ СН'!$H$12+СВЦЭМ!$D$10+'СЕТ СН'!$H$5-'СЕТ СН'!$H$20</f>
        <v>2953.6292503599998</v>
      </c>
      <c r="N85" s="36">
        <f>SUMIFS(СВЦЭМ!$C$39:$C$782,СВЦЭМ!$A$39:$A$782,$A85,СВЦЭМ!$B$39:$B$782,N$83)+'СЕТ СН'!$H$12+СВЦЭМ!$D$10+'СЕТ СН'!$H$5-'СЕТ СН'!$H$20</f>
        <v>2999.2200754599999</v>
      </c>
      <c r="O85" s="36">
        <f>SUMIFS(СВЦЭМ!$C$39:$C$782,СВЦЭМ!$A$39:$A$782,$A85,СВЦЭМ!$B$39:$B$782,O$83)+'СЕТ СН'!$H$12+СВЦЭМ!$D$10+'СЕТ СН'!$H$5-'СЕТ СН'!$H$20</f>
        <v>3037.4957097199999</v>
      </c>
      <c r="P85" s="36">
        <f>SUMIFS(СВЦЭМ!$C$39:$C$782,СВЦЭМ!$A$39:$A$782,$A85,СВЦЭМ!$B$39:$B$782,P$83)+'СЕТ СН'!$H$12+СВЦЭМ!$D$10+'СЕТ СН'!$H$5-'СЕТ СН'!$H$20</f>
        <v>3060.45251573</v>
      </c>
      <c r="Q85" s="36">
        <f>SUMIFS(СВЦЭМ!$C$39:$C$782,СВЦЭМ!$A$39:$A$782,$A85,СВЦЭМ!$B$39:$B$782,Q$83)+'СЕТ СН'!$H$12+СВЦЭМ!$D$10+'СЕТ СН'!$H$5-'СЕТ СН'!$H$20</f>
        <v>3081.4632658199998</v>
      </c>
      <c r="R85" s="36">
        <f>SUMIFS(СВЦЭМ!$C$39:$C$782,СВЦЭМ!$A$39:$A$782,$A85,СВЦЭМ!$B$39:$B$782,R$83)+'СЕТ СН'!$H$12+СВЦЭМ!$D$10+'СЕТ СН'!$H$5-'СЕТ СН'!$H$20</f>
        <v>3066.0832858200001</v>
      </c>
      <c r="S85" s="36">
        <f>SUMIFS(СВЦЭМ!$C$39:$C$782,СВЦЭМ!$A$39:$A$782,$A85,СВЦЭМ!$B$39:$B$782,S$83)+'СЕТ СН'!$H$12+СВЦЭМ!$D$10+'СЕТ СН'!$H$5-'СЕТ СН'!$H$20</f>
        <v>3011.1827394299999</v>
      </c>
      <c r="T85" s="36">
        <f>SUMIFS(СВЦЭМ!$C$39:$C$782,СВЦЭМ!$A$39:$A$782,$A85,СВЦЭМ!$B$39:$B$782,T$83)+'СЕТ СН'!$H$12+СВЦЭМ!$D$10+'СЕТ СН'!$H$5-'СЕТ СН'!$H$20</f>
        <v>2909.3456452099999</v>
      </c>
      <c r="U85" s="36">
        <f>SUMIFS(СВЦЭМ!$C$39:$C$782,СВЦЭМ!$A$39:$A$782,$A85,СВЦЭМ!$B$39:$B$782,U$83)+'СЕТ СН'!$H$12+СВЦЭМ!$D$10+'СЕТ СН'!$H$5-'СЕТ СН'!$H$20</f>
        <v>2815.05786816</v>
      </c>
      <c r="V85" s="36">
        <f>SUMIFS(СВЦЭМ!$C$39:$C$782,СВЦЭМ!$A$39:$A$782,$A85,СВЦЭМ!$B$39:$B$782,V$83)+'СЕТ СН'!$H$12+СВЦЭМ!$D$10+'СЕТ СН'!$H$5-'СЕТ СН'!$H$20</f>
        <v>2750.3231015600004</v>
      </c>
      <c r="W85" s="36">
        <f>SUMIFS(СВЦЭМ!$C$39:$C$782,СВЦЭМ!$A$39:$A$782,$A85,СВЦЭМ!$B$39:$B$782,W$83)+'СЕТ СН'!$H$12+СВЦЭМ!$D$10+'СЕТ СН'!$H$5-'СЕТ СН'!$H$20</f>
        <v>2754.3840152900002</v>
      </c>
      <c r="X85" s="36">
        <f>SUMIFS(СВЦЭМ!$C$39:$C$782,СВЦЭМ!$A$39:$A$782,$A85,СВЦЭМ!$B$39:$B$782,X$83)+'СЕТ СН'!$H$12+СВЦЭМ!$D$10+'СЕТ СН'!$H$5-'СЕТ СН'!$H$20</f>
        <v>2753.8683051500002</v>
      </c>
      <c r="Y85" s="36">
        <f>SUMIFS(СВЦЭМ!$C$39:$C$782,СВЦЭМ!$A$39:$A$782,$A85,СВЦЭМ!$B$39:$B$782,Y$83)+'СЕТ СН'!$H$12+СВЦЭМ!$D$10+'СЕТ СН'!$H$5-'СЕТ СН'!$H$20</f>
        <v>2798.45827577</v>
      </c>
    </row>
    <row r="86" spans="1:25" ht="15.75" x14ac:dyDescent="0.2">
      <c r="A86" s="35">
        <f t="shared" ref="A86:A114" si="2">A85+1</f>
        <v>44684</v>
      </c>
      <c r="B86" s="36">
        <f>SUMIFS(СВЦЭМ!$C$39:$C$782,СВЦЭМ!$A$39:$A$782,$A86,СВЦЭМ!$B$39:$B$782,B$83)+'СЕТ СН'!$H$12+СВЦЭМ!$D$10+'СЕТ СН'!$H$5-'СЕТ СН'!$H$20</f>
        <v>2822.9781025500001</v>
      </c>
      <c r="C86" s="36">
        <f>SUMIFS(СВЦЭМ!$C$39:$C$782,СВЦЭМ!$A$39:$A$782,$A86,СВЦЭМ!$B$39:$B$782,C$83)+'СЕТ СН'!$H$12+СВЦЭМ!$D$10+'СЕТ СН'!$H$5-'СЕТ СН'!$H$20</f>
        <v>2940.41198558</v>
      </c>
      <c r="D86" s="36">
        <f>SUMIFS(СВЦЭМ!$C$39:$C$782,СВЦЭМ!$A$39:$A$782,$A86,СВЦЭМ!$B$39:$B$782,D$83)+'СЕТ СН'!$H$12+СВЦЭМ!$D$10+'СЕТ СН'!$H$5-'СЕТ СН'!$H$20</f>
        <v>3038.9777514299999</v>
      </c>
      <c r="E86" s="36">
        <f>SUMIFS(СВЦЭМ!$C$39:$C$782,СВЦЭМ!$A$39:$A$782,$A86,СВЦЭМ!$B$39:$B$782,E$83)+'СЕТ СН'!$H$12+СВЦЭМ!$D$10+'СЕТ СН'!$H$5-'СЕТ СН'!$H$20</f>
        <v>3071.1535168099999</v>
      </c>
      <c r="F86" s="36">
        <f>SUMIFS(СВЦЭМ!$C$39:$C$782,СВЦЭМ!$A$39:$A$782,$A86,СВЦЭМ!$B$39:$B$782,F$83)+'СЕТ СН'!$H$12+СВЦЭМ!$D$10+'СЕТ СН'!$H$5-'СЕТ СН'!$H$20</f>
        <v>3086.64215401</v>
      </c>
      <c r="G86" s="36">
        <f>SUMIFS(СВЦЭМ!$C$39:$C$782,СВЦЭМ!$A$39:$A$782,$A86,СВЦЭМ!$B$39:$B$782,G$83)+'СЕТ СН'!$H$12+СВЦЭМ!$D$10+'СЕТ СН'!$H$5-'СЕТ СН'!$H$20</f>
        <v>3128.9188026500001</v>
      </c>
      <c r="H86" s="36">
        <f>SUMIFS(СВЦЭМ!$C$39:$C$782,СВЦЭМ!$A$39:$A$782,$A86,СВЦЭМ!$B$39:$B$782,H$83)+'СЕТ СН'!$H$12+СВЦЭМ!$D$10+'СЕТ СН'!$H$5-'СЕТ СН'!$H$20</f>
        <v>3145.5250807499997</v>
      </c>
      <c r="I86" s="36">
        <f>SUMIFS(СВЦЭМ!$C$39:$C$782,СВЦЭМ!$A$39:$A$782,$A86,СВЦЭМ!$B$39:$B$782,I$83)+'СЕТ СН'!$H$12+СВЦЭМ!$D$10+'СЕТ СН'!$H$5-'СЕТ СН'!$H$20</f>
        <v>3124.5631518099999</v>
      </c>
      <c r="J86" s="36">
        <f>SUMIFS(СВЦЭМ!$C$39:$C$782,СВЦЭМ!$A$39:$A$782,$A86,СВЦЭМ!$B$39:$B$782,J$83)+'СЕТ СН'!$H$12+СВЦЭМ!$D$10+'СЕТ СН'!$H$5-'СЕТ СН'!$H$20</f>
        <v>3018.0035052799999</v>
      </c>
      <c r="K86" s="36">
        <f>SUMIFS(СВЦЭМ!$C$39:$C$782,СВЦЭМ!$A$39:$A$782,$A86,СВЦЭМ!$B$39:$B$782,K$83)+'СЕТ СН'!$H$12+СВЦЭМ!$D$10+'СЕТ СН'!$H$5-'СЕТ СН'!$H$20</f>
        <v>2984.0406389500004</v>
      </c>
      <c r="L86" s="36">
        <f>SUMIFS(СВЦЭМ!$C$39:$C$782,СВЦЭМ!$A$39:$A$782,$A86,СВЦЭМ!$B$39:$B$782,L$83)+'СЕТ СН'!$H$12+СВЦЭМ!$D$10+'СЕТ СН'!$H$5-'СЕТ СН'!$H$20</f>
        <v>2960.6063943899999</v>
      </c>
      <c r="M86" s="36">
        <f>SUMIFS(СВЦЭМ!$C$39:$C$782,СВЦЭМ!$A$39:$A$782,$A86,СВЦЭМ!$B$39:$B$782,M$83)+'СЕТ СН'!$H$12+СВЦЭМ!$D$10+'СЕТ СН'!$H$5-'СЕТ СН'!$H$20</f>
        <v>3046.1506237200001</v>
      </c>
      <c r="N86" s="36">
        <f>SUMIFS(СВЦЭМ!$C$39:$C$782,СВЦЭМ!$A$39:$A$782,$A86,СВЦЭМ!$B$39:$B$782,N$83)+'СЕТ СН'!$H$12+СВЦЭМ!$D$10+'СЕТ СН'!$H$5-'СЕТ СН'!$H$20</f>
        <v>3093.11444308</v>
      </c>
      <c r="O86" s="36">
        <f>SUMIFS(СВЦЭМ!$C$39:$C$782,СВЦЭМ!$A$39:$A$782,$A86,СВЦЭМ!$B$39:$B$782,O$83)+'СЕТ СН'!$H$12+СВЦЭМ!$D$10+'СЕТ СН'!$H$5-'СЕТ СН'!$H$20</f>
        <v>3099.7473060499997</v>
      </c>
      <c r="P86" s="36">
        <f>SUMIFS(СВЦЭМ!$C$39:$C$782,СВЦЭМ!$A$39:$A$782,$A86,СВЦЭМ!$B$39:$B$782,P$83)+'СЕТ СН'!$H$12+СВЦЭМ!$D$10+'СЕТ СН'!$H$5-'СЕТ СН'!$H$20</f>
        <v>3122.63439982</v>
      </c>
      <c r="Q86" s="36">
        <f>SUMIFS(СВЦЭМ!$C$39:$C$782,СВЦЭМ!$A$39:$A$782,$A86,СВЦЭМ!$B$39:$B$782,Q$83)+'СЕТ СН'!$H$12+СВЦЭМ!$D$10+'СЕТ СН'!$H$5-'СЕТ СН'!$H$20</f>
        <v>3128.5633529300003</v>
      </c>
      <c r="R86" s="36">
        <f>SUMIFS(СВЦЭМ!$C$39:$C$782,СВЦЭМ!$A$39:$A$782,$A86,СВЦЭМ!$B$39:$B$782,R$83)+'СЕТ СН'!$H$12+СВЦЭМ!$D$10+'СЕТ СН'!$H$5-'СЕТ СН'!$H$20</f>
        <v>3141.4764087200001</v>
      </c>
      <c r="S86" s="36">
        <f>SUMIFS(СВЦЭМ!$C$39:$C$782,СВЦЭМ!$A$39:$A$782,$A86,СВЦЭМ!$B$39:$B$782,S$83)+'СЕТ СН'!$H$12+СВЦЭМ!$D$10+'СЕТ СН'!$H$5-'СЕТ СН'!$H$20</f>
        <v>3103.7707781399999</v>
      </c>
      <c r="T86" s="36">
        <f>SUMIFS(СВЦЭМ!$C$39:$C$782,СВЦЭМ!$A$39:$A$782,$A86,СВЦЭМ!$B$39:$B$782,T$83)+'СЕТ СН'!$H$12+СВЦЭМ!$D$10+'СЕТ СН'!$H$5-'СЕТ СН'!$H$20</f>
        <v>2993.1979604200001</v>
      </c>
      <c r="U86" s="36">
        <f>SUMIFS(СВЦЭМ!$C$39:$C$782,СВЦЭМ!$A$39:$A$782,$A86,СВЦЭМ!$B$39:$B$782,U$83)+'СЕТ СН'!$H$12+СВЦЭМ!$D$10+'СЕТ СН'!$H$5-'СЕТ СН'!$H$20</f>
        <v>2893.3964167700001</v>
      </c>
      <c r="V86" s="36">
        <f>SUMIFS(СВЦЭМ!$C$39:$C$782,СВЦЭМ!$A$39:$A$782,$A86,СВЦЭМ!$B$39:$B$782,V$83)+'СЕТ СН'!$H$12+СВЦЭМ!$D$10+'СЕТ СН'!$H$5-'СЕТ СН'!$H$20</f>
        <v>2804.4669084500001</v>
      </c>
      <c r="W86" s="36">
        <f>SUMIFS(СВЦЭМ!$C$39:$C$782,СВЦЭМ!$A$39:$A$782,$A86,СВЦЭМ!$B$39:$B$782,W$83)+'СЕТ СН'!$H$12+СВЦЭМ!$D$10+'СЕТ СН'!$H$5-'СЕТ СН'!$H$20</f>
        <v>2797.6123090700003</v>
      </c>
      <c r="X86" s="36">
        <f>SUMIFS(СВЦЭМ!$C$39:$C$782,СВЦЭМ!$A$39:$A$782,$A86,СВЦЭМ!$B$39:$B$782,X$83)+'СЕТ СН'!$H$12+СВЦЭМ!$D$10+'СЕТ СН'!$H$5-'СЕТ СН'!$H$20</f>
        <v>2802.7637794299999</v>
      </c>
      <c r="Y86" s="36">
        <f>SUMIFS(СВЦЭМ!$C$39:$C$782,СВЦЭМ!$A$39:$A$782,$A86,СВЦЭМ!$B$39:$B$782,Y$83)+'СЕТ СН'!$H$12+СВЦЭМ!$D$10+'СЕТ СН'!$H$5-'СЕТ СН'!$H$20</f>
        <v>2841.0269518600003</v>
      </c>
    </row>
    <row r="87" spans="1:25" ht="15.75" x14ac:dyDescent="0.2">
      <c r="A87" s="35">
        <f t="shared" si="2"/>
        <v>44685</v>
      </c>
      <c r="B87" s="36">
        <f>SUMIFS(СВЦЭМ!$C$39:$C$782,СВЦЭМ!$A$39:$A$782,$A87,СВЦЭМ!$B$39:$B$782,B$83)+'СЕТ СН'!$H$12+СВЦЭМ!$D$10+'СЕТ СН'!$H$5-'СЕТ СН'!$H$20</f>
        <v>2911.0706674600001</v>
      </c>
      <c r="C87" s="36">
        <f>SUMIFS(СВЦЭМ!$C$39:$C$782,СВЦЭМ!$A$39:$A$782,$A87,СВЦЭМ!$B$39:$B$782,C$83)+'СЕТ СН'!$H$12+СВЦЭМ!$D$10+'СЕТ СН'!$H$5-'СЕТ СН'!$H$20</f>
        <v>3060.8056338799997</v>
      </c>
      <c r="D87" s="36">
        <f>SUMIFS(СВЦЭМ!$C$39:$C$782,СВЦЭМ!$A$39:$A$782,$A87,СВЦЭМ!$B$39:$B$782,D$83)+'СЕТ СН'!$H$12+СВЦЭМ!$D$10+'СЕТ СН'!$H$5-'СЕТ СН'!$H$20</f>
        <v>3116.1261001499997</v>
      </c>
      <c r="E87" s="36">
        <f>SUMIFS(СВЦЭМ!$C$39:$C$782,СВЦЭМ!$A$39:$A$782,$A87,СВЦЭМ!$B$39:$B$782,E$83)+'СЕТ СН'!$H$12+СВЦЭМ!$D$10+'СЕТ СН'!$H$5-'СЕТ СН'!$H$20</f>
        <v>3086.0595532899997</v>
      </c>
      <c r="F87" s="36">
        <f>SUMIFS(СВЦЭМ!$C$39:$C$782,СВЦЭМ!$A$39:$A$782,$A87,СВЦЭМ!$B$39:$B$782,F$83)+'СЕТ СН'!$H$12+СВЦЭМ!$D$10+'СЕТ СН'!$H$5-'СЕТ СН'!$H$20</f>
        <v>3088.8822804399997</v>
      </c>
      <c r="G87" s="36">
        <f>SUMIFS(СВЦЭМ!$C$39:$C$782,СВЦЭМ!$A$39:$A$782,$A87,СВЦЭМ!$B$39:$B$782,G$83)+'СЕТ СН'!$H$12+СВЦЭМ!$D$10+'СЕТ СН'!$H$5-'СЕТ СН'!$H$20</f>
        <v>3080.2296590400001</v>
      </c>
      <c r="H87" s="36">
        <f>SUMIFS(СВЦЭМ!$C$39:$C$782,СВЦЭМ!$A$39:$A$782,$A87,СВЦЭМ!$B$39:$B$782,H$83)+'СЕТ СН'!$H$12+СВЦЭМ!$D$10+'СЕТ СН'!$H$5-'СЕТ СН'!$H$20</f>
        <v>3092.0717276099999</v>
      </c>
      <c r="I87" s="36">
        <f>SUMIFS(СВЦЭМ!$C$39:$C$782,СВЦЭМ!$A$39:$A$782,$A87,СВЦЭМ!$B$39:$B$782,I$83)+'СЕТ СН'!$H$12+СВЦЭМ!$D$10+'СЕТ СН'!$H$5-'СЕТ СН'!$H$20</f>
        <v>3019.1816442899999</v>
      </c>
      <c r="J87" s="36">
        <f>SUMIFS(СВЦЭМ!$C$39:$C$782,СВЦЭМ!$A$39:$A$782,$A87,СВЦЭМ!$B$39:$B$782,J$83)+'СЕТ СН'!$H$12+СВЦЭМ!$D$10+'СЕТ СН'!$H$5-'СЕТ СН'!$H$20</f>
        <v>2906.4102487500004</v>
      </c>
      <c r="K87" s="36">
        <f>SUMIFS(СВЦЭМ!$C$39:$C$782,СВЦЭМ!$A$39:$A$782,$A87,СВЦЭМ!$B$39:$B$782,K$83)+'СЕТ СН'!$H$12+СВЦЭМ!$D$10+'СЕТ СН'!$H$5-'СЕТ СН'!$H$20</f>
        <v>2888.3333204800001</v>
      </c>
      <c r="L87" s="36">
        <f>SUMIFS(СВЦЭМ!$C$39:$C$782,СВЦЭМ!$A$39:$A$782,$A87,СВЦЭМ!$B$39:$B$782,L$83)+'СЕТ СН'!$H$12+СВЦЭМ!$D$10+'СЕТ СН'!$H$5-'СЕТ СН'!$H$20</f>
        <v>2903.9716128099999</v>
      </c>
      <c r="M87" s="36">
        <f>SUMIFS(СВЦЭМ!$C$39:$C$782,СВЦЭМ!$A$39:$A$782,$A87,СВЦЭМ!$B$39:$B$782,M$83)+'СЕТ СН'!$H$12+СВЦЭМ!$D$10+'СЕТ СН'!$H$5-'СЕТ СН'!$H$20</f>
        <v>3004.9932002</v>
      </c>
      <c r="N87" s="36">
        <f>SUMIFS(СВЦЭМ!$C$39:$C$782,СВЦЭМ!$A$39:$A$782,$A87,СВЦЭМ!$B$39:$B$782,N$83)+'СЕТ СН'!$H$12+СВЦЭМ!$D$10+'СЕТ СН'!$H$5-'СЕТ СН'!$H$20</f>
        <v>3058.8979539500001</v>
      </c>
      <c r="O87" s="36">
        <f>SUMIFS(СВЦЭМ!$C$39:$C$782,СВЦЭМ!$A$39:$A$782,$A87,СВЦЭМ!$B$39:$B$782,O$83)+'СЕТ СН'!$H$12+СВЦЭМ!$D$10+'СЕТ СН'!$H$5-'СЕТ СН'!$H$20</f>
        <v>3063.2250975300003</v>
      </c>
      <c r="P87" s="36">
        <f>SUMIFS(СВЦЭМ!$C$39:$C$782,СВЦЭМ!$A$39:$A$782,$A87,СВЦЭМ!$B$39:$B$782,P$83)+'СЕТ СН'!$H$12+СВЦЭМ!$D$10+'СЕТ СН'!$H$5-'СЕТ СН'!$H$20</f>
        <v>3100.1322342599997</v>
      </c>
      <c r="Q87" s="36">
        <f>SUMIFS(СВЦЭМ!$C$39:$C$782,СВЦЭМ!$A$39:$A$782,$A87,СВЦЭМ!$B$39:$B$782,Q$83)+'СЕТ СН'!$H$12+СВЦЭМ!$D$10+'СЕТ СН'!$H$5-'СЕТ СН'!$H$20</f>
        <v>3103.9395774899999</v>
      </c>
      <c r="R87" s="36">
        <f>SUMIFS(СВЦЭМ!$C$39:$C$782,СВЦЭМ!$A$39:$A$782,$A87,СВЦЭМ!$B$39:$B$782,R$83)+'СЕТ СН'!$H$12+СВЦЭМ!$D$10+'СЕТ СН'!$H$5-'СЕТ СН'!$H$20</f>
        <v>3091.5227008100001</v>
      </c>
      <c r="S87" s="36">
        <f>SUMIFS(СВЦЭМ!$C$39:$C$782,СВЦЭМ!$A$39:$A$782,$A87,СВЦЭМ!$B$39:$B$782,S$83)+'СЕТ СН'!$H$12+СВЦЭМ!$D$10+'СЕТ СН'!$H$5-'СЕТ СН'!$H$20</f>
        <v>3042.8052992499997</v>
      </c>
      <c r="T87" s="36">
        <f>SUMIFS(СВЦЭМ!$C$39:$C$782,СВЦЭМ!$A$39:$A$782,$A87,СВЦЭМ!$B$39:$B$782,T$83)+'СЕТ СН'!$H$12+СВЦЭМ!$D$10+'СЕТ СН'!$H$5-'СЕТ СН'!$H$20</f>
        <v>2912.8176436100002</v>
      </c>
      <c r="U87" s="36">
        <f>SUMIFS(СВЦЭМ!$C$39:$C$782,СВЦЭМ!$A$39:$A$782,$A87,СВЦЭМ!$B$39:$B$782,U$83)+'СЕТ СН'!$H$12+СВЦЭМ!$D$10+'СЕТ СН'!$H$5-'СЕТ СН'!$H$20</f>
        <v>2805.34244171</v>
      </c>
      <c r="V87" s="36">
        <f>SUMIFS(СВЦЭМ!$C$39:$C$782,СВЦЭМ!$A$39:$A$782,$A87,СВЦЭМ!$B$39:$B$782,V$83)+'СЕТ СН'!$H$12+СВЦЭМ!$D$10+'СЕТ СН'!$H$5-'СЕТ СН'!$H$20</f>
        <v>2737.0074836200001</v>
      </c>
      <c r="W87" s="36">
        <f>SUMIFS(СВЦЭМ!$C$39:$C$782,СВЦЭМ!$A$39:$A$782,$A87,СВЦЭМ!$B$39:$B$782,W$83)+'СЕТ СН'!$H$12+СВЦЭМ!$D$10+'СЕТ СН'!$H$5-'СЕТ СН'!$H$20</f>
        <v>2769.37090567</v>
      </c>
      <c r="X87" s="36">
        <f>SUMIFS(СВЦЭМ!$C$39:$C$782,СВЦЭМ!$A$39:$A$782,$A87,СВЦЭМ!$B$39:$B$782,X$83)+'СЕТ СН'!$H$12+СВЦЭМ!$D$10+'СЕТ СН'!$H$5-'СЕТ СН'!$H$20</f>
        <v>2726.5816414800001</v>
      </c>
      <c r="Y87" s="36">
        <f>SUMIFS(СВЦЭМ!$C$39:$C$782,СВЦЭМ!$A$39:$A$782,$A87,СВЦЭМ!$B$39:$B$782,Y$83)+'СЕТ СН'!$H$12+СВЦЭМ!$D$10+'СЕТ СН'!$H$5-'СЕТ СН'!$H$20</f>
        <v>2721.50663661</v>
      </c>
    </row>
    <row r="88" spans="1:25" ht="15.75" x14ac:dyDescent="0.2">
      <c r="A88" s="35">
        <f t="shared" si="2"/>
        <v>44686</v>
      </c>
      <c r="B88" s="36">
        <f>SUMIFS(СВЦЭМ!$C$39:$C$782,СВЦЭМ!$A$39:$A$782,$A88,СВЦЭМ!$B$39:$B$782,B$83)+'СЕТ СН'!$H$12+СВЦЭМ!$D$10+'СЕТ СН'!$H$5-'СЕТ СН'!$H$20</f>
        <v>2880.51118688</v>
      </c>
      <c r="C88" s="36">
        <f>SUMIFS(СВЦЭМ!$C$39:$C$782,СВЦЭМ!$A$39:$A$782,$A88,СВЦЭМ!$B$39:$B$782,C$83)+'СЕТ СН'!$H$12+СВЦЭМ!$D$10+'СЕТ СН'!$H$5-'СЕТ СН'!$H$20</f>
        <v>2965.4551399499996</v>
      </c>
      <c r="D88" s="36">
        <f>SUMIFS(СВЦЭМ!$C$39:$C$782,СВЦЭМ!$A$39:$A$782,$A88,СВЦЭМ!$B$39:$B$782,D$83)+'СЕТ СН'!$H$12+СВЦЭМ!$D$10+'СЕТ СН'!$H$5-'СЕТ СН'!$H$20</f>
        <v>3099.4279874100002</v>
      </c>
      <c r="E88" s="36">
        <f>SUMIFS(СВЦЭМ!$C$39:$C$782,СВЦЭМ!$A$39:$A$782,$A88,СВЦЭМ!$B$39:$B$782,E$83)+'СЕТ СН'!$H$12+СВЦЭМ!$D$10+'СЕТ СН'!$H$5-'СЕТ СН'!$H$20</f>
        <v>3151.2872196600001</v>
      </c>
      <c r="F88" s="36">
        <f>SUMIFS(СВЦЭМ!$C$39:$C$782,СВЦЭМ!$A$39:$A$782,$A88,СВЦЭМ!$B$39:$B$782,F$83)+'СЕТ СН'!$H$12+СВЦЭМ!$D$10+'СЕТ СН'!$H$5-'СЕТ СН'!$H$20</f>
        <v>3174.17004129</v>
      </c>
      <c r="G88" s="36">
        <f>SUMIFS(СВЦЭМ!$C$39:$C$782,СВЦЭМ!$A$39:$A$782,$A88,СВЦЭМ!$B$39:$B$782,G$83)+'СЕТ СН'!$H$12+СВЦЭМ!$D$10+'СЕТ СН'!$H$5-'СЕТ СН'!$H$20</f>
        <v>3166.3670431199998</v>
      </c>
      <c r="H88" s="36">
        <f>SUMIFS(СВЦЭМ!$C$39:$C$782,СВЦЭМ!$A$39:$A$782,$A88,СВЦЭМ!$B$39:$B$782,H$83)+'СЕТ СН'!$H$12+СВЦЭМ!$D$10+'СЕТ СН'!$H$5-'СЕТ СН'!$H$20</f>
        <v>3164.5196874200001</v>
      </c>
      <c r="I88" s="36">
        <f>SUMIFS(СВЦЭМ!$C$39:$C$782,СВЦЭМ!$A$39:$A$782,$A88,СВЦЭМ!$B$39:$B$782,I$83)+'СЕТ СН'!$H$12+СВЦЭМ!$D$10+'СЕТ СН'!$H$5-'СЕТ СН'!$H$20</f>
        <v>3093.8262746800001</v>
      </c>
      <c r="J88" s="36">
        <f>SUMIFS(СВЦЭМ!$C$39:$C$782,СВЦЭМ!$A$39:$A$782,$A88,СВЦЭМ!$B$39:$B$782,J$83)+'СЕТ СН'!$H$12+СВЦЭМ!$D$10+'СЕТ СН'!$H$5-'СЕТ СН'!$H$20</f>
        <v>2990.3997136999997</v>
      </c>
      <c r="K88" s="36">
        <f>SUMIFS(СВЦЭМ!$C$39:$C$782,СВЦЭМ!$A$39:$A$782,$A88,СВЦЭМ!$B$39:$B$782,K$83)+'СЕТ СН'!$H$12+СВЦЭМ!$D$10+'СЕТ СН'!$H$5-'СЕТ СН'!$H$20</f>
        <v>2990.6807639899998</v>
      </c>
      <c r="L88" s="36">
        <f>SUMIFS(СВЦЭМ!$C$39:$C$782,СВЦЭМ!$A$39:$A$782,$A88,СВЦЭМ!$B$39:$B$782,L$83)+'СЕТ СН'!$H$12+СВЦЭМ!$D$10+'СЕТ СН'!$H$5-'СЕТ СН'!$H$20</f>
        <v>2988.24402246</v>
      </c>
      <c r="M88" s="36">
        <f>SUMIFS(СВЦЭМ!$C$39:$C$782,СВЦЭМ!$A$39:$A$782,$A88,СВЦЭМ!$B$39:$B$782,M$83)+'СЕТ СН'!$H$12+СВЦЭМ!$D$10+'СЕТ СН'!$H$5-'СЕТ СН'!$H$20</f>
        <v>3082.3523913399999</v>
      </c>
      <c r="N88" s="36">
        <f>SUMIFS(СВЦЭМ!$C$39:$C$782,СВЦЭМ!$A$39:$A$782,$A88,СВЦЭМ!$B$39:$B$782,N$83)+'СЕТ СН'!$H$12+СВЦЭМ!$D$10+'СЕТ СН'!$H$5-'СЕТ СН'!$H$20</f>
        <v>3152.0309268000001</v>
      </c>
      <c r="O88" s="36">
        <f>SUMIFS(СВЦЭМ!$C$39:$C$782,СВЦЭМ!$A$39:$A$782,$A88,СВЦЭМ!$B$39:$B$782,O$83)+'СЕТ СН'!$H$12+СВЦЭМ!$D$10+'СЕТ СН'!$H$5-'СЕТ СН'!$H$20</f>
        <v>3156.1682925499999</v>
      </c>
      <c r="P88" s="36">
        <f>SUMIFS(СВЦЭМ!$C$39:$C$782,СВЦЭМ!$A$39:$A$782,$A88,СВЦЭМ!$B$39:$B$782,P$83)+'СЕТ СН'!$H$12+СВЦЭМ!$D$10+'СЕТ СН'!$H$5-'СЕТ СН'!$H$20</f>
        <v>3197.56209782</v>
      </c>
      <c r="Q88" s="36">
        <f>SUMIFS(СВЦЭМ!$C$39:$C$782,СВЦЭМ!$A$39:$A$782,$A88,СВЦЭМ!$B$39:$B$782,Q$83)+'СЕТ СН'!$H$12+СВЦЭМ!$D$10+'СЕТ СН'!$H$5-'СЕТ СН'!$H$20</f>
        <v>3205.3418183599997</v>
      </c>
      <c r="R88" s="36">
        <f>SUMIFS(СВЦЭМ!$C$39:$C$782,СВЦЭМ!$A$39:$A$782,$A88,СВЦЭМ!$B$39:$B$782,R$83)+'СЕТ СН'!$H$12+СВЦЭМ!$D$10+'СЕТ СН'!$H$5-'СЕТ СН'!$H$20</f>
        <v>3211.7546466700001</v>
      </c>
      <c r="S88" s="36">
        <f>SUMIFS(СВЦЭМ!$C$39:$C$782,СВЦЭМ!$A$39:$A$782,$A88,СВЦЭМ!$B$39:$B$782,S$83)+'СЕТ СН'!$H$12+СВЦЭМ!$D$10+'СЕТ СН'!$H$5-'СЕТ СН'!$H$20</f>
        <v>3163.2287602300003</v>
      </c>
      <c r="T88" s="36">
        <f>SUMIFS(СВЦЭМ!$C$39:$C$782,СВЦЭМ!$A$39:$A$782,$A88,СВЦЭМ!$B$39:$B$782,T$83)+'СЕТ СН'!$H$12+СВЦЭМ!$D$10+'СЕТ СН'!$H$5-'СЕТ СН'!$H$20</f>
        <v>3032.7520074499998</v>
      </c>
      <c r="U88" s="36">
        <f>SUMIFS(СВЦЭМ!$C$39:$C$782,СВЦЭМ!$A$39:$A$782,$A88,СВЦЭМ!$B$39:$B$782,U$83)+'СЕТ СН'!$H$12+СВЦЭМ!$D$10+'СЕТ СН'!$H$5-'СЕТ СН'!$H$20</f>
        <v>2919.6352533700001</v>
      </c>
      <c r="V88" s="36">
        <f>SUMIFS(СВЦЭМ!$C$39:$C$782,СВЦЭМ!$A$39:$A$782,$A88,СВЦЭМ!$B$39:$B$782,V$83)+'СЕТ СН'!$H$12+СВЦЭМ!$D$10+'СЕТ СН'!$H$5-'СЕТ СН'!$H$20</f>
        <v>2823.16457046</v>
      </c>
      <c r="W88" s="36">
        <f>SUMIFS(СВЦЭМ!$C$39:$C$782,СВЦЭМ!$A$39:$A$782,$A88,СВЦЭМ!$B$39:$B$782,W$83)+'СЕТ СН'!$H$12+СВЦЭМ!$D$10+'СЕТ СН'!$H$5-'СЕТ СН'!$H$20</f>
        <v>2801.72138894</v>
      </c>
      <c r="X88" s="36">
        <f>SUMIFS(СВЦЭМ!$C$39:$C$782,СВЦЭМ!$A$39:$A$782,$A88,СВЦЭМ!$B$39:$B$782,X$83)+'СЕТ СН'!$H$12+СВЦЭМ!$D$10+'СЕТ СН'!$H$5-'СЕТ СН'!$H$20</f>
        <v>2821.2192285600004</v>
      </c>
      <c r="Y88" s="36">
        <f>SUMIFS(СВЦЭМ!$C$39:$C$782,СВЦЭМ!$A$39:$A$782,$A88,СВЦЭМ!$B$39:$B$782,Y$83)+'СЕТ СН'!$H$12+СВЦЭМ!$D$10+'СЕТ СН'!$H$5-'СЕТ СН'!$H$20</f>
        <v>2846.06629131</v>
      </c>
    </row>
    <row r="89" spans="1:25" ht="15.75" x14ac:dyDescent="0.2">
      <c r="A89" s="35">
        <f t="shared" si="2"/>
        <v>44687</v>
      </c>
      <c r="B89" s="36">
        <f>SUMIFS(СВЦЭМ!$C$39:$C$782,СВЦЭМ!$A$39:$A$782,$A89,СВЦЭМ!$B$39:$B$782,B$83)+'СЕТ СН'!$H$12+СВЦЭМ!$D$10+'СЕТ СН'!$H$5-'СЕТ СН'!$H$20</f>
        <v>2916.28333509</v>
      </c>
      <c r="C89" s="36">
        <f>SUMIFS(СВЦЭМ!$C$39:$C$782,СВЦЭМ!$A$39:$A$782,$A89,СВЦЭМ!$B$39:$B$782,C$83)+'СЕТ СН'!$H$12+СВЦЭМ!$D$10+'СЕТ СН'!$H$5-'СЕТ СН'!$H$20</f>
        <v>3045.61180479</v>
      </c>
      <c r="D89" s="36">
        <f>SUMIFS(СВЦЭМ!$C$39:$C$782,СВЦЭМ!$A$39:$A$782,$A89,СВЦЭМ!$B$39:$B$782,D$83)+'СЕТ СН'!$H$12+СВЦЭМ!$D$10+'СЕТ СН'!$H$5-'СЕТ СН'!$H$20</f>
        <v>3185.2692481599997</v>
      </c>
      <c r="E89" s="36">
        <f>SUMIFS(СВЦЭМ!$C$39:$C$782,СВЦЭМ!$A$39:$A$782,$A89,СВЦЭМ!$B$39:$B$782,E$83)+'СЕТ СН'!$H$12+СВЦЭМ!$D$10+'СЕТ СН'!$H$5-'СЕТ СН'!$H$20</f>
        <v>3233.5819253600002</v>
      </c>
      <c r="F89" s="36">
        <f>SUMIFS(СВЦЭМ!$C$39:$C$782,СВЦЭМ!$A$39:$A$782,$A89,СВЦЭМ!$B$39:$B$782,F$83)+'СЕТ СН'!$H$12+СВЦЭМ!$D$10+'СЕТ СН'!$H$5-'СЕТ СН'!$H$20</f>
        <v>3235.8977526899998</v>
      </c>
      <c r="G89" s="36">
        <f>SUMIFS(СВЦЭМ!$C$39:$C$782,СВЦЭМ!$A$39:$A$782,$A89,СВЦЭМ!$B$39:$B$782,G$83)+'СЕТ СН'!$H$12+СВЦЭМ!$D$10+'СЕТ СН'!$H$5-'СЕТ СН'!$H$20</f>
        <v>3221.0834967999999</v>
      </c>
      <c r="H89" s="36">
        <f>SUMIFS(СВЦЭМ!$C$39:$C$782,СВЦЭМ!$A$39:$A$782,$A89,СВЦЭМ!$B$39:$B$782,H$83)+'СЕТ СН'!$H$12+СВЦЭМ!$D$10+'СЕТ СН'!$H$5-'СЕТ СН'!$H$20</f>
        <v>3177.1245744400003</v>
      </c>
      <c r="I89" s="36">
        <f>SUMIFS(СВЦЭМ!$C$39:$C$782,СВЦЭМ!$A$39:$A$782,$A89,СВЦЭМ!$B$39:$B$782,I$83)+'СЕТ СН'!$H$12+СВЦЭМ!$D$10+'СЕТ СН'!$H$5-'СЕТ СН'!$H$20</f>
        <v>3118.86108315</v>
      </c>
      <c r="J89" s="36">
        <f>SUMIFS(СВЦЭМ!$C$39:$C$782,СВЦЭМ!$A$39:$A$782,$A89,СВЦЭМ!$B$39:$B$782,J$83)+'СЕТ СН'!$H$12+СВЦЭМ!$D$10+'СЕТ СН'!$H$5-'СЕТ СН'!$H$20</f>
        <v>2979.4197127400003</v>
      </c>
      <c r="K89" s="36">
        <f>SUMIFS(СВЦЭМ!$C$39:$C$782,СВЦЭМ!$A$39:$A$782,$A89,СВЦЭМ!$B$39:$B$782,K$83)+'СЕТ СН'!$H$12+СВЦЭМ!$D$10+'СЕТ СН'!$H$5-'СЕТ СН'!$H$20</f>
        <v>2987.55046743</v>
      </c>
      <c r="L89" s="36">
        <f>SUMIFS(СВЦЭМ!$C$39:$C$782,СВЦЭМ!$A$39:$A$782,$A89,СВЦЭМ!$B$39:$B$782,L$83)+'СЕТ СН'!$H$12+СВЦЭМ!$D$10+'СЕТ СН'!$H$5-'СЕТ СН'!$H$20</f>
        <v>2981.6670785699998</v>
      </c>
      <c r="M89" s="36">
        <f>SUMIFS(СВЦЭМ!$C$39:$C$782,СВЦЭМ!$A$39:$A$782,$A89,СВЦЭМ!$B$39:$B$782,M$83)+'СЕТ СН'!$H$12+СВЦЭМ!$D$10+'СЕТ СН'!$H$5-'СЕТ СН'!$H$20</f>
        <v>3104.2490106400001</v>
      </c>
      <c r="N89" s="36">
        <f>SUMIFS(СВЦЭМ!$C$39:$C$782,СВЦЭМ!$A$39:$A$782,$A89,СВЦЭМ!$B$39:$B$782,N$83)+'СЕТ СН'!$H$12+СВЦЭМ!$D$10+'СЕТ СН'!$H$5-'СЕТ СН'!$H$20</f>
        <v>3166.7953708200002</v>
      </c>
      <c r="O89" s="36">
        <f>SUMIFS(СВЦЭМ!$C$39:$C$782,СВЦЭМ!$A$39:$A$782,$A89,СВЦЭМ!$B$39:$B$782,O$83)+'СЕТ СН'!$H$12+СВЦЭМ!$D$10+'СЕТ СН'!$H$5-'СЕТ СН'!$H$20</f>
        <v>3173.83946943</v>
      </c>
      <c r="P89" s="36">
        <f>SUMIFS(СВЦЭМ!$C$39:$C$782,СВЦЭМ!$A$39:$A$782,$A89,СВЦЭМ!$B$39:$B$782,P$83)+'СЕТ СН'!$H$12+СВЦЭМ!$D$10+'СЕТ СН'!$H$5-'СЕТ СН'!$H$20</f>
        <v>3179.41213208</v>
      </c>
      <c r="Q89" s="36">
        <f>SUMIFS(СВЦЭМ!$C$39:$C$782,СВЦЭМ!$A$39:$A$782,$A89,СВЦЭМ!$B$39:$B$782,Q$83)+'СЕТ СН'!$H$12+СВЦЭМ!$D$10+'СЕТ СН'!$H$5-'СЕТ СН'!$H$20</f>
        <v>3173.51452715</v>
      </c>
      <c r="R89" s="36">
        <f>SUMIFS(СВЦЭМ!$C$39:$C$782,СВЦЭМ!$A$39:$A$782,$A89,СВЦЭМ!$B$39:$B$782,R$83)+'СЕТ СН'!$H$12+СВЦЭМ!$D$10+'СЕТ СН'!$H$5-'СЕТ СН'!$H$20</f>
        <v>3166.30631567</v>
      </c>
      <c r="S89" s="36">
        <f>SUMIFS(СВЦЭМ!$C$39:$C$782,СВЦЭМ!$A$39:$A$782,$A89,СВЦЭМ!$B$39:$B$782,S$83)+'СЕТ СН'!$H$12+СВЦЭМ!$D$10+'СЕТ СН'!$H$5-'СЕТ СН'!$H$20</f>
        <v>3122.5235531400003</v>
      </c>
      <c r="T89" s="36">
        <f>SUMIFS(СВЦЭМ!$C$39:$C$782,СВЦЭМ!$A$39:$A$782,$A89,СВЦЭМ!$B$39:$B$782,T$83)+'СЕТ СН'!$H$12+СВЦЭМ!$D$10+'СЕТ СН'!$H$5-'СЕТ СН'!$H$20</f>
        <v>3003.6249529300003</v>
      </c>
      <c r="U89" s="36">
        <f>SUMIFS(СВЦЭМ!$C$39:$C$782,СВЦЭМ!$A$39:$A$782,$A89,СВЦЭМ!$B$39:$B$782,U$83)+'СЕТ СН'!$H$12+СВЦЭМ!$D$10+'СЕТ СН'!$H$5-'СЕТ СН'!$H$20</f>
        <v>2889.9689449799998</v>
      </c>
      <c r="V89" s="36">
        <f>SUMIFS(СВЦЭМ!$C$39:$C$782,СВЦЭМ!$A$39:$A$782,$A89,СВЦЭМ!$B$39:$B$782,V$83)+'СЕТ СН'!$H$12+СВЦЭМ!$D$10+'СЕТ СН'!$H$5-'СЕТ СН'!$H$20</f>
        <v>2795.7073999100003</v>
      </c>
      <c r="W89" s="36">
        <f>SUMIFS(СВЦЭМ!$C$39:$C$782,СВЦЭМ!$A$39:$A$782,$A89,СВЦЭМ!$B$39:$B$782,W$83)+'СЕТ СН'!$H$12+СВЦЭМ!$D$10+'СЕТ СН'!$H$5-'СЕТ СН'!$H$20</f>
        <v>2785.3485940999999</v>
      </c>
      <c r="X89" s="36">
        <f>SUMIFS(СВЦЭМ!$C$39:$C$782,СВЦЭМ!$A$39:$A$782,$A89,СВЦЭМ!$B$39:$B$782,X$83)+'СЕТ СН'!$H$12+СВЦЭМ!$D$10+'СЕТ СН'!$H$5-'СЕТ СН'!$H$20</f>
        <v>2813.71045435</v>
      </c>
      <c r="Y89" s="36">
        <f>SUMIFS(СВЦЭМ!$C$39:$C$782,СВЦЭМ!$A$39:$A$782,$A89,СВЦЭМ!$B$39:$B$782,Y$83)+'СЕТ СН'!$H$12+СВЦЭМ!$D$10+'СЕТ СН'!$H$5-'СЕТ СН'!$H$20</f>
        <v>2815.6445529299999</v>
      </c>
    </row>
    <row r="90" spans="1:25" ht="15.75" x14ac:dyDescent="0.2">
      <c r="A90" s="35">
        <f t="shared" si="2"/>
        <v>44688</v>
      </c>
      <c r="B90" s="36">
        <f>SUMIFS(СВЦЭМ!$C$39:$C$782,СВЦЭМ!$A$39:$A$782,$A90,СВЦЭМ!$B$39:$B$782,B$83)+'СЕТ СН'!$H$12+СВЦЭМ!$D$10+'СЕТ СН'!$H$5-'СЕТ СН'!$H$20</f>
        <v>2918.8696978600001</v>
      </c>
      <c r="C90" s="36">
        <f>SUMIFS(СВЦЭМ!$C$39:$C$782,СВЦЭМ!$A$39:$A$782,$A90,СВЦЭМ!$B$39:$B$782,C$83)+'СЕТ СН'!$H$12+СВЦЭМ!$D$10+'СЕТ СН'!$H$5-'СЕТ СН'!$H$20</f>
        <v>2998.1465491600002</v>
      </c>
      <c r="D90" s="36">
        <f>SUMIFS(СВЦЭМ!$C$39:$C$782,СВЦЭМ!$A$39:$A$782,$A90,СВЦЭМ!$B$39:$B$782,D$83)+'СЕТ СН'!$H$12+СВЦЭМ!$D$10+'СЕТ СН'!$H$5-'СЕТ СН'!$H$20</f>
        <v>3189.6324161699999</v>
      </c>
      <c r="E90" s="36">
        <f>SUMIFS(СВЦЭМ!$C$39:$C$782,СВЦЭМ!$A$39:$A$782,$A90,СВЦЭМ!$B$39:$B$782,E$83)+'СЕТ СН'!$H$12+СВЦЭМ!$D$10+'СЕТ СН'!$H$5-'СЕТ СН'!$H$20</f>
        <v>3232.0614845700002</v>
      </c>
      <c r="F90" s="36">
        <f>SUMIFS(СВЦЭМ!$C$39:$C$782,СВЦЭМ!$A$39:$A$782,$A90,СВЦЭМ!$B$39:$B$782,F$83)+'СЕТ СН'!$H$12+СВЦЭМ!$D$10+'СЕТ СН'!$H$5-'СЕТ СН'!$H$20</f>
        <v>3234.38591937</v>
      </c>
      <c r="G90" s="36">
        <f>SUMIFS(СВЦЭМ!$C$39:$C$782,СВЦЭМ!$A$39:$A$782,$A90,СВЦЭМ!$B$39:$B$782,G$83)+'СЕТ СН'!$H$12+СВЦЭМ!$D$10+'СЕТ СН'!$H$5-'СЕТ СН'!$H$20</f>
        <v>3234.7445765800003</v>
      </c>
      <c r="H90" s="36">
        <f>SUMIFS(СВЦЭМ!$C$39:$C$782,СВЦЭМ!$A$39:$A$782,$A90,СВЦЭМ!$B$39:$B$782,H$83)+'СЕТ СН'!$H$12+СВЦЭМ!$D$10+'СЕТ СН'!$H$5-'СЕТ СН'!$H$20</f>
        <v>3212.79323277</v>
      </c>
      <c r="I90" s="36">
        <f>SUMIFS(СВЦЭМ!$C$39:$C$782,СВЦЭМ!$A$39:$A$782,$A90,СВЦЭМ!$B$39:$B$782,I$83)+'СЕТ СН'!$H$12+СВЦЭМ!$D$10+'СЕТ СН'!$H$5-'СЕТ СН'!$H$20</f>
        <v>3119.2077091000001</v>
      </c>
      <c r="J90" s="36">
        <f>SUMIFS(СВЦЭМ!$C$39:$C$782,СВЦЭМ!$A$39:$A$782,$A90,СВЦЭМ!$B$39:$B$782,J$83)+'СЕТ СН'!$H$12+СВЦЭМ!$D$10+'СЕТ СН'!$H$5-'СЕТ СН'!$H$20</f>
        <v>2996.3178747699999</v>
      </c>
      <c r="K90" s="36">
        <f>SUMIFS(СВЦЭМ!$C$39:$C$782,СВЦЭМ!$A$39:$A$782,$A90,СВЦЭМ!$B$39:$B$782,K$83)+'СЕТ СН'!$H$12+СВЦЭМ!$D$10+'СЕТ СН'!$H$5-'СЕТ СН'!$H$20</f>
        <v>2986.03021102</v>
      </c>
      <c r="L90" s="36">
        <f>SUMIFS(СВЦЭМ!$C$39:$C$782,СВЦЭМ!$A$39:$A$782,$A90,СВЦЭМ!$B$39:$B$782,L$83)+'СЕТ СН'!$H$12+СВЦЭМ!$D$10+'СЕТ СН'!$H$5-'СЕТ СН'!$H$20</f>
        <v>2979.0301883700004</v>
      </c>
      <c r="M90" s="36">
        <f>SUMIFS(СВЦЭМ!$C$39:$C$782,СВЦЭМ!$A$39:$A$782,$A90,СВЦЭМ!$B$39:$B$782,M$83)+'СЕТ СН'!$H$12+СВЦЭМ!$D$10+'СЕТ СН'!$H$5-'СЕТ СН'!$H$20</f>
        <v>3079.21407335</v>
      </c>
      <c r="N90" s="36">
        <f>SUMIFS(СВЦЭМ!$C$39:$C$782,СВЦЭМ!$A$39:$A$782,$A90,СВЦЭМ!$B$39:$B$782,N$83)+'СЕТ СН'!$H$12+СВЦЭМ!$D$10+'СЕТ СН'!$H$5-'СЕТ СН'!$H$20</f>
        <v>3117.9401297899999</v>
      </c>
      <c r="O90" s="36">
        <f>SUMIFS(СВЦЭМ!$C$39:$C$782,СВЦЭМ!$A$39:$A$782,$A90,СВЦЭМ!$B$39:$B$782,O$83)+'СЕТ СН'!$H$12+СВЦЭМ!$D$10+'СЕТ СН'!$H$5-'СЕТ СН'!$H$20</f>
        <v>3138.5767456399999</v>
      </c>
      <c r="P90" s="36">
        <f>SUMIFS(СВЦЭМ!$C$39:$C$782,СВЦЭМ!$A$39:$A$782,$A90,СВЦЭМ!$B$39:$B$782,P$83)+'СЕТ СН'!$H$12+СВЦЭМ!$D$10+'СЕТ СН'!$H$5-'СЕТ СН'!$H$20</f>
        <v>3158.47832337</v>
      </c>
      <c r="Q90" s="36">
        <f>SUMIFS(СВЦЭМ!$C$39:$C$782,СВЦЭМ!$A$39:$A$782,$A90,СВЦЭМ!$B$39:$B$782,Q$83)+'СЕТ СН'!$H$12+СВЦЭМ!$D$10+'СЕТ СН'!$H$5-'СЕТ СН'!$H$20</f>
        <v>3163.79631281</v>
      </c>
      <c r="R90" s="36">
        <f>SUMIFS(СВЦЭМ!$C$39:$C$782,СВЦЭМ!$A$39:$A$782,$A90,СВЦЭМ!$B$39:$B$782,R$83)+'СЕТ СН'!$H$12+СВЦЭМ!$D$10+'СЕТ СН'!$H$5-'СЕТ СН'!$H$20</f>
        <v>3156.1625757399997</v>
      </c>
      <c r="S90" s="36">
        <f>SUMIFS(СВЦЭМ!$C$39:$C$782,СВЦЭМ!$A$39:$A$782,$A90,СВЦЭМ!$B$39:$B$782,S$83)+'СЕТ СН'!$H$12+СВЦЭМ!$D$10+'СЕТ СН'!$H$5-'СЕТ СН'!$H$20</f>
        <v>3113.2771817600001</v>
      </c>
      <c r="T90" s="36">
        <f>SUMIFS(СВЦЭМ!$C$39:$C$782,СВЦЭМ!$A$39:$A$782,$A90,СВЦЭМ!$B$39:$B$782,T$83)+'СЕТ СН'!$H$12+СВЦЭМ!$D$10+'СЕТ СН'!$H$5-'СЕТ СН'!$H$20</f>
        <v>2996.7975795100001</v>
      </c>
      <c r="U90" s="36">
        <f>SUMIFS(СВЦЭМ!$C$39:$C$782,СВЦЭМ!$A$39:$A$782,$A90,СВЦЭМ!$B$39:$B$782,U$83)+'СЕТ СН'!$H$12+СВЦЭМ!$D$10+'СЕТ СН'!$H$5-'СЕТ СН'!$H$20</f>
        <v>2865.1868131700003</v>
      </c>
      <c r="V90" s="36">
        <f>SUMIFS(СВЦЭМ!$C$39:$C$782,СВЦЭМ!$A$39:$A$782,$A90,СВЦЭМ!$B$39:$B$782,V$83)+'СЕТ СН'!$H$12+СВЦЭМ!$D$10+'СЕТ СН'!$H$5-'СЕТ СН'!$H$20</f>
        <v>2775.2510290999999</v>
      </c>
      <c r="W90" s="36">
        <f>SUMIFS(СВЦЭМ!$C$39:$C$782,СВЦЭМ!$A$39:$A$782,$A90,СВЦЭМ!$B$39:$B$782,W$83)+'СЕТ СН'!$H$12+СВЦЭМ!$D$10+'СЕТ СН'!$H$5-'СЕТ СН'!$H$20</f>
        <v>2796.01431017</v>
      </c>
      <c r="X90" s="36">
        <f>SUMIFS(СВЦЭМ!$C$39:$C$782,СВЦЭМ!$A$39:$A$782,$A90,СВЦЭМ!$B$39:$B$782,X$83)+'СЕТ СН'!$H$12+СВЦЭМ!$D$10+'СЕТ СН'!$H$5-'СЕТ СН'!$H$20</f>
        <v>2803.48235811</v>
      </c>
      <c r="Y90" s="36">
        <f>SUMIFS(СВЦЭМ!$C$39:$C$782,СВЦЭМ!$A$39:$A$782,$A90,СВЦЭМ!$B$39:$B$782,Y$83)+'СЕТ СН'!$H$12+СВЦЭМ!$D$10+'СЕТ СН'!$H$5-'СЕТ СН'!$H$20</f>
        <v>2822.9768123100002</v>
      </c>
    </row>
    <row r="91" spans="1:25" ht="15.75" x14ac:dyDescent="0.2">
      <c r="A91" s="35">
        <f t="shared" si="2"/>
        <v>44689</v>
      </c>
      <c r="B91" s="36">
        <f>SUMIFS(СВЦЭМ!$C$39:$C$782,СВЦЭМ!$A$39:$A$782,$A91,СВЦЭМ!$B$39:$B$782,B$83)+'СЕТ СН'!$H$12+СВЦЭМ!$D$10+'СЕТ СН'!$H$5-'СЕТ СН'!$H$20</f>
        <v>2892.6199707200003</v>
      </c>
      <c r="C91" s="36">
        <f>SUMIFS(СВЦЭМ!$C$39:$C$782,СВЦЭМ!$A$39:$A$782,$A91,СВЦЭМ!$B$39:$B$782,C$83)+'СЕТ СН'!$H$12+СВЦЭМ!$D$10+'СЕТ СН'!$H$5-'СЕТ СН'!$H$20</f>
        <v>3024.3179410900002</v>
      </c>
      <c r="D91" s="36">
        <f>SUMIFS(СВЦЭМ!$C$39:$C$782,СВЦЭМ!$A$39:$A$782,$A91,СВЦЭМ!$B$39:$B$782,D$83)+'СЕТ СН'!$H$12+СВЦЭМ!$D$10+'СЕТ СН'!$H$5-'СЕТ СН'!$H$20</f>
        <v>3174.5721014600003</v>
      </c>
      <c r="E91" s="36">
        <f>SUMIFS(СВЦЭМ!$C$39:$C$782,СВЦЭМ!$A$39:$A$782,$A91,СВЦЭМ!$B$39:$B$782,E$83)+'СЕТ СН'!$H$12+СВЦЭМ!$D$10+'СЕТ СН'!$H$5-'СЕТ СН'!$H$20</f>
        <v>3247.6372059</v>
      </c>
      <c r="F91" s="36">
        <f>SUMIFS(СВЦЭМ!$C$39:$C$782,СВЦЭМ!$A$39:$A$782,$A91,СВЦЭМ!$B$39:$B$782,F$83)+'СЕТ СН'!$H$12+СВЦЭМ!$D$10+'СЕТ СН'!$H$5-'СЕТ СН'!$H$20</f>
        <v>3253.6152775700002</v>
      </c>
      <c r="G91" s="36">
        <f>SUMIFS(СВЦЭМ!$C$39:$C$782,СВЦЭМ!$A$39:$A$782,$A91,СВЦЭМ!$B$39:$B$782,G$83)+'СЕТ СН'!$H$12+СВЦЭМ!$D$10+'СЕТ СН'!$H$5-'СЕТ СН'!$H$20</f>
        <v>3253.9795384500003</v>
      </c>
      <c r="H91" s="36">
        <f>SUMIFS(СВЦЭМ!$C$39:$C$782,СВЦЭМ!$A$39:$A$782,$A91,СВЦЭМ!$B$39:$B$782,H$83)+'СЕТ СН'!$H$12+СВЦЭМ!$D$10+'СЕТ СН'!$H$5-'СЕТ СН'!$H$20</f>
        <v>3235.9761264500003</v>
      </c>
      <c r="I91" s="36">
        <f>SUMIFS(СВЦЭМ!$C$39:$C$782,СВЦЭМ!$A$39:$A$782,$A91,СВЦЭМ!$B$39:$B$782,I$83)+'СЕТ СН'!$H$12+СВЦЭМ!$D$10+'СЕТ СН'!$H$5-'СЕТ СН'!$H$20</f>
        <v>3158.7025359600002</v>
      </c>
      <c r="J91" s="36">
        <f>SUMIFS(СВЦЭМ!$C$39:$C$782,СВЦЭМ!$A$39:$A$782,$A91,СВЦЭМ!$B$39:$B$782,J$83)+'СЕТ СН'!$H$12+СВЦЭМ!$D$10+'СЕТ СН'!$H$5-'СЕТ СН'!$H$20</f>
        <v>2995.2413360999999</v>
      </c>
      <c r="K91" s="36">
        <f>SUMIFS(СВЦЭМ!$C$39:$C$782,СВЦЭМ!$A$39:$A$782,$A91,СВЦЭМ!$B$39:$B$782,K$83)+'СЕТ СН'!$H$12+СВЦЭМ!$D$10+'СЕТ СН'!$H$5-'СЕТ СН'!$H$20</f>
        <v>2964.12246396</v>
      </c>
      <c r="L91" s="36">
        <f>SUMIFS(СВЦЭМ!$C$39:$C$782,СВЦЭМ!$A$39:$A$782,$A91,СВЦЭМ!$B$39:$B$782,L$83)+'СЕТ СН'!$H$12+СВЦЭМ!$D$10+'СЕТ СН'!$H$5-'СЕТ СН'!$H$20</f>
        <v>2952.3163583200003</v>
      </c>
      <c r="M91" s="36">
        <f>SUMIFS(СВЦЭМ!$C$39:$C$782,СВЦЭМ!$A$39:$A$782,$A91,СВЦЭМ!$B$39:$B$782,M$83)+'СЕТ СН'!$H$12+СВЦЭМ!$D$10+'СЕТ СН'!$H$5-'СЕТ СН'!$H$20</f>
        <v>3044.5977301900002</v>
      </c>
      <c r="N91" s="36">
        <f>SUMIFS(СВЦЭМ!$C$39:$C$782,СВЦЭМ!$A$39:$A$782,$A91,СВЦЭМ!$B$39:$B$782,N$83)+'СЕТ СН'!$H$12+СВЦЭМ!$D$10+'СЕТ СН'!$H$5-'СЕТ СН'!$H$20</f>
        <v>3096.33900778</v>
      </c>
      <c r="O91" s="36">
        <f>SUMIFS(СВЦЭМ!$C$39:$C$782,СВЦЭМ!$A$39:$A$782,$A91,СВЦЭМ!$B$39:$B$782,O$83)+'СЕТ СН'!$H$12+СВЦЭМ!$D$10+'СЕТ СН'!$H$5-'СЕТ СН'!$H$20</f>
        <v>3130.3566133100003</v>
      </c>
      <c r="P91" s="36">
        <f>SUMIFS(СВЦЭМ!$C$39:$C$782,СВЦЭМ!$A$39:$A$782,$A91,СВЦЭМ!$B$39:$B$782,P$83)+'СЕТ СН'!$H$12+СВЦЭМ!$D$10+'СЕТ СН'!$H$5-'СЕТ СН'!$H$20</f>
        <v>3147.3048619000001</v>
      </c>
      <c r="Q91" s="36">
        <f>SUMIFS(СВЦЭМ!$C$39:$C$782,СВЦЭМ!$A$39:$A$782,$A91,СВЦЭМ!$B$39:$B$782,Q$83)+'СЕТ СН'!$H$12+СВЦЭМ!$D$10+'СЕТ СН'!$H$5-'СЕТ СН'!$H$20</f>
        <v>3164.5733733300003</v>
      </c>
      <c r="R91" s="36">
        <f>SUMIFS(СВЦЭМ!$C$39:$C$782,СВЦЭМ!$A$39:$A$782,$A91,СВЦЭМ!$B$39:$B$782,R$83)+'СЕТ СН'!$H$12+СВЦЭМ!$D$10+'СЕТ СН'!$H$5-'СЕТ СН'!$H$20</f>
        <v>3161.4715661800001</v>
      </c>
      <c r="S91" s="36">
        <f>SUMIFS(СВЦЭМ!$C$39:$C$782,СВЦЭМ!$A$39:$A$782,$A91,СВЦЭМ!$B$39:$B$782,S$83)+'СЕТ СН'!$H$12+СВЦЭМ!$D$10+'СЕТ СН'!$H$5-'СЕТ СН'!$H$20</f>
        <v>3119.2969133500001</v>
      </c>
      <c r="T91" s="36">
        <f>SUMIFS(СВЦЭМ!$C$39:$C$782,СВЦЭМ!$A$39:$A$782,$A91,СВЦЭМ!$B$39:$B$782,T$83)+'СЕТ СН'!$H$12+СВЦЭМ!$D$10+'СЕТ СН'!$H$5-'СЕТ СН'!$H$20</f>
        <v>2983.8212436900003</v>
      </c>
      <c r="U91" s="36">
        <f>SUMIFS(СВЦЭМ!$C$39:$C$782,СВЦЭМ!$A$39:$A$782,$A91,СВЦЭМ!$B$39:$B$782,U$83)+'СЕТ СН'!$H$12+СВЦЭМ!$D$10+'СЕТ СН'!$H$5-'СЕТ СН'!$H$20</f>
        <v>2839.5513289</v>
      </c>
      <c r="V91" s="36">
        <f>SUMIFS(СВЦЭМ!$C$39:$C$782,СВЦЭМ!$A$39:$A$782,$A91,СВЦЭМ!$B$39:$B$782,V$83)+'СЕТ СН'!$H$12+СВЦЭМ!$D$10+'СЕТ СН'!$H$5-'СЕТ СН'!$H$20</f>
        <v>2754.2657196700002</v>
      </c>
      <c r="W91" s="36">
        <f>SUMIFS(СВЦЭМ!$C$39:$C$782,СВЦЭМ!$A$39:$A$782,$A91,СВЦЭМ!$B$39:$B$782,W$83)+'СЕТ СН'!$H$12+СВЦЭМ!$D$10+'СЕТ СН'!$H$5-'СЕТ СН'!$H$20</f>
        <v>2768.6907780500001</v>
      </c>
      <c r="X91" s="36">
        <f>SUMIFS(СВЦЭМ!$C$39:$C$782,СВЦЭМ!$A$39:$A$782,$A91,СВЦЭМ!$B$39:$B$782,X$83)+'СЕТ СН'!$H$12+СВЦЭМ!$D$10+'СЕТ СН'!$H$5-'СЕТ СН'!$H$20</f>
        <v>2772.0362871699999</v>
      </c>
      <c r="Y91" s="36">
        <f>SUMIFS(СВЦЭМ!$C$39:$C$782,СВЦЭМ!$A$39:$A$782,$A91,СВЦЭМ!$B$39:$B$782,Y$83)+'СЕТ СН'!$H$12+СВЦЭМ!$D$10+'СЕТ СН'!$H$5-'СЕТ СН'!$H$20</f>
        <v>2820.39461411</v>
      </c>
    </row>
    <row r="92" spans="1:25" ht="15.75" x14ac:dyDescent="0.2">
      <c r="A92" s="35">
        <f t="shared" si="2"/>
        <v>44690</v>
      </c>
      <c r="B92" s="36">
        <f>SUMIFS(СВЦЭМ!$C$39:$C$782,СВЦЭМ!$A$39:$A$782,$A92,СВЦЭМ!$B$39:$B$782,B$83)+'СЕТ СН'!$H$12+СВЦЭМ!$D$10+'СЕТ СН'!$H$5-'СЕТ СН'!$H$20</f>
        <v>2923.6742865599999</v>
      </c>
      <c r="C92" s="36">
        <f>SUMIFS(СВЦЭМ!$C$39:$C$782,СВЦЭМ!$A$39:$A$782,$A92,СВЦЭМ!$B$39:$B$782,C$83)+'СЕТ СН'!$H$12+СВЦЭМ!$D$10+'СЕТ СН'!$H$5-'СЕТ СН'!$H$20</f>
        <v>3044.47884036</v>
      </c>
      <c r="D92" s="36">
        <f>SUMIFS(СВЦЭМ!$C$39:$C$782,СВЦЭМ!$A$39:$A$782,$A92,СВЦЭМ!$B$39:$B$782,D$83)+'СЕТ СН'!$H$12+СВЦЭМ!$D$10+'СЕТ СН'!$H$5-'СЕТ СН'!$H$20</f>
        <v>3190.3809416900003</v>
      </c>
      <c r="E92" s="36">
        <f>SUMIFS(СВЦЭМ!$C$39:$C$782,СВЦЭМ!$A$39:$A$782,$A92,СВЦЭМ!$B$39:$B$782,E$83)+'СЕТ СН'!$H$12+СВЦЭМ!$D$10+'СЕТ СН'!$H$5-'СЕТ СН'!$H$20</f>
        <v>3267.6637468999998</v>
      </c>
      <c r="F92" s="36">
        <f>SUMIFS(СВЦЭМ!$C$39:$C$782,СВЦЭМ!$A$39:$A$782,$A92,СВЦЭМ!$B$39:$B$782,F$83)+'СЕТ СН'!$H$12+СВЦЭМ!$D$10+'СЕТ СН'!$H$5-'СЕТ СН'!$H$20</f>
        <v>3294.9937301199998</v>
      </c>
      <c r="G92" s="36">
        <f>SUMIFS(СВЦЭМ!$C$39:$C$782,СВЦЭМ!$A$39:$A$782,$A92,СВЦЭМ!$B$39:$B$782,G$83)+'СЕТ СН'!$H$12+СВЦЭМ!$D$10+'СЕТ СН'!$H$5-'СЕТ СН'!$H$20</f>
        <v>3281.9195061800001</v>
      </c>
      <c r="H92" s="36">
        <f>SUMIFS(СВЦЭМ!$C$39:$C$782,СВЦЭМ!$A$39:$A$782,$A92,СВЦЭМ!$B$39:$B$782,H$83)+'СЕТ СН'!$H$12+СВЦЭМ!$D$10+'СЕТ СН'!$H$5-'СЕТ СН'!$H$20</f>
        <v>3263.8264236599998</v>
      </c>
      <c r="I92" s="36">
        <f>SUMIFS(СВЦЭМ!$C$39:$C$782,СВЦЭМ!$A$39:$A$782,$A92,СВЦЭМ!$B$39:$B$782,I$83)+'СЕТ СН'!$H$12+СВЦЭМ!$D$10+'СЕТ СН'!$H$5-'СЕТ СН'!$H$20</f>
        <v>3193.9786039700002</v>
      </c>
      <c r="J92" s="36">
        <f>SUMIFS(СВЦЭМ!$C$39:$C$782,СВЦЭМ!$A$39:$A$782,$A92,СВЦЭМ!$B$39:$B$782,J$83)+'СЕТ СН'!$H$12+СВЦЭМ!$D$10+'СЕТ СН'!$H$5-'СЕТ СН'!$H$20</f>
        <v>3025.9125641999999</v>
      </c>
      <c r="K92" s="36">
        <f>SUMIFS(СВЦЭМ!$C$39:$C$782,СВЦЭМ!$A$39:$A$782,$A92,СВЦЭМ!$B$39:$B$782,K$83)+'СЕТ СН'!$H$12+СВЦЭМ!$D$10+'СЕТ СН'!$H$5-'СЕТ СН'!$H$20</f>
        <v>2997.8311486900002</v>
      </c>
      <c r="L92" s="36">
        <f>SUMIFS(СВЦЭМ!$C$39:$C$782,СВЦЭМ!$A$39:$A$782,$A92,СВЦЭМ!$B$39:$B$782,L$83)+'СЕТ СН'!$H$12+СВЦЭМ!$D$10+'СЕТ СН'!$H$5-'СЕТ СН'!$H$20</f>
        <v>2972.2961330899998</v>
      </c>
      <c r="M92" s="36">
        <f>SUMIFS(СВЦЭМ!$C$39:$C$782,СВЦЭМ!$A$39:$A$782,$A92,СВЦЭМ!$B$39:$B$782,M$83)+'СЕТ СН'!$H$12+СВЦЭМ!$D$10+'СЕТ СН'!$H$5-'СЕТ СН'!$H$20</f>
        <v>3060.4850446299997</v>
      </c>
      <c r="N92" s="36">
        <f>SUMIFS(СВЦЭМ!$C$39:$C$782,СВЦЭМ!$A$39:$A$782,$A92,СВЦЭМ!$B$39:$B$782,N$83)+'СЕТ СН'!$H$12+СВЦЭМ!$D$10+'СЕТ СН'!$H$5-'СЕТ СН'!$H$20</f>
        <v>3097.9167759399998</v>
      </c>
      <c r="O92" s="36">
        <f>SUMIFS(СВЦЭМ!$C$39:$C$782,СВЦЭМ!$A$39:$A$782,$A92,СВЦЭМ!$B$39:$B$782,O$83)+'СЕТ СН'!$H$12+СВЦЭМ!$D$10+'СЕТ СН'!$H$5-'СЕТ СН'!$H$20</f>
        <v>3117.1987309199999</v>
      </c>
      <c r="P92" s="36">
        <f>SUMIFS(СВЦЭМ!$C$39:$C$782,СВЦЭМ!$A$39:$A$782,$A92,СВЦЭМ!$B$39:$B$782,P$83)+'СЕТ СН'!$H$12+СВЦЭМ!$D$10+'СЕТ СН'!$H$5-'СЕТ СН'!$H$20</f>
        <v>3132.1476466499998</v>
      </c>
      <c r="Q92" s="36">
        <f>SUMIFS(СВЦЭМ!$C$39:$C$782,СВЦЭМ!$A$39:$A$782,$A92,СВЦЭМ!$B$39:$B$782,Q$83)+'СЕТ СН'!$H$12+СВЦЭМ!$D$10+'СЕТ СН'!$H$5-'СЕТ СН'!$H$20</f>
        <v>3144.18594106</v>
      </c>
      <c r="R92" s="36">
        <f>SUMIFS(СВЦЭМ!$C$39:$C$782,СВЦЭМ!$A$39:$A$782,$A92,СВЦЭМ!$B$39:$B$782,R$83)+'СЕТ СН'!$H$12+СВЦЭМ!$D$10+'СЕТ СН'!$H$5-'СЕТ СН'!$H$20</f>
        <v>3151.11945117</v>
      </c>
      <c r="S92" s="36">
        <f>SUMIFS(СВЦЭМ!$C$39:$C$782,СВЦЭМ!$A$39:$A$782,$A92,СВЦЭМ!$B$39:$B$782,S$83)+'СЕТ СН'!$H$12+СВЦЭМ!$D$10+'СЕТ СН'!$H$5-'СЕТ СН'!$H$20</f>
        <v>3108.5999898499999</v>
      </c>
      <c r="T92" s="36">
        <f>SUMIFS(СВЦЭМ!$C$39:$C$782,СВЦЭМ!$A$39:$A$782,$A92,СВЦЭМ!$B$39:$B$782,T$83)+'СЕТ СН'!$H$12+СВЦЭМ!$D$10+'СЕТ СН'!$H$5-'СЕТ СН'!$H$20</f>
        <v>2991.62562308</v>
      </c>
      <c r="U92" s="36">
        <f>SUMIFS(СВЦЭМ!$C$39:$C$782,СВЦЭМ!$A$39:$A$782,$A92,СВЦЭМ!$B$39:$B$782,U$83)+'СЕТ СН'!$H$12+СВЦЭМ!$D$10+'СЕТ СН'!$H$5-'СЕТ СН'!$H$20</f>
        <v>2864.6632421700001</v>
      </c>
      <c r="V92" s="36">
        <f>SUMIFS(СВЦЭМ!$C$39:$C$782,СВЦЭМ!$A$39:$A$782,$A92,СВЦЭМ!$B$39:$B$782,V$83)+'СЕТ СН'!$H$12+СВЦЭМ!$D$10+'СЕТ СН'!$H$5-'СЕТ СН'!$H$20</f>
        <v>2739.2377209400001</v>
      </c>
      <c r="W92" s="36">
        <f>SUMIFS(СВЦЭМ!$C$39:$C$782,СВЦЭМ!$A$39:$A$782,$A92,СВЦЭМ!$B$39:$B$782,W$83)+'СЕТ СН'!$H$12+СВЦЭМ!$D$10+'СЕТ СН'!$H$5-'СЕТ СН'!$H$20</f>
        <v>2732.8189537900003</v>
      </c>
      <c r="X92" s="36">
        <f>SUMIFS(СВЦЭМ!$C$39:$C$782,СВЦЭМ!$A$39:$A$782,$A92,СВЦЭМ!$B$39:$B$782,X$83)+'СЕТ СН'!$H$12+СВЦЭМ!$D$10+'СЕТ СН'!$H$5-'СЕТ СН'!$H$20</f>
        <v>2792.8404312600001</v>
      </c>
      <c r="Y92" s="36">
        <f>SUMIFS(СВЦЭМ!$C$39:$C$782,СВЦЭМ!$A$39:$A$782,$A92,СВЦЭМ!$B$39:$B$782,Y$83)+'СЕТ СН'!$H$12+СВЦЭМ!$D$10+'СЕТ СН'!$H$5-'СЕТ СН'!$H$20</f>
        <v>2819.26400663</v>
      </c>
    </row>
    <row r="93" spans="1:25" ht="15.75" x14ac:dyDescent="0.2">
      <c r="A93" s="35">
        <f t="shared" si="2"/>
        <v>44691</v>
      </c>
      <c r="B93" s="36">
        <f>SUMIFS(СВЦЭМ!$C$39:$C$782,СВЦЭМ!$A$39:$A$782,$A93,СВЦЭМ!$B$39:$B$782,B$83)+'СЕТ СН'!$H$12+СВЦЭМ!$D$10+'СЕТ СН'!$H$5-'СЕТ СН'!$H$20</f>
        <v>2905.8270971800002</v>
      </c>
      <c r="C93" s="36">
        <f>SUMIFS(СВЦЭМ!$C$39:$C$782,СВЦЭМ!$A$39:$A$782,$A93,СВЦЭМ!$B$39:$B$782,C$83)+'СЕТ СН'!$H$12+СВЦЭМ!$D$10+'СЕТ СН'!$H$5-'СЕТ СН'!$H$20</f>
        <v>3031.0762253000003</v>
      </c>
      <c r="D93" s="36">
        <f>SUMIFS(СВЦЭМ!$C$39:$C$782,СВЦЭМ!$A$39:$A$782,$A93,СВЦЭМ!$B$39:$B$782,D$83)+'СЕТ СН'!$H$12+СВЦЭМ!$D$10+'СЕТ СН'!$H$5-'СЕТ СН'!$H$20</f>
        <v>3159.1748493599998</v>
      </c>
      <c r="E93" s="36">
        <f>SUMIFS(СВЦЭМ!$C$39:$C$782,СВЦЭМ!$A$39:$A$782,$A93,СВЦЭМ!$B$39:$B$782,E$83)+'СЕТ СН'!$H$12+СВЦЭМ!$D$10+'СЕТ СН'!$H$5-'СЕТ СН'!$H$20</f>
        <v>3227.0676509899999</v>
      </c>
      <c r="F93" s="36">
        <f>SUMIFS(СВЦЭМ!$C$39:$C$782,СВЦЭМ!$A$39:$A$782,$A93,СВЦЭМ!$B$39:$B$782,F$83)+'СЕТ СН'!$H$12+СВЦЭМ!$D$10+'СЕТ СН'!$H$5-'СЕТ СН'!$H$20</f>
        <v>3241.5287107700001</v>
      </c>
      <c r="G93" s="36">
        <f>SUMIFS(СВЦЭМ!$C$39:$C$782,СВЦЭМ!$A$39:$A$782,$A93,СВЦЭМ!$B$39:$B$782,G$83)+'СЕТ СН'!$H$12+СВЦЭМ!$D$10+'СЕТ СН'!$H$5-'СЕТ СН'!$H$20</f>
        <v>3267.9445489099999</v>
      </c>
      <c r="H93" s="36">
        <f>SUMIFS(СВЦЭМ!$C$39:$C$782,СВЦЭМ!$A$39:$A$782,$A93,СВЦЭМ!$B$39:$B$782,H$83)+'СЕТ СН'!$H$12+СВЦЭМ!$D$10+'СЕТ СН'!$H$5-'СЕТ СН'!$H$20</f>
        <v>3256.7221154500003</v>
      </c>
      <c r="I93" s="36">
        <f>SUMIFS(СВЦЭМ!$C$39:$C$782,СВЦЭМ!$A$39:$A$782,$A93,СВЦЭМ!$B$39:$B$782,I$83)+'СЕТ СН'!$H$12+СВЦЭМ!$D$10+'СЕТ СН'!$H$5-'СЕТ СН'!$H$20</f>
        <v>3194.0003303599997</v>
      </c>
      <c r="J93" s="36">
        <f>SUMIFS(СВЦЭМ!$C$39:$C$782,СВЦЭМ!$A$39:$A$782,$A93,СВЦЭМ!$B$39:$B$782,J$83)+'СЕТ СН'!$H$12+СВЦЭМ!$D$10+'СЕТ СН'!$H$5-'СЕТ СН'!$H$20</f>
        <v>3014.4242755099999</v>
      </c>
      <c r="K93" s="36">
        <f>SUMIFS(СВЦЭМ!$C$39:$C$782,СВЦЭМ!$A$39:$A$782,$A93,СВЦЭМ!$B$39:$B$782,K$83)+'СЕТ СН'!$H$12+СВЦЭМ!$D$10+'СЕТ СН'!$H$5-'СЕТ СН'!$H$20</f>
        <v>2975.0388432700001</v>
      </c>
      <c r="L93" s="36">
        <f>SUMIFS(СВЦЭМ!$C$39:$C$782,СВЦЭМ!$A$39:$A$782,$A93,СВЦЭМ!$B$39:$B$782,L$83)+'СЕТ СН'!$H$12+СВЦЭМ!$D$10+'СЕТ СН'!$H$5-'СЕТ СН'!$H$20</f>
        <v>2961.6109752399998</v>
      </c>
      <c r="M93" s="36">
        <f>SUMIFS(СВЦЭМ!$C$39:$C$782,СВЦЭМ!$A$39:$A$782,$A93,СВЦЭМ!$B$39:$B$782,M$83)+'СЕТ СН'!$H$12+СВЦЭМ!$D$10+'СЕТ СН'!$H$5-'СЕТ СН'!$H$20</f>
        <v>3061.90296691</v>
      </c>
      <c r="N93" s="36">
        <f>SUMIFS(СВЦЭМ!$C$39:$C$782,СВЦЭМ!$A$39:$A$782,$A93,СВЦЭМ!$B$39:$B$782,N$83)+'СЕТ СН'!$H$12+СВЦЭМ!$D$10+'СЕТ СН'!$H$5-'СЕТ СН'!$H$20</f>
        <v>3115.8082087100001</v>
      </c>
      <c r="O93" s="36">
        <f>SUMIFS(СВЦЭМ!$C$39:$C$782,СВЦЭМ!$A$39:$A$782,$A93,СВЦЭМ!$B$39:$B$782,O$83)+'СЕТ СН'!$H$12+СВЦЭМ!$D$10+'СЕТ СН'!$H$5-'СЕТ СН'!$H$20</f>
        <v>3138.11921205</v>
      </c>
      <c r="P93" s="36">
        <f>SUMIFS(СВЦЭМ!$C$39:$C$782,СВЦЭМ!$A$39:$A$782,$A93,СВЦЭМ!$B$39:$B$782,P$83)+'СЕТ СН'!$H$12+СВЦЭМ!$D$10+'СЕТ СН'!$H$5-'СЕТ СН'!$H$20</f>
        <v>3091.3004100999997</v>
      </c>
      <c r="Q93" s="36">
        <f>SUMIFS(СВЦЭМ!$C$39:$C$782,СВЦЭМ!$A$39:$A$782,$A93,СВЦЭМ!$B$39:$B$782,Q$83)+'СЕТ СН'!$H$12+СВЦЭМ!$D$10+'СЕТ СН'!$H$5-'СЕТ СН'!$H$20</f>
        <v>3149.9023488100001</v>
      </c>
      <c r="R93" s="36">
        <f>SUMIFS(СВЦЭМ!$C$39:$C$782,СВЦЭМ!$A$39:$A$782,$A93,СВЦЭМ!$B$39:$B$782,R$83)+'СЕТ СН'!$H$12+СВЦЭМ!$D$10+'СЕТ СН'!$H$5-'СЕТ СН'!$H$20</f>
        <v>3165.1887820299999</v>
      </c>
      <c r="S93" s="36">
        <f>SUMIFS(СВЦЭМ!$C$39:$C$782,СВЦЭМ!$A$39:$A$782,$A93,СВЦЭМ!$B$39:$B$782,S$83)+'СЕТ СН'!$H$12+СВЦЭМ!$D$10+'СЕТ СН'!$H$5-'СЕТ СН'!$H$20</f>
        <v>3127.7877296400002</v>
      </c>
      <c r="T93" s="36">
        <f>SUMIFS(СВЦЭМ!$C$39:$C$782,СВЦЭМ!$A$39:$A$782,$A93,СВЦЭМ!$B$39:$B$782,T$83)+'СЕТ СН'!$H$12+СВЦЭМ!$D$10+'СЕТ СН'!$H$5-'СЕТ СН'!$H$20</f>
        <v>3001.3664381099998</v>
      </c>
      <c r="U93" s="36">
        <f>SUMIFS(СВЦЭМ!$C$39:$C$782,СВЦЭМ!$A$39:$A$782,$A93,СВЦЭМ!$B$39:$B$782,U$83)+'СЕТ СН'!$H$12+СВЦЭМ!$D$10+'СЕТ СН'!$H$5-'СЕТ СН'!$H$20</f>
        <v>2851.7244939000002</v>
      </c>
      <c r="V93" s="36">
        <f>SUMIFS(СВЦЭМ!$C$39:$C$782,СВЦЭМ!$A$39:$A$782,$A93,СВЦЭМ!$B$39:$B$782,V$83)+'СЕТ СН'!$H$12+СВЦЭМ!$D$10+'СЕТ СН'!$H$5-'СЕТ СН'!$H$20</f>
        <v>2788.1450244000002</v>
      </c>
      <c r="W93" s="36">
        <f>SUMIFS(СВЦЭМ!$C$39:$C$782,СВЦЭМ!$A$39:$A$782,$A93,СВЦЭМ!$B$39:$B$782,W$83)+'СЕТ СН'!$H$12+СВЦЭМ!$D$10+'СЕТ СН'!$H$5-'СЕТ СН'!$H$20</f>
        <v>2791.2024470300003</v>
      </c>
      <c r="X93" s="36">
        <f>SUMIFS(СВЦЭМ!$C$39:$C$782,СВЦЭМ!$A$39:$A$782,$A93,СВЦЭМ!$B$39:$B$782,X$83)+'СЕТ СН'!$H$12+СВЦЭМ!$D$10+'СЕТ СН'!$H$5-'СЕТ СН'!$H$20</f>
        <v>2781.5132331</v>
      </c>
      <c r="Y93" s="36">
        <f>SUMIFS(СВЦЭМ!$C$39:$C$782,СВЦЭМ!$A$39:$A$782,$A93,СВЦЭМ!$B$39:$B$782,Y$83)+'СЕТ СН'!$H$12+СВЦЭМ!$D$10+'СЕТ СН'!$H$5-'СЕТ СН'!$H$20</f>
        <v>2855.0054646600001</v>
      </c>
    </row>
    <row r="94" spans="1:25" ht="15.75" x14ac:dyDescent="0.2">
      <c r="A94" s="35">
        <f t="shared" si="2"/>
        <v>44692</v>
      </c>
      <c r="B94" s="36">
        <f>SUMIFS(СВЦЭМ!$C$39:$C$782,СВЦЭМ!$A$39:$A$782,$A94,СВЦЭМ!$B$39:$B$782,B$83)+'СЕТ СН'!$H$12+СВЦЭМ!$D$10+'СЕТ СН'!$H$5-'СЕТ СН'!$H$20</f>
        <v>2944.7523788899998</v>
      </c>
      <c r="C94" s="36">
        <f>SUMIFS(СВЦЭМ!$C$39:$C$782,СВЦЭМ!$A$39:$A$782,$A94,СВЦЭМ!$B$39:$B$782,C$83)+'СЕТ СН'!$H$12+СВЦЭМ!$D$10+'СЕТ СН'!$H$5-'СЕТ СН'!$H$20</f>
        <v>3028.8637408200002</v>
      </c>
      <c r="D94" s="36">
        <f>SUMIFS(СВЦЭМ!$C$39:$C$782,СВЦЭМ!$A$39:$A$782,$A94,СВЦЭМ!$B$39:$B$782,D$83)+'СЕТ СН'!$H$12+СВЦЭМ!$D$10+'СЕТ СН'!$H$5-'СЕТ СН'!$H$20</f>
        <v>3189.72954613</v>
      </c>
      <c r="E94" s="36">
        <f>SUMIFS(СВЦЭМ!$C$39:$C$782,СВЦЭМ!$A$39:$A$782,$A94,СВЦЭМ!$B$39:$B$782,E$83)+'СЕТ СН'!$H$12+СВЦЭМ!$D$10+'СЕТ СН'!$H$5-'СЕТ СН'!$H$20</f>
        <v>3272.8133989299999</v>
      </c>
      <c r="F94" s="36">
        <f>SUMIFS(СВЦЭМ!$C$39:$C$782,СВЦЭМ!$A$39:$A$782,$A94,СВЦЭМ!$B$39:$B$782,F$83)+'СЕТ СН'!$H$12+СВЦЭМ!$D$10+'СЕТ СН'!$H$5-'СЕТ СН'!$H$20</f>
        <v>3271.4398449400001</v>
      </c>
      <c r="G94" s="36">
        <f>SUMIFS(СВЦЭМ!$C$39:$C$782,СВЦЭМ!$A$39:$A$782,$A94,СВЦЭМ!$B$39:$B$782,G$83)+'СЕТ СН'!$H$12+СВЦЭМ!$D$10+'СЕТ СН'!$H$5-'СЕТ СН'!$H$20</f>
        <v>3272.00249863</v>
      </c>
      <c r="H94" s="36">
        <f>SUMIFS(СВЦЭМ!$C$39:$C$782,СВЦЭМ!$A$39:$A$782,$A94,СВЦЭМ!$B$39:$B$782,H$83)+'СЕТ СН'!$H$12+СВЦЭМ!$D$10+'СЕТ СН'!$H$5-'СЕТ СН'!$H$20</f>
        <v>3225.4973977999998</v>
      </c>
      <c r="I94" s="36">
        <f>SUMIFS(СВЦЭМ!$C$39:$C$782,СВЦЭМ!$A$39:$A$782,$A94,СВЦЭМ!$B$39:$B$782,I$83)+'СЕТ СН'!$H$12+СВЦЭМ!$D$10+'СЕТ СН'!$H$5-'СЕТ СН'!$H$20</f>
        <v>3139.5401841499997</v>
      </c>
      <c r="J94" s="36">
        <f>SUMIFS(СВЦЭМ!$C$39:$C$782,СВЦЭМ!$A$39:$A$782,$A94,СВЦЭМ!$B$39:$B$782,J$83)+'СЕТ СН'!$H$12+СВЦЭМ!$D$10+'СЕТ СН'!$H$5-'СЕТ СН'!$H$20</f>
        <v>2973.78029036</v>
      </c>
      <c r="K94" s="36">
        <f>SUMIFS(СВЦЭМ!$C$39:$C$782,СВЦЭМ!$A$39:$A$782,$A94,СВЦЭМ!$B$39:$B$782,K$83)+'СЕТ СН'!$H$12+СВЦЭМ!$D$10+'СЕТ СН'!$H$5-'СЕТ СН'!$H$20</f>
        <v>2964.4402551100002</v>
      </c>
      <c r="L94" s="36">
        <f>SUMIFS(СВЦЭМ!$C$39:$C$782,СВЦЭМ!$A$39:$A$782,$A94,СВЦЭМ!$B$39:$B$782,L$83)+'СЕТ СН'!$H$12+СВЦЭМ!$D$10+'СЕТ СН'!$H$5-'СЕТ СН'!$H$20</f>
        <v>2955.5870954800002</v>
      </c>
      <c r="M94" s="36">
        <f>SUMIFS(СВЦЭМ!$C$39:$C$782,СВЦЭМ!$A$39:$A$782,$A94,СВЦЭМ!$B$39:$B$782,M$83)+'СЕТ СН'!$H$12+СВЦЭМ!$D$10+'СЕТ СН'!$H$5-'СЕТ СН'!$H$20</f>
        <v>3049.1319740500003</v>
      </c>
      <c r="N94" s="36">
        <f>SUMIFS(СВЦЭМ!$C$39:$C$782,СВЦЭМ!$A$39:$A$782,$A94,СВЦЭМ!$B$39:$B$782,N$83)+'СЕТ СН'!$H$12+СВЦЭМ!$D$10+'СЕТ СН'!$H$5-'СЕТ СН'!$H$20</f>
        <v>3086.4943603199999</v>
      </c>
      <c r="O94" s="36">
        <f>SUMIFS(СВЦЭМ!$C$39:$C$782,СВЦЭМ!$A$39:$A$782,$A94,СВЦЭМ!$B$39:$B$782,O$83)+'СЕТ СН'!$H$12+СВЦЭМ!$D$10+'СЕТ СН'!$H$5-'СЕТ СН'!$H$20</f>
        <v>3103.3279144799999</v>
      </c>
      <c r="P94" s="36">
        <f>SUMIFS(СВЦЭМ!$C$39:$C$782,СВЦЭМ!$A$39:$A$782,$A94,СВЦЭМ!$B$39:$B$782,P$83)+'СЕТ СН'!$H$12+СВЦЭМ!$D$10+'СЕТ СН'!$H$5-'СЕТ СН'!$H$20</f>
        <v>3114.0007993899999</v>
      </c>
      <c r="Q94" s="36">
        <f>SUMIFS(СВЦЭМ!$C$39:$C$782,СВЦЭМ!$A$39:$A$782,$A94,СВЦЭМ!$B$39:$B$782,Q$83)+'СЕТ СН'!$H$12+СВЦЭМ!$D$10+'СЕТ СН'!$H$5-'СЕТ СН'!$H$20</f>
        <v>3120.2330040300003</v>
      </c>
      <c r="R94" s="36">
        <f>SUMIFS(СВЦЭМ!$C$39:$C$782,СВЦЭМ!$A$39:$A$782,$A94,СВЦЭМ!$B$39:$B$782,R$83)+'СЕТ СН'!$H$12+СВЦЭМ!$D$10+'СЕТ СН'!$H$5-'СЕТ СН'!$H$20</f>
        <v>3142.7456259299997</v>
      </c>
      <c r="S94" s="36">
        <f>SUMIFS(СВЦЭМ!$C$39:$C$782,СВЦЭМ!$A$39:$A$782,$A94,СВЦЭМ!$B$39:$B$782,S$83)+'СЕТ СН'!$H$12+СВЦЭМ!$D$10+'СЕТ СН'!$H$5-'СЕТ СН'!$H$20</f>
        <v>3104.4527690200002</v>
      </c>
      <c r="T94" s="36">
        <f>SUMIFS(СВЦЭМ!$C$39:$C$782,СВЦЭМ!$A$39:$A$782,$A94,СВЦЭМ!$B$39:$B$782,T$83)+'СЕТ СН'!$H$12+СВЦЭМ!$D$10+'СЕТ СН'!$H$5-'СЕТ СН'!$H$20</f>
        <v>2987.7039636500003</v>
      </c>
      <c r="U94" s="36">
        <f>SUMIFS(СВЦЭМ!$C$39:$C$782,СВЦЭМ!$A$39:$A$782,$A94,СВЦЭМ!$B$39:$B$782,U$83)+'СЕТ СН'!$H$12+СВЦЭМ!$D$10+'СЕТ СН'!$H$5-'СЕТ СН'!$H$20</f>
        <v>2881.2011064100002</v>
      </c>
      <c r="V94" s="36">
        <f>SUMIFS(СВЦЭМ!$C$39:$C$782,СВЦЭМ!$A$39:$A$782,$A94,СВЦЭМ!$B$39:$B$782,V$83)+'СЕТ СН'!$H$12+СВЦЭМ!$D$10+'СЕТ СН'!$H$5-'СЕТ СН'!$H$20</f>
        <v>2794.9481276900001</v>
      </c>
      <c r="W94" s="36">
        <f>SUMIFS(СВЦЭМ!$C$39:$C$782,СВЦЭМ!$A$39:$A$782,$A94,СВЦЭМ!$B$39:$B$782,W$83)+'СЕТ СН'!$H$12+СВЦЭМ!$D$10+'СЕТ СН'!$H$5-'СЕТ СН'!$H$20</f>
        <v>2791.48924579</v>
      </c>
      <c r="X94" s="36">
        <f>SUMIFS(СВЦЭМ!$C$39:$C$782,СВЦЭМ!$A$39:$A$782,$A94,СВЦЭМ!$B$39:$B$782,X$83)+'СЕТ СН'!$H$12+СВЦЭМ!$D$10+'СЕТ СН'!$H$5-'СЕТ СН'!$H$20</f>
        <v>2805.0980303000001</v>
      </c>
      <c r="Y94" s="36">
        <f>SUMIFS(СВЦЭМ!$C$39:$C$782,СВЦЭМ!$A$39:$A$782,$A94,СВЦЭМ!$B$39:$B$782,Y$83)+'СЕТ СН'!$H$12+СВЦЭМ!$D$10+'СЕТ СН'!$H$5-'СЕТ СН'!$H$20</f>
        <v>2826.22769118</v>
      </c>
    </row>
    <row r="95" spans="1:25" ht="15.75" x14ac:dyDescent="0.2">
      <c r="A95" s="35">
        <f t="shared" si="2"/>
        <v>44693</v>
      </c>
      <c r="B95" s="36">
        <f>SUMIFS(СВЦЭМ!$C$39:$C$782,СВЦЭМ!$A$39:$A$782,$A95,СВЦЭМ!$B$39:$B$782,B$83)+'СЕТ СН'!$H$12+СВЦЭМ!$D$10+'СЕТ СН'!$H$5-'СЕТ СН'!$H$20</f>
        <v>2927.7892464300003</v>
      </c>
      <c r="C95" s="36">
        <f>SUMIFS(СВЦЭМ!$C$39:$C$782,СВЦЭМ!$A$39:$A$782,$A95,СВЦЭМ!$B$39:$B$782,C$83)+'СЕТ СН'!$H$12+СВЦЭМ!$D$10+'СЕТ СН'!$H$5-'СЕТ СН'!$H$20</f>
        <v>3010.1239936100001</v>
      </c>
      <c r="D95" s="36">
        <f>SUMIFS(СВЦЭМ!$C$39:$C$782,СВЦЭМ!$A$39:$A$782,$A95,СВЦЭМ!$B$39:$B$782,D$83)+'СЕТ СН'!$H$12+СВЦЭМ!$D$10+'СЕТ СН'!$H$5-'СЕТ СН'!$H$20</f>
        <v>3104.8341175200003</v>
      </c>
      <c r="E95" s="36">
        <f>SUMIFS(СВЦЭМ!$C$39:$C$782,СВЦЭМ!$A$39:$A$782,$A95,СВЦЭМ!$B$39:$B$782,E$83)+'СЕТ СН'!$H$12+СВЦЭМ!$D$10+'СЕТ СН'!$H$5-'СЕТ СН'!$H$20</f>
        <v>3160.8753320999999</v>
      </c>
      <c r="F95" s="36">
        <f>SUMIFS(СВЦЭМ!$C$39:$C$782,СВЦЭМ!$A$39:$A$782,$A95,СВЦЭМ!$B$39:$B$782,F$83)+'СЕТ СН'!$H$12+СВЦЭМ!$D$10+'СЕТ СН'!$H$5-'СЕТ СН'!$H$20</f>
        <v>3171.47918901</v>
      </c>
      <c r="G95" s="36">
        <f>SUMIFS(СВЦЭМ!$C$39:$C$782,СВЦЭМ!$A$39:$A$782,$A95,СВЦЭМ!$B$39:$B$782,G$83)+'СЕТ СН'!$H$12+СВЦЭМ!$D$10+'СЕТ СН'!$H$5-'СЕТ СН'!$H$20</f>
        <v>3170.3385435199998</v>
      </c>
      <c r="H95" s="36">
        <f>SUMIFS(СВЦЭМ!$C$39:$C$782,СВЦЭМ!$A$39:$A$782,$A95,СВЦЭМ!$B$39:$B$782,H$83)+'СЕТ СН'!$H$12+СВЦЭМ!$D$10+'СЕТ СН'!$H$5-'СЕТ СН'!$H$20</f>
        <v>3177.7416420600002</v>
      </c>
      <c r="I95" s="36">
        <f>SUMIFS(СВЦЭМ!$C$39:$C$782,СВЦЭМ!$A$39:$A$782,$A95,СВЦЭМ!$B$39:$B$782,I$83)+'СЕТ СН'!$H$12+СВЦЭМ!$D$10+'СЕТ СН'!$H$5-'СЕТ СН'!$H$20</f>
        <v>3100.3031797599997</v>
      </c>
      <c r="J95" s="36">
        <f>SUMIFS(СВЦЭМ!$C$39:$C$782,СВЦЭМ!$A$39:$A$782,$A95,СВЦЭМ!$B$39:$B$782,J$83)+'СЕТ СН'!$H$12+СВЦЭМ!$D$10+'СЕТ СН'!$H$5-'СЕТ СН'!$H$20</f>
        <v>2976.21191</v>
      </c>
      <c r="K95" s="36">
        <f>SUMIFS(СВЦЭМ!$C$39:$C$782,СВЦЭМ!$A$39:$A$782,$A95,СВЦЭМ!$B$39:$B$782,K$83)+'СЕТ СН'!$H$12+СВЦЭМ!$D$10+'СЕТ СН'!$H$5-'СЕТ СН'!$H$20</f>
        <v>2968.9023015100001</v>
      </c>
      <c r="L95" s="36">
        <f>SUMIFS(СВЦЭМ!$C$39:$C$782,СВЦЭМ!$A$39:$A$782,$A95,СВЦЭМ!$B$39:$B$782,L$83)+'СЕТ СН'!$H$12+СВЦЭМ!$D$10+'СЕТ СН'!$H$5-'СЕТ СН'!$H$20</f>
        <v>2946.3868209800003</v>
      </c>
      <c r="M95" s="36">
        <f>SUMIFS(СВЦЭМ!$C$39:$C$782,СВЦЭМ!$A$39:$A$782,$A95,СВЦЭМ!$B$39:$B$782,M$83)+'СЕТ СН'!$H$12+СВЦЭМ!$D$10+'СЕТ СН'!$H$5-'СЕТ СН'!$H$20</f>
        <v>3048.3054205899998</v>
      </c>
      <c r="N95" s="36">
        <f>SUMIFS(СВЦЭМ!$C$39:$C$782,СВЦЭМ!$A$39:$A$782,$A95,СВЦЭМ!$B$39:$B$782,N$83)+'СЕТ СН'!$H$12+СВЦЭМ!$D$10+'СЕТ СН'!$H$5-'СЕТ СН'!$H$20</f>
        <v>3102.9168772499997</v>
      </c>
      <c r="O95" s="36">
        <f>SUMIFS(СВЦЭМ!$C$39:$C$782,СВЦЭМ!$A$39:$A$782,$A95,СВЦЭМ!$B$39:$B$782,O$83)+'СЕТ СН'!$H$12+СВЦЭМ!$D$10+'СЕТ СН'!$H$5-'СЕТ СН'!$H$20</f>
        <v>3097.2935488000003</v>
      </c>
      <c r="P95" s="36">
        <f>SUMIFS(СВЦЭМ!$C$39:$C$782,СВЦЭМ!$A$39:$A$782,$A95,СВЦЭМ!$B$39:$B$782,P$83)+'СЕТ СН'!$H$12+СВЦЭМ!$D$10+'СЕТ СН'!$H$5-'СЕТ СН'!$H$20</f>
        <v>3103.1772970399998</v>
      </c>
      <c r="Q95" s="36">
        <f>SUMIFS(СВЦЭМ!$C$39:$C$782,СВЦЭМ!$A$39:$A$782,$A95,СВЦЭМ!$B$39:$B$782,Q$83)+'СЕТ СН'!$H$12+СВЦЭМ!$D$10+'СЕТ СН'!$H$5-'СЕТ СН'!$H$20</f>
        <v>3113.1438078599999</v>
      </c>
      <c r="R95" s="36">
        <f>SUMIFS(СВЦЭМ!$C$39:$C$782,СВЦЭМ!$A$39:$A$782,$A95,СВЦЭМ!$B$39:$B$782,R$83)+'СЕТ СН'!$H$12+СВЦЭМ!$D$10+'СЕТ СН'!$H$5-'СЕТ СН'!$H$20</f>
        <v>3138.30817798</v>
      </c>
      <c r="S95" s="36">
        <f>SUMIFS(СВЦЭМ!$C$39:$C$782,СВЦЭМ!$A$39:$A$782,$A95,СВЦЭМ!$B$39:$B$782,S$83)+'СЕТ СН'!$H$12+СВЦЭМ!$D$10+'СЕТ СН'!$H$5-'СЕТ СН'!$H$20</f>
        <v>3094.3469379099997</v>
      </c>
      <c r="T95" s="36">
        <f>SUMIFS(СВЦЭМ!$C$39:$C$782,СВЦЭМ!$A$39:$A$782,$A95,СВЦЭМ!$B$39:$B$782,T$83)+'СЕТ СН'!$H$12+СВЦЭМ!$D$10+'СЕТ СН'!$H$5-'СЕТ СН'!$H$20</f>
        <v>2982.8389611299999</v>
      </c>
      <c r="U95" s="36">
        <f>SUMIFS(СВЦЭМ!$C$39:$C$782,СВЦЭМ!$A$39:$A$782,$A95,СВЦЭМ!$B$39:$B$782,U$83)+'СЕТ СН'!$H$12+СВЦЭМ!$D$10+'СЕТ СН'!$H$5-'СЕТ СН'!$H$20</f>
        <v>2891.2882513200002</v>
      </c>
      <c r="V95" s="36">
        <f>SUMIFS(СВЦЭМ!$C$39:$C$782,СВЦЭМ!$A$39:$A$782,$A95,СВЦЭМ!$B$39:$B$782,V$83)+'СЕТ СН'!$H$12+СВЦЭМ!$D$10+'СЕТ СН'!$H$5-'СЕТ СН'!$H$20</f>
        <v>2810.2774400100002</v>
      </c>
      <c r="W95" s="36">
        <f>SUMIFS(СВЦЭМ!$C$39:$C$782,СВЦЭМ!$A$39:$A$782,$A95,СВЦЭМ!$B$39:$B$782,W$83)+'СЕТ СН'!$H$12+СВЦЭМ!$D$10+'СЕТ СН'!$H$5-'СЕТ СН'!$H$20</f>
        <v>2797.5061742500002</v>
      </c>
      <c r="X95" s="36">
        <f>SUMIFS(СВЦЭМ!$C$39:$C$782,СВЦЭМ!$A$39:$A$782,$A95,СВЦЭМ!$B$39:$B$782,X$83)+'СЕТ СН'!$H$12+СВЦЭМ!$D$10+'СЕТ СН'!$H$5-'СЕТ СН'!$H$20</f>
        <v>2814.5687037600001</v>
      </c>
      <c r="Y95" s="36">
        <f>SUMIFS(СВЦЭМ!$C$39:$C$782,СВЦЭМ!$A$39:$A$782,$A95,СВЦЭМ!$B$39:$B$782,Y$83)+'СЕТ СН'!$H$12+СВЦЭМ!$D$10+'СЕТ СН'!$H$5-'СЕТ СН'!$H$20</f>
        <v>2818.7784655100004</v>
      </c>
    </row>
    <row r="96" spans="1:25" ht="15.75" x14ac:dyDescent="0.2">
      <c r="A96" s="35">
        <f t="shared" si="2"/>
        <v>44694</v>
      </c>
      <c r="B96" s="36">
        <f>SUMIFS(СВЦЭМ!$C$39:$C$782,СВЦЭМ!$A$39:$A$782,$A96,СВЦЭМ!$B$39:$B$782,B$83)+'СЕТ СН'!$H$12+СВЦЭМ!$D$10+'СЕТ СН'!$H$5-'СЕТ СН'!$H$20</f>
        <v>2927.9588240100002</v>
      </c>
      <c r="C96" s="36">
        <f>SUMIFS(СВЦЭМ!$C$39:$C$782,СВЦЭМ!$A$39:$A$782,$A96,СВЦЭМ!$B$39:$B$782,C$83)+'СЕТ СН'!$H$12+СВЦЭМ!$D$10+'СЕТ СН'!$H$5-'СЕТ СН'!$H$20</f>
        <v>3037.0357429000001</v>
      </c>
      <c r="D96" s="36">
        <f>SUMIFS(СВЦЭМ!$C$39:$C$782,СВЦЭМ!$A$39:$A$782,$A96,СВЦЭМ!$B$39:$B$782,D$83)+'СЕТ СН'!$H$12+СВЦЭМ!$D$10+'СЕТ СН'!$H$5-'СЕТ СН'!$H$20</f>
        <v>3166.2306785299998</v>
      </c>
      <c r="E96" s="36">
        <f>SUMIFS(СВЦЭМ!$C$39:$C$782,СВЦЭМ!$A$39:$A$782,$A96,СВЦЭМ!$B$39:$B$782,E$83)+'СЕТ СН'!$H$12+СВЦЭМ!$D$10+'СЕТ СН'!$H$5-'СЕТ СН'!$H$20</f>
        <v>3218.4689480300003</v>
      </c>
      <c r="F96" s="36">
        <f>SUMIFS(СВЦЭМ!$C$39:$C$782,СВЦЭМ!$A$39:$A$782,$A96,СВЦЭМ!$B$39:$B$782,F$83)+'СЕТ СН'!$H$12+СВЦЭМ!$D$10+'СЕТ СН'!$H$5-'СЕТ СН'!$H$20</f>
        <v>3225.6271823899997</v>
      </c>
      <c r="G96" s="36">
        <f>SUMIFS(СВЦЭМ!$C$39:$C$782,СВЦЭМ!$A$39:$A$782,$A96,СВЦЭМ!$B$39:$B$782,G$83)+'СЕТ СН'!$H$12+СВЦЭМ!$D$10+'СЕТ СН'!$H$5-'СЕТ СН'!$H$20</f>
        <v>3231.1799948500002</v>
      </c>
      <c r="H96" s="36">
        <f>SUMIFS(СВЦЭМ!$C$39:$C$782,СВЦЭМ!$A$39:$A$782,$A96,СВЦЭМ!$B$39:$B$782,H$83)+'СЕТ СН'!$H$12+СВЦЭМ!$D$10+'СЕТ СН'!$H$5-'СЕТ СН'!$H$20</f>
        <v>3225.7279999100001</v>
      </c>
      <c r="I96" s="36">
        <f>SUMIFS(СВЦЭМ!$C$39:$C$782,СВЦЭМ!$A$39:$A$782,$A96,СВЦЭМ!$B$39:$B$782,I$83)+'СЕТ СН'!$H$12+СВЦЭМ!$D$10+'СЕТ СН'!$H$5-'СЕТ СН'!$H$20</f>
        <v>3120.9381562500002</v>
      </c>
      <c r="J96" s="36">
        <f>SUMIFS(СВЦЭМ!$C$39:$C$782,СВЦЭМ!$A$39:$A$782,$A96,СВЦЭМ!$B$39:$B$782,J$83)+'СЕТ СН'!$H$12+СВЦЭМ!$D$10+'СЕТ СН'!$H$5-'СЕТ СН'!$H$20</f>
        <v>2978.4485441899997</v>
      </c>
      <c r="K96" s="36">
        <f>SUMIFS(СВЦЭМ!$C$39:$C$782,СВЦЭМ!$A$39:$A$782,$A96,СВЦЭМ!$B$39:$B$782,K$83)+'СЕТ СН'!$H$12+СВЦЭМ!$D$10+'СЕТ СН'!$H$5-'СЕТ СН'!$H$20</f>
        <v>2969.2694957900003</v>
      </c>
      <c r="L96" s="36">
        <f>SUMIFS(СВЦЭМ!$C$39:$C$782,СВЦЭМ!$A$39:$A$782,$A96,СВЦЭМ!$B$39:$B$782,L$83)+'СЕТ СН'!$H$12+СВЦЭМ!$D$10+'СЕТ СН'!$H$5-'СЕТ СН'!$H$20</f>
        <v>2949.75943684</v>
      </c>
      <c r="M96" s="36">
        <f>SUMIFS(СВЦЭМ!$C$39:$C$782,СВЦЭМ!$A$39:$A$782,$A96,СВЦЭМ!$B$39:$B$782,M$83)+'СЕТ СН'!$H$12+СВЦЭМ!$D$10+'СЕТ СН'!$H$5-'СЕТ СН'!$H$20</f>
        <v>3045.6870714500001</v>
      </c>
      <c r="N96" s="36">
        <f>SUMIFS(СВЦЭМ!$C$39:$C$782,СВЦЭМ!$A$39:$A$782,$A96,СВЦЭМ!$B$39:$B$782,N$83)+'СЕТ СН'!$H$12+СВЦЭМ!$D$10+'СЕТ СН'!$H$5-'СЕТ СН'!$H$20</f>
        <v>3100.6292609800003</v>
      </c>
      <c r="O96" s="36">
        <f>SUMIFS(СВЦЭМ!$C$39:$C$782,СВЦЭМ!$A$39:$A$782,$A96,СВЦЭМ!$B$39:$B$782,O$83)+'СЕТ СН'!$H$12+СВЦЭМ!$D$10+'СЕТ СН'!$H$5-'СЕТ СН'!$H$20</f>
        <v>3079.7925695599997</v>
      </c>
      <c r="P96" s="36">
        <f>SUMIFS(СВЦЭМ!$C$39:$C$782,СВЦЭМ!$A$39:$A$782,$A96,СВЦЭМ!$B$39:$B$782,P$83)+'СЕТ СН'!$H$12+СВЦЭМ!$D$10+'СЕТ СН'!$H$5-'СЕТ СН'!$H$20</f>
        <v>3085.7798051099999</v>
      </c>
      <c r="Q96" s="36">
        <f>SUMIFS(СВЦЭМ!$C$39:$C$782,СВЦЭМ!$A$39:$A$782,$A96,СВЦЭМ!$B$39:$B$782,Q$83)+'СЕТ СН'!$H$12+СВЦЭМ!$D$10+'СЕТ СН'!$H$5-'СЕТ СН'!$H$20</f>
        <v>3098.8431625399999</v>
      </c>
      <c r="R96" s="36">
        <f>SUMIFS(СВЦЭМ!$C$39:$C$782,СВЦЭМ!$A$39:$A$782,$A96,СВЦЭМ!$B$39:$B$782,R$83)+'СЕТ СН'!$H$12+СВЦЭМ!$D$10+'СЕТ СН'!$H$5-'СЕТ СН'!$H$20</f>
        <v>3112.0901367400002</v>
      </c>
      <c r="S96" s="36">
        <f>SUMIFS(СВЦЭМ!$C$39:$C$782,СВЦЭМ!$A$39:$A$782,$A96,СВЦЭМ!$B$39:$B$782,S$83)+'СЕТ СН'!$H$12+СВЦЭМ!$D$10+'СЕТ СН'!$H$5-'СЕТ СН'!$H$20</f>
        <v>3079.4582909299997</v>
      </c>
      <c r="T96" s="36">
        <f>SUMIFS(СВЦЭМ!$C$39:$C$782,СВЦЭМ!$A$39:$A$782,$A96,СВЦЭМ!$B$39:$B$782,T$83)+'СЕТ СН'!$H$12+СВЦЭМ!$D$10+'СЕТ СН'!$H$5-'СЕТ СН'!$H$20</f>
        <v>2964.1487198599998</v>
      </c>
      <c r="U96" s="36">
        <f>SUMIFS(СВЦЭМ!$C$39:$C$782,СВЦЭМ!$A$39:$A$782,$A96,СВЦЭМ!$B$39:$B$782,U$83)+'СЕТ СН'!$H$12+СВЦЭМ!$D$10+'СЕТ СН'!$H$5-'СЕТ СН'!$H$20</f>
        <v>2876.8931856100003</v>
      </c>
      <c r="V96" s="36">
        <f>SUMIFS(СВЦЭМ!$C$39:$C$782,СВЦЭМ!$A$39:$A$782,$A96,СВЦЭМ!$B$39:$B$782,V$83)+'СЕТ СН'!$H$12+СВЦЭМ!$D$10+'СЕТ СН'!$H$5-'СЕТ СН'!$H$20</f>
        <v>2802.8866838700001</v>
      </c>
      <c r="W96" s="36">
        <f>SUMIFS(СВЦЭМ!$C$39:$C$782,СВЦЭМ!$A$39:$A$782,$A96,СВЦЭМ!$B$39:$B$782,W$83)+'СЕТ СН'!$H$12+СВЦЭМ!$D$10+'СЕТ СН'!$H$5-'СЕТ СН'!$H$20</f>
        <v>2781.4971885800001</v>
      </c>
      <c r="X96" s="36">
        <f>SUMIFS(СВЦЭМ!$C$39:$C$782,СВЦЭМ!$A$39:$A$782,$A96,СВЦЭМ!$B$39:$B$782,X$83)+'СЕТ СН'!$H$12+СВЦЭМ!$D$10+'СЕТ СН'!$H$5-'СЕТ СН'!$H$20</f>
        <v>2795.6842617400002</v>
      </c>
      <c r="Y96" s="36">
        <f>SUMIFS(СВЦЭМ!$C$39:$C$782,СВЦЭМ!$A$39:$A$782,$A96,СВЦЭМ!$B$39:$B$782,Y$83)+'СЕТ СН'!$H$12+СВЦЭМ!$D$10+'СЕТ СН'!$H$5-'СЕТ СН'!$H$20</f>
        <v>2796.4937410299999</v>
      </c>
    </row>
    <row r="97" spans="1:25" ht="15.75" x14ac:dyDescent="0.2">
      <c r="A97" s="35">
        <f t="shared" si="2"/>
        <v>44695</v>
      </c>
      <c r="B97" s="36">
        <f>SUMIFS(СВЦЭМ!$C$39:$C$782,СВЦЭМ!$A$39:$A$782,$A97,СВЦЭМ!$B$39:$B$782,B$83)+'СЕТ СН'!$H$12+СВЦЭМ!$D$10+'СЕТ СН'!$H$5-'СЕТ СН'!$H$20</f>
        <v>2925.2103871700001</v>
      </c>
      <c r="C97" s="36">
        <f>SUMIFS(СВЦЭМ!$C$39:$C$782,СВЦЭМ!$A$39:$A$782,$A97,СВЦЭМ!$B$39:$B$782,C$83)+'СЕТ СН'!$H$12+СВЦЭМ!$D$10+'СЕТ СН'!$H$5-'СЕТ СН'!$H$20</f>
        <v>3032.1217390299998</v>
      </c>
      <c r="D97" s="36">
        <f>SUMIFS(СВЦЭМ!$C$39:$C$782,СВЦЭМ!$A$39:$A$782,$A97,СВЦЭМ!$B$39:$B$782,D$83)+'СЕТ СН'!$H$12+СВЦЭМ!$D$10+'СЕТ СН'!$H$5-'СЕТ СН'!$H$20</f>
        <v>3178.62267789</v>
      </c>
      <c r="E97" s="36">
        <f>SUMIFS(СВЦЭМ!$C$39:$C$782,СВЦЭМ!$A$39:$A$782,$A97,СВЦЭМ!$B$39:$B$782,E$83)+'СЕТ СН'!$H$12+СВЦЭМ!$D$10+'СЕТ СН'!$H$5-'СЕТ СН'!$H$20</f>
        <v>3218.1226536200002</v>
      </c>
      <c r="F97" s="36">
        <f>SUMIFS(СВЦЭМ!$C$39:$C$782,СВЦЭМ!$A$39:$A$782,$A97,СВЦЭМ!$B$39:$B$782,F$83)+'СЕТ СН'!$H$12+СВЦЭМ!$D$10+'СЕТ СН'!$H$5-'СЕТ СН'!$H$20</f>
        <v>3221.7588350400001</v>
      </c>
      <c r="G97" s="36">
        <f>SUMIFS(СВЦЭМ!$C$39:$C$782,СВЦЭМ!$A$39:$A$782,$A97,СВЦЭМ!$B$39:$B$782,G$83)+'СЕТ СН'!$H$12+СВЦЭМ!$D$10+'СЕТ СН'!$H$5-'СЕТ СН'!$H$20</f>
        <v>3220.7806934700002</v>
      </c>
      <c r="H97" s="36">
        <f>SUMIFS(СВЦЭМ!$C$39:$C$782,СВЦЭМ!$A$39:$A$782,$A97,СВЦЭМ!$B$39:$B$782,H$83)+'СЕТ СН'!$H$12+СВЦЭМ!$D$10+'СЕТ СН'!$H$5-'СЕТ СН'!$H$20</f>
        <v>3212.1333939400001</v>
      </c>
      <c r="I97" s="36">
        <f>SUMIFS(СВЦЭМ!$C$39:$C$782,СВЦЭМ!$A$39:$A$782,$A97,СВЦЭМ!$B$39:$B$782,I$83)+'СЕТ СН'!$H$12+СВЦЭМ!$D$10+'СЕТ СН'!$H$5-'СЕТ СН'!$H$20</f>
        <v>3128.87237443</v>
      </c>
      <c r="J97" s="36">
        <f>SUMIFS(СВЦЭМ!$C$39:$C$782,СВЦЭМ!$A$39:$A$782,$A97,СВЦЭМ!$B$39:$B$782,J$83)+'СЕТ СН'!$H$12+СВЦЭМ!$D$10+'СЕТ СН'!$H$5-'СЕТ СН'!$H$20</f>
        <v>2966.1354693499998</v>
      </c>
      <c r="K97" s="36">
        <f>SUMIFS(СВЦЭМ!$C$39:$C$782,СВЦЭМ!$A$39:$A$782,$A97,СВЦЭМ!$B$39:$B$782,K$83)+'СЕТ СН'!$H$12+СВЦЭМ!$D$10+'СЕТ СН'!$H$5-'СЕТ СН'!$H$20</f>
        <v>2928.78586451</v>
      </c>
      <c r="L97" s="36">
        <f>SUMIFS(СВЦЭМ!$C$39:$C$782,СВЦЭМ!$A$39:$A$782,$A97,СВЦЭМ!$B$39:$B$782,L$83)+'СЕТ СН'!$H$12+СВЦЭМ!$D$10+'СЕТ СН'!$H$5-'СЕТ СН'!$H$20</f>
        <v>2909.4563773500004</v>
      </c>
      <c r="M97" s="36">
        <f>SUMIFS(СВЦЭМ!$C$39:$C$782,СВЦЭМ!$A$39:$A$782,$A97,СВЦЭМ!$B$39:$B$782,M$83)+'СЕТ СН'!$H$12+СВЦЭМ!$D$10+'СЕТ СН'!$H$5-'СЕТ СН'!$H$20</f>
        <v>3003.4720464800002</v>
      </c>
      <c r="N97" s="36">
        <f>SUMIFS(СВЦЭМ!$C$39:$C$782,СВЦЭМ!$A$39:$A$782,$A97,СВЦЭМ!$B$39:$B$782,N$83)+'СЕТ СН'!$H$12+СВЦЭМ!$D$10+'СЕТ СН'!$H$5-'СЕТ СН'!$H$20</f>
        <v>3036.0338648899997</v>
      </c>
      <c r="O97" s="36">
        <f>SUMIFS(СВЦЭМ!$C$39:$C$782,СВЦЭМ!$A$39:$A$782,$A97,СВЦЭМ!$B$39:$B$782,O$83)+'СЕТ СН'!$H$12+СВЦЭМ!$D$10+'СЕТ СН'!$H$5-'СЕТ СН'!$H$20</f>
        <v>3044.9850763499999</v>
      </c>
      <c r="P97" s="36">
        <f>SUMIFS(СВЦЭМ!$C$39:$C$782,СВЦЭМ!$A$39:$A$782,$A97,СВЦЭМ!$B$39:$B$782,P$83)+'СЕТ СН'!$H$12+СВЦЭМ!$D$10+'СЕТ СН'!$H$5-'СЕТ СН'!$H$20</f>
        <v>3070.5505089600001</v>
      </c>
      <c r="Q97" s="36">
        <f>SUMIFS(СВЦЭМ!$C$39:$C$782,СВЦЭМ!$A$39:$A$782,$A97,СВЦЭМ!$B$39:$B$782,Q$83)+'СЕТ СН'!$H$12+СВЦЭМ!$D$10+'СЕТ СН'!$H$5-'СЕТ СН'!$H$20</f>
        <v>3086.74270716</v>
      </c>
      <c r="R97" s="36">
        <f>SUMIFS(СВЦЭМ!$C$39:$C$782,СВЦЭМ!$A$39:$A$782,$A97,СВЦЭМ!$B$39:$B$782,R$83)+'СЕТ СН'!$H$12+СВЦЭМ!$D$10+'СЕТ СН'!$H$5-'СЕТ СН'!$H$20</f>
        <v>3091.8286995500002</v>
      </c>
      <c r="S97" s="36">
        <f>SUMIFS(СВЦЭМ!$C$39:$C$782,СВЦЭМ!$A$39:$A$782,$A97,СВЦЭМ!$B$39:$B$782,S$83)+'СЕТ СН'!$H$12+СВЦЭМ!$D$10+'СЕТ СН'!$H$5-'СЕТ СН'!$H$20</f>
        <v>3051.8480122800001</v>
      </c>
      <c r="T97" s="36">
        <f>SUMIFS(СВЦЭМ!$C$39:$C$782,СВЦЭМ!$A$39:$A$782,$A97,СВЦЭМ!$B$39:$B$782,T$83)+'СЕТ СН'!$H$12+СВЦЭМ!$D$10+'СЕТ СН'!$H$5-'СЕТ СН'!$H$20</f>
        <v>2933.8720573099999</v>
      </c>
      <c r="U97" s="36">
        <f>SUMIFS(СВЦЭМ!$C$39:$C$782,СВЦЭМ!$A$39:$A$782,$A97,СВЦЭМ!$B$39:$B$782,U$83)+'СЕТ СН'!$H$12+СВЦЭМ!$D$10+'СЕТ СН'!$H$5-'СЕТ СН'!$H$20</f>
        <v>2835.0682435600002</v>
      </c>
      <c r="V97" s="36">
        <f>SUMIFS(СВЦЭМ!$C$39:$C$782,СВЦЭМ!$A$39:$A$782,$A97,СВЦЭМ!$B$39:$B$782,V$83)+'СЕТ СН'!$H$12+СВЦЭМ!$D$10+'СЕТ СН'!$H$5-'СЕТ СН'!$H$20</f>
        <v>2745.1961673000001</v>
      </c>
      <c r="W97" s="36">
        <f>SUMIFS(СВЦЭМ!$C$39:$C$782,СВЦЭМ!$A$39:$A$782,$A97,СВЦЭМ!$B$39:$B$782,W$83)+'СЕТ СН'!$H$12+СВЦЭМ!$D$10+'СЕТ СН'!$H$5-'СЕТ СН'!$H$20</f>
        <v>2741.5375572500002</v>
      </c>
      <c r="X97" s="36">
        <f>SUMIFS(СВЦЭМ!$C$39:$C$782,СВЦЭМ!$A$39:$A$782,$A97,СВЦЭМ!$B$39:$B$782,X$83)+'СЕТ СН'!$H$12+СВЦЭМ!$D$10+'СЕТ СН'!$H$5-'СЕТ СН'!$H$20</f>
        <v>2743.3746885199998</v>
      </c>
      <c r="Y97" s="36">
        <f>SUMIFS(СВЦЭМ!$C$39:$C$782,СВЦЭМ!$A$39:$A$782,$A97,СВЦЭМ!$B$39:$B$782,Y$83)+'СЕТ СН'!$H$12+СВЦЭМ!$D$10+'СЕТ СН'!$H$5-'СЕТ СН'!$H$20</f>
        <v>2770.7608669700003</v>
      </c>
    </row>
    <row r="98" spans="1:25" ht="15.75" x14ac:dyDescent="0.2">
      <c r="A98" s="35">
        <f t="shared" si="2"/>
        <v>44696</v>
      </c>
      <c r="B98" s="36">
        <f>SUMIFS(СВЦЭМ!$C$39:$C$782,СВЦЭМ!$A$39:$A$782,$A98,СВЦЭМ!$B$39:$B$782,B$83)+'СЕТ СН'!$H$12+СВЦЭМ!$D$10+'СЕТ СН'!$H$5-'СЕТ СН'!$H$20</f>
        <v>2845.2190799500004</v>
      </c>
      <c r="C98" s="36">
        <f>SUMIFS(СВЦЭМ!$C$39:$C$782,СВЦЭМ!$A$39:$A$782,$A98,СВЦЭМ!$B$39:$B$782,C$83)+'СЕТ СН'!$H$12+СВЦЭМ!$D$10+'СЕТ СН'!$H$5-'СЕТ СН'!$H$20</f>
        <v>2949.84263315</v>
      </c>
      <c r="D98" s="36">
        <f>SUMIFS(СВЦЭМ!$C$39:$C$782,СВЦЭМ!$A$39:$A$782,$A98,СВЦЭМ!$B$39:$B$782,D$83)+'СЕТ СН'!$H$12+СВЦЭМ!$D$10+'СЕТ СН'!$H$5-'СЕТ СН'!$H$20</f>
        <v>3065.2692960899999</v>
      </c>
      <c r="E98" s="36">
        <f>SUMIFS(СВЦЭМ!$C$39:$C$782,СВЦЭМ!$A$39:$A$782,$A98,СВЦЭМ!$B$39:$B$782,E$83)+'СЕТ СН'!$H$12+СВЦЭМ!$D$10+'СЕТ СН'!$H$5-'СЕТ СН'!$H$20</f>
        <v>3080.6224050299998</v>
      </c>
      <c r="F98" s="36">
        <f>SUMIFS(СВЦЭМ!$C$39:$C$782,СВЦЭМ!$A$39:$A$782,$A98,СВЦЭМ!$B$39:$B$782,F$83)+'СЕТ СН'!$H$12+СВЦЭМ!$D$10+'СЕТ СН'!$H$5-'СЕТ СН'!$H$20</f>
        <v>3074.0965590200003</v>
      </c>
      <c r="G98" s="36">
        <f>SUMIFS(СВЦЭМ!$C$39:$C$782,СВЦЭМ!$A$39:$A$782,$A98,СВЦЭМ!$B$39:$B$782,G$83)+'СЕТ СН'!$H$12+СВЦЭМ!$D$10+'СЕТ СН'!$H$5-'СЕТ СН'!$H$20</f>
        <v>3084.8668337099998</v>
      </c>
      <c r="H98" s="36">
        <f>SUMIFS(СВЦЭМ!$C$39:$C$782,СВЦЭМ!$A$39:$A$782,$A98,СВЦЭМ!$B$39:$B$782,H$83)+'СЕТ СН'!$H$12+СВЦЭМ!$D$10+'СЕТ СН'!$H$5-'СЕТ СН'!$H$20</f>
        <v>3076.69332476</v>
      </c>
      <c r="I98" s="36">
        <f>SUMIFS(СВЦЭМ!$C$39:$C$782,СВЦЭМ!$A$39:$A$782,$A98,СВЦЭМ!$B$39:$B$782,I$83)+'СЕТ СН'!$H$12+СВЦЭМ!$D$10+'СЕТ СН'!$H$5-'СЕТ СН'!$H$20</f>
        <v>3072.9693759299998</v>
      </c>
      <c r="J98" s="36">
        <f>SUMIFS(СВЦЭМ!$C$39:$C$782,СВЦЭМ!$A$39:$A$782,$A98,СВЦЭМ!$B$39:$B$782,J$83)+'СЕТ СН'!$H$12+СВЦЭМ!$D$10+'СЕТ СН'!$H$5-'СЕТ СН'!$H$20</f>
        <v>2918.87068563</v>
      </c>
      <c r="K98" s="36">
        <f>SUMIFS(СВЦЭМ!$C$39:$C$782,СВЦЭМ!$A$39:$A$782,$A98,СВЦЭМ!$B$39:$B$782,K$83)+'СЕТ СН'!$H$12+СВЦЭМ!$D$10+'СЕТ СН'!$H$5-'СЕТ СН'!$H$20</f>
        <v>2888.3660208000001</v>
      </c>
      <c r="L98" s="36">
        <f>SUMIFS(СВЦЭМ!$C$39:$C$782,СВЦЭМ!$A$39:$A$782,$A98,СВЦЭМ!$B$39:$B$782,L$83)+'СЕТ СН'!$H$12+СВЦЭМ!$D$10+'СЕТ СН'!$H$5-'СЕТ СН'!$H$20</f>
        <v>2868.2900440200001</v>
      </c>
      <c r="M98" s="36">
        <f>SUMIFS(СВЦЭМ!$C$39:$C$782,СВЦЭМ!$A$39:$A$782,$A98,СВЦЭМ!$B$39:$B$782,M$83)+'СЕТ СН'!$H$12+СВЦЭМ!$D$10+'СЕТ СН'!$H$5-'СЕТ СН'!$H$20</f>
        <v>2974.2011912899998</v>
      </c>
      <c r="N98" s="36">
        <f>SUMIFS(СВЦЭМ!$C$39:$C$782,СВЦЭМ!$A$39:$A$782,$A98,СВЦЭМ!$B$39:$B$782,N$83)+'СЕТ СН'!$H$12+СВЦЭМ!$D$10+'СЕТ СН'!$H$5-'СЕТ СН'!$H$20</f>
        <v>3029.8308788200002</v>
      </c>
      <c r="O98" s="36">
        <f>SUMIFS(СВЦЭМ!$C$39:$C$782,СВЦЭМ!$A$39:$A$782,$A98,СВЦЭМ!$B$39:$B$782,O$83)+'СЕТ СН'!$H$12+СВЦЭМ!$D$10+'СЕТ СН'!$H$5-'СЕТ СН'!$H$20</f>
        <v>3064.1736923999997</v>
      </c>
      <c r="P98" s="36">
        <f>SUMIFS(СВЦЭМ!$C$39:$C$782,СВЦЭМ!$A$39:$A$782,$A98,СВЦЭМ!$B$39:$B$782,P$83)+'СЕТ СН'!$H$12+СВЦЭМ!$D$10+'СЕТ СН'!$H$5-'СЕТ СН'!$H$20</f>
        <v>3085.0754530100003</v>
      </c>
      <c r="Q98" s="36">
        <f>SUMIFS(СВЦЭМ!$C$39:$C$782,СВЦЭМ!$A$39:$A$782,$A98,СВЦЭМ!$B$39:$B$782,Q$83)+'СЕТ СН'!$H$12+СВЦЭМ!$D$10+'СЕТ СН'!$H$5-'СЕТ СН'!$H$20</f>
        <v>3094.73292231</v>
      </c>
      <c r="R98" s="36">
        <f>SUMIFS(СВЦЭМ!$C$39:$C$782,СВЦЭМ!$A$39:$A$782,$A98,СВЦЭМ!$B$39:$B$782,R$83)+'СЕТ СН'!$H$12+СВЦЭМ!$D$10+'СЕТ СН'!$H$5-'СЕТ СН'!$H$20</f>
        <v>3077.8697222599999</v>
      </c>
      <c r="S98" s="36">
        <f>SUMIFS(СВЦЭМ!$C$39:$C$782,СВЦЭМ!$A$39:$A$782,$A98,СВЦЭМ!$B$39:$B$782,S$83)+'СЕТ СН'!$H$12+СВЦЭМ!$D$10+'СЕТ СН'!$H$5-'СЕТ СН'!$H$20</f>
        <v>3016.46635139</v>
      </c>
      <c r="T98" s="36">
        <f>SUMIFS(СВЦЭМ!$C$39:$C$782,СВЦЭМ!$A$39:$A$782,$A98,СВЦЭМ!$B$39:$B$782,T$83)+'СЕТ СН'!$H$12+СВЦЭМ!$D$10+'СЕТ СН'!$H$5-'СЕТ СН'!$H$20</f>
        <v>2945.08005271</v>
      </c>
      <c r="U98" s="36">
        <f>SUMIFS(СВЦЭМ!$C$39:$C$782,СВЦЭМ!$A$39:$A$782,$A98,СВЦЭМ!$B$39:$B$782,U$83)+'СЕТ СН'!$H$12+СВЦЭМ!$D$10+'СЕТ СН'!$H$5-'СЕТ СН'!$H$20</f>
        <v>2822.7750940300002</v>
      </c>
      <c r="V98" s="36">
        <f>SUMIFS(СВЦЭМ!$C$39:$C$782,СВЦЭМ!$A$39:$A$782,$A98,СВЦЭМ!$B$39:$B$782,V$83)+'СЕТ СН'!$H$12+СВЦЭМ!$D$10+'СЕТ СН'!$H$5-'СЕТ СН'!$H$20</f>
        <v>2748.06531412</v>
      </c>
      <c r="W98" s="36">
        <f>SUMIFS(СВЦЭМ!$C$39:$C$782,СВЦЭМ!$A$39:$A$782,$A98,СВЦЭМ!$B$39:$B$782,W$83)+'СЕТ СН'!$H$12+СВЦЭМ!$D$10+'СЕТ СН'!$H$5-'СЕТ СН'!$H$20</f>
        <v>2746.34473295</v>
      </c>
      <c r="X98" s="36">
        <f>SUMIFS(СВЦЭМ!$C$39:$C$782,СВЦЭМ!$A$39:$A$782,$A98,СВЦЭМ!$B$39:$B$782,X$83)+'СЕТ СН'!$H$12+СВЦЭМ!$D$10+'СЕТ СН'!$H$5-'СЕТ СН'!$H$20</f>
        <v>2794.0124787600002</v>
      </c>
      <c r="Y98" s="36">
        <f>SUMIFS(СВЦЭМ!$C$39:$C$782,СВЦЭМ!$A$39:$A$782,$A98,СВЦЭМ!$B$39:$B$782,Y$83)+'СЕТ СН'!$H$12+СВЦЭМ!$D$10+'СЕТ СН'!$H$5-'СЕТ СН'!$H$20</f>
        <v>2822.43205975</v>
      </c>
    </row>
    <row r="99" spans="1:25" ht="15.75" x14ac:dyDescent="0.2">
      <c r="A99" s="35">
        <f t="shared" si="2"/>
        <v>44697</v>
      </c>
      <c r="B99" s="36">
        <f>SUMIFS(СВЦЭМ!$C$39:$C$782,СВЦЭМ!$A$39:$A$782,$A99,СВЦЭМ!$B$39:$B$782,B$83)+'СЕТ СН'!$H$12+СВЦЭМ!$D$10+'СЕТ СН'!$H$5-'СЕТ СН'!$H$20</f>
        <v>2896.6453566999999</v>
      </c>
      <c r="C99" s="36">
        <f>SUMIFS(СВЦЭМ!$C$39:$C$782,СВЦЭМ!$A$39:$A$782,$A99,СВЦЭМ!$B$39:$B$782,C$83)+'СЕТ СН'!$H$12+СВЦЭМ!$D$10+'СЕТ СН'!$H$5-'СЕТ СН'!$H$20</f>
        <v>3016.5994955199999</v>
      </c>
      <c r="D99" s="36">
        <f>SUMIFS(СВЦЭМ!$C$39:$C$782,СВЦЭМ!$A$39:$A$782,$A99,СВЦЭМ!$B$39:$B$782,D$83)+'СЕТ СН'!$H$12+СВЦЭМ!$D$10+'СЕТ СН'!$H$5-'СЕТ СН'!$H$20</f>
        <v>3150.9960468700001</v>
      </c>
      <c r="E99" s="36">
        <f>SUMIFS(СВЦЭМ!$C$39:$C$782,СВЦЭМ!$A$39:$A$782,$A99,СВЦЭМ!$B$39:$B$782,E$83)+'СЕТ СН'!$H$12+СВЦЭМ!$D$10+'СЕТ СН'!$H$5-'СЕТ СН'!$H$20</f>
        <v>3205.5529046399997</v>
      </c>
      <c r="F99" s="36">
        <f>SUMIFS(СВЦЭМ!$C$39:$C$782,СВЦЭМ!$A$39:$A$782,$A99,СВЦЭМ!$B$39:$B$782,F$83)+'СЕТ СН'!$H$12+СВЦЭМ!$D$10+'СЕТ СН'!$H$5-'СЕТ СН'!$H$20</f>
        <v>3195.3477921799999</v>
      </c>
      <c r="G99" s="36">
        <f>SUMIFS(СВЦЭМ!$C$39:$C$782,СВЦЭМ!$A$39:$A$782,$A99,СВЦЭМ!$B$39:$B$782,G$83)+'СЕТ СН'!$H$12+СВЦЭМ!$D$10+'СЕТ СН'!$H$5-'СЕТ СН'!$H$20</f>
        <v>3207.8235170799999</v>
      </c>
      <c r="H99" s="36">
        <f>SUMIFS(СВЦЭМ!$C$39:$C$782,СВЦЭМ!$A$39:$A$782,$A99,СВЦЭМ!$B$39:$B$782,H$83)+'СЕТ СН'!$H$12+СВЦЭМ!$D$10+'СЕТ СН'!$H$5-'СЕТ СН'!$H$20</f>
        <v>3174.12284783</v>
      </c>
      <c r="I99" s="36">
        <f>SUMIFS(СВЦЭМ!$C$39:$C$782,СВЦЭМ!$A$39:$A$782,$A99,СВЦЭМ!$B$39:$B$782,I$83)+'СЕТ СН'!$H$12+СВЦЭМ!$D$10+'СЕТ СН'!$H$5-'СЕТ СН'!$H$20</f>
        <v>3098.41436527</v>
      </c>
      <c r="J99" s="36">
        <f>SUMIFS(СВЦЭМ!$C$39:$C$782,СВЦЭМ!$A$39:$A$782,$A99,СВЦЭМ!$B$39:$B$782,J$83)+'СЕТ СН'!$H$12+СВЦЭМ!$D$10+'СЕТ СН'!$H$5-'СЕТ СН'!$H$20</f>
        <v>2949.4750921</v>
      </c>
      <c r="K99" s="36">
        <f>SUMIFS(СВЦЭМ!$C$39:$C$782,СВЦЭМ!$A$39:$A$782,$A99,СВЦЭМ!$B$39:$B$782,K$83)+'СЕТ СН'!$H$12+СВЦЭМ!$D$10+'СЕТ СН'!$H$5-'СЕТ СН'!$H$20</f>
        <v>2901.2927213299999</v>
      </c>
      <c r="L99" s="36">
        <f>SUMIFS(СВЦЭМ!$C$39:$C$782,СВЦЭМ!$A$39:$A$782,$A99,СВЦЭМ!$B$39:$B$782,L$83)+'СЕТ СН'!$H$12+СВЦЭМ!$D$10+'СЕТ СН'!$H$5-'СЕТ СН'!$H$20</f>
        <v>2947.51013934</v>
      </c>
      <c r="M99" s="36">
        <f>SUMIFS(СВЦЭМ!$C$39:$C$782,СВЦЭМ!$A$39:$A$782,$A99,СВЦЭМ!$B$39:$B$782,M$83)+'СЕТ СН'!$H$12+СВЦЭМ!$D$10+'СЕТ СН'!$H$5-'СЕТ СН'!$H$20</f>
        <v>3066.15454142</v>
      </c>
      <c r="N99" s="36">
        <f>SUMIFS(СВЦЭМ!$C$39:$C$782,СВЦЭМ!$A$39:$A$782,$A99,СВЦЭМ!$B$39:$B$782,N$83)+'СЕТ СН'!$H$12+СВЦЭМ!$D$10+'СЕТ СН'!$H$5-'СЕТ СН'!$H$20</f>
        <v>3119.7166369799997</v>
      </c>
      <c r="O99" s="36">
        <f>SUMIFS(СВЦЭМ!$C$39:$C$782,СВЦЭМ!$A$39:$A$782,$A99,СВЦЭМ!$B$39:$B$782,O$83)+'СЕТ СН'!$H$12+СВЦЭМ!$D$10+'СЕТ СН'!$H$5-'СЕТ СН'!$H$20</f>
        <v>3142.9141693399997</v>
      </c>
      <c r="P99" s="36">
        <f>SUMIFS(СВЦЭМ!$C$39:$C$782,СВЦЭМ!$A$39:$A$782,$A99,СВЦЭМ!$B$39:$B$782,P$83)+'СЕТ СН'!$H$12+СВЦЭМ!$D$10+'СЕТ СН'!$H$5-'СЕТ СН'!$H$20</f>
        <v>3167.0205043400001</v>
      </c>
      <c r="Q99" s="36">
        <f>SUMIFS(СВЦЭМ!$C$39:$C$782,СВЦЭМ!$A$39:$A$782,$A99,СВЦЭМ!$B$39:$B$782,Q$83)+'СЕТ СН'!$H$12+СВЦЭМ!$D$10+'СЕТ СН'!$H$5-'СЕТ СН'!$H$20</f>
        <v>3168.35800032</v>
      </c>
      <c r="R99" s="36">
        <f>SUMIFS(СВЦЭМ!$C$39:$C$782,СВЦЭМ!$A$39:$A$782,$A99,СВЦЭМ!$B$39:$B$782,R$83)+'СЕТ СН'!$H$12+СВЦЭМ!$D$10+'СЕТ СН'!$H$5-'СЕТ СН'!$H$20</f>
        <v>3152.8301859900002</v>
      </c>
      <c r="S99" s="36">
        <f>SUMIFS(СВЦЭМ!$C$39:$C$782,СВЦЭМ!$A$39:$A$782,$A99,СВЦЭМ!$B$39:$B$782,S$83)+'СЕТ СН'!$H$12+СВЦЭМ!$D$10+'СЕТ СН'!$H$5-'СЕТ СН'!$H$20</f>
        <v>3106.7227852999999</v>
      </c>
      <c r="T99" s="36">
        <f>SUMIFS(СВЦЭМ!$C$39:$C$782,СВЦЭМ!$A$39:$A$782,$A99,СВЦЭМ!$B$39:$B$782,T$83)+'СЕТ СН'!$H$12+СВЦЭМ!$D$10+'СЕТ СН'!$H$5-'СЕТ СН'!$H$20</f>
        <v>2959.7792689500002</v>
      </c>
      <c r="U99" s="36">
        <f>SUMIFS(СВЦЭМ!$C$39:$C$782,СВЦЭМ!$A$39:$A$782,$A99,СВЦЭМ!$B$39:$B$782,U$83)+'СЕТ СН'!$H$12+СВЦЭМ!$D$10+'СЕТ СН'!$H$5-'СЕТ СН'!$H$20</f>
        <v>2814.6769043499999</v>
      </c>
      <c r="V99" s="36">
        <f>SUMIFS(СВЦЭМ!$C$39:$C$782,СВЦЭМ!$A$39:$A$782,$A99,СВЦЭМ!$B$39:$B$782,V$83)+'СЕТ СН'!$H$12+СВЦЭМ!$D$10+'СЕТ СН'!$H$5-'СЕТ СН'!$H$20</f>
        <v>2740.37785923</v>
      </c>
      <c r="W99" s="36">
        <f>SUMIFS(СВЦЭМ!$C$39:$C$782,СВЦЭМ!$A$39:$A$782,$A99,СВЦЭМ!$B$39:$B$782,W$83)+'СЕТ СН'!$H$12+СВЦЭМ!$D$10+'СЕТ СН'!$H$5-'СЕТ СН'!$H$20</f>
        <v>2760.7829774400002</v>
      </c>
      <c r="X99" s="36">
        <f>SUMIFS(СВЦЭМ!$C$39:$C$782,СВЦЭМ!$A$39:$A$782,$A99,СВЦЭМ!$B$39:$B$782,X$83)+'СЕТ СН'!$H$12+СВЦЭМ!$D$10+'СЕТ СН'!$H$5-'СЕТ СН'!$H$20</f>
        <v>2757.93031118</v>
      </c>
      <c r="Y99" s="36">
        <f>SUMIFS(СВЦЭМ!$C$39:$C$782,СВЦЭМ!$A$39:$A$782,$A99,СВЦЭМ!$B$39:$B$782,Y$83)+'СЕТ СН'!$H$12+СВЦЭМ!$D$10+'СЕТ СН'!$H$5-'СЕТ СН'!$H$20</f>
        <v>2807.1713743600003</v>
      </c>
    </row>
    <row r="100" spans="1:25" ht="15.75" x14ac:dyDescent="0.2">
      <c r="A100" s="35">
        <f t="shared" si="2"/>
        <v>44698</v>
      </c>
      <c r="B100" s="36">
        <f>SUMIFS(СВЦЭМ!$C$39:$C$782,СВЦЭМ!$A$39:$A$782,$A100,СВЦЭМ!$B$39:$B$782,B$83)+'СЕТ СН'!$H$12+СВЦЭМ!$D$10+'СЕТ СН'!$H$5-'СЕТ СН'!$H$20</f>
        <v>2879.8193883399999</v>
      </c>
      <c r="C100" s="36">
        <f>SUMIFS(СВЦЭМ!$C$39:$C$782,СВЦЭМ!$A$39:$A$782,$A100,СВЦЭМ!$B$39:$B$782,C$83)+'СЕТ СН'!$H$12+СВЦЭМ!$D$10+'СЕТ СН'!$H$5-'СЕТ СН'!$H$20</f>
        <v>3014.2129669699998</v>
      </c>
      <c r="D100" s="36">
        <f>SUMIFS(СВЦЭМ!$C$39:$C$782,СВЦЭМ!$A$39:$A$782,$A100,СВЦЭМ!$B$39:$B$782,D$83)+'СЕТ СН'!$H$12+СВЦЭМ!$D$10+'СЕТ СН'!$H$5-'СЕТ СН'!$H$20</f>
        <v>3143.54114815</v>
      </c>
      <c r="E100" s="36">
        <f>SUMIFS(СВЦЭМ!$C$39:$C$782,СВЦЭМ!$A$39:$A$782,$A100,СВЦЭМ!$B$39:$B$782,E$83)+'СЕТ СН'!$H$12+СВЦЭМ!$D$10+'СЕТ СН'!$H$5-'СЕТ СН'!$H$20</f>
        <v>3184.7425533300002</v>
      </c>
      <c r="F100" s="36">
        <f>SUMIFS(СВЦЭМ!$C$39:$C$782,СВЦЭМ!$A$39:$A$782,$A100,СВЦЭМ!$B$39:$B$782,F$83)+'СЕТ СН'!$H$12+СВЦЭМ!$D$10+'СЕТ СН'!$H$5-'СЕТ СН'!$H$20</f>
        <v>3176.7668773200003</v>
      </c>
      <c r="G100" s="36">
        <f>SUMIFS(СВЦЭМ!$C$39:$C$782,СВЦЭМ!$A$39:$A$782,$A100,СВЦЭМ!$B$39:$B$782,G$83)+'СЕТ СН'!$H$12+СВЦЭМ!$D$10+'СЕТ СН'!$H$5-'СЕТ СН'!$H$20</f>
        <v>3180.8004915199999</v>
      </c>
      <c r="H100" s="36">
        <f>SUMIFS(СВЦЭМ!$C$39:$C$782,СВЦЭМ!$A$39:$A$782,$A100,СВЦЭМ!$B$39:$B$782,H$83)+'СЕТ СН'!$H$12+СВЦЭМ!$D$10+'СЕТ СН'!$H$5-'СЕТ СН'!$H$20</f>
        <v>3137.0545216199998</v>
      </c>
      <c r="I100" s="36">
        <f>SUMIFS(СВЦЭМ!$C$39:$C$782,СВЦЭМ!$A$39:$A$782,$A100,СВЦЭМ!$B$39:$B$782,I$83)+'СЕТ СН'!$H$12+СВЦЭМ!$D$10+'СЕТ СН'!$H$5-'СЕТ СН'!$H$20</f>
        <v>3088.5142416899998</v>
      </c>
      <c r="J100" s="36">
        <f>SUMIFS(СВЦЭМ!$C$39:$C$782,СВЦЭМ!$A$39:$A$782,$A100,СВЦЭМ!$B$39:$B$782,J$83)+'СЕТ СН'!$H$12+СВЦЭМ!$D$10+'СЕТ СН'!$H$5-'СЕТ СН'!$H$20</f>
        <v>2937.18791457</v>
      </c>
      <c r="K100" s="36">
        <f>SUMIFS(СВЦЭМ!$C$39:$C$782,СВЦЭМ!$A$39:$A$782,$A100,СВЦЭМ!$B$39:$B$782,K$83)+'СЕТ СН'!$H$12+СВЦЭМ!$D$10+'СЕТ СН'!$H$5-'СЕТ СН'!$H$20</f>
        <v>2924.06221439</v>
      </c>
      <c r="L100" s="36">
        <f>SUMIFS(СВЦЭМ!$C$39:$C$782,СВЦЭМ!$A$39:$A$782,$A100,СВЦЭМ!$B$39:$B$782,L$83)+'СЕТ СН'!$H$12+СВЦЭМ!$D$10+'СЕТ СН'!$H$5-'СЕТ СН'!$H$20</f>
        <v>2896.6941603800001</v>
      </c>
      <c r="M100" s="36">
        <f>SUMIFS(СВЦЭМ!$C$39:$C$782,СВЦЭМ!$A$39:$A$782,$A100,СВЦЭМ!$B$39:$B$782,M$83)+'СЕТ СН'!$H$12+СВЦЭМ!$D$10+'СЕТ СН'!$H$5-'СЕТ СН'!$H$20</f>
        <v>3005.1177505400001</v>
      </c>
      <c r="N100" s="36">
        <f>SUMIFS(СВЦЭМ!$C$39:$C$782,СВЦЭМ!$A$39:$A$782,$A100,СВЦЭМ!$B$39:$B$782,N$83)+'СЕТ СН'!$H$12+СВЦЭМ!$D$10+'СЕТ СН'!$H$5-'СЕТ СН'!$H$20</f>
        <v>3053.8250685800003</v>
      </c>
      <c r="O100" s="36">
        <f>SUMIFS(СВЦЭМ!$C$39:$C$782,СВЦЭМ!$A$39:$A$782,$A100,СВЦЭМ!$B$39:$B$782,O$83)+'СЕТ СН'!$H$12+СВЦЭМ!$D$10+'СЕТ СН'!$H$5-'СЕТ СН'!$H$20</f>
        <v>3049.7153868300002</v>
      </c>
      <c r="P100" s="36">
        <f>SUMIFS(СВЦЭМ!$C$39:$C$782,СВЦЭМ!$A$39:$A$782,$A100,СВЦЭМ!$B$39:$B$782,P$83)+'СЕТ СН'!$H$12+СВЦЭМ!$D$10+'СЕТ СН'!$H$5-'СЕТ СН'!$H$20</f>
        <v>3052.52020029</v>
      </c>
      <c r="Q100" s="36">
        <f>SUMIFS(СВЦЭМ!$C$39:$C$782,СВЦЭМ!$A$39:$A$782,$A100,СВЦЭМ!$B$39:$B$782,Q$83)+'СЕТ СН'!$H$12+СВЦЭМ!$D$10+'СЕТ СН'!$H$5-'СЕТ СН'!$H$20</f>
        <v>3063.21678393</v>
      </c>
      <c r="R100" s="36">
        <f>SUMIFS(СВЦЭМ!$C$39:$C$782,СВЦЭМ!$A$39:$A$782,$A100,СВЦЭМ!$B$39:$B$782,R$83)+'СЕТ СН'!$H$12+СВЦЭМ!$D$10+'СЕТ СН'!$H$5-'СЕТ СН'!$H$20</f>
        <v>3071.02346614</v>
      </c>
      <c r="S100" s="36">
        <f>SUMIFS(СВЦЭМ!$C$39:$C$782,СВЦЭМ!$A$39:$A$782,$A100,СВЦЭМ!$B$39:$B$782,S$83)+'СЕТ СН'!$H$12+СВЦЭМ!$D$10+'СЕТ СН'!$H$5-'СЕТ СН'!$H$20</f>
        <v>3037.9707005499999</v>
      </c>
      <c r="T100" s="36">
        <f>SUMIFS(СВЦЭМ!$C$39:$C$782,СВЦЭМ!$A$39:$A$782,$A100,СВЦЭМ!$B$39:$B$782,T$83)+'СЕТ СН'!$H$12+СВЦЭМ!$D$10+'СЕТ СН'!$H$5-'СЕТ СН'!$H$20</f>
        <v>2913.8267963100002</v>
      </c>
      <c r="U100" s="36">
        <f>SUMIFS(СВЦЭМ!$C$39:$C$782,СВЦЭМ!$A$39:$A$782,$A100,СВЦЭМ!$B$39:$B$782,U$83)+'СЕТ СН'!$H$12+СВЦЭМ!$D$10+'СЕТ СН'!$H$5-'СЕТ СН'!$H$20</f>
        <v>2812.5796444000002</v>
      </c>
      <c r="V100" s="36">
        <f>SUMIFS(СВЦЭМ!$C$39:$C$782,СВЦЭМ!$A$39:$A$782,$A100,СВЦЭМ!$B$39:$B$782,V$83)+'СЕТ СН'!$H$12+СВЦЭМ!$D$10+'СЕТ СН'!$H$5-'СЕТ СН'!$H$20</f>
        <v>2723.1342372700001</v>
      </c>
      <c r="W100" s="36">
        <f>SUMIFS(СВЦЭМ!$C$39:$C$782,СВЦЭМ!$A$39:$A$782,$A100,СВЦЭМ!$B$39:$B$782,W$83)+'СЕТ СН'!$H$12+СВЦЭМ!$D$10+'СЕТ СН'!$H$5-'СЕТ СН'!$H$20</f>
        <v>2711.03598659</v>
      </c>
      <c r="X100" s="36">
        <f>SUMIFS(СВЦЭМ!$C$39:$C$782,СВЦЭМ!$A$39:$A$782,$A100,СВЦЭМ!$B$39:$B$782,X$83)+'СЕТ СН'!$H$12+СВЦЭМ!$D$10+'СЕТ СН'!$H$5-'СЕТ СН'!$H$20</f>
        <v>2736.5081231600002</v>
      </c>
      <c r="Y100" s="36">
        <f>SUMIFS(СВЦЭМ!$C$39:$C$782,СВЦЭМ!$A$39:$A$782,$A100,СВЦЭМ!$B$39:$B$782,Y$83)+'СЕТ СН'!$H$12+СВЦЭМ!$D$10+'СЕТ СН'!$H$5-'СЕТ СН'!$H$20</f>
        <v>2769.02994941</v>
      </c>
    </row>
    <row r="101" spans="1:25" ht="15.75" x14ac:dyDescent="0.2">
      <c r="A101" s="35">
        <f t="shared" si="2"/>
        <v>44699</v>
      </c>
      <c r="B101" s="36">
        <f>SUMIFS(СВЦЭМ!$C$39:$C$782,СВЦЭМ!$A$39:$A$782,$A101,СВЦЭМ!$B$39:$B$782,B$83)+'СЕТ СН'!$H$12+СВЦЭМ!$D$10+'СЕТ СН'!$H$5-'СЕТ СН'!$H$20</f>
        <v>2936.4777511499997</v>
      </c>
      <c r="C101" s="36">
        <f>SUMIFS(СВЦЭМ!$C$39:$C$782,СВЦЭМ!$A$39:$A$782,$A101,СВЦЭМ!$B$39:$B$782,C$83)+'СЕТ СН'!$H$12+СВЦЭМ!$D$10+'СЕТ СН'!$H$5-'СЕТ СН'!$H$20</f>
        <v>3079.7357484300001</v>
      </c>
      <c r="D101" s="36">
        <f>SUMIFS(СВЦЭМ!$C$39:$C$782,СВЦЭМ!$A$39:$A$782,$A101,СВЦЭМ!$B$39:$B$782,D$83)+'СЕТ СН'!$H$12+СВЦЭМ!$D$10+'СЕТ СН'!$H$5-'СЕТ СН'!$H$20</f>
        <v>3136.3543906100003</v>
      </c>
      <c r="E101" s="36">
        <f>SUMIFS(СВЦЭМ!$C$39:$C$782,СВЦЭМ!$A$39:$A$782,$A101,СВЦЭМ!$B$39:$B$782,E$83)+'СЕТ СН'!$H$12+СВЦЭМ!$D$10+'СЕТ СН'!$H$5-'СЕТ СН'!$H$20</f>
        <v>3138.4989158999997</v>
      </c>
      <c r="F101" s="36">
        <f>SUMIFS(СВЦЭМ!$C$39:$C$782,СВЦЭМ!$A$39:$A$782,$A101,СВЦЭМ!$B$39:$B$782,F$83)+'СЕТ СН'!$H$12+СВЦЭМ!$D$10+'СЕТ СН'!$H$5-'СЕТ СН'!$H$20</f>
        <v>3138.33295155</v>
      </c>
      <c r="G101" s="36">
        <f>SUMIFS(СВЦЭМ!$C$39:$C$782,СВЦЭМ!$A$39:$A$782,$A101,СВЦЭМ!$B$39:$B$782,G$83)+'СЕТ СН'!$H$12+СВЦЭМ!$D$10+'СЕТ СН'!$H$5-'СЕТ СН'!$H$20</f>
        <v>3154.18666592</v>
      </c>
      <c r="H101" s="36">
        <f>SUMIFS(СВЦЭМ!$C$39:$C$782,СВЦЭМ!$A$39:$A$782,$A101,СВЦЭМ!$B$39:$B$782,H$83)+'СЕТ СН'!$H$12+СВЦЭМ!$D$10+'СЕТ СН'!$H$5-'СЕТ СН'!$H$20</f>
        <v>3137.2680208399997</v>
      </c>
      <c r="I101" s="36">
        <f>SUMIFS(СВЦЭМ!$C$39:$C$782,СВЦЭМ!$A$39:$A$782,$A101,СВЦЭМ!$B$39:$B$782,I$83)+'СЕТ СН'!$H$12+СВЦЭМ!$D$10+'СЕТ СН'!$H$5-'СЕТ СН'!$H$20</f>
        <v>3050.4071912999998</v>
      </c>
      <c r="J101" s="36">
        <f>SUMIFS(СВЦЭМ!$C$39:$C$782,СВЦЭМ!$A$39:$A$782,$A101,СВЦЭМ!$B$39:$B$782,J$83)+'СЕТ СН'!$H$12+СВЦЭМ!$D$10+'СЕТ СН'!$H$5-'СЕТ СН'!$H$20</f>
        <v>2896.6198826600003</v>
      </c>
      <c r="K101" s="36">
        <f>SUMIFS(СВЦЭМ!$C$39:$C$782,СВЦЭМ!$A$39:$A$782,$A101,СВЦЭМ!$B$39:$B$782,K$83)+'СЕТ СН'!$H$12+СВЦЭМ!$D$10+'СЕТ СН'!$H$5-'СЕТ СН'!$H$20</f>
        <v>2898.28251181</v>
      </c>
      <c r="L101" s="36">
        <f>SUMIFS(СВЦЭМ!$C$39:$C$782,СВЦЭМ!$A$39:$A$782,$A101,СВЦЭМ!$B$39:$B$782,L$83)+'СЕТ СН'!$H$12+СВЦЭМ!$D$10+'СЕТ СН'!$H$5-'СЕТ СН'!$H$20</f>
        <v>2911.9470623400002</v>
      </c>
      <c r="M101" s="36">
        <f>SUMIFS(СВЦЭМ!$C$39:$C$782,СВЦЭМ!$A$39:$A$782,$A101,СВЦЭМ!$B$39:$B$782,M$83)+'СЕТ СН'!$H$12+СВЦЭМ!$D$10+'СЕТ СН'!$H$5-'СЕТ СН'!$H$20</f>
        <v>3023.9040725499999</v>
      </c>
      <c r="N101" s="36">
        <f>SUMIFS(СВЦЭМ!$C$39:$C$782,СВЦЭМ!$A$39:$A$782,$A101,СВЦЭМ!$B$39:$B$782,N$83)+'СЕТ СН'!$H$12+СВЦЭМ!$D$10+'СЕТ СН'!$H$5-'СЕТ СН'!$H$20</f>
        <v>3059.2855990400003</v>
      </c>
      <c r="O101" s="36">
        <f>SUMIFS(СВЦЭМ!$C$39:$C$782,СВЦЭМ!$A$39:$A$782,$A101,СВЦЭМ!$B$39:$B$782,O$83)+'СЕТ СН'!$H$12+СВЦЭМ!$D$10+'СЕТ СН'!$H$5-'СЕТ СН'!$H$20</f>
        <v>3054.43385945</v>
      </c>
      <c r="P101" s="36">
        <f>SUMIFS(СВЦЭМ!$C$39:$C$782,СВЦЭМ!$A$39:$A$782,$A101,СВЦЭМ!$B$39:$B$782,P$83)+'СЕТ СН'!$H$12+СВЦЭМ!$D$10+'СЕТ СН'!$H$5-'СЕТ СН'!$H$20</f>
        <v>3072.8893308500001</v>
      </c>
      <c r="Q101" s="36">
        <f>SUMIFS(СВЦЭМ!$C$39:$C$782,СВЦЭМ!$A$39:$A$782,$A101,СВЦЭМ!$B$39:$B$782,Q$83)+'СЕТ СН'!$H$12+СВЦЭМ!$D$10+'СЕТ СН'!$H$5-'СЕТ СН'!$H$20</f>
        <v>3087.3005939699997</v>
      </c>
      <c r="R101" s="36">
        <f>SUMIFS(СВЦЭМ!$C$39:$C$782,СВЦЭМ!$A$39:$A$782,$A101,СВЦЭМ!$B$39:$B$782,R$83)+'СЕТ СН'!$H$12+СВЦЭМ!$D$10+'СЕТ СН'!$H$5-'СЕТ СН'!$H$20</f>
        <v>3083.2947260299998</v>
      </c>
      <c r="S101" s="36">
        <f>SUMIFS(СВЦЭМ!$C$39:$C$782,СВЦЭМ!$A$39:$A$782,$A101,СВЦЭМ!$B$39:$B$782,S$83)+'СЕТ СН'!$H$12+СВЦЭМ!$D$10+'СЕТ СН'!$H$5-'СЕТ СН'!$H$20</f>
        <v>3034.0440811399999</v>
      </c>
      <c r="T101" s="36">
        <f>SUMIFS(СВЦЭМ!$C$39:$C$782,СВЦЭМ!$A$39:$A$782,$A101,СВЦЭМ!$B$39:$B$782,T$83)+'СЕТ СН'!$H$12+СВЦЭМ!$D$10+'СЕТ СН'!$H$5-'СЕТ СН'!$H$20</f>
        <v>2902.1076519500002</v>
      </c>
      <c r="U101" s="36">
        <f>SUMIFS(СВЦЭМ!$C$39:$C$782,СВЦЭМ!$A$39:$A$782,$A101,СВЦЭМ!$B$39:$B$782,U$83)+'СЕТ СН'!$H$12+СВЦЭМ!$D$10+'СЕТ СН'!$H$5-'СЕТ СН'!$H$20</f>
        <v>2795.4066041800002</v>
      </c>
      <c r="V101" s="36">
        <f>SUMIFS(СВЦЭМ!$C$39:$C$782,СВЦЭМ!$A$39:$A$782,$A101,СВЦЭМ!$B$39:$B$782,V$83)+'СЕТ СН'!$H$12+СВЦЭМ!$D$10+'СЕТ СН'!$H$5-'СЕТ СН'!$H$20</f>
        <v>2712.5850957500002</v>
      </c>
      <c r="W101" s="36">
        <f>SUMIFS(СВЦЭМ!$C$39:$C$782,СВЦЭМ!$A$39:$A$782,$A101,СВЦЭМ!$B$39:$B$782,W$83)+'СЕТ СН'!$H$12+СВЦЭМ!$D$10+'СЕТ СН'!$H$5-'СЕТ СН'!$H$20</f>
        <v>2739.3129316700001</v>
      </c>
      <c r="X101" s="36">
        <f>SUMIFS(СВЦЭМ!$C$39:$C$782,СВЦЭМ!$A$39:$A$782,$A101,СВЦЭМ!$B$39:$B$782,X$83)+'СЕТ СН'!$H$12+СВЦЭМ!$D$10+'СЕТ СН'!$H$5-'СЕТ СН'!$H$20</f>
        <v>2774.5169178599999</v>
      </c>
      <c r="Y101" s="36">
        <f>SUMIFS(СВЦЭМ!$C$39:$C$782,СВЦЭМ!$A$39:$A$782,$A101,СВЦЭМ!$B$39:$B$782,Y$83)+'СЕТ СН'!$H$12+СВЦЭМ!$D$10+'СЕТ СН'!$H$5-'СЕТ СН'!$H$20</f>
        <v>2807.8031172800002</v>
      </c>
    </row>
    <row r="102" spans="1:25" ht="15.75" x14ac:dyDescent="0.2">
      <c r="A102" s="35">
        <f t="shared" si="2"/>
        <v>44700</v>
      </c>
      <c r="B102" s="36">
        <f>SUMIFS(СВЦЭМ!$C$39:$C$782,СВЦЭМ!$A$39:$A$782,$A102,СВЦЭМ!$B$39:$B$782,B$83)+'СЕТ СН'!$H$12+СВЦЭМ!$D$10+'СЕТ СН'!$H$5-'СЕТ СН'!$H$20</f>
        <v>2917.5125302300003</v>
      </c>
      <c r="C102" s="36">
        <f>SUMIFS(СВЦЭМ!$C$39:$C$782,СВЦЭМ!$A$39:$A$782,$A102,СВЦЭМ!$B$39:$B$782,C$83)+'СЕТ СН'!$H$12+СВЦЭМ!$D$10+'СЕТ СН'!$H$5-'СЕТ СН'!$H$20</f>
        <v>3047.3860594500002</v>
      </c>
      <c r="D102" s="36">
        <f>SUMIFS(СВЦЭМ!$C$39:$C$782,СВЦЭМ!$A$39:$A$782,$A102,СВЦЭМ!$B$39:$B$782,D$83)+'СЕТ СН'!$H$12+СВЦЭМ!$D$10+'СЕТ СН'!$H$5-'СЕТ СН'!$H$20</f>
        <v>3167.8263790599999</v>
      </c>
      <c r="E102" s="36">
        <f>SUMIFS(СВЦЭМ!$C$39:$C$782,СВЦЭМ!$A$39:$A$782,$A102,СВЦЭМ!$B$39:$B$782,E$83)+'СЕТ СН'!$H$12+СВЦЭМ!$D$10+'СЕТ СН'!$H$5-'СЕТ СН'!$H$20</f>
        <v>3225.25967674</v>
      </c>
      <c r="F102" s="36">
        <f>SUMIFS(СВЦЭМ!$C$39:$C$782,СВЦЭМ!$A$39:$A$782,$A102,СВЦЭМ!$B$39:$B$782,F$83)+'СЕТ СН'!$H$12+СВЦЭМ!$D$10+'СЕТ СН'!$H$5-'СЕТ СН'!$H$20</f>
        <v>3186.5616477000003</v>
      </c>
      <c r="G102" s="36">
        <f>SUMIFS(СВЦЭМ!$C$39:$C$782,СВЦЭМ!$A$39:$A$782,$A102,СВЦЭМ!$B$39:$B$782,G$83)+'СЕТ СН'!$H$12+СВЦЭМ!$D$10+'СЕТ СН'!$H$5-'СЕТ СН'!$H$20</f>
        <v>3149.21905857</v>
      </c>
      <c r="H102" s="36">
        <f>SUMIFS(СВЦЭМ!$C$39:$C$782,СВЦЭМ!$A$39:$A$782,$A102,СВЦЭМ!$B$39:$B$782,H$83)+'СЕТ СН'!$H$12+СВЦЭМ!$D$10+'СЕТ СН'!$H$5-'СЕТ СН'!$H$20</f>
        <v>3121.66939637</v>
      </c>
      <c r="I102" s="36">
        <f>SUMIFS(СВЦЭМ!$C$39:$C$782,СВЦЭМ!$A$39:$A$782,$A102,СВЦЭМ!$B$39:$B$782,I$83)+'СЕТ СН'!$H$12+СВЦЭМ!$D$10+'СЕТ СН'!$H$5-'СЕТ СН'!$H$20</f>
        <v>3055.4605978199997</v>
      </c>
      <c r="J102" s="36">
        <f>SUMIFS(СВЦЭМ!$C$39:$C$782,СВЦЭМ!$A$39:$A$782,$A102,СВЦЭМ!$B$39:$B$782,J$83)+'СЕТ СН'!$H$12+СВЦЭМ!$D$10+'СЕТ СН'!$H$5-'СЕТ СН'!$H$20</f>
        <v>2918.3714707500003</v>
      </c>
      <c r="K102" s="36">
        <f>SUMIFS(СВЦЭМ!$C$39:$C$782,СВЦЭМ!$A$39:$A$782,$A102,СВЦЭМ!$B$39:$B$782,K$83)+'СЕТ СН'!$H$12+СВЦЭМ!$D$10+'СЕТ СН'!$H$5-'СЕТ СН'!$H$20</f>
        <v>2935.3453618200001</v>
      </c>
      <c r="L102" s="36">
        <f>SUMIFS(СВЦЭМ!$C$39:$C$782,СВЦЭМ!$A$39:$A$782,$A102,СВЦЭМ!$B$39:$B$782,L$83)+'СЕТ СН'!$H$12+СВЦЭМ!$D$10+'СЕТ СН'!$H$5-'СЕТ СН'!$H$20</f>
        <v>2928.1771003200001</v>
      </c>
      <c r="M102" s="36">
        <f>SUMIFS(СВЦЭМ!$C$39:$C$782,СВЦЭМ!$A$39:$A$782,$A102,СВЦЭМ!$B$39:$B$782,M$83)+'СЕТ СН'!$H$12+СВЦЭМ!$D$10+'СЕТ СН'!$H$5-'СЕТ СН'!$H$20</f>
        <v>3023.2076435700001</v>
      </c>
      <c r="N102" s="36">
        <f>SUMIFS(СВЦЭМ!$C$39:$C$782,СВЦЭМ!$A$39:$A$782,$A102,СВЦЭМ!$B$39:$B$782,N$83)+'СЕТ СН'!$H$12+СВЦЭМ!$D$10+'СЕТ СН'!$H$5-'СЕТ СН'!$H$20</f>
        <v>3066.7348009100001</v>
      </c>
      <c r="O102" s="36">
        <f>SUMIFS(СВЦЭМ!$C$39:$C$782,СВЦЭМ!$A$39:$A$782,$A102,СВЦЭМ!$B$39:$B$782,O$83)+'СЕТ СН'!$H$12+СВЦЭМ!$D$10+'СЕТ СН'!$H$5-'СЕТ СН'!$H$20</f>
        <v>3089.8436746299999</v>
      </c>
      <c r="P102" s="36">
        <f>SUMIFS(СВЦЭМ!$C$39:$C$782,СВЦЭМ!$A$39:$A$782,$A102,СВЦЭМ!$B$39:$B$782,P$83)+'СЕТ СН'!$H$12+СВЦЭМ!$D$10+'СЕТ СН'!$H$5-'СЕТ СН'!$H$20</f>
        <v>3095.4264356599997</v>
      </c>
      <c r="Q102" s="36">
        <f>SUMIFS(СВЦЭМ!$C$39:$C$782,СВЦЭМ!$A$39:$A$782,$A102,СВЦЭМ!$B$39:$B$782,Q$83)+'СЕТ СН'!$H$12+СВЦЭМ!$D$10+'СЕТ СН'!$H$5-'СЕТ СН'!$H$20</f>
        <v>3110.82590841</v>
      </c>
      <c r="R102" s="36">
        <f>SUMIFS(СВЦЭМ!$C$39:$C$782,СВЦЭМ!$A$39:$A$782,$A102,СВЦЭМ!$B$39:$B$782,R$83)+'СЕТ СН'!$H$12+СВЦЭМ!$D$10+'СЕТ СН'!$H$5-'СЕТ СН'!$H$20</f>
        <v>3096.5364346599999</v>
      </c>
      <c r="S102" s="36">
        <f>SUMIFS(СВЦЭМ!$C$39:$C$782,СВЦЭМ!$A$39:$A$782,$A102,СВЦЭМ!$B$39:$B$782,S$83)+'СЕТ СН'!$H$12+СВЦЭМ!$D$10+'СЕТ СН'!$H$5-'СЕТ СН'!$H$20</f>
        <v>3070.2856654300003</v>
      </c>
      <c r="T102" s="36">
        <f>SUMIFS(СВЦЭМ!$C$39:$C$782,СВЦЭМ!$A$39:$A$782,$A102,СВЦЭМ!$B$39:$B$782,T$83)+'СЕТ СН'!$H$12+СВЦЭМ!$D$10+'СЕТ СН'!$H$5-'СЕТ СН'!$H$20</f>
        <v>2928.6360948700003</v>
      </c>
      <c r="U102" s="36">
        <f>SUMIFS(СВЦЭМ!$C$39:$C$782,СВЦЭМ!$A$39:$A$782,$A102,СВЦЭМ!$B$39:$B$782,U$83)+'СЕТ СН'!$H$12+СВЦЭМ!$D$10+'СЕТ СН'!$H$5-'СЕТ СН'!$H$20</f>
        <v>2824.5252913200002</v>
      </c>
      <c r="V102" s="36">
        <f>SUMIFS(СВЦЭМ!$C$39:$C$782,СВЦЭМ!$A$39:$A$782,$A102,СВЦЭМ!$B$39:$B$782,V$83)+'СЕТ СН'!$H$12+СВЦЭМ!$D$10+'СЕТ СН'!$H$5-'СЕТ СН'!$H$20</f>
        <v>2724.0605464800001</v>
      </c>
      <c r="W102" s="36">
        <f>SUMIFS(СВЦЭМ!$C$39:$C$782,СВЦЭМ!$A$39:$A$782,$A102,СВЦЭМ!$B$39:$B$782,W$83)+'СЕТ СН'!$H$12+СВЦЭМ!$D$10+'СЕТ СН'!$H$5-'СЕТ СН'!$H$20</f>
        <v>2732.6019784700002</v>
      </c>
      <c r="X102" s="36">
        <f>SUMIFS(СВЦЭМ!$C$39:$C$782,СВЦЭМ!$A$39:$A$782,$A102,СВЦЭМ!$B$39:$B$782,X$83)+'СЕТ СН'!$H$12+СВЦЭМ!$D$10+'СЕТ СН'!$H$5-'СЕТ СН'!$H$20</f>
        <v>2743.3945814200001</v>
      </c>
      <c r="Y102" s="36">
        <f>SUMIFS(СВЦЭМ!$C$39:$C$782,СВЦЭМ!$A$39:$A$782,$A102,СВЦЭМ!$B$39:$B$782,Y$83)+'СЕТ СН'!$H$12+СВЦЭМ!$D$10+'СЕТ СН'!$H$5-'СЕТ СН'!$H$20</f>
        <v>2765.22797876</v>
      </c>
    </row>
    <row r="103" spans="1:25" ht="15.75" x14ac:dyDescent="0.2">
      <c r="A103" s="35">
        <f t="shared" si="2"/>
        <v>44701</v>
      </c>
      <c r="B103" s="36">
        <f>SUMIFS(СВЦЭМ!$C$39:$C$782,СВЦЭМ!$A$39:$A$782,$A103,СВЦЭМ!$B$39:$B$782,B$83)+'СЕТ СН'!$H$12+СВЦЭМ!$D$10+'СЕТ СН'!$H$5-'СЕТ СН'!$H$20</f>
        <v>2911.70745846</v>
      </c>
      <c r="C103" s="36">
        <f>SUMIFS(СВЦЭМ!$C$39:$C$782,СВЦЭМ!$A$39:$A$782,$A103,СВЦЭМ!$B$39:$B$782,C$83)+'СЕТ СН'!$H$12+СВЦЭМ!$D$10+'СЕТ СН'!$H$5-'СЕТ СН'!$H$20</f>
        <v>2984.9660319899999</v>
      </c>
      <c r="D103" s="36">
        <f>SUMIFS(СВЦЭМ!$C$39:$C$782,СВЦЭМ!$A$39:$A$782,$A103,СВЦЭМ!$B$39:$B$782,D$83)+'СЕТ СН'!$H$12+СВЦЭМ!$D$10+'СЕТ СН'!$H$5-'СЕТ СН'!$H$20</f>
        <v>3124.2000815199999</v>
      </c>
      <c r="E103" s="36">
        <f>SUMIFS(СВЦЭМ!$C$39:$C$782,СВЦЭМ!$A$39:$A$782,$A103,СВЦЭМ!$B$39:$B$782,E$83)+'СЕТ СН'!$H$12+СВЦЭМ!$D$10+'СЕТ СН'!$H$5-'СЕТ СН'!$H$20</f>
        <v>3189.68386087</v>
      </c>
      <c r="F103" s="36">
        <f>SUMIFS(СВЦЭМ!$C$39:$C$782,СВЦЭМ!$A$39:$A$782,$A103,СВЦЭМ!$B$39:$B$782,F$83)+'СЕТ СН'!$H$12+СВЦЭМ!$D$10+'СЕТ СН'!$H$5-'СЕТ СН'!$H$20</f>
        <v>3184.9367195899999</v>
      </c>
      <c r="G103" s="36">
        <f>SUMIFS(СВЦЭМ!$C$39:$C$782,СВЦЭМ!$A$39:$A$782,$A103,СВЦЭМ!$B$39:$B$782,G$83)+'СЕТ СН'!$H$12+СВЦЭМ!$D$10+'СЕТ СН'!$H$5-'СЕТ СН'!$H$20</f>
        <v>3166.8744894199999</v>
      </c>
      <c r="H103" s="36">
        <f>SUMIFS(СВЦЭМ!$C$39:$C$782,СВЦЭМ!$A$39:$A$782,$A103,СВЦЭМ!$B$39:$B$782,H$83)+'СЕТ СН'!$H$12+СВЦЭМ!$D$10+'СЕТ СН'!$H$5-'СЕТ СН'!$H$20</f>
        <v>3104.3140842600001</v>
      </c>
      <c r="I103" s="36">
        <f>SUMIFS(СВЦЭМ!$C$39:$C$782,СВЦЭМ!$A$39:$A$782,$A103,СВЦЭМ!$B$39:$B$782,I$83)+'СЕТ СН'!$H$12+СВЦЭМ!$D$10+'СЕТ СН'!$H$5-'СЕТ СН'!$H$20</f>
        <v>3029.48627614</v>
      </c>
      <c r="J103" s="36">
        <f>SUMIFS(СВЦЭМ!$C$39:$C$782,СВЦЭМ!$A$39:$A$782,$A103,СВЦЭМ!$B$39:$B$782,J$83)+'СЕТ СН'!$H$12+СВЦЭМ!$D$10+'СЕТ СН'!$H$5-'СЕТ СН'!$H$20</f>
        <v>2882.9237334300001</v>
      </c>
      <c r="K103" s="36">
        <f>SUMIFS(СВЦЭМ!$C$39:$C$782,СВЦЭМ!$A$39:$A$782,$A103,СВЦЭМ!$B$39:$B$782,K$83)+'СЕТ СН'!$H$12+СВЦЭМ!$D$10+'СЕТ СН'!$H$5-'СЕТ СН'!$H$20</f>
        <v>2883.6096478600002</v>
      </c>
      <c r="L103" s="36">
        <f>SUMIFS(СВЦЭМ!$C$39:$C$782,СВЦЭМ!$A$39:$A$782,$A103,СВЦЭМ!$B$39:$B$782,L$83)+'СЕТ СН'!$H$12+СВЦЭМ!$D$10+'СЕТ СН'!$H$5-'СЕТ СН'!$H$20</f>
        <v>2880.52027146</v>
      </c>
      <c r="M103" s="36">
        <f>SUMIFS(СВЦЭМ!$C$39:$C$782,СВЦЭМ!$A$39:$A$782,$A103,СВЦЭМ!$B$39:$B$782,M$83)+'СЕТ СН'!$H$12+СВЦЭМ!$D$10+'СЕТ СН'!$H$5-'СЕТ СН'!$H$20</f>
        <v>2982.3314913000004</v>
      </c>
      <c r="N103" s="36">
        <f>SUMIFS(СВЦЭМ!$C$39:$C$782,СВЦЭМ!$A$39:$A$782,$A103,СВЦЭМ!$B$39:$B$782,N$83)+'СЕТ СН'!$H$12+СВЦЭМ!$D$10+'СЕТ СН'!$H$5-'СЕТ СН'!$H$20</f>
        <v>3008.56118401</v>
      </c>
      <c r="O103" s="36">
        <f>SUMIFS(СВЦЭМ!$C$39:$C$782,СВЦЭМ!$A$39:$A$782,$A103,СВЦЭМ!$B$39:$B$782,O$83)+'СЕТ СН'!$H$12+СВЦЭМ!$D$10+'СЕТ СН'!$H$5-'СЕТ СН'!$H$20</f>
        <v>3002.7970097899997</v>
      </c>
      <c r="P103" s="36">
        <f>SUMIFS(СВЦЭМ!$C$39:$C$782,СВЦЭМ!$A$39:$A$782,$A103,СВЦЭМ!$B$39:$B$782,P$83)+'СЕТ СН'!$H$12+СВЦЭМ!$D$10+'СЕТ СН'!$H$5-'СЕТ СН'!$H$20</f>
        <v>2999.68142773</v>
      </c>
      <c r="Q103" s="36">
        <f>SUMIFS(СВЦЭМ!$C$39:$C$782,СВЦЭМ!$A$39:$A$782,$A103,СВЦЭМ!$B$39:$B$782,Q$83)+'СЕТ СН'!$H$12+СВЦЭМ!$D$10+'СЕТ СН'!$H$5-'СЕТ СН'!$H$20</f>
        <v>3000.61278554</v>
      </c>
      <c r="R103" s="36">
        <f>SUMIFS(СВЦЭМ!$C$39:$C$782,СВЦЭМ!$A$39:$A$782,$A103,СВЦЭМ!$B$39:$B$782,R$83)+'СЕТ СН'!$H$12+СВЦЭМ!$D$10+'СЕТ СН'!$H$5-'СЕТ СН'!$H$20</f>
        <v>3002.46677869</v>
      </c>
      <c r="S103" s="36">
        <f>SUMIFS(СВЦЭМ!$C$39:$C$782,СВЦЭМ!$A$39:$A$782,$A103,СВЦЭМ!$B$39:$B$782,S$83)+'СЕТ СН'!$H$12+СВЦЭМ!$D$10+'СЕТ СН'!$H$5-'СЕТ СН'!$H$20</f>
        <v>2985.0433489699999</v>
      </c>
      <c r="T103" s="36">
        <f>SUMIFS(СВЦЭМ!$C$39:$C$782,СВЦЭМ!$A$39:$A$782,$A103,СВЦЭМ!$B$39:$B$782,T$83)+'СЕТ СН'!$H$12+СВЦЭМ!$D$10+'СЕТ СН'!$H$5-'СЕТ СН'!$H$20</f>
        <v>2884.2807430600001</v>
      </c>
      <c r="U103" s="36">
        <f>SUMIFS(СВЦЭМ!$C$39:$C$782,СВЦЭМ!$A$39:$A$782,$A103,СВЦЭМ!$B$39:$B$782,U$83)+'СЕТ СН'!$H$12+СВЦЭМ!$D$10+'СЕТ СН'!$H$5-'СЕТ СН'!$H$20</f>
        <v>2773.1719914599998</v>
      </c>
      <c r="V103" s="36">
        <f>SUMIFS(СВЦЭМ!$C$39:$C$782,СВЦЭМ!$A$39:$A$782,$A103,СВЦЭМ!$B$39:$B$782,V$83)+'СЕТ СН'!$H$12+СВЦЭМ!$D$10+'СЕТ СН'!$H$5-'СЕТ СН'!$H$20</f>
        <v>2713.6461502400002</v>
      </c>
      <c r="W103" s="36">
        <f>SUMIFS(СВЦЭМ!$C$39:$C$782,СВЦЭМ!$A$39:$A$782,$A103,СВЦЭМ!$B$39:$B$782,W$83)+'СЕТ СН'!$H$12+СВЦЭМ!$D$10+'СЕТ СН'!$H$5-'СЕТ СН'!$H$20</f>
        <v>2721.58443253</v>
      </c>
      <c r="X103" s="36">
        <f>SUMIFS(СВЦЭМ!$C$39:$C$782,СВЦЭМ!$A$39:$A$782,$A103,СВЦЭМ!$B$39:$B$782,X$83)+'СЕТ СН'!$H$12+СВЦЭМ!$D$10+'СЕТ СН'!$H$5-'СЕТ СН'!$H$20</f>
        <v>2754.93276719</v>
      </c>
      <c r="Y103" s="36">
        <f>SUMIFS(СВЦЭМ!$C$39:$C$782,СВЦЭМ!$A$39:$A$782,$A103,СВЦЭМ!$B$39:$B$782,Y$83)+'СЕТ СН'!$H$12+СВЦЭМ!$D$10+'СЕТ СН'!$H$5-'СЕТ СН'!$H$20</f>
        <v>2759.3783768500002</v>
      </c>
    </row>
    <row r="104" spans="1:25" ht="15.75" x14ac:dyDescent="0.2">
      <c r="A104" s="35">
        <f t="shared" si="2"/>
        <v>44702</v>
      </c>
      <c r="B104" s="36">
        <f>SUMIFS(СВЦЭМ!$C$39:$C$782,СВЦЭМ!$A$39:$A$782,$A104,СВЦЭМ!$B$39:$B$782,B$83)+'СЕТ СН'!$H$12+СВЦЭМ!$D$10+'СЕТ СН'!$H$5-'СЕТ СН'!$H$20</f>
        <v>2785.2622191800001</v>
      </c>
      <c r="C104" s="36">
        <f>SUMIFS(СВЦЭМ!$C$39:$C$782,СВЦЭМ!$A$39:$A$782,$A104,СВЦЭМ!$B$39:$B$782,C$83)+'СЕТ СН'!$H$12+СВЦЭМ!$D$10+'СЕТ СН'!$H$5-'СЕТ СН'!$H$20</f>
        <v>2907.3409894400002</v>
      </c>
      <c r="D104" s="36">
        <f>SUMIFS(СВЦЭМ!$C$39:$C$782,СВЦЭМ!$A$39:$A$782,$A104,СВЦЭМ!$B$39:$B$782,D$83)+'СЕТ СН'!$H$12+СВЦЭМ!$D$10+'СЕТ СН'!$H$5-'СЕТ СН'!$H$20</f>
        <v>3074.04155292</v>
      </c>
      <c r="E104" s="36">
        <f>SUMIFS(СВЦЭМ!$C$39:$C$782,СВЦЭМ!$A$39:$A$782,$A104,СВЦЭМ!$B$39:$B$782,E$83)+'СЕТ СН'!$H$12+СВЦЭМ!$D$10+'СЕТ СН'!$H$5-'СЕТ СН'!$H$20</f>
        <v>3150.1909899299999</v>
      </c>
      <c r="F104" s="36">
        <f>SUMIFS(СВЦЭМ!$C$39:$C$782,СВЦЭМ!$A$39:$A$782,$A104,СВЦЭМ!$B$39:$B$782,F$83)+'СЕТ СН'!$H$12+СВЦЭМ!$D$10+'СЕТ СН'!$H$5-'СЕТ СН'!$H$20</f>
        <v>3177.5183763200002</v>
      </c>
      <c r="G104" s="36">
        <f>SUMIFS(СВЦЭМ!$C$39:$C$782,СВЦЭМ!$A$39:$A$782,$A104,СВЦЭМ!$B$39:$B$782,G$83)+'СЕТ СН'!$H$12+СВЦЭМ!$D$10+'СЕТ СН'!$H$5-'СЕТ СН'!$H$20</f>
        <v>3219.6284650899997</v>
      </c>
      <c r="H104" s="36">
        <f>SUMIFS(СВЦЭМ!$C$39:$C$782,СВЦЭМ!$A$39:$A$782,$A104,СВЦЭМ!$B$39:$B$782,H$83)+'СЕТ СН'!$H$12+СВЦЭМ!$D$10+'СЕТ СН'!$H$5-'СЕТ СН'!$H$20</f>
        <v>3210.3710160800001</v>
      </c>
      <c r="I104" s="36">
        <f>SUMIFS(СВЦЭМ!$C$39:$C$782,СВЦЭМ!$A$39:$A$782,$A104,СВЦЭМ!$B$39:$B$782,I$83)+'СЕТ СН'!$H$12+СВЦЭМ!$D$10+'СЕТ СН'!$H$5-'СЕТ СН'!$H$20</f>
        <v>3174.2357329400002</v>
      </c>
      <c r="J104" s="36">
        <f>SUMIFS(СВЦЭМ!$C$39:$C$782,СВЦЭМ!$A$39:$A$782,$A104,СВЦЭМ!$B$39:$B$782,J$83)+'СЕТ СН'!$H$12+СВЦЭМ!$D$10+'СЕТ СН'!$H$5-'СЕТ СН'!$H$20</f>
        <v>2985.2488794400001</v>
      </c>
      <c r="K104" s="36">
        <f>SUMIFS(СВЦЭМ!$C$39:$C$782,СВЦЭМ!$A$39:$A$782,$A104,СВЦЭМ!$B$39:$B$782,K$83)+'СЕТ СН'!$H$12+СВЦЭМ!$D$10+'СЕТ СН'!$H$5-'СЕТ СН'!$H$20</f>
        <v>2943.99632544</v>
      </c>
      <c r="L104" s="36">
        <f>SUMIFS(СВЦЭМ!$C$39:$C$782,СВЦЭМ!$A$39:$A$782,$A104,СВЦЭМ!$B$39:$B$782,L$83)+'СЕТ СН'!$H$12+СВЦЭМ!$D$10+'СЕТ СН'!$H$5-'СЕТ СН'!$H$20</f>
        <v>2915.6174546000002</v>
      </c>
      <c r="M104" s="36">
        <f>SUMIFS(СВЦЭМ!$C$39:$C$782,СВЦЭМ!$A$39:$A$782,$A104,СВЦЭМ!$B$39:$B$782,M$83)+'СЕТ СН'!$H$12+СВЦЭМ!$D$10+'СЕТ СН'!$H$5-'СЕТ СН'!$H$20</f>
        <v>3005.1046621200003</v>
      </c>
      <c r="N104" s="36">
        <f>SUMIFS(СВЦЭМ!$C$39:$C$782,СВЦЭМ!$A$39:$A$782,$A104,СВЦЭМ!$B$39:$B$782,N$83)+'СЕТ СН'!$H$12+СВЦЭМ!$D$10+'СЕТ СН'!$H$5-'СЕТ СН'!$H$20</f>
        <v>3046.0406741699999</v>
      </c>
      <c r="O104" s="36">
        <f>SUMIFS(СВЦЭМ!$C$39:$C$782,СВЦЭМ!$A$39:$A$782,$A104,СВЦЭМ!$B$39:$B$782,O$83)+'СЕТ СН'!$H$12+СВЦЭМ!$D$10+'СЕТ СН'!$H$5-'СЕТ СН'!$H$20</f>
        <v>3011.5749215999999</v>
      </c>
      <c r="P104" s="36">
        <f>SUMIFS(СВЦЭМ!$C$39:$C$782,СВЦЭМ!$A$39:$A$782,$A104,СВЦЭМ!$B$39:$B$782,P$83)+'СЕТ СН'!$H$12+СВЦЭМ!$D$10+'СЕТ СН'!$H$5-'СЕТ СН'!$H$20</f>
        <v>3050.1366738900001</v>
      </c>
      <c r="Q104" s="36">
        <f>SUMIFS(СВЦЭМ!$C$39:$C$782,СВЦЭМ!$A$39:$A$782,$A104,СВЦЭМ!$B$39:$B$782,Q$83)+'СЕТ СН'!$H$12+СВЦЭМ!$D$10+'СЕТ СН'!$H$5-'СЕТ СН'!$H$20</f>
        <v>3035.1032563099998</v>
      </c>
      <c r="R104" s="36">
        <f>SUMIFS(СВЦЭМ!$C$39:$C$782,СВЦЭМ!$A$39:$A$782,$A104,СВЦЭМ!$B$39:$B$782,R$83)+'СЕТ СН'!$H$12+СВЦЭМ!$D$10+'СЕТ СН'!$H$5-'СЕТ СН'!$H$20</f>
        <v>3031.6006214399999</v>
      </c>
      <c r="S104" s="36">
        <f>SUMIFS(СВЦЭМ!$C$39:$C$782,СВЦЭМ!$A$39:$A$782,$A104,СВЦЭМ!$B$39:$B$782,S$83)+'СЕТ СН'!$H$12+СВЦЭМ!$D$10+'СЕТ СН'!$H$5-'СЕТ СН'!$H$20</f>
        <v>3004.9947372900001</v>
      </c>
      <c r="T104" s="36">
        <f>SUMIFS(СВЦЭМ!$C$39:$C$782,СВЦЭМ!$A$39:$A$782,$A104,СВЦЭМ!$B$39:$B$782,T$83)+'СЕТ СН'!$H$12+СВЦЭМ!$D$10+'СЕТ СН'!$H$5-'СЕТ СН'!$H$20</f>
        <v>2895.1273850300004</v>
      </c>
      <c r="U104" s="36">
        <f>SUMIFS(СВЦЭМ!$C$39:$C$782,СВЦЭМ!$A$39:$A$782,$A104,СВЦЭМ!$B$39:$B$782,U$83)+'СЕТ СН'!$H$12+СВЦЭМ!$D$10+'СЕТ СН'!$H$5-'СЕТ СН'!$H$20</f>
        <v>2792.54932233</v>
      </c>
      <c r="V104" s="36">
        <f>SUMIFS(СВЦЭМ!$C$39:$C$782,СВЦЭМ!$A$39:$A$782,$A104,СВЦЭМ!$B$39:$B$782,V$83)+'СЕТ СН'!$H$12+СВЦЭМ!$D$10+'СЕТ СН'!$H$5-'СЕТ СН'!$H$20</f>
        <v>2713.6252259800003</v>
      </c>
      <c r="W104" s="36">
        <f>SUMIFS(СВЦЭМ!$C$39:$C$782,СВЦЭМ!$A$39:$A$782,$A104,СВЦЭМ!$B$39:$B$782,W$83)+'СЕТ СН'!$H$12+СВЦЭМ!$D$10+'СЕТ СН'!$H$5-'СЕТ СН'!$H$20</f>
        <v>2665.7012280600002</v>
      </c>
      <c r="X104" s="36">
        <f>SUMIFS(СВЦЭМ!$C$39:$C$782,СВЦЭМ!$A$39:$A$782,$A104,СВЦЭМ!$B$39:$B$782,X$83)+'СЕТ СН'!$H$12+СВЦЭМ!$D$10+'СЕТ СН'!$H$5-'СЕТ СН'!$H$20</f>
        <v>2682.6785502600001</v>
      </c>
      <c r="Y104" s="36">
        <f>SUMIFS(СВЦЭМ!$C$39:$C$782,СВЦЭМ!$A$39:$A$782,$A104,СВЦЭМ!$B$39:$B$782,Y$83)+'СЕТ СН'!$H$12+СВЦЭМ!$D$10+'СЕТ СН'!$H$5-'СЕТ СН'!$H$20</f>
        <v>2709.6007966100001</v>
      </c>
    </row>
    <row r="105" spans="1:25" ht="15.75" x14ac:dyDescent="0.2">
      <c r="A105" s="35">
        <f t="shared" si="2"/>
        <v>44703</v>
      </c>
      <c r="B105" s="36">
        <f>SUMIFS(СВЦЭМ!$C$39:$C$782,СВЦЭМ!$A$39:$A$782,$A105,СВЦЭМ!$B$39:$B$782,B$83)+'СЕТ СН'!$H$12+СВЦЭМ!$D$10+'СЕТ СН'!$H$5-'СЕТ СН'!$H$20</f>
        <v>2906.7556395800002</v>
      </c>
      <c r="C105" s="36">
        <f>SUMIFS(СВЦЭМ!$C$39:$C$782,СВЦЭМ!$A$39:$A$782,$A105,СВЦЭМ!$B$39:$B$782,C$83)+'СЕТ СН'!$H$12+СВЦЭМ!$D$10+'СЕТ СН'!$H$5-'СЕТ СН'!$H$20</f>
        <v>2995.4580726100003</v>
      </c>
      <c r="D105" s="36">
        <f>SUMIFS(СВЦЭМ!$C$39:$C$782,СВЦЭМ!$A$39:$A$782,$A105,СВЦЭМ!$B$39:$B$782,D$83)+'СЕТ СН'!$H$12+СВЦЭМ!$D$10+'СЕТ СН'!$H$5-'СЕТ СН'!$H$20</f>
        <v>3111.89018562</v>
      </c>
      <c r="E105" s="36">
        <f>SUMIFS(СВЦЭМ!$C$39:$C$782,СВЦЭМ!$A$39:$A$782,$A105,СВЦЭМ!$B$39:$B$782,E$83)+'СЕТ СН'!$H$12+СВЦЭМ!$D$10+'СЕТ СН'!$H$5-'СЕТ СН'!$H$20</f>
        <v>3113.6392418200003</v>
      </c>
      <c r="F105" s="36">
        <f>SUMIFS(СВЦЭМ!$C$39:$C$782,СВЦЭМ!$A$39:$A$782,$A105,СВЦЭМ!$B$39:$B$782,F$83)+'СЕТ СН'!$H$12+СВЦЭМ!$D$10+'СЕТ СН'!$H$5-'СЕТ СН'!$H$20</f>
        <v>3118.4295633700003</v>
      </c>
      <c r="G105" s="36">
        <f>SUMIFS(СВЦЭМ!$C$39:$C$782,СВЦЭМ!$A$39:$A$782,$A105,СВЦЭМ!$B$39:$B$782,G$83)+'СЕТ СН'!$H$12+СВЦЭМ!$D$10+'СЕТ СН'!$H$5-'СЕТ СН'!$H$20</f>
        <v>3120.1697239</v>
      </c>
      <c r="H105" s="36">
        <f>SUMIFS(СВЦЭМ!$C$39:$C$782,СВЦЭМ!$A$39:$A$782,$A105,СВЦЭМ!$B$39:$B$782,H$83)+'СЕТ СН'!$H$12+СВЦЭМ!$D$10+'СЕТ СН'!$H$5-'СЕТ СН'!$H$20</f>
        <v>3089.9228391500001</v>
      </c>
      <c r="I105" s="36">
        <f>SUMIFS(СВЦЭМ!$C$39:$C$782,СВЦЭМ!$A$39:$A$782,$A105,СВЦЭМ!$B$39:$B$782,I$83)+'СЕТ СН'!$H$12+СВЦЭМ!$D$10+'СЕТ СН'!$H$5-'СЕТ СН'!$H$20</f>
        <v>3020.7991670700003</v>
      </c>
      <c r="J105" s="36">
        <f>SUMIFS(СВЦЭМ!$C$39:$C$782,СВЦЭМ!$A$39:$A$782,$A105,СВЦЭМ!$B$39:$B$782,J$83)+'СЕТ СН'!$H$12+СВЦЭМ!$D$10+'СЕТ СН'!$H$5-'СЕТ СН'!$H$20</f>
        <v>2948.09122849</v>
      </c>
      <c r="K105" s="36">
        <f>SUMIFS(СВЦЭМ!$C$39:$C$782,СВЦЭМ!$A$39:$A$782,$A105,СВЦЭМ!$B$39:$B$782,K$83)+'СЕТ СН'!$H$12+СВЦЭМ!$D$10+'СЕТ СН'!$H$5-'СЕТ СН'!$H$20</f>
        <v>2896.1306823100003</v>
      </c>
      <c r="L105" s="36">
        <f>SUMIFS(СВЦЭМ!$C$39:$C$782,СВЦЭМ!$A$39:$A$782,$A105,СВЦЭМ!$B$39:$B$782,L$83)+'СЕТ СН'!$H$12+СВЦЭМ!$D$10+'СЕТ СН'!$H$5-'СЕТ СН'!$H$20</f>
        <v>2883.2028579400003</v>
      </c>
      <c r="M105" s="36">
        <f>SUMIFS(СВЦЭМ!$C$39:$C$782,СВЦЭМ!$A$39:$A$782,$A105,СВЦЭМ!$B$39:$B$782,M$83)+'СЕТ СН'!$H$12+СВЦЭМ!$D$10+'СЕТ СН'!$H$5-'СЕТ СН'!$H$20</f>
        <v>2983.1495342999997</v>
      </c>
      <c r="N105" s="36">
        <f>SUMIFS(СВЦЭМ!$C$39:$C$782,СВЦЭМ!$A$39:$A$782,$A105,СВЦЭМ!$B$39:$B$782,N$83)+'СЕТ СН'!$H$12+СВЦЭМ!$D$10+'СЕТ СН'!$H$5-'СЕТ СН'!$H$20</f>
        <v>3030.4156201300002</v>
      </c>
      <c r="O105" s="36">
        <f>SUMIFS(СВЦЭМ!$C$39:$C$782,СВЦЭМ!$A$39:$A$782,$A105,СВЦЭМ!$B$39:$B$782,O$83)+'СЕТ СН'!$H$12+СВЦЭМ!$D$10+'СЕТ СН'!$H$5-'СЕТ СН'!$H$20</f>
        <v>3030.73512755</v>
      </c>
      <c r="P105" s="36">
        <f>SUMIFS(СВЦЭМ!$C$39:$C$782,СВЦЭМ!$A$39:$A$782,$A105,СВЦЭМ!$B$39:$B$782,P$83)+'СЕТ СН'!$H$12+СВЦЭМ!$D$10+'СЕТ СН'!$H$5-'СЕТ СН'!$H$20</f>
        <v>3059.11739141</v>
      </c>
      <c r="Q105" s="36">
        <f>SUMIFS(СВЦЭМ!$C$39:$C$782,СВЦЭМ!$A$39:$A$782,$A105,СВЦЭМ!$B$39:$B$782,Q$83)+'СЕТ СН'!$H$12+СВЦЭМ!$D$10+'СЕТ СН'!$H$5-'СЕТ СН'!$H$20</f>
        <v>3068.8724891299998</v>
      </c>
      <c r="R105" s="36">
        <f>SUMIFS(СВЦЭМ!$C$39:$C$782,СВЦЭМ!$A$39:$A$782,$A105,СВЦЭМ!$B$39:$B$782,R$83)+'СЕТ СН'!$H$12+СВЦЭМ!$D$10+'СЕТ СН'!$H$5-'СЕТ СН'!$H$20</f>
        <v>3056.8377737599999</v>
      </c>
      <c r="S105" s="36">
        <f>SUMIFS(СВЦЭМ!$C$39:$C$782,СВЦЭМ!$A$39:$A$782,$A105,СВЦЭМ!$B$39:$B$782,S$83)+'СЕТ СН'!$H$12+СВЦЭМ!$D$10+'СЕТ СН'!$H$5-'СЕТ СН'!$H$20</f>
        <v>3038.1284395299999</v>
      </c>
      <c r="T105" s="36">
        <f>SUMIFS(СВЦЭМ!$C$39:$C$782,СВЦЭМ!$A$39:$A$782,$A105,СВЦЭМ!$B$39:$B$782,T$83)+'СЕТ СН'!$H$12+СВЦЭМ!$D$10+'СЕТ СН'!$H$5-'СЕТ СН'!$H$20</f>
        <v>2911.9505948200003</v>
      </c>
      <c r="U105" s="36">
        <f>SUMIFS(СВЦЭМ!$C$39:$C$782,СВЦЭМ!$A$39:$A$782,$A105,СВЦЭМ!$B$39:$B$782,U$83)+'СЕТ СН'!$H$12+СВЦЭМ!$D$10+'СЕТ СН'!$H$5-'СЕТ СН'!$H$20</f>
        <v>2809.2939694000002</v>
      </c>
      <c r="V105" s="36">
        <f>SUMIFS(СВЦЭМ!$C$39:$C$782,СВЦЭМ!$A$39:$A$782,$A105,СВЦЭМ!$B$39:$B$782,V$83)+'СЕТ СН'!$H$12+СВЦЭМ!$D$10+'СЕТ СН'!$H$5-'СЕТ СН'!$H$20</f>
        <v>2708.8331892599999</v>
      </c>
      <c r="W105" s="36">
        <f>SUMIFS(СВЦЭМ!$C$39:$C$782,СВЦЭМ!$A$39:$A$782,$A105,СВЦЭМ!$B$39:$B$782,W$83)+'СЕТ СН'!$H$12+СВЦЭМ!$D$10+'СЕТ СН'!$H$5-'СЕТ СН'!$H$20</f>
        <v>2717.3753972600002</v>
      </c>
      <c r="X105" s="36">
        <f>SUMIFS(СВЦЭМ!$C$39:$C$782,СВЦЭМ!$A$39:$A$782,$A105,СВЦЭМ!$B$39:$B$782,X$83)+'СЕТ СН'!$H$12+СВЦЭМ!$D$10+'СЕТ СН'!$H$5-'СЕТ СН'!$H$20</f>
        <v>2752.3637160200001</v>
      </c>
      <c r="Y105" s="36">
        <f>SUMIFS(СВЦЭМ!$C$39:$C$782,СВЦЭМ!$A$39:$A$782,$A105,СВЦЭМ!$B$39:$B$782,Y$83)+'СЕТ СН'!$H$12+СВЦЭМ!$D$10+'СЕТ СН'!$H$5-'СЕТ СН'!$H$20</f>
        <v>2810.0809919500002</v>
      </c>
    </row>
    <row r="106" spans="1:25" ht="15.75" x14ac:dyDescent="0.2">
      <c r="A106" s="35">
        <f t="shared" si="2"/>
        <v>44704</v>
      </c>
      <c r="B106" s="36">
        <f>SUMIFS(СВЦЭМ!$C$39:$C$782,СВЦЭМ!$A$39:$A$782,$A106,СВЦЭМ!$B$39:$B$782,B$83)+'СЕТ СН'!$H$12+СВЦЭМ!$D$10+'СЕТ СН'!$H$5-'СЕТ СН'!$H$20</f>
        <v>2918.28594621</v>
      </c>
      <c r="C106" s="36">
        <f>SUMIFS(СВЦЭМ!$C$39:$C$782,СВЦЭМ!$A$39:$A$782,$A106,СВЦЭМ!$B$39:$B$782,C$83)+'СЕТ СН'!$H$12+СВЦЭМ!$D$10+'СЕТ СН'!$H$5-'СЕТ СН'!$H$20</f>
        <v>3008.86769989</v>
      </c>
      <c r="D106" s="36">
        <f>SUMIFS(СВЦЭМ!$C$39:$C$782,СВЦЭМ!$A$39:$A$782,$A106,СВЦЭМ!$B$39:$B$782,D$83)+'СЕТ СН'!$H$12+СВЦЭМ!$D$10+'СЕТ СН'!$H$5-'СЕТ СН'!$H$20</f>
        <v>3113.0623360300001</v>
      </c>
      <c r="E106" s="36">
        <f>SUMIFS(СВЦЭМ!$C$39:$C$782,СВЦЭМ!$A$39:$A$782,$A106,СВЦЭМ!$B$39:$B$782,E$83)+'СЕТ СН'!$H$12+СВЦЭМ!$D$10+'СЕТ СН'!$H$5-'СЕТ СН'!$H$20</f>
        <v>3108.7271144799997</v>
      </c>
      <c r="F106" s="36">
        <f>SUMIFS(СВЦЭМ!$C$39:$C$782,СВЦЭМ!$A$39:$A$782,$A106,СВЦЭМ!$B$39:$B$782,F$83)+'СЕТ СН'!$H$12+СВЦЭМ!$D$10+'СЕТ СН'!$H$5-'СЕТ СН'!$H$20</f>
        <v>3102.7190574599999</v>
      </c>
      <c r="G106" s="36">
        <f>SUMIFS(СВЦЭМ!$C$39:$C$782,СВЦЭМ!$A$39:$A$782,$A106,СВЦЭМ!$B$39:$B$782,G$83)+'СЕТ СН'!$H$12+СВЦЭМ!$D$10+'СЕТ СН'!$H$5-'СЕТ СН'!$H$20</f>
        <v>3146.9977068799999</v>
      </c>
      <c r="H106" s="36">
        <f>SUMIFS(СВЦЭМ!$C$39:$C$782,СВЦЭМ!$A$39:$A$782,$A106,СВЦЭМ!$B$39:$B$782,H$83)+'СЕТ СН'!$H$12+СВЦЭМ!$D$10+'СЕТ СН'!$H$5-'СЕТ СН'!$H$20</f>
        <v>3089.5704160099999</v>
      </c>
      <c r="I106" s="36">
        <f>SUMIFS(СВЦЭМ!$C$39:$C$782,СВЦЭМ!$A$39:$A$782,$A106,СВЦЭМ!$B$39:$B$782,I$83)+'СЕТ СН'!$H$12+СВЦЭМ!$D$10+'СЕТ СН'!$H$5-'СЕТ СН'!$H$20</f>
        <v>3054.13867686</v>
      </c>
      <c r="J106" s="36">
        <f>SUMIFS(СВЦЭМ!$C$39:$C$782,СВЦЭМ!$A$39:$A$782,$A106,СВЦЭМ!$B$39:$B$782,J$83)+'СЕТ СН'!$H$12+СВЦЭМ!$D$10+'СЕТ СН'!$H$5-'СЕТ СН'!$H$20</f>
        <v>2908.6421714900002</v>
      </c>
      <c r="K106" s="36">
        <f>SUMIFS(СВЦЭМ!$C$39:$C$782,СВЦЭМ!$A$39:$A$782,$A106,СВЦЭМ!$B$39:$B$782,K$83)+'СЕТ СН'!$H$12+СВЦЭМ!$D$10+'СЕТ СН'!$H$5-'СЕТ СН'!$H$20</f>
        <v>2860.6366447700002</v>
      </c>
      <c r="L106" s="36">
        <f>SUMIFS(СВЦЭМ!$C$39:$C$782,СВЦЭМ!$A$39:$A$782,$A106,СВЦЭМ!$B$39:$B$782,L$83)+'СЕТ СН'!$H$12+СВЦЭМ!$D$10+'СЕТ СН'!$H$5-'СЕТ СН'!$H$20</f>
        <v>2880.0123541800003</v>
      </c>
      <c r="M106" s="36">
        <f>SUMIFS(СВЦЭМ!$C$39:$C$782,СВЦЭМ!$A$39:$A$782,$A106,СВЦЭМ!$B$39:$B$782,M$83)+'СЕТ СН'!$H$12+СВЦЭМ!$D$10+'СЕТ СН'!$H$5-'СЕТ СН'!$H$20</f>
        <v>3007.44712639</v>
      </c>
      <c r="N106" s="36">
        <f>SUMIFS(СВЦЭМ!$C$39:$C$782,СВЦЭМ!$A$39:$A$782,$A106,СВЦЭМ!$B$39:$B$782,N$83)+'СЕТ СН'!$H$12+СВЦЭМ!$D$10+'СЕТ СН'!$H$5-'СЕТ СН'!$H$20</f>
        <v>3058.27992206</v>
      </c>
      <c r="O106" s="36">
        <f>SUMIFS(СВЦЭМ!$C$39:$C$782,СВЦЭМ!$A$39:$A$782,$A106,СВЦЭМ!$B$39:$B$782,O$83)+'СЕТ СН'!$H$12+СВЦЭМ!$D$10+'СЕТ СН'!$H$5-'СЕТ СН'!$H$20</f>
        <v>3059.7232960900001</v>
      </c>
      <c r="P106" s="36">
        <f>SUMIFS(СВЦЭМ!$C$39:$C$782,СВЦЭМ!$A$39:$A$782,$A106,СВЦЭМ!$B$39:$B$782,P$83)+'СЕТ СН'!$H$12+СВЦЭМ!$D$10+'СЕТ СН'!$H$5-'СЕТ СН'!$H$20</f>
        <v>3059.6571669</v>
      </c>
      <c r="Q106" s="36">
        <f>SUMIFS(СВЦЭМ!$C$39:$C$782,СВЦЭМ!$A$39:$A$782,$A106,СВЦЭМ!$B$39:$B$782,Q$83)+'СЕТ СН'!$H$12+СВЦЭМ!$D$10+'СЕТ СН'!$H$5-'СЕТ СН'!$H$20</f>
        <v>3060.7777735099999</v>
      </c>
      <c r="R106" s="36">
        <f>SUMIFS(СВЦЭМ!$C$39:$C$782,СВЦЭМ!$A$39:$A$782,$A106,СВЦЭМ!$B$39:$B$782,R$83)+'СЕТ СН'!$H$12+СВЦЭМ!$D$10+'СЕТ СН'!$H$5-'СЕТ СН'!$H$20</f>
        <v>3061.90925745</v>
      </c>
      <c r="S106" s="36">
        <f>SUMIFS(СВЦЭМ!$C$39:$C$782,СВЦЭМ!$A$39:$A$782,$A106,СВЦЭМ!$B$39:$B$782,S$83)+'СЕТ СН'!$H$12+СВЦЭМ!$D$10+'СЕТ СН'!$H$5-'СЕТ СН'!$H$20</f>
        <v>3031.0680227800003</v>
      </c>
      <c r="T106" s="36">
        <f>SUMIFS(СВЦЭМ!$C$39:$C$782,СВЦЭМ!$A$39:$A$782,$A106,СВЦЭМ!$B$39:$B$782,T$83)+'СЕТ СН'!$H$12+СВЦЭМ!$D$10+'СЕТ СН'!$H$5-'СЕТ СН'!$H$20</f>
        <v>2935.0533703000001</v>
      </c>
      <c r="U106" s="36">
        <f>SUMIFS(СВЦЭМ!$C$39:$C$782,СВЦЭМ!$A$39:$A$782,$A106,СВЦЭМ!$B$39:$B$782,U$83)+'СЕТ СН'!$H$12+СВЦЭМ!$D$10+'СЕТ СН'!$H$5-'СЕТ СН'!$H$20</f>
        <v>2796.5414946600004</v>
      </c>
      <c r="V106" s="36">
        <f>SUMIFS(СВЦЭМ!$C$39:$C$782,СВЦЭМ!$A$39:$A$782,$A106,СВЦЭМ!$B$39:$B$782,V$83)+'СЕТ СН'!$H$12+СВЦЭМ!$D$10+'СЕТ СН'!$H$5-'СЕТ СН'!$H$20</f>
        <v>2709.5571114200002</v>
      </c>
      <c r="W106" s="36">
        <f>SUMIFS(СВЦЭМ!$C$39:$C$782,СВЦЭМ!$A$39:$A$782,$A106,СВЦЭМ!$B$39:$B$782,W$83)+'СЕТ СН'!$H$12+СВЦЭМ!$D$10+'СЕТ СН'!$H$5-'СЕТ СН'!$H$20</f>
        <v>2710.5435871300001</v>
      </c>
      <c r="X106" s="36">
        <f>SUMIFS(СВЦЭМ!$C$39:$C$782,СВЦЭМ!$A$39:$A$782,$A106,СВЦЭМ!$B$39:$B$782,X$83)+'СЕТ СН'!$H$12+СВЦЭМ!$D$10+'СЕТ СН'!$H$5-'СЕТ СН'!$H$20</f>
        <v>2714.9623697699999</v>
      </c>
      <c r="Y106" s="36">
        <f>SUMIFS(СВЦЭМ!$C$39:$C$782,СВЦЭМ!$A$39:$A$782,$A106,СВЦЭМ!$B$39:$B$782,Y$83)+'СЕТ СН'!$H$12+СВЦЭМ!$D$10+'СЕТ СН'!$H$5-'СЕТ СН'!$H$20</f>
        <v>2747.0855415200003</v>
      </c>
    </row>
    <row r="107" spans="1:25" ht="15.75" x14ac:dyDescent="0.2">
      <c r="A107" s="35">
        <f t="shared" si="2"/>
        <v>44705</v>
      </c>
      <c r="B107" s="36">
        <f>SUMIFS(СВЦЭМ!$C$39:$C$782,СВЦЭМ!$A$39:$A$782,$A107,СВЦЭМ!$B$39:$B$782,B$83)+'СЕТ СН'!$H$12+СВЦЭМ!$D$10+'СЕТ СН'!$H$5-'СЕТ СН'!$H$20</f>
        <v>2826.29472283</v>
      </c>
      <c r="C107" s="36">
        <f>SUMIFS(СВЦЭМ!$C$39:$C$782,СВЦЭМ!$A$39:$A$782,$A107,СВЦЭМ!$B$39:$B$782,C$83)+'СЕТ СН'!$H$12+СВЦЭМ!$D$10+'СЕТ СН'!$H$5-'СЕТ СН'!$H$20</f>
        <v>2962.0122095400002</v>
      </c>
      <c r="D107" s="36">
        <f>SUMIFS(СВЦЭМ!$C$39:$C$782,СВЦЭМ!$A$39:$A$782,$A107,СВЦЭМ!$B$39:$B$782,D$83)+'СЕТ СН'!$H$12+СВЦЭМ!$D$10+'СЕТ СН'!$H$5-'СЕТ СН'!$H$20</f>
        <v>3111.2565858799999</v>
      </c>
      <c r="E107" s="36">
        <f>SUMIFS(СВЦЭМ!$C$39:$C$782,СВЦЭМ!$A$39:$A$782,$A107,СВЦЭМ!$B$39:$B$782,E$83)+'СЕТ СН'!$H$12+СВЦЭМ!$D$10+'СЕТ СН'!$H$5-'СЕТ СН'!$H$20</f>
        <v>3126.03916514</v>
      </c>
      <c r="F107" s="36">
        <f>SUMIFS(СВЦЭМ!$C$39:$C$782,СВЦЭМ!$A$39:$A$782,$A107,СВЦЭМ!$B$39:$B$782,F$83)+'СЕТ СН'!$H$12+СВЦЭМ!$D$10+'СЕТ СН'!$H$5-'СЕТ СН'!$H$20</f>
        <v>3126.3796679899997</v>
      </c>
      <c r="G107" s="36">
        <f>SUMIFS(СВЦЭМ!$C$39:$C$782,СВЦЭМ!$A$39:$A$782,$A107,СВЦЭМ!$B$39:$B$782,G$83)+'СЕТ СН'!$H$12+СВЦЭМ!$D$10+'СЕТ СН'!$H$5-'СЕТ СН'!$H$20</f>
        <v>3136.21939423</v>
      </c>
      <c r="H107" s="36">
        <f>SUMIFS(СВЦЭМ!$C$39:$C$782,СВЦЭМ!$A$39:$A$782,$A107,СВЦЭМ!$B$39:$B$782,H$83)+'СЕТ СН'!$H$12+СВЦЭМ!$D$10+'СЕТ СН'!$H$5-'СЕТ СН'!$H$20</f>
        <v>3078.6123731500002</v>
      </c>
      <c r="I107" s="36">
        <f>SUMIFS(СВЦЭМ!$C$39:$C$782,СВЦЭМ!$A$39:$A$782,$A107,СВЦЭМ!$B$39:$B$782,I$83)+'СЕТ СН'!$H$12+СВЦЭМ!$D$10+'СЕТ СН'!$H$5-'СЕТ СН'!$H$20</f>
        <v>3031.9679239899997</v>
      </c>
      <c r="J107" s="36">
        <f>SUMIFS(СВЦЭМ!$C$39:$C$782,СВЦЭМ!$A$39:$A$782,$A107,СВЦЭМ!$B$39:$B$782,J$83)+'СЕТ СН'!$H$12+СВЦЭМ!$D$10+'СЕТ СН'!$H$5-'СЕТ СН'!$H$20</f>
        <v>2888.1051078600003</v>
      </c>
      <c r="K107" s="36">
        <f>SUMIFS(СВЦЭМ!$C$39:$C$782,СВЦЭМ!$A$39:$A$782,$A107,СВЦЭМ!$B$39:$B$782,K$83)+'СЕТ СН'!$H$12+СВЦЭМ!$D$10+'СЕТ СН'!$H$5-'СЕТ СН'!$H$20</f>
        <v>2878.1848672800002</v>
      </c>
      <c r="L107" s="36">
        <f>SUMIFS(СВЦЭМ!$C$39:$C$782,СВЦЭМ!$A$39:$A$782,$A107,СВЦЭМ!$B$39:$B$782,L$83)+'СЕТ СН'!$H$12+СВЦЭМ!$D$10+'СЕТ СН'!$H$5-'СЕТ СН'!$H$20</f>
        <v>2897.5530461500002</v>
      </c>
      <c r="M107" s="36">
        <f>SUMIFS(СВЦЭМ!$C$39:$C$782,СВЦЭМ!$A$39:$A$782,$A107,СВЦЭМ!$B$39:$B$782,M$83)+'СЕТ СН'!$H$12+СВЦЭМ!$D$10+'СЕТ СН'!$H$5-'СЕТ СН'!$H$20</f>
        <v>2968.20014666</v>
      </c>
      <c r="N107" s="36">
        <f>SUMIFS(СВЦЭМ!$C$39:$C$782,СВЦЭМ!$A$39:$A$782,$A107,СВЦЭМ!$B$39:$B$782,N$83)+'СЕТ СН'!$H$12+СВЦЭМ!$D$10+'СЕТ СН'!$H$5-'СЕТ СН'!$H$20</f>
        <v>3005.9010027700001</v>
      </c>
      <c r="O107" s="36">
        <f>SUMIFS(СВЦЭМ!$C$39:$C$782,СВЦЭМ!$A$39:$A$782,$A107,СВЦЭМ!$B$39:$B$782,O$83)+'СЕТ СН'!$H$12+СВЦЭМ!$D$10+'СЕТ СН'!$H$5-'СЕТ СН'!$H$20</f>
        <v>3051.5699832999999</v>
      </c>
      <c r="P107" s="36">
        <f>SUMIFS(СВЦЭМ!$C$39:$C$782,СВЦЭМ!$A$39:$A$782,$A107,СВЦЭМ!$B$39:$B$782,P$83)+'СЕТ СН'!$H$12+СВЦЭМ!$D$10+'СЕТ СН'!$H$5-'СЕТ СН'!$H$20</f>
        <v>3059.6420036500003</v>
      </c>
      <c r="Q107" s="36">
        <f>SUMIFS(СВЦЭМ!$C$39:$C$782,СВЦЭМ!$A$39:$A$782,$A107,СВЦЭМ!$B$39:$B$782,Q$83)+'СЕТ СН'!$H$12+СВЦЭМ!$D$10+'СЕТ СН'!$H$5-'СЕТ СН'!$H$20</f>
        <v>3071.7159579899999</v>
      </c>
      <c r="R107" s="36">
        <f>SUMIFS(СВЦЭМ!$C$39:$C$782,СВЦЭМ!$A$39:$A$782,$A107,СВЦЭМ!$B$39:$B$782,R$83)+'СЕТ СН'!$H$12+СВЦЭМ!$D$10+'СЕТ СН'!$H$5-'СЕТ СН'!$H$20</f>
        <v>3074.7053464400001</v>
      </c>
      <c r="S107" s="36">
        <f>SUMIFS(СВЦЭМ!$C$39:$C$782,СВЦЭМ!$A$39:$A$782,$A107,СВЦЭМ!$B$39:$B$782,S$83)+'СЕТ СН'!$H$12+СВЦЭМ!$D$10+'СЕТ СН'!$H$5-'СЕТ СН'!$H$20</f>
        <v>3026.5415758199997</v>
      </c>
      <c r="T107" s="36">
        <f>SUMIFS(СВЦЭМ!$C$39:$C$782,СВЦЭМ!$A$39:$A$782,$A107,СВЦЭМ!$B$39:$B$782,T$83)+'СЕТ СН'!$H$12+СВЦЭМ!$D$10+'СЕТ СН'!$H$5-'СЕТ СН'!$H$20</f>
        <v>2905.1386333700002</v>
      </c>
      <c r="U107" s="36">
        <f>SUMIFS(СВЦЭМ!$C$39:$C$782,СВЦЭМ!$A$39:$A$782,$A107,СВЦЭМ!$B$39:$B$782,U$83)+'СЕТ СН'!$H$12+СВЦЭМ!$D$10+'СЕТ СН'!$H$5-'СЕТ СН'!$H$20</f>
        <v>2788.6073564500002</v>
      </c>
      <c r="V107" s="36">
        <f>SUMIFS(СВЦЭМ!$C$39:$C$782,СВЦЭМ!$A$39:$A$782,$A107,СВЦЭМ!$B$39:$B$782,V$83)+'СЕТ СН'!$H$12+СВЦЭМ!$D$10+'СЕТ СН'!$H$5-'СЕТ СН'!$H$20</f>
        <v>2689.7106596600001</v>
      </c>
      <c r="W107" s="36">
        <f>SUMIFS(СВЦЭМ!$C$39:$C$782,СВЦЭМ!$A$39:$A$782,$A107,СВЦЭМ!$B$39:$B$782,W$83)+'СЕТ СН'!$H$12+СВЦЭМ!$D$10+'СЕТ СН'!$H$5-'СЕТ СН'!$H$20</f>
        <v>2711.1409429300002</v>
      </c>
      <c r="X107" s="36">
        <f>SUMIFS(СВЦЭМ!$C$39:$C$782,СВЦЭМ!$A$39:$A$782,$A107,СВЦЭМ!$B$39:$B$782,X$83)+'СЕТ СН'!$H$12+СВЦЭМ!$D$10+'СЕТ СН'!$H$5-'СЕТ СН'!$H$20</f>
        <v>2742.5118826500002</v>
      </c>
      <c r="Y107" s="36">
        <f>SUMIFS(СВЦЭМ!$C$39:$C$782,СВЦЭМ!$A$39:$A$782,$A107,СВЦЭМ!$B$39:$B$782,Y$83)+'СЕТ СН'!$H$12+СВЦЭМ!$D$10+'СЕТ СН'!$H$5-'СЕТ СН'!$H$20</f>
        <v>2750.77677584</v>
      </c>
    </row>
    <row r="108" spans="1:25" ht="15.75" x14ac:dyDescent="0.2">
      <c r="A108" s="35">
        <f t="shared" si="2"/>
        <v>44706</v>
      </c>
      <c r="B108" s="36">
        <f>SUMIFS(СВЦЭМ!$C$39:$C$782,СВЦЭМ!$A$39:$A$782,$A108,СВЦЭМ!$B$39:$B$782,B$83)+'СЕТ СН'!$H$12+СВЦЭМ!$D$10+'СЕТ СН'!$H$5-'СЕТ СН'!$H$20</f>
        <v>2803.1153112900001</v>
      </c>
      <c r="C108" s="36">
        <f>SUMIFS(СВЦЭМ!$C$39:$C$782,СВЦЭМ!$A$39:$A$782,$A108,СВЦЭМ!$B$39:$B$782,C$83)+'СЕТ СН'!$H$12+СВЦЭМ!$D$10+'СЕТ СН'!$H$5-'СЕТ СН'!$H$20</f>
        <v>2917.2776694499998</v>
      </c>
      <c r="D108" s="36">
        <f>SUMIFS(СВЦЭМ!$C$39:$C$782,СВЦЭМ!$A$39:$A$782,$A108,СВЦЭМ!$B$39:$B$782,D$83)+'СЕТ СН'!$H$12+СВЦЭМ!$D$10+'СЕТ СН'!$H$5-'СЕТ СН'!$H$20</f>
        <v>3051.2998301400003</v>
      </c>
      <c r="E108" s="36">
        <f>SUMIFS(СВЦЭМ!$C$39:$C$782,СВЦЭМ!$A$39:$A$782,$A108,СВЦЭМ!$B$39:$B$782,E$83)+'СЕТ СН'!$H$12+СВЦЭМ!$D$10+'СЕТ СН'!$H$5-'СЕТ СН'!$H$20</f>
        <v>3063.9770088400001</v>
      </c>
      <c r="F108" s="36">
        <f>SUMIFS(СВЦЭМ!$C$39:$C$782,СВЦЭМ!$A$39:$A$782,$A108,СВЦЭМ!$B$39:$B$782,F$83)+'СЕТ СН'!$H$12+СВЦЭМ!$D$10+'СЕТ СН'!$H$5-'СЕТ СН'!$H$20</f>
        <v>3068.98667591</v>
      </c>
      <c r="G108" s="36">
        <f>SUMIFS(СВЦЭМ!$C$39:$C$782,СВЦЭМ!$A$39:$A$782,$A108,СВЦЭМ!$B$39:$B$782,G$83)+'СЕТ СН'!$H$12+СВЦЭМ!$D$10+'СЕТ СН'!$H$5-'СЕТ СН'!$H$20</f>
        <v>3079.7839547900003</v>
      </c>
      <c r="H108" s="36">
        <f>SUMIFS(СВЦЭМ!$C$39:$C$782,СВЦЭМ!$A$39:$A$782,$A108,СВЦЭМ!$B$39:$B$782,H$83)+'СЕТ СН'!$H$12+СВЦЭМ!$D$10+'СЕТ СН'!$H$5-'СЕТ СН'!$H$20</f>
        <v>2990.6243502799998</v>
      </c>
      <c r="I108" s="36">
        <f>SUMIFS(СВЦЭМ!$C$39:$C$782,СВЦЭМ!$A$39:$A$782,$A108,СВЦЭМ!$B$39:$B$782,I$83)+'СЕТ СН'!$H$12+СВЦЭМ!$D$10+'СЕТ СН'!$H$5-'СЕТ СН'!$H$20</f>
        <v>2987.0845555599999</v>
      </c>
      <c r="J108" s="36">
        <f>SUMIFS(СВЦЭМ!$C$39:$C$782,СВЦЭМ!$A$39:$A$782,$A108,СВЦЭМ!$B$39:$B$782,J$83)+'СЕТ СН'!$H$12+СВЦЭМ!$D$10+'СЕТ СН'!$H$5-'СЕТ СН'!$H$20</f>
        <v>2843.32098877</v>
      </c>
      <c r="K108" s="36">
        <f>SUMIFS(СВЦЭМ!$C$39:$C$782,СВЦЭМ!$A$39:$A$782,$A108,СВЦЭМ!$B$39:$B$782,K$83)+'СЕТ СН'!$H$12+СВЦЭМ!$D$10+'СЕТ СН'!$H$5-'СЕТ СН'!$H$20</f>
        <v>2871.33383202</v>
      </c>
      <c r="L108" s="36">
        <f>SUMIFS(СВЦЭМ!$C$39:$C$782,СВЦЭМ!$A$39:$A$782,$A108,СВЦЭМ!$B$39:$B$782,L$83)+'СЕТ СН'!$H$12+СВЦЭМ!$D$10+'СЕТ СН'!$H$5-'СЕТ СН'!$H$20</f>
        <v>2856.3627591100003</v>
      </c>
      <c r="M108" s="36">
        <f>SUMIFS(СВЦЭМ!$C$39:$C$782,СВЦЭМ!$A$39:$A$782,$A108,СВЦЭМ!$B$39:$B$782,M$83)+'СЕТ СН'!$H$12+СВЦЭМ!$D$10+'СЕТ СН'!$H$5-'СЕТ СН'!$H$20</f>
        <v>2924.7276069099998</v>
      </c>
      <c r="N108" s="36">
        <f>SUMIFS(СВЦЭМ!$C$39:$C$782,СВЦЭМ!$A$39:$A$782,$A108,СВЦЭМ!$B$39:$B$782,N$83)+'СЕТ СН'!$H$12+СВЦЭМ!$D$10+'СЕТ СН'!$H$5-'СЕТ СН'!$H$20</f>
        <v>2968.2010462099997</v>
      </c>
      <c r="O108" s="36">
        <f>SUMIFS(СВЦЭМ!$C$39:$C$782,СВЦЭМ!$A$39:$A$782,$A108,СВЦЭМ!$B$39:$B$782,O$83)+'СЕТ СН'!$H$12+СВЦЭМ!$D$10+'СЕТ СН'!$H$5-'СЕТ СН'!$H$20</f>
        <v>3016.8243212100001</v>
      </c>
      <c r="P108" s="36">
        <f>SUMIFS(СВЦЭМ!$C$39:$C$782,СВЦЭМ!$A$39:$A$782,$A108,СВЦЭМ!$B$39:$B$782,P$83)+'СЕТ СН'!$H$12+СВЦЭМ!$D$10+'СЕТ СН'!$H$5-'СЕТ СН'!$H$20</f>
        <v>3033.28005171</v>
      </c>
      <c r="Q108" s="36">
        <f>SUMIFS(СВЦЭМ!$C$39:$C$782,СВЦЭМ!$A$39:$A$782,$A108,СВЦЭМ!$B$39:$B$782,Q$83)+'СЕТ СН'!$H$12+СВЦЭМ!$D$10+'СЕТ СН'!$H$5-'СЕТ СН'!$H$20</f>
        <v>3039.9977842799999</v>
      </c>
      <c r="R108" s="36">
        <f>SUMIFS(СВЦЭМ!$C$39:$C$782,СВЦЭМ!$A$39:$A$782,$A108,СВЦЭМ!$B$39:$B$782,R$83)+'СЕТ СН'!$H$12+СВЦЭМ!$D$10+'СЕТ СН'!$H$5-'СЕТ СН'!$H$20</f>
        <v>3035.5759074500002</v>
      </c>
      <c r="S108" s="36">
        <f>SUMIFS(СВЦЭМ!$C$39:$C$782,СВЦЭМ!$A$39:$A$782,$A108,СВЦЭМ!$B$39:$B$782,S$83)+'СЕТ СН'!$H$12+СВЦЭМ!$D$10+'СЕТ СН'!$H$5-'СЕТ СН'!$H$20</f>
        <v>2992.85606521</v>
      </c>
      <c r="T108" s="36">
        <f>SUMIFS(СВЦЭМ!$C$39:$C$782,СВЦЭМ!$A$39:$A$782,$A108,СВЦЭМ!$B$39:$B$782,T$83)+'СЕТ СН'!$H$12+СВЦЭМ!$D$10+'СЕТ СН'!$H$5-'СЕТ СН'!$H$20</f>
        <v>2865.6446639000001</v>
      </c>
      <c r="U108" s="36">
        <f>SUMIFS(СВЦЭМ!$C$39:$C$782,СВЦЭМ!$A$39:$A$782,$A108,СВЦЭМ!$B$39:$B$782,U$83)+'СЕТ СН'!$H$12+СВЦЭМ!$D$10+'СЕТ СН'!$H$5-'СЕТ СН'!$H$20</f>
        <v>2770.6398403800004</v>
      </c>
      <c r="V108" s="36">
        <f>SUMIFS(СВЦЭМ!$C$39:$C$782,СВЦЭМ!$A$39:$A$782,$A108,СВЦЭМ!$B$39:$B$782,V$83)+'СЕТ СН'!$H$12+СВЦЭМ!$D$10+'СЕТ СН'!$H$5-'СЕТ СН'!$H$20</f>
        <v>2682.1135818500002</v>
      </c>
      <c r="W108" s="36">
        <f>SUMIFS(СВЦЭМ!$C$39:$C$782,СВЦЭМ!$A$39:$A$782,$A108,СВЦЭМ!$B$39:$B$782,W$83)+'СЕТ СН'!$H$12+СВЦЭМ!$D$10+'СЕТ СН'!$H$5-'СЕТ СН'!$H$20</f>
        <v>2697.13652731</v>
      </c>
      <c r="X108" s="36">
        <f>SUMIFS(СВЦЭМ!$C$39:$C$782,СВЦЭМ!$A$39:$A$782,$A108,СВЦЭМ!$B$39:$B$782,X$83)+'СЕТ СН'!$H$12+СВЦЭМ!$D$10+'СЕТ СН'!$H$5-'СЕТ СН'!$H$20</f>
        <v>2696.8631302600002</v>
      </c>
      <c r="Y108" s="36">
        <f>SUMIFS(СВЦЭМ!$C$39:$C$782,СВЦЭМ!$A$39:$A$782,$A108,СВЦЭМ!$B$39:$B$782,Y$83)+'СЕТ СН'!$H$12+СВЦЭМ!$D$10+'СЕТ СН'!$H$5-'СЕТ СН'!$H$20</f>
        <v>2722.4076249899999</v>
      </c>
    </row>
    <row r="109" spans="1:25" ht="15.75" x14ac:dyDescent="0.2">
      <c r="A109" s="35">
        <f t="shared" si="2"/>
        <v>44707</v>
      </c>
      <c r="B109" s="36">
        <f>SUMIFS(СВЦЭМ!$C$39:$C$782,СВЦЭМ!$A$39:$A$782,$A109,СВЦЭМ!$B$39:$B$782,B$83)+'СЕТ СН'!$H$12+СВЦЭМ!$D$10+'СЕТ СН'!$H$5-'СЕТ СН'!$H$20</f>
        <v>2804.15244695</v>
      </c>
      <c r="C109" s="36">
        <f>SUMIFS(СВЦЭМ!$C$39:$C$782,СВЦЭМ!$A$39:$A$782,$A109,СВЦЭМ!$B$39:$B$782,C$83)+'СЕТ СН'!$H$12+СВЦЭМ!$D$10+'СЕТ СН'!$H$5-'СЕТ СН'!$H$20</f>
        <v>2896.8191828400004</v>
      </c>
      <c r="D109" s="36">
        <f>SUMIFS(СВЦЭМ!$C$39:$C$782,СВЦЭМ!$A$39:$A$782,$A109,СВЦЭМ!$B$39:$B$782,D$83)+'СЕТ СН'!$H$12+СВЦЭМ!$D$10+'СЕТ СН'!$H$5-'СЕТ СН'!$H$20</f>
        <v>3028.6456952500002</v>
      </c>
      <c r="E109" s="36">
        <f>SUMIFS(СВЦЭМ!$C$39:$C$782,СВЦЭМ!$A$39:$A$782,$A109,СВЦЭМ!$B$39:$B$782,E$83)+'СЕТ СН'!$H$12+СВЦЭМ!$D$10+'СЕТ СН'!$H$5-'СЕТ СН'!$H$20</f>
        <v>3061.4846858000001</v>
      </c>
      <c r="F109" s="36">
        <f>SUMIFS(СВЦЭМ!$C$39:$C$782,СВЦЭМ!$A$39:$A$782,$A109,СВЦЭМ!$B$39:$B$782,F$83)+'СЕТ СН'!$H$12+СВЦЭМ!$D$10+'СЕТ СН'!$H$5-'СЕТ СН'!$H$20</f>
        <v>3059.1231512100003</v>
      </c>
      <c r="G109" s="36">
        <f>SUMIFS(СВЦЭМ!$C$39:$C$782,СВЦЭМ!$A$39:$A$782,$A109,СВЦЭМ!$B$39:$B$782,G$83)+'СЕТ СН'!$H$12+СВЦЭМ!$D$10+'СЕТ СН'!$H$5-'СЕТ СН'!$H$20</f>
        <v>3051.0263473499999</v>
      </c>
      <c r="H109" s="36">
        <f>SUMIFS(СВЦЭМ!$C$39:$C$782,СВЦЭМ!$A$39:$A$782,$A109,СВЦЭМ!$B$39:$B$782,H$83)+'СЕТ СН'!$H$12+СВЦЭМ!$D$10+'СЕТ СН'!$H$5-'СЕТ СН'!$H$20</f>
        <v>2962.1530012599997</v>
      </c>
      <c r="I109" s="36">
        <f>SUMIFS(СВЦЭМ!$C$39:$C$782,СВЦЭМ!$A$39:$A$782,$A109,СВЦЭМ!$B$39:$B$782,I$83)+'СЕТ СН'!$H$12+СВЦЭМ!$D$10+'СЕТ СН'!$H$5-'СЕТ СН'!$H$20</f>
        <v>2939.34275338</v>
      </c>
      <c r="J109" s="36">
        <f>SUMIFS(СВЦЭМ!$C$39:$C$782,СВЦЭМ!$A$39:$A$782,$A109,СВЦЭМ!$B$39:$B$782,J$83)+'СЕТ СН'!$H$12+СВЦЭМ!$D$10+'СЕТ СН'!$H$5-'СЕТ СН'!$H$20</f>
        <v>2836.9521201900002</v>
      </c>
      <c r="K109" s="36">
        <f>SUMIFS(СВЦЭМ!$C$39:$C$782,СВЦЭМ!$A$39:$A$782,$A109,СВЦЭМ!$B$39:$B$782,K$83)+'СЕТ СН'!$H$12+СВЦЭМ!$D$10+'СЕТ СН'!$H$5-'СЕТ СН'!$H$20</f>
        <v>2864.8005166299999</v>
      </c>
      <c r="L109" s="36">
        <f>SUMIFS(СВЦЭМ!$C$39:$C$782,СВЦЭМ!$A$39:$A$782,$A109,СВЦЭМ!$B$39:$B$782,L$83)+'СЕТ СН'!$H$12+СВЦЭМ!$D$10+'СЕТ СН'!$H$5-'СЕТ СН'!$H$20</f>
        <v>2859.7905632400002</v>
      </c>
      <c r="M109" s="36">
        <f>SUMIFS(СВЦЭМ!$C$39:$C$782,СВЦЭМ!$A$39:$A$782,$A109,СВЦЭМ!$B$39:$B$782,M$83)+'СЕТ СН'!$H$12+СВЦЭМ!$D$10+'СЕТ СН'!$H$5-'СЕТ СН'!$H$20</f>
        <v>2919.22708306</v>
      </c>
      <c r="N109" s="36">
        <f>SUMIFS(СВЦЭМ!$C$39:$C$782,СВЦЭМ!$A$39:$A$782,$A109,СВЦЭМ!$B$39:$B$782,N$83)+'СЕТ СН'!$H$12+СВЦЭМ!$D$10+'СЕТ СН'!$H$5-'СЕТ СН'!$H$20</f>
        <v>2960.1292891000003</v>
      </c>
      <c r="O109" s="36">
        <f>SUMIFS(СВЦЭМ!$C$39:$C$782,СВЦЭМ!$A$39:$A$782,$A109,СВЦЭМ!$B$39:$B$782,O$83)+'СЕТ СН'!$H$12+СВЦЭМ!$D$10+'СЕТ СН'!$H$5-'СЕТ СН'!$H$20</f>
        <v>2989.6954463000002</v>
      </c>
      <c r="P109" s="36">
        <f>SUMIFS(СВЦЭМ!$C$39:$C$782,СВЦЭМ!$A$39:$A$782,$A109,СВЦЭМ!$B$39:$B$782,P$83)+'СЕТ СН'!$H$12+СВЦЭМ!$D$10+'СЕТ СН'!$H$5-'СЕТ СН'!$H$20</f>
        <v>2999.2880418499999</v>
      </c>
      <c r="Q109" s="36">
        <f>SUMIFS(СВЦЭМ!$C$39:$C$782,СВЦЭМ!$A$39:$A$782,$A109,СВЦЭМ!$B$39:$B$782,Q$83)+'СЕТ СН'!$H$12+СВЦЭМ!$D$10+'СЕТ СН'!$H$5-'СЕТ СН'!$H$20</f>
        <v>3006.4252788900003</v>
      </c>
      <c r="R109" s="36">
        <f>SUMIFS(СВЦЭМ!$C$39:$C$782,СВЦЭМ!$A$39:$A$782,$A109,СВЦЭМ!$B$39:$B$782,R$83)+'СЕТ СН'!$H$12+СВЦЭМ!$D$10+'СЕТ СН'!$H$5-'СЕТ СН'!$H$20</f>
        <v>2992.9945643800002</v>
      </c>
      <c r="S109" s="36">
        <f>SUMIFS(СВЦЭМ!$C$39:$C$782,СВЦЭМ!$A$39:$A$782,$A109,СВЦЭМ!$B$39:$B$782,S$83)+'СЕТ СН'!$H$12+СВЦЭМ!$D$10+'СЕТ СН'!$H$5-'СЕТ СН'!$H$20</f>
        <v>2943.1466245900001</v>
      </c>
      <c r="T109" s="36">
        <f>SUMIFS(СВЦЭМ!$C$39:$C$782,СВЦЭМ!$A$39:$A$782,$A109,СВЦЭМ!$B$39:$B$782,T$83)+'СЕТ СН'!$H$12+СВЦЭМ!$D$10+'СЕТ СН'!$H$5-'СЕТ СН'!$H$20</f>
        <v>2835.86024959</v>
      </c>
      <c r="U109" s="36">
        <f>SUMIFS(СВЦЭМ!$C$39:$C$782,СВЦЭМ!$A$39:$A$782,$A109,СВЦЭМ!$B$39:$B$782,U$83)+'СЕТ СН'!$H$12+СВЦЭМ!$D$10+'СЕТ СН'!$H$5-'СЕТ СН'!$H$20</f>
        <v>2744.4859105800001</v>
      </c>
      <c r="V109" s="36">
        <f>SUMIFS(СВЦЭМ!$C$39:$C$782,СВЦЭМ!$A$39:$A$782,$A109,СВЦЭМ!$B$39:$B$782,V$83)+'СЕТ СН'!$H$12+СВЦЭМ!$D$10+'СЕТ СН'!$H$5-'СЕТ СН'!$H$20</f>
        <v>2663.4300891900002</v>
      </c>
      <c r="W109" s="36">
        <f>SUMIFS(СВЦЭМ!$C$39:$C$782,СВЦЭМ!$A$39:$A$782,$A109,СВЦЭМ!$B$39:$B$782,W$83)+'СЕТ СН'!$H$12+СВЦЭМ!$D$10+'СЕТ СН'!$H$5-'СЕТ СН'!$H$20</f>
        <v>2699.27349559</v>
      </c>
      <c r="X109" s="36">
        <f>SUMIFS(СВЦЭМ!$C$39:$C$782,СВЦЭМ!$A$39:$A$782,$A109,СВЦЭМ!$B$39:$B$782,X$83)+'СЕТ СН'!$H$12+СВЦЭМ!$D$10+'СЕТ СН'!$H$5-'СЕТ СН'!$H$20</f>
        <v>2726.9859910100004</v>
      </c>
      <c r="Y109" s="36">
        <f>SUMIFS(СВЦЭМ!$C$39:$C$782,СВЦЭМ!$A$39:$A$782,$A109,СВЦЭМ!$B$39:$B$782,Y$83)+'СЕТ СН'!$H$12+СВЦЭМ!$D$10+'СЕТ СН'!$H$5-'СЕТ СН'!$H$20</f>
        <v>2750.47642434</v>
      </c>
    </row>
    <row r="110" spans="1:25" ht="15.75" x14ac:dyDescent="0.2">
      <c r="A110" s="35">
        <f t="shared" si="2"/>
        <v>44708</v>
      </c>
      <c r="B110" s="36">
        <f>SUMIFS(СВЦЭМ!$C$39:$C$782,СВЦЭМ!$A$39:$A$782,$A110,СВЦЭМ!$B$39:$B$782,B$83)+'СЕТ СН'!$H$12+СВЦЭМ!$D$10+'СЕТ СН'!$H$5-'СЕТ СН'!$H$20</f>
        <v>2786.74050231</v>
      </c>
      <c r="C110" s="36">
        <f>SUMIFS(СВЦЭМ!$C$39:$C$782,СВЦЭМ!$A$39:$A$782,$A110,СВЦЭМ!$B$39:$B$782,C$83)+'СЕТ СН'!$H$12+СВЦЭМ!$D$10+'СЕТ СН'!$H$5-'СЕТ СН'!$H$20</f>
        <v>2888.0009832800001</v>
      </c>
      <c r="D110" s="36">
        <f>SUMIFS(СВЦЭМ!$C$39:$C$782,СВЦЭМ!$A$39:$A$782,$A110,СВЦЭМ!$B$39:$B$782,D$83)+'СЕТ СН'!$H$12+СВЦЭМ!$D$10+'СЕТ СН'!$H$5-'СЕТ СН'!$H$20</f>
        <v>2957.6439896700003</v>
      </c>
      <c r="E110" s="36">
        <f>SUMIFS(СВЦЭМ!$C$39:$C$782,СВЦЭМ!$A$39:$A$782,$A110,СВЦЭМ!$B$39:$B$782,E$83)+'СЕТ СН'!$H$12+СВЦЭМ!$D$10+'СЕТ СН'!$H$5-'СЕТ СН'!$H$20</f>
        <v>2951.8882331300001</v>
      </c>
      <c r="F110" s="36">
        <f>SUMIFS(СВЦЭМ!$C$39:$C$782,СВЦЭМ!$A$39:$A$782,$A110,СВЦЭМ!$B$39:$B$782,F$83)+'СЕТ СН'!$H$12+СВЦЭМ!$D$10+'СЕТ СН'!$H$5-'СЕТ СН'!$H$20</f>
        <v>2948.8424376599996</v>
      </c>
      <c r="G110" s="36">
        <f>SUMIFS(СВЦЭМ!$C$39:$C$782,СВЦЭМ!$A$39:$A$782,$A110,СВЦЭМ!$B$39:$B$782,G$83)+'СЕТ СН'!$H$12+СВЦЭМ!$D$10+'СЕТ СН'!$H$5-'СЕТ СН'!$H$20</f>
        <v>2935.6747533300004</v>
      </c>
      <c r="H110" s="36">
        <f>SUMIFS(СВЦЭМ!$C$39:$C$782,СВЦЭМ!$A$39:$A$782,$A110,СВЦЭМ!$B$39:$B$782,H$83)+'СЕТ СН'!$H$12+СВЦЭМ!$D$10+'СЕТ СН'!$H$5-'СЕТ СН'!$H$20</f>
        <v>2856.32287808</v>
      </c>
      <c r="I110" s="36">
        <f>SUMIFS(СВЦЭМ!$C$39:$C$782,СВЦЭМ!$A$39:$A$782,$A110,СВЦЭМ!$B$39:$B$782,I$83)+'СЕТ СН'!$H$12+СВЦЭМ!$D$10+'СЕТ СН'!$H$5-'СЕТ СН'!$H$20</f>
        <v>2785.4567653600002</v>
      </c>
      <c r="J110" s="36">
        <f>SUMIFS(СВЦЭМ!$C$39:$C$782,СВЦЭМ!$A$39:$A$782,$A110,СВЦЭМ!$B$39:$B$782,J$83)+'СЕТ СН'!$H$12+СВЦЭМ!$D$10+'СЕТ СН'!$H$5-'СЕТ СН'!$H$20</f>
        <v>2704.4771694400001</v>
      </c>
      <c r="K110" s="36">
        <f>SUMIFS(СВЦЭМ!$C$39:$C$782,СВЦЭМ!$A$39:$A$782,$A110,СВЦЭМ!$B$39:$B$782,K$83)+'СЕТ СН'!$H$12+СВЦЭМ!$D$10+'СЕТ СН'!$H$5-'СЕТ СН'!$H$20</f>
        <v>2708.6347854099999</v>
      </c>
      <c r="L110" s="36">
        <f>SUMIFS(СВЦЭМ!$C$39:$C$782,СВЦЭМ!$A$39:$A$782,$A110,СВЦЭМ!$B$39:$B$782,L$83)+'СЕТ СН'!$H$12+СВЦЭМ!$D$10+'СЕТ СН'!$H$5-'СЕТ СН'!$H$20</f>
        <v>2716.7426243700002</v>
      </c>
      <c r="M110" s="36">
        <f>SUMIFS(СВЦЭМ!$C$39:$C$782,СВЦЭМ!$A$39:$A$782,$A110,СВЦЭМ!$B$39:$B$782,M$83)+'СЕТ СН'!$H$12+СВЦЭМ!$D$10+'СЕТ СН'!$H$5-'СЕТ СН'!$H$20</f>
        <v>2769.0897453000002</v>
      </c>
      <c r="N110" s="36">
        <f>SUMIFS(СВЦЭМ!$C$39:$C$782,СВЦЭМ!$A$39:$A$782,$A110,СВЦЭМ!$B$39:$B$782,N$83)+'СЕТ СН'!$H$12+СВЦЭМ!$D$10+'СЕТ СН'!$H$5-'СЕТ СН'!$H$20</f>
        <v>2814.4178609400001</v>
      </c>
      <c r="O110" s="36">
        <f>SUMIFS(СВЦЭМ!$C$39:$C$782,СВЦЭМ!$A$39:$A$782,$A110,СВЦЭМ!$B$39:$B$782,O$83)+'СЕТ СН'!$H$12+СВЦЭМ!$D$10+'СЕТ СН'!$H$5-'СЕТ СН'!$H$20</f>
        <v>2825.3818130700001</v>
      </c>
      <c r="P110" s="36">
        <f>SUMIFS(СВЦЭМ!$C$39:$C$782,СВЦЭМ!$A$39:$A$782,$A110,СВЦЭМ!$B$39:$B$782,P$83)+'СЕТ СН'!$H$12+СВЦЭМ!$D$10+'СЕТ СН'!$H$5-'СЕТ СН'!$H$20</f>
        <v>2810.5563835500002</v>
      </c>
      <c r="Q110" s="36">
        <f>SUMIFS(СВЦЭМ!$C$39:$C$782,СВЦЭМ!$A$39:$A$782,$A110,СВЦЭМ!$B$39:$B$782,Q$83)+'СЕТ СН'!$H$12+СВЦЭМ!$D$10+'СЕТ СН'!$H$5-'СЕТ СН'!$H$20</f>
        <v>2803.9965042100002</v>
      </c>
      <c r="R110" s="36">
        <f>SUMIFS(СВЦЭМ!$C$39:$C$782,СВЦЭМ!$A$39:$A$782,$A110,СВЦЭМ!$B$39:$B$782,R$83)+'СЕТ СН'!$H$12+СВЦЭМ!$D$10+'СЕТ СН'!$H$5-'СЕТ СН'!$H$20</f>
        <v>2804.0038553100003</v>
      </c>
      <c r="S110" s="36">
        <f>SUMIFS(СВЦЭМ!$C$39:$C$782,СВЦЭМ!$A$39:$A$782,$A110,СВЦЭМ!$B$39:$B$782,S$83)+'СЕТ СН'!$H$12+СВЦЭМ!$D$10+'СЕТ СН'!$H$5-'СЕТ СН'!$H$20</f>
        <v>2829.5200075299999</v>
      </c>
      <c r="T110" s="36">
        <f>SUMIFS(СВЦЭМ!$C$39:$C$782,СВЦЭМ!$A$39:$A$782,$A110,СВЦЭМ!$B$39:$B$782,T$83)+'СЕТ СН'!$H$12+СВЦЭМ!$D$10+'СЕТ СН'!$H$5-'СЕТ СН'!$H$20</f>
        <v>2738.58617306</v>
      </c>
      <c r="U110" s="36">
        <f>SUMIFS(СВЦЭМ!$C$39:$C$782,СВЦЭМ!$A$39:$A$782,$A110,СВЦЭМ!$B$39:$B$782,U$83)+'СЕТ СН'!$H$12+СВЦЭМ!$D$10+'СЕТ СН'!$H$5-'СЕТ СН'!$H$20</f>
        <v>2646.04894947</v>
      </c>
      <c r="V110" s="36">
        <f>SUMIFS(СВЦЭМ!$C$39:$C$782,СВЦЭМ!$A$39:$A$782,$A110,СВЦЭМ!$B$39:$B$782,V$83)+'СЕТ СН'!$H$12+СВЦЭМ!$D$10+'СЕТ СН'!$H$5-'СЕТ СН'!$H$20</f>
        <v>2567.39479596</v>
      </c>
      <c r="W110" s="36">
        <f>SUMIFS(СВЦЭМ!$C$39:$C$782,СВЦЭМ!$A$39:$A$782,$A110,СВЦЭМ!$B$39:$B$782,W$83)+'СЕТ СН'!$H$12+СВЦЭМ!$D$10+'СЕТ СН'!$H$5-'СЕТ СН'!$H$20</f>
        <v>2587.5265905900001</v>
      </c>
      <c r="X110" s="36">
        <f>SUMIFS(СВЦЭМ!$C$39:$C$782,СВЦЭМ!$A$39:$A$782,$A110,СВЦЭМ!$B$39:$B$782,X$83)+'СЕТ СН'!$H$12+СВЦЭМ!$D$10+'СЕТ СН'!$H$5-'СЕТ СН'!$H$20</f>
        <v>2618.3757123100004</v>
      </c>
      <c r="Y110" s="36">
        <f>SUMIFS(СВЦЭМ!$C$39:$C$782,СВЦЭМ!$A$39:$A$782,$A110,СВЦЭМ!$B$39:$B$782,Y$83)+'СЕТ СН'!$H$12+СВЦЭМ!$D$10+'СЕТ СН'!$H$5-'СЕТ СН'!$H$20</f>
        <v>2660.6852610300002</v>
      </c>
    </row>
    <row r="111" spans="1:25" ht="15.75" x14ac:dyDescent="0.2">
      <c r="A111" s="35">
        <f t="shared" si="2"/>
        <v>44709</v>
      </c>
      <c r="B111" s="36">
        <f>SUMIFS(СВЦЭМ!$C$39:$C$782,СВЦЭМ!$A$39:$A$782,$A111,СВЦЭМ!$B$39:$B$782,B$83)+'СЕТ СН'!$H$12+СВЦЭМ!$D$10+'СЕТ СН'!$H$5-'СЕТ СН'!$H$20</f>
        <v>2738.0792933400003</v>
      </c>
      <c r="C111" s="36">
        <f>SUMIFS(СВЦЭМ!$C$39:$C$782,СВЦЭМ!$A$39:$A$782,$A111,СВЦЭМ!$B$39:$B$782,C$83)+'СЕТ СН'!$H$12+СВЦЭМ!$D$10+'СЕТ СН'!$H$5-'СЕТ СН'!$H$20</f>
        <v>2840.0461158200001</v>
      </c>
      <c r="D111" s="36">
        <f>SUMIFS(СВЦЭМ!$C$39:$C$782,СВЦЭМ!$A$39:$A$782,$A111,СВЦЭМ!$B$39:$B$782,D$83)+'СЕТ СН'!$H$12+СВЦЭМ!$D$10+'СЕТ СН'!$H$5-'СЕТ СН'!$H$20</f>
        <v>2961.91312591</v>
      </c>
      <c r="E111" s="36">
        <f>SUMIFS(СВЦЭМ!$C$39:$C$782,СВЦЭМ!$A$39:$A$782,$A111,СВЦЭМ!$B$39:$B$782,E$83)+'СЕТ СН'!$H$12+СВЦЭМ!$D$10+'СЕТ СН'!$H$5-'СЕТ СН'!$H$20</f>
        <v>3010.1746497399999</v>
      </c>
      <c r="F111" s="36">
        <f>SUMIFS(СВЦЭМ!$C$39:$C$782,СВЦЭМ!$A$39:$A$782,$A111,СВЦЭМ!$B$39:$B$782,F$83)+'СЕТ СН'!$H$12+СВЦЭМ!$D$10+'СЕТ СН'!$H$5-'СЕТ СН'!$H$20</f>
        <v>3001.4605711300001</v>
      </c>
      <c r="G111" s="36">
        <f>SUMIFS(СВЦЭМ!$C$39:$C$782,СВЦЭМ!$A$39:$A$782,$A111,СВЦЭМ!$B$39:$B$782,G$83)+'СЕТ СН'!$H$12+СВЦЭМ!$D$10+'СЕТ СН'!$H$5-'СЕТ СН'!$H$20</f>
        <v>3000.2720676099998</v>
      </c>
      <c r="H111" s="36">
        <f>SUMIFS(СВЦЭМ!$C$39:$C$782,СВЦЭМ!$A$39:$A$782,$A111,СВЦЭМ!$B$39:$B$782,H$83)+'СЕТ СН'!$H$12+СВЦЭМ!$D$10+'СЕТ СН'!$H$5-'СЕТ СН'!$H$20</f>
        <v>2938.5306028799996</v>
      </c>
      <c r="I111" s="36">
        <f>SUMIFS(СВЦЭМ!$C$39:$C$782,СВЦЭМ!$A$39:$A$782,$A111,СВЦЭМ!$B$39:$B$782,I$83)+'СЕТ СН'!$H$12+СВЦЭМ!$D$10+'СЕТ СН'!$H$5-'СЕТ СН'!$H$20</f>
        <v>2834.6120595100001</v>
      </c>
      <c r="J111" s="36">
        <f>SUMIFS(СВЦЭМ!$C$39:$C$782,СВЦЭМ!$A$39:$A$782,$A111,СВЦЭМ!$B$39:$B$782,J$83)+'СЕТ СН'!$H$12+СВЦЭМ!$D$10+'СЕТ СН'!$H$5-'СЕТ СН'!$H$20</f>
        <v>2722.7282944400004</v>
      </c>
      <c r="K111" s="36">
        <f>SUMIFS(СВЦЭМ!$C$39:$C$782,СВЦЭМ!$A$39:$A$782,$A111,СВЦЭМ!$B$39:$B$782,K$83)+'СЕТ СН'!$H$12+СВЦЭМ!$D$10+'СЕТ СН'!$H$5-'СЕТ СН'!$H$20</f>
        <v>2729.5790714200002</v>
      </c>
      <c r="L111" s="36">
        <f>SUMIFS(СВЦЭМ!$C$39:$C$782,СВЦЭМ!$A$39:$A$782,$A111,СВЦЭМ!$B$39:$B$782,L$83)+'СЕТ СН'!$H$12+СВЦЭМ!$D$10+'СЕТ СН'!$H$5-'СЕТ СН'!$H$20</f>
        <v>2740.2341203599999</v>
      </c>
      <c r="M111" s="36">
        <f>SUMIFS(СВЦЭМ!$C$39:$C$782,СВЦЭМ!$A$39:$A$782,$A111,СВЦЭМ!$B$39:$B$782,M$83)+'СЕТ СН'!$H$12+СВЦЭМ!$D$10+'СЕТ СН'!$H$5-'СЕТ СН'!$H$20</f>
        <v>2776.8663291600001</v>
      </c>
      <c r="N111" s="36">
        <f>SUMIFS(СВЦЭМ!$C$39:$C$782,СВЦЭМ!$A$39:$A$782,$A111,СВЦЭМ!$B$39:$B$782,N$83)+'СЕТ СН'!$H$12+СВЦЭМ!$D$10+'СЕТ СН'!$H$5-'СЕТ СН'!$H$20</f>
        <v>2812.9268387700004</v>
      </c>
      <c r="O111" s="36">
        <f>SUMIFS(СВЦЭМ!$C$39:$C$782,СВЦЭМ!$A$39:$A$782,$A111,СВЦЭМ!$B$39:$B$782,O$83)+'СЕТ СН'!$H$12+СВЦЭМ!$D$10+'СЕТ СН'!$H$5-'СЕТ СН'!$H$20</f>
        <v>2836.8901805100004</v>
      </c>
      <c r="P111" s="36">
        <f>SUMIFS(СВЦЭМ!$C$39:$C$782,СВЦЭМ!$A$39:$A$782,$A111,СВЦЭМ!$B$39:$B$782,P$83)+'СЕТ СН'!$H$12+СВЦЭМ!$D$10+'СЕТ СН'!$H$5-'СЕТ СН'!$H$20</f>
        <v>2867.4377891499998</v>
      </c>
      <c r="Q111" s="36">
        <f>SUMIFS(СВЦЭМ!$C$39:$C$782,СВЦЭМ!$A$39:$A$782,$A111,СВЦЭМ!$B$39:$B$782,Q$83)+'СЕТ СН'!$H$12+СВЦЭМ!$D$10+'СЕТ СН'!$H$5-'СЕТ СН'!$H$20</f>
        <v>2865.9223843500004</v>
      </c>
      <c r="R111" s="36">
        <f>SUMIFS(СВЦЭМ!$C$39:$C$782,СВЦЭМ!$A$39:$A$782,$A111,СВЦЭМ!$B$39:$B$782,R$83)+'СЕТ СН'!$H$12+СВЦЭМ!$D$10+'СЕТ СН'!$H$5-'СЕТ СН'!$H$20</f>
        <v>2867.3286634599999</v>
      </c>
      <c r="S111" s="36">
        <f>SUMIFS(СВЦЭМ!$C$39:$C$782,СВЦЭМ!$A$39:$A$782,$A111,СВЦЭМ!$B$39:$B$782,S$83)+'СЕТ СН'!$H$12+СВЦЭМ!$D$10+'СЕТ СН'!$H$5-'СЕТ СН'!$H$20</f>
        <v>2824.1413041000001</v>
      </c>
      <c r="T111" s="36">
        <f>SUMIFS(СВЦЭМ!$C$39:$C$782,СВЦЭМ!$A$39:$A$782,$A111,СВЦЭМ!$B$39:$B$782,T$83)+'СЕТ СН'!$H$12+СВЦЭМ!$D$10+'СЕТ СН'!$H$5-'СЕТ СН'!$H$20</f>
        <v>2752.9166862500001</v>
      </c>
      <c r="U111" s="36">
        <f>SUMIFS(СВЦЭМ!$C$39:$C$782,СВЦЭМ!$A$39:$A$782,$A111,СВЦЭМ!$B$39:$B$782,U$83)+'СЕТ СН'!$H$12+СВЦЭМ!$D$10+'СЕТ СН'!$H$5-'СЕТ СН'!$H$20</f>
        <v>2665.49828192</v>
      </c>
      <c r="V111" s="36">
        <f>SUMIFS(СВЦЭМ!$C$39:$C$782,СВЦЭМ!$A$39:$A$782,$A111,СВЦЭМ!$B$39:$B$782,V$83)+'СЕТ СН'!$H$12+СВЦЭМ!$D$10+'СЕТ СН'!$H$5-'СЕТ СН'!$H$20</f>
        <v>2632.71928905</v>
      </c>
      <c r="W111" s="36">
        <f>SUMIFS(СВЦЭМ!$C$39:$C$782,СВЦЭМ!$A$39:$A$782,$A111,СВЦЭМ!$B$39:$B$782,W$83)+'СЕТ СН'!$H$12+СВЦЭМ!$D$10+'СЕТ СН'!$H$5-'СЕТ СН'!$H$20</f>
        <v>2633.3480515600004</v>
      </c>
      <c r="X111" s="36">
        <f>SUMIFS(СВЦЭМ!$C$39:$C$782,СВЦЭМ!$A$39:$A$782,$A111,СВЦЭМ!$B$39:$B$782,X$83)+'СЕТ СН'!$H$12+СВЦЭМ!$D$10+'СЕТ СН'!$H$5-'СЕТ СН'!$H$20</f>
        <v>2627.3222110800002</v>
      </c>
      <c r="Y111" s="36">
        <f>SUMIFS(СВЦЭМ!$C$39:$C$782,СВЦЭМ!$A$39:$A$782,$A111,СВЦЭМ!$B$39:$B$782,Y$83)+'СЕТ СН'!$H$12+СВЦЭМ!$D$10+'СЕТ СН'!$H$5-'СЕТ СН'!$H$20</f>
        <v>2645.8155401000004</v>
      </c>
    </row>
    <row r="112" spans="1:25" ht="15.75" x14ac:dyDescent="0.2">
      <c r="A112" s="35">
        <f t="shared" si="2"/>
        <v>44710</v>
      </c>
      <c r="B112" s="36">
        <f>SUMIFS(СВЦЭМ!$C$39:$C$782,СВЦЭМ!$A$39:$A$782,$A112,СВЦЭМ!$B$39:$B$782,B$83)+'СЕТ СН'!$H$12+СВЦЭМ!$D$10+'СЕТ СН'!$H$5-'СЕТ СН'!$H$20</f>
        <v>2716.3887113999999</v>
      </c>
      <c r="C112" s="36">
        <f>SUMIFS(СВЦЭМ!$C$39:$C$782,СВЦЭМ!$A$39:$A$782,$A112,СВЦЭМ!$B$39:$B$782,C$83)+'СЕТ СН'!$H$12+СВЦЭМ!$D$10+'СЕТ СН'!$H$5-'СЕТ СН'!$H$20</f>
        <v>2827.89135996</v>
      </c>
      <c r="D112" s="36">
        <f>SUMIFS(СВЦЭМ!$C$39:$C$782,СВЦЭМ!$A$39:$A$782,$A112,СВЦЭМ!$B$39:$B$782,D$83)+'СЕТ СН'!$H$12+СВЦЭМ!$D$10+'СЕТ СН'!$H$5-'СЕТ СН'!$H$20</f>
        <v>2939.8777252099999</v>
      </c>
      <c r="E112" s="36">
        <f>SUMIFS(СВЦЭМ!$C$39:$C$782,СВЦЭМ!$A$39:$A$782,$A112,СВЦЭМ!$B$39:$B$782,E$83)+'СЕТ СН'!$H$12+СВЦЭМ!$D$10+'СЕТ СН'!$H$5-'СЕТ СН'!$H$20</f>
        <v>2988.8295353599997</v>
      </c>
      <c r="F112" s="36">
        <f>SUMIFS(СВЦЭМ!$C$39:$C$782,СВЦЭМ!$A$39:$A$782,$A112,СВЦЭМ!$B$39:$B$782,F$83)+'СЕТ СН'!$H$12+СВЦЭМ!$D$10+'СЕТ СН'!$H$5-'СЕТ СН'!$H$20</f>
        <v>2986.9552646499997</v>
      </c>
      <c r="G112" s="36">
        <f>SUMIFS(СВЦЭМ!$C$39:$C$782,СВЦЭМ!$A$39:$A$782,$A112,СВЦЭМ!$B$39:$B$782,G$83)+'СЕТ СН'!$H$12+СВЦЭМ!$D$10+'СЕТ СН'!$H$5-'СЕТ СН'!$H$20</f>
        <v>2977.1644025400001</v>
      </c>
      <c r="H112" s="36">
        <f>SUMIFS(СВЦЭМ!$C$39:$C$782,СВЦЭМ!$A$39:$A$782,$A112,СВЦЭМ!$B$39:$B$782,H$83)+'СЕТ СН'!$H$12+СВЦЭМ!$D$10+'СЕТ СН'!$H$5-'СЕТ СН'!$H$20</f>
        <v>2931.7758607000001</v>
      </c>
      <c r="I112" s="36">
        <f>SUMIFS(СВЦЭМ!$C$39:$C$782,СВЦЭМ!$A$39:$A$782,$A112,СВЦЭМ!$B$39:$B$782,I$83)+'СЕТ СН'!$H$12+СВЦЭМ!$D$10+'СЕТ СН'!$H$5-'СЕТ СН'!$H$20</f>
        <v>2841.3966493200001</v>
      </c>
      <c r="J112" s="36">
        <f>SUMIFS(СВЦЭМ!$C$39:$C$782,СВЦЭМ!$A$39:$A$782,$A112,СВЦЭМ!$B$39:$B$782,J$83)+'СЕТ СН'!$H$12+СВЦЭМ!$D$10+'СЕТ СН'!$H$5-'СЕТ СН'!$H$20</f>
        <v>2712.6307318600002</v>
      </c>
      <c r="K112" s="36">
        <f>SUMIFS(СВЦЭМ!$C$39:$C$782,СВЦЭМ!$A$39:$A$782,$A112,СВЦЭМ!$B$39:$B$782,K$83)+'СЕТ СН'!$H$12+СВЦЭМ!$D$10+'СЕТ СН'!$H$5-'СЕТ СН'!$H$20</f>
        <v>2706.8654232700001</v>
      </c>
      <c r="L112" s="36">
        <f>SUMIFS(СВЦЭМ!$C$39:$C$782,СВЦЭМ!$A$39:$A$782,$A112,СВЦЭМ!$B$39:$B$782,L$83)+'СЕТ СН'!$H$12+СВЦЭМ!$D$10+'СЕТ СН'!$H$5-'СЕТ СН'!$H$20</f>
        <v>2712.73755493</v>
      </c>
      <c r="M112" s="36">
        <f>SUMIFS(СВЦЭМ!$C$39:$C$782,СВЦЭМ!$A$39:$A$782,$A112,СВЦЭМ!$B$39:$B$782,M$83)+'СЕТ СН'!$H$12+СВЦЭМ!$D$10+'СЕТ СН'!$H$5-'СЕТ СН'!$H$20</f>
        <v>2781.8782890000002</v>
      </c>
      <c r="N112" s="36">
        <f>SUMIFS(СВЦЭМ!$C$39:$C$782,СВЦЭМ!$A$39:$A$782,$A112,СВЦЭМ!$B$39:$B$782,N$83)+'СЕТ СН'!$H$12+СВЦЭМ!$D$10+'СЕТ СН'!$H$5-'СЕТ СН'!$H$20</f>
        <v>2821.3423714600003</v>
      </c>
      <c r="O112" s="36">
        <f>SUMIFS(СВЦЭМ!$C$39:$C$782,СВЦЭМ!$A$39:$A$782,$A112,СВЦЭМ!$B$39:$B$782,O$83)+'СЕТ СН'!$H$12+СВЦЭМ!$D$10+'СЕТ СН'!$H$5-'СЕТ СН'!$H$20</f>
        <v>2822.3029354700002</v>
      </c>
      <c r="P112" s="36">
        <f>SUMIFS(СВЦЭМ!$C$39:$C$782,СВЦЭМ!$A$39:$A$782,$A112,СВЦЭМ!$B$39:$B$782,P$83)+'СЕТ СН'!$H$12+СВЦЭМ!$D$10+'СЕТ СН'!$H$5-'СЕТ СН'!$H$20</f>
        <v>2820.5268378600003</v>
      </c>
      <c r="Q112" s="36">
        <f>SUMIFS(СВЦЭМ!$C$39:$C$782,СВЦЭМ!$A$39:$A$782,$A112,СВЦЭМ!$B$39:$B$782,Q$83)+'СЕТ СН'!$H$12+СВЦЭМ!$D$10+'СЕТ СН'!$H$5-'СЕТ СН'!$H$20</f>
        <v>2819.5384243900003</v>
      </c>
      <c r="R112" s="36">
        <f>SUMIFS(СВЦЭМ!$C$39:$C$782,СВЦЭМ!$A$39:$A$782,$A112,СВЦЭМ!$B$39:$B$782,R$83)+'СЕТ СН'!$H$12+СВЦЭМ!$D$10+'СЕТ СН'!$H$5-'СЕТ СН'!$H$20</f>
        <v>2813.86092573</v>
      </c>
      <c r="S112" s="36">
        <f>SUMIFS(СВЦЭМ!$C$39:$C$782,СВЦЭМ!$A$39:$A$782,$A112,СВЦЭМ!$B$39:$B$782,S$83)+'СЕТ СН'!$H$12+СВЦЭМ!$D$10+'СЕТ СН'!$H$5-'СЕТ СН'!$H$20</f>
        <v>2837.8357007</v>
      </c>
      <c r="T112" s="36">
        <f>SUMIFS(СВЦЭМ!$C$39:$C$782,СВЦЭМ!$A$39:$A$782,$A112,СВЦЭМ!$B$39:$B$782,T$83)+'СЕТ СН'!$H$12+СВЦЭМ!$D$10+'СЕТ СН'!$H$5-'СЕТ СН'!$H$20</f>
        <v>2743.1250047600001</v>
      </c>
      <c r="U112" s="36">
        <f>SUMIFS(СВЦЭМ!$C$39:$C$782,СВЦЭМ!$A$39:$A$782,$A112,СВЦЭМ!$B$39:$B$782,U$83)+'СЕТ СН'!$H$12+СВЦЭМ!$D$10+'СЕТ СН'!$H$5-'СЕТ СН'!$H$20</f>
        <v>2646.3431070000001</v>
      </c>
      <c r="V112" s="36">
        <f>SUMIFS(СВЦЭМ!$C$39:$C$782,СВЦЭМ!$A$39:$A$782,$A112,СВЦЭМ!$B$39:$B$782,V$83)+'СЕТ СН'!$H$12+СВЦЭМ!$D$10+'СЕТ СН'!$H$5-'СЕТ СН'!$H$20</f>
        <v>2564.3867342600001</v>
      </c>
      <c r="W112" s="36">
        <f>SUMIFS(СВЦЭМ!$C$39:$C$782,СВЦЭМ!$A$39:$A$782,$A112,СВЦЭМ!$B$39:$B$782,W$83)+'СЕТ СН'!$H$12+СВЦЭМ!$D$10+'СЕТ СН'!$H$5-'СЕТ СН'!$H$20</f>
        <v>2573.1378751100001</v>
      </c>
      <c r="X112" s="36">
        <f>SUMIFS(СВЦЭМ!$C$39:$C$782,СВЦЭМ!$A$39:$A$782,$A112,СВЦЭМ!$B$39:$B$782,X$83)+'СЕТ СН'!$H$12+СВЦЭМ!$D$10+'СЕТ СН'!$H$5-'СЕТ СН'!$H$20</f>
        <v>2619.3800972100003</v>
      </c>
      <c r="Y112" s="36">
        <f>SUMIFS(СВЦЭМ!$C$39:$C$782,СВЦЭМ!$A$39:$A$782,$A112,СВЦЭМ!$B$39:$B$782,Y$83)+'СЕТ СН'!$H$12+СВЦЭМ!$D$10+'СЕТ СН'!$H$5-'СЕТ СН'!$H$20</f>
        <v>2621.1086507700002</v>
      </c>
    </row>
    <row r="113" spans="1:27" ht="15.75" x14ac:dyDescent="0.2">
      <c r="A113" s="35">
        <f t="shared" si="2"/>
        <v>44711</v>
      </c>
      <c r="B113" s="36">
        <f>SUMIFS(СВЦЭМ!$C$39:$C$782,СВЦЭМ!$A$39:$A$782,$A113,СВЦЭМ!$B$39:$B$782,B$83)+'СЕТ СН'!$H$12+СВЦЭМ!$D$10+'СЕТ СН'!$H$5-'СЕТ СН'!$H$20</f>
        <v>2731.34159232</v>
      </c>
      <c r="C113" s="36">
        <f>SUMIFS(СВЦЭМ!$C$39:$C$782,СВЦЭМ!$A$39:$A$782,$A113,СВЦЭМ!$B$39:$B$782,C$83)+'СЕТ СН'!$H$12+СВЦЭМ!$D$10+'СЕТ СН'!$H$5-'СЕТ СН'!$H$20</f>
        <v>2811.44364408</v>
      </c>
      <c r="D113" s="36">
        <f>SUMIFS(СВЦЭМ!$C$39:$C$782,СВЦЭМ!$A$39:$A$782,$A113,СВЦЭМ!$B$39:$B$782,D$83)+'СЕТ СН'!$H$12+СВЦЭМ!$D$10+'СЕТ СН'!$H$5-'СЕТ СН'!$H$20</f>
        <v>2952.6093615299997</v>
      </c>
      <c r="E113" s="36">
        <f>SUMIFS(СВЦЭМ!$C$39:$C$782,СВЦЭМ!$A$39:$A$782,$A113,СВЦЭМ!$B$39:$B$782,E$83)+'СЕТ СН'!$H$12+СВЦЭМ!$D$10+'СЕТ СН'!$H$5-'СЕТ СН'!$H$20</f>
        <v>2971.98853616</v>
      </c>
      <c r="F113" s="36">
        <f>SUMIFS(СВЦЭМ!$C$39:$C$782,СВЦЭМ!$A$39:$A$782,$A113,СВЦЭМ!$B$39:$B$782,F$83)+'СЕТ СН'!$H$12+СВЦЭМ!$D$10+'СЕТ СН'!$H$5-'СЕТ СН'!$H$20</f>
        <v>2967.4698568399999</v>
      </c>
      <c r="G113" s="36">
        <f>SUMIFS(СВЦЭМ!$C$39:$C$782,СВЦЭМ!$A$39:$A$782,$A113,СВЦЭМ!$B$39:$B$782,G$83)+'СЕТ СН'!$H$12+СВЦЭМ!$D$10+'СЕТ СН'!$H$5-'СЕТ СН'!$H$20</f>
        <v>2942.4485940300001</v>
      </c>
      <c r="H113" s="36">
        <f>SUMIFS(СВЦЭМ!$C$39:$C$782,СВЦЭМ!$A$39:$A$782,$A113,СВЦЭМ!$B$39:$B$782,H$83)+'СЕТ СН'!$H$12+СВЦЭМ!$D$10+'СЕТ СН'!$H$5-'СЕТ СН'!$H$20</f>
        <v>2854.3500260199999</v>
      </c>
      <c r="I113" s="36">
        <f>SUMIFS(СВЦЭМ!$C$39:$C$782,СВЦЭМ!$A$39:$A$782,$A113,СВЦЭМ!$B$39:$B$782,I$83)+'СЕТ СН'!$H$12+СВЦЭМ!$D$10+'СЕТ СН'!$H$5-'СЕТ СН'!$H$20</f>
        <v>2781.7618028300003</v>
      </c>
      <c r="J113" s="36">
        <f>SUMIFS(СВЦЭМ!$C$39:$C$782,СВЦЭМ!$A$39:$A$782,$A113,СВЦЭМ!$B$39:$B$782,J$83)+'СЕТ СН'!$H$12+СВЦЭМ!$D$10+'СЕТ СН'!$H$5-'СЕТ СН'!$H$20</f>
        <v>2698.33673795</v>
      </c>
      <c r="K113" s="36">
        <f>SUMIFS(СВЦЭМ!$C$39:$C$782,СВЦЭМ!$A$39:$A$782,$A113,СВЦЭМ!$B$39:$B$782,K$83)+'СЕТ СН'!$H$12+СВЦЭМ!$D$10+'СЕТ СН'!$H$5-'СЕТ СН'!$H$20</f>
        <v>2706.31378903</v>
      </c>
      <c r="L113" s="36">
        <f>SUMIFS(СВЦЭМ!$C$39:$C$782,СВЦЭМ!$A$39:$A$782,$A113,СВЦЭМ!$B$39:$B$782,L$83)+'СЕТ СН'!$H$12+СВЦЭМ!$D$10+'СЕТ СН'!$H$5-'СЕТ СН'!$H$20</f>
        <v>2768.7879201300002</v>
      </c>
      <c r="M113" s="36">
        <f>SUMIFS(СВЦЭМ!$C$39:$C$782,СВЦЭМ!$A$39:$A$782,$A113,СВЦЭМ!$B$39:$B$782,M$83)+'СЕТ СН'!$H$12+СВЦЭМ!$D$10+'СЕТ СН'!$H$5-'СЕТ СН'!$H$20</f>
        <v>2799.3954427899998</v>
      </c>
      <c r="N113" s="36">
        <f>SUMIFS(СВЦЭМ!$C$39:$C$782,СВЦЭМ!$A$39:$A$782,$A113,СВЦЭМ!$B$39:$B$782,N$83)+'СЕТ СН'!$H$12+СВЦЭМ!$D$10+'СЕТ СН'!$H$5-'СЕТ СН'!$H$20</f>
        <v>2892.5473782200002</v>
      </c>
      <c r="O113" s="36">
        <f>SUMIFS(СВЦЭМ!$C$39:$C$782,СВЦЭМ!$A$39:$A$782,$A113,СВЦЭМ!$B$39:$B$782,O$83)+'СЕТ СН'!$H$12+СВЦЭМ!$D$10+'СЕТ СН'!$H$5-'СЕТ СН'!$H$20</f>
        <v>2895.0717999400003</v>
      </c>
      <c r="P113" s="36">
        <f>SUMIFS(СВЦЭМ!$C$39:$C$782,СВЦЭМ!$A$39:$A$782,$A113,СВЦЭМ!$B$39:$B$782,P$83)+'СЕТ СН'!$H$12+СВЦЭМ!$D$10+'СЕТ СН'!$H$5-'СЕТ СН'!$H$20</f>
        <v>2888.2120648999999</v>
      </c>
      <c r="Q113" s="36">
        <f>SUMIFS(СВЦЭМ!$C$39:$C$782,СВЦЭМ!$A$39:$A$782,$A113,СВЦЭМ!$B$39:$B$782,Q$83)+'СЕТ СН'!$H$12+СВЦЭМ!$D$10+'СЕТ СН'!$H$5-'СЕТ СН'!$H$20</f>
        <v>2881.6398744400003</v>
      </c>
      <c r="R113" s="36">
        <f>SUMIFS(СВЦЭМ!$C$39:$C$782,СВЦЭМ!$A$39:$A$782,$A113,СВЦЭМ!$B$39:$B$782,R$83)+'СЕТ СН'!$H$12+СВЦЭМ!$D$10+'СЕТ СН'!$H$5-'СЕТ СН'!$H$20</f>
        <v>2867.3135654100001</v>
      </c>
      <c r="S113" s="36">
        <f>SUMIFS(СВЦЭМ!$C$39:$C$782,СВЦЭМ!$A$39:$A$782,$A113,СВЦЭМ!$B$39:$B$782,S$83)+'СЕТ СН'!$H$12+СВЦЭМ!$D$10+'СЕТ СН'!$H$5-'СЕТ СН'!$H$20</f>
        <v>2884.2762458500001</v>
      </c>
      <c r="T113" s="36">
        <f>SUMIFS(СВЦЭМ!$C$39:$C$782,СВЦЭМ!$A$39:$A$782,$A113,СВЦЭМ!$B$39:$B$782,T$83)+'СЕТ СН'!$H$12+СВЦЭМ!$D$10+'СЕТ СН'!$H$5-'СЕТ СН'!$H$20</f>
        <v>2718.73723208</v>
      </c>
      <c r="U113" s="36">
        <f>SUMIFS(СВЦЭМ!$C$39:$C$782,СВЦЭМ!$A$39:$A$782,$A113,СВЦЭМ!$B$39:$B$782,U$83)+'СЕТ СН'!$H$12+СВЦЭМ!$D$10+'СЕТ СН'!$H$5-'СЕТ СН'!$H$20</f>
        <v>2625.14881298</v>
      </c>
      <c r="V113" s="36">
        <f>SUMIFS(СВЦЭМ!$C$39:$C$782,СВЦЭМ!$A$39:$A$782,$A113,СВЦЭМ!$B$39:$B$782,V$83)+'СЕТ СН'!$H$12+СВЦЭМ!$D$10+'СЕТ СН'!$H$5-'СЕТ СН'!$H$20</f>
        <v>2553.8646168300002</v>
      </c>
      <c r="W113" s="36">
        <f>SUMIFS(СВЦЭМ!$C$39:$C$782,СВЦЭМ!$A$39:$A$782,$A113,СВЦЭМ!$B$39:$B$782,W$83)+'СЕТ СН'!$H$12+СВЦЭМ!$D$10+'СЕТ СН'!$H$5-'СЕТ СН'!$H$20</f>
        <v>2563.3013063400003</v>
      </c>
      <c r="X113" s="36">
        <f>SUMIFS(СВЦЭМ!$C$39:$C$782,СВЦЭМ!$A$39:$A$782,$A113,СВЦЭМ!$B$39:$B$782,X$83)+'СЕТ СН'!$H$12+СВЦЭМ!$D$10+'СЕТ СН'!$H$5-'СЕТ СН'!$H$20</f>
        <v>2614.1461669</v>
      </c>
      <c r="Y113" s="36">
        <f>SUMIFS(СВЦЭМ!$C$39:$C$782,СВЦЭМ!$A$39:$A$782,$A113,СВЦЭМ!$B$39:$B$782,Y$83)+'СЕТ СН'!$H$12+СВЦЭМ!$D$10+'СЕТ СН'!$H$5-'СЕТ СН'!$H$20</f>
        <v>2639.0715129600003</v>
      </c>
      <c r="AA113" s="37"/>
    </row>
    <row r="114" spans="1:27" ht="15.75" x14ac:dyDescent="0.2">
      <c r="A114" s="35">
        <f t="shared" si="2"/>
        <v>44712</v>
      </c>
      <c r="B114" s="36">
        <f>SUMIFS(СВЦЭМ!$C$39:$C$782,СВЦЭМ!$A$39:$A$782,$A114,СВЦЭМ!$B$39:$B$782,B$83)+'СЕТ СН'!$H$12+СВЦЭМ!$D$10+'СЕТ СН'!$H$5-'СЕТ СН'!$H$20</f>
        <v>2739.7981561200004</v>
      </c>
      <c r="C114" s="36">
        <f>SUMIFS(СВЦЭМ!$C$39:$C$782,СВЦЭМ!$A$39:$A$782,$A114,СВЦЭМ!$B$39:$B$782,C$83)+'СЕТ СН'!$H$12+СВЦЭМ!$D$10+'СЕТ СН'!$H$5-'СЕТ СН'!$H$20</f>
        <v>2837.2490999500001</v>
      </c>
      <c r="D114" s="36">
        <f>SUMIFS(СВЦЭМ!$C$39:$C$782,СВЦЭМ!$A$39:$A$782,$A114,СВЦЭМ!$B$39:$B$782,D$83)+'СЕТ СН'!$H$12+СВЦЭМ!$D$10+'СЕТ СН'!$H$5-'СЕТ СН'!$H$20</f>
        <v>2960.2077413400002</v>
      </c>
      <c r="E114" s="36">
        <f>SUMIFS(СВЦЭМ!$C$39:$C$782,СВЦЭМ!$A$39:$A$782,$A114,СВЦЭМ!$B$39:$B$782,E$83)+'СЕТ СН'!$H$12+СВЦЭМ!$D$10+'СЕТ СН'!$H$5-'СЕТ СН'!$H$20</f>
        <v>3006.8286010000002</v>
      </c>
      <c r="F114" s="36">
        <f>SUMIFS(СВЦЭМ!$C$39:$C$782,СВЦЭМ!$A$39:$A$782,$A114,СВЦЭМ!$B$39:$B$782,F$83)+'СЕТ СН'!$H$12+СВЦЭМ!$D$10+'СЕТ СН'!$H$5-'СЕТ СН'!$H$20</f>
        <v>2998.76272303</v>
      </c>
      <c r="G114" s="36">
        <f>SUMIFS(СВЦЭМ!$C$39:$C$782,СВЦЭМ!$A$39:$A$782,$A114,СВЦЭМ!$B$39:$B$782,G$83)+'СЕТ СН'!$H$12+СВЦЭМ!$D$10+'СЕТ СН'!$H$5-'СЕТ СН'!$H$20</f>
        <v>2960.4582449600002</v>
      </c>
      <c r="H114" s="36">
        <f>SUMIFS(СВЦЭМ!$C$39:$C$782,СВЦЭМ!$A$39:$A$782,$A114,СВЦЭМ!$B$39:$B$782,H$83)+'СЕТ СН'!$H$12+СВЦЭМ!$D$10+'СЕТ СН'!$H$5-'СЕТ СН'!$H$20</f>
        <v>2859.53760728</v>
      </c>
      <c r="I114" s="36">
        <f>SUMIFS(СВЦЭМ!$C$39:$C$782,СВЦЭМ!$A$39:$A$782,$A114,СВЦЭМ!$B$39:$B$782,I$83)+'СЕТ СН'!$H$12+СВЦЭМ!$D$10+'СЕТ СН'!$H$5-'СЕТ СН'!$H$20</f>
        <v>2771.0378561400003</v>
      </c>
      <c r="J114" s="36">
        <f>SUMIFS(СВЦЭМ!$C$39:$C$782,СВЦЭМ!$A$39:$A$782,$A114,СВЦЭМ!$B$39:$B$782,J$83)+'СЕТ СН'!$H$12+СВЦЭМ!$D$10+'СЕТ СН'!$H$5-'СЕТ СН'!$H$20</f>
        <v>2673.4388761</v>
      </c>
      <c r="K114" s="36">
        <f>SUMIFS(СВЦЭМ!$C$39:$C$782,СВЦЭМ!$A$39:$A$782,$A114,СВЦЭМ!$B$39:$B$782,K$83)+'СЕТ СН'!$H$12+СВЦЭМ!$D$10+'СЕТ СН'!$H$5-'СЕТ СН'!$H$20</f>
        <v>2700.0139405899999</v>
      </c>
      <c r="L114" s="36">
        <f>SUMIFS(СВЦЭМ!$C$39:$C$782,СВЦЭМ!$A$39:$A$782,$A114,СВЦЭМ!$B$39:$B$782,L$83)+'СЕТ СН'!$H$12+СВЦЭМ!$D$10+'СЕТ СН'!$H$5-'СЕТ СН'!$H$20</f>
        <v>2704.3688545600003</v>
      </c>
      <c r="M114" s="36">
        <f>SUMIFS(СВЦЭМ!$C$39:$C$782,СВЦЭМ!$A$39:$A$782,$A114,СВЦЭМ!$B$39:$B$782,M$83)+'СЕТ СН'!$H$12+СВЦЭМ!$D$10+'СЕТ СН'!$H$5-'СЕТ СН'!$H$20</f>
        <v>2778.0517195400002</v>
      </c>
      <c r="N114" s="36">
        <f>SUMIFS(СВЦЭМ!$C$39:$C$782,СВЦЭМ!$A$39:$A$782,$A114,СВЦЭМ!$B$39:$B$782,N$83)+'СЕТ СН'!$H$12+СВЦЭМ!$D$10+'СЕТ СН'!$H$5-'СЕТ СН'!$H$20</f>
        <v>2819.6844903000001</v>
      </c>
      <c r="O114" s="36">
        <f>SUMIFS(СВЦЭМ!$C$39:$C$782,СВЦЭМ!$A$39:$A$782,$A114,СВЦЭМ!$B$39:$B$782,O$83)+'СЕТ СН'!$H$12+СВЦЭМ!$D$10+'СЕТ СН'!$H$5-'СЕТ СН'!$H$20</f>
        <v>2896.4056020400003</v>
      </c>
      <c r="P114" s="36">
        <f>SUMIFS(СВЦЭМ!$C$39:$C$782,СВЦЭМ!$A$39:$A$782,$A114,СВЦЭМ!$B$39:$B$782,P$83)+'СЕТ СН'!$H$12+СВЦЭМ!$D$10+'СЕТ СН'!$H$5-'СЕТ СН'!$H$20</f>
        <v>2922.24839041</v>
      </c>
      <c r="Q114" s="36">
        <f>SUMIFS(СВЦЭМ!$C$39:$C$782,СВЦЭМ!$A$39:$A$782,$A114,СВЦЭМ!$B$39:$B$782,Q$83)+'СЕТ СН'!$H$12+СВЦЭМ!$D$10+'СЕТ СН'!$H$5-'СЕТ СН'!$H$20</f>
        <v>2912.2821140300002</v>
      </c>
      <c r="R114" s="36">
        <f>SUMIFS(СВЦЭМ!$C$39:$C$782,СВЦЭМ!$A$39:$A$782,$A114,СВЦЭМ!$B$39:$B$782,R$83)+'СЕТ СН'!$H$12+СВЦЭМ!$D$10+'СЕТ СН'!$H$5-'СЕТ СН'!$H$20</f>
        <v>2910.0198953300001</v>
      </c>
      <c r="S114" s="36">
        <f>SUMIFS(СВЦЭМ!$C$39:$C$782,СВЦЭМ!$A$39:$A$782,$A114,СВЦЭМ!$B$39:$B$782,S$83)+'СЕТ СН'!$H$12+СВЦЭМ!$D$10+'СЕТ СН'!$H$5-'СЕТ СН'!$H$20</f>
        <v>2822.6697878100003</v>
      </c>
      <c r="T114" s="36">
        <f>SUMIFS(СВЦЭМ!$C$39:$C$782,СВЦЭМ!$A$39:$A$782,$A114,СВЦЭМ!$B$39:$B$782,T$83)+'СЕТ СН'!$H$12+СВЦЭМ!$D$10+'СЕТ СН'!$H$5-'СЕТ СН'!$H$20</f>
        <v>2723.2177925000001</v>
      </c>
      <c r="U114" s="36">
        <f>SUMIFS(СВЦЭМ!$C$39:$C$782,СВЦЭМ!$A$39:$A$782,$A114,СВЦЭМ!$B$39:$B$782,U$83)+'СЕТ СН'!$H$12+СВЦЭМ!$D$10+'СЕТ СН'!$H$5-'СЕТ СН'!$H$20</f>
        <v>2625.03852078</v>
      </c>
      <c r="V114" s="36">
        <f>SUMIFS(СВЦЭМ!$C$39:$C$782,СВЦЭМ!$A$39:$A$782,$A114,СВЦЭМ!$B$39:$B$782,V$83)+'СЕТ СН'!$H$12+СВЦЭМ!$D$10+'СЕТ СН'!$H$5-'СЕТ СН'!$H$20</f>
        <v>2555.4547936200001</v>
      </c>
      <c r="W114" s="36">
        <f>SUMIFS(СВЦЭМ!$C$39:$C$782,СВЦЭМ!$A$39:$A$782,$A114,СВЦЭМ!$B$39:$B$782,W$83)+'СЕТ СН'!$H$12+СВЦЭМ!$D$10+'СЕТ СН'!$H$5-'СЕТ СН'!$H$20</f>
        <v>2566.7375928400002</v>
      </c>
      <c r="X114" s="36">
        <f>SUMIFS(СВЦЭМ!$C$39:$C$782,СВЦЭМ!$A$39:$A$782,$A114,СВЦЭМ!$B$39:$B$782,X$83)+'СЕТ СН'!$H$12+СВЦЭМ!$D$10+'СЕТ СН'!$H$5-'СЕТ СН'!$H$20</f>
        <v>2582.1542176600001</v>
      </c>
      <c r="Y114" s="36">
        <f>SUMIFS(СВЦЭМ!$C$39:$C$782,СВЦЭМ!$A$39:$A$782,$A114,СВЦЭМ!$B$39:$B$782,Y$83)+'СЕТ СН'!$H$12+СВЦЭМ!$D$10+'СЕТ СН'!$H$5-'СЕТ СН'!$H$20</f>
        <v>2581.20057993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СН'!$I$12+СВЦЭМ!$D$10+'СЕТ СН'!$I$5-'СЕТ СН'!$I$20</f>
        <v>3360.5372291099998</v>
      </c>
      <c r="C120" s="36">
        <f>SUMIFS(СВЦЭМ!$C$39:$C$782,СВЦЭМ!$A$39:$A$782,$A120,СВЦЭМ!$B$39:$B$782,C$119)+'СЕТ СН'!$I$12+СВЦЭМ!$D$10+'СЕТ СН'!$I$5-'СЕТ СН'!$I$20</f>
        <v>3489.4507365999998</v>
      </c>
      <c r="D120" s="36">
        <f>SUMIFS(СВЦЭМ!$C$39:$C$782,СВЦЭМ!$A$39:$A$782,$A120,СВЦЭМ!$B$39:$B$782,D$119)+'СЕТ СН'!$I$12+СВЦЭМ!$D$10+'СЕТ СН'!$I$5-'СЕТ СН'!$I$20</f>
        <v>3635.22892675</v>
      </c>
      <c r="E120" s="36">
        <f>SUMIFS(СВЦЭМ!$C$39:$C$782,СВЦЭМ!$A$39:$A$782,$A120,СВЦЭМ!$B$39:$B$782,E$119)+'СЕТ СН'!$I$12+СВЦЭМ!$D$10+'СЕТ СН'!$I$5-'СЕТ СН'!$I$20</f>
        <v>3697.8446429799997</v>
      </c>
      <c r="F120" s="36">
        <f>SUMIFS(СВЦЭМ!$C$39:$C$782,СВЦЭМ!$A$39:$A$782,$A120,СВЦЭМ!$B$39:$B$782,F$119)+'СЕТ СН'!$I$12+СВЦЭМ!$D$10+'СЕТ СН'!$I$5-'СЕТ СН'!$I$20</f>
        <v>3710.8491780499999</v>
      </c>
      <c r="G120" s="36">
        <f>SUMIFS(СВЦЭМ!$C$39:$C$782,СВЦЭМ!$A$39:$A$782,$A120,СВЦЭМ!$B$39:$B$782,G$119)+'СЕТ СН'!$I$12+СВЦЭМ!$D$10+'СЕТ СН'!$I$5-'СЕТ СН'!$I$20</f>
        <v>3686.4190839399998</v>
      </c>
      <c r="H120" s="36">
        <f>SUMIFS(СВЦЭМ!$C$39:$C$782,СВЦЭМ!$A$39:$A$782,$A120,СВЦЭМ!$B$39:$B$782,H$119)+'СЕТ СН'!$I$12+СВЦЭМ!$D$10+'СЕТ СН'!$I$5-'СЕТ СН'!$I$20</f>
        <v>3665.9857329899996</v>
      </c>
      <c r="I120" s="36">
        <f>SUMIFS(СВЦЭМ!$C$39:$C$782,СВЦЭМ!$A$39:$A$782,$A120,СВЦЭМ!$B$39:$B$782,I$119)+'СЕТ СН'!$I$12+СВЦЭМ!$D$10+'СЕТ СН'!$I$5-'СЕТ СН'!$I$20</f>
        <v>3595.6140397700001</v>
      </c>
      <c r="J120" s="36">
        <f>SUMIFS(СВЦЭМ!$C$39:$C$782,СВЦЭМ!$A$39:$A$782,$A120,СВЦЭМ!$B$39:$B$782,J$119)+'СЕТ СН'!$I$12+СВЦЭМ!$D$10+'СЕТ СН'!$I$5-'СЕТ СН'!$I$20</f>
        <v>3441.5705043799999</v>
      </c>
      <c r="K120" s="36">
        <f>SUMIFS(СВЦЭМ!$C$39:$C$782,СВЦЭМ!$A$39:$A$782,$A120,СВЦЭМ!$B$39:$B$782,K$119)+'СЕТ СН'!$I$12+СВЦЭМ!$D$10+'СЕТ СН'!$I$5-'СЕТ СН'!$I$20</f>
        <v>3407.8379035200001</v>
      </c>
      <c r="L120" s="36">
        <f>SUMIFS(СВЦЭМ!$C$39:$C$782,СВЦЭМ!$A$39:$A$782,$A120,СВЦЭМ!$B$39:$B$782,L$119)+'СЕТ СН'!$I$12+СВЦЭМ!$D$10+'СЕТ СН'!$I$5-'СЕТ СН'!$I$20</f>
        <v>3377.7559999599998</v>
      </c>
      <c r="M120" s="36">
        <f>SUMIFS(СВЦЭМ!$C$39:$C$782,СВЦЭМ!$A$39:$A$782,$A120,СВЦЭМ!$B$39:$B$782,M$119)+'СЕТ СН'!$I$12+СВЦЭМ!$D$10+'СЕТ СН'!$I$5-'СЕТ СН'!$I$20</f>
        <v>3474.7992609099997</v>
      </c>
      <c r="N120" s="36">
        <f>SUMIFS(СВЦЭМ!$C$39:$C$782,СВЦЭМ!$A$39:$A$782,$A120,СВЦЭМ!$B$39:$B$782,N$119)+'СЕТ СН'!$I$12+СВЦЭМ!$D$10+'СЕТ СН'!$I$5-'СЕТ СН'!$I$20</f>
        <v>3512.3375914499998</v>
      </c>
      <c r="O120" s="36">
        <f>SUMIFS(СВЦЭМ!$C$39:$C$782,СВЦЭМ!$A$39:$A$782,$A120,СВЦЭМ!$B$39:$B$782,O$119)+'СЕТ СН'!$I$12+СВЦЭМ!$D$10+'СЕТ СН'!$I$5-'СЕТ СН'!$I$20</f>
        <v>3531.0805472100001</v>
      </c>
      <c r="P120" s="36">
        <f>SUMIFS(СВЦЭМ!$C$39:$C$782,СВЦЭМ!$A$39:$A$782,$A120,СВЦЭМ!$B$39:$B$782,P$119)+'СЕТ СН'!$I$12+СВЦЭМ!$D$10+'СЕТ СН'!$I$5-'СЕТ СН'!$I$20</f>
        <v>3541.6446791299995</v>
      </c>
      <c r="Q120" s="36">
        <f>SUMIFS(СВЦЭМ!$C$39:$C$782,СВЦЭМ!$A$39:$A$782,$A120,СВЦЭМ!$B$39:$B$782,Q$119)+'СЕТ СН'!$I$12+СВЦЭМ!$D$10+'СЕТ СН'!$I$5-'СЕТ СН'!$I$20</f>
        <v>3554.8128957899999</v>
      </c>
      <c r="R120" s="36">
        <f>SUMIFS(СВЦЭМ!$C$39:$C$782,СВЦЭМ!$A$39:$A$782,$A120,СВЦЭМ!$B$39:$B$782,R$119)+'СЕТ СН'!$I$12+СВЦЭМ!$D$10+'СЕТ СН'!$I$5-'СЕТ СН'!$I$20</f>
        <v>3573.6859748999996</v>
      </c>
      <c r="S120" s="36">
        <f>SUMIFS(СВЦЭМ!$C$39:$C$782,СВЦЭМ!$A$39:$A$782,$A120,СВЦЭМ!$B$39:$B$782,S$119)+'СЕТ СН'!$I$12+СВЦЭМ!$D$10+'СЕТ СН'!$I$5-'СЕТ СН'!$I$20</f>
        <v>3534.2753070399995</v>
      </c>
      <c r="T120" s="36">
        <f>SUMIFS(СВЦЭМ!$C$39:$C$782,СВЦЭМ!$A$39:$A$782,$A120,СВЦЭМ!$B$39:$B$782,T$119)+'СЕТ СН'!$I$12+СВЦЭМ!$D$10+'СЕТ СН'!$I$5-'СЕТ СН'!$I$20</f>
        <v>3434.3759295</v>
      </c>
      <c r="U120" s="36">
        <f>SUMIFS(СВЦЭМ!$C$39:$C$782,СВЦЭМ!$A$39:$A$782,$A120,СВЦЭМ!$B$39:$B$782,U$119)+'СЕТ СН'!$I$12+СВЦЭМ!$D$10+'СЕТ СН'!$I$5-'СЕТ СН'!$I$20</f>
        <v>3341.2556564899996</v>
      </c>
      <c r="V120" s="36">
        <f>SUMIFS(СВЦЭМ!$C$39:$C$782,СВЦЭМ!$A$39:$A$782,$A120,СВЦЭМ!$B$39:$B$782,V$119)+'СЕТ СН'!$I$12+СВЦЭМ!$D$10+'СЕТ СН'!$I$5-'СЕТ СН'!$I$20</f>
        <v>3252.6266571699998</v>
      </c>
      <c r="W120" s="36">
        <f>SUMIFS(СВЦЭМ!$C$39:$C$782,СВЦЭМ!$A$39:$A$782,$A120,СВЦЭМ!$B$39:$B$782,W$119)+'СЕТ СН'!$I$12+СВЦЭМ!$D$10+'СЕТ СН'!$I$5-'СЕТ СН'!$I$20</f>
        <v>3233.26580233</v>
      </c>
      <c r="X120" s="36">
        <f>SUMIFS(СВЦЭМ!$C$39:$C$782,СВЦЭМ!$A$39:$A$782,$A120,СВЦЭМ!$B$39:$B$782,X$119)+'СЕТ СН'!$I$12+СВЦЭМ!$D$10+'СЕТ СН'!$I$5-'СЕТ СН'!$I$20</f>
        <v>3264.2679557000001</v>
      </c>
      <c r="Y120" s="36">
        <f>SUMIFS(СВЦЭМ!$C$39:$C$782,СВЦЭМ!$A$39:$A$782,$A120,СВЦЭМ!$B$39:$B$782,Y$119)+'СЕТ СН'!$I$12+СВЦЭМ!$D$10+'СЕТ СН'!$I$5-'СЕТ СН'!$I$20</f>
        <v>3298.6312395499999</v>
      </c>
    </row>
    <row r="121" spans="1:27" ht="15.75" x14ac:dyDescent="0.2">
      <c r="A121" s="35">
        <f>A120+1</f>
        <v>44683</v>
      </c>
      <c r="B121" s="36">
        <f>SUMIFS(СВЦЭМ!$C$39:$C$782,СВЦЭМ!$A$39:$A$782,$A121,СВЦЭМ!$B$39:$B$782,B$119)+'СЕТ СН'!$I$12+СВЦЭМ!$D$10+'СЕТ СН'!$I$5-'СЕТ СН'!$I$20</f>
        <v>3332.7937872299999</v>
      </c>
      <c r="C121" s="36">
        <f>SUMIFS(СВЦЭМ!$C$39:$C$782,СВЦЭМ!$A$39:$A$782,$A121,СВЦЭМ!$B$39:$B$782,C$119)+'СЕТ СН'!$I$12+СВЦЭМ!$D$10+'СЕТ СН'!$I$5-'СЕТ СН'!$I$20</f>
        <v>3453.9803406599999</v>
      </c>
      <c r="D121" s="36">
        <f>SUMIFS(СВЦЭМ!$C$39:$C$782,СВЦЭМ!$A$39:$A$782,$A121,СВЦЭМ!$B$39:$B$782,D$119)+'СЕТ СН'!$I$12+СВЦЭМ!$D$10+'СЕТ СН'!$I$5-'СЕТ СН'!$I$20</f>
        <v>3567.36599338</v>
      </c>
      <c r="E121" s="36">
        <f>SUMIFS(СВЦЭМ!$C$39:$C$782,СВЦЭМ!$A$39:$A$782,$A121,СВЦЭМ!$B$39:$B$782,E$119)+'СЕТ СН'!$I$12+СВЦЭМ!$D$10+'СЕТ СН'!$I$5-'СЕТ СН'!$I$20</f>
        <v>3619.8913385199999</v>
      </c>
      <c r="F121" s="36">
        <f>SUMIFS(СВЦЭМ!$C$39:$C$782,СВЦЭМ!$A$39:$A$782,$A121,СВЦЭМ!$B$39:$B$782,F$119)+'СЕТ СН'!$I$12+СВЦЭМ!$D$10+'СЕТ СН'!$I$5-'СЕТ СН'!$I$20</f>
        <v>3638.9729233299995</v>
      </c>
      <c r="G121" s="36">
        <f>SUMIFS(СВЦЭМ!$C$39:$C$782,СВЦЭМ!$A$39:$A$782,$A121,СВЦЭМ!$B$39:$B$782,G$119)+'СЕТ СН'!$I$12+СВЦЭМ!$D$10+'СЕТ СН'!$I$5-'СЕТ СН'!$I$20</f>
        <v>3661.3223477699999</v>
      </c>
      <c r="H121" s="36">
        <f>SUMIFS(СВЦЭМ!$C$39:$C$782,СВЦЭМ!$A$39:$A$782,$A121,СВЦЭМ!$B$39:$B$782,H$119)+'СЕТ СН'!$I$12+СВЦЭМ!$D$10+'СЕТ СН'!$I$5-'СЕТ СН'!$I$20</f>
        <v>3672.5999219799996</v>
      </c>
      <c r="I121" s="36">
        <f>SUMIFS(СВЦЭМ!$C$39:$C$782,СВЦЭМ!$A$39:$A$782,$A121,СВЦЭМ!$B$39:$B$782,I$119)+'СЕТ СН'!$I$12+СВЦЭМ!$D$10+'СЕТ СН'!$I$5-'СЕТ СН'!$I$20</f>
        <v>3585.0798223899997</v>
      </c>
      <c r="J121" s="36">
        <f>SUMIFS(СВЦЭМ!$C$39:$C$782,СВЦЭМ!$A$39:$A$782,$A121,СВЦЭМ!$B$39:$B$782,J$119)+'СЕТ СН'!$I$12+СВЦЭМ!$D$10+'СЕТ СН'!$I$5-'СЕТ СН'!$I$20</f>
        <v>3442.0804814699995</v>
      </c>
      <c r="K121" s="36">
        <f>SUMIFS(СВЦЭМ!$C$39:$C$782,СВЦЭМ!$A$39:$A$782,$A121,СВЦЭМ!$B$39:$B$782,K$119)+'СЕТ СН'!$I$12+СВЦЭМ!$D$10+'СЕТ СН'!$I$5-'СЕТ СН'!$I$20</f>
        <v>3403.8139652499999</v>
      </c>
      <c r="L121" s="36">
        <f>SUMIFS(СВЦЭМ!$C$39:$C$782,СВЦЭМ!$A$39:$A$782,$A121,СВЦЭМ!$B$39:$B$782,L$119)+'СЕТ СН'!$I$12+СВЦЭМ!$D$10+'СЕТ СН'!$I$5-'СЕТ СН'!$I$20</f>
        <v>3373.5023679599999</v>
      </c>
      <c r="M121" s="36">
        <f>SUMIFS(СВЦЭМ!$C$39:$C$782,СВЦЭМ!$A$39:$A$782,$A121,СВЦЭМ!$B$39:$B$782,M$119)+'СЕТ СН'!$I$12+СВЦЭМ!$D$10+'СЕТ СН'!$I$5-'СЕТ СН'!$I$20</f>
        <v>3440.6292503599998</v>
      </c>
      <c r="N121" s="36">
        <f>SUMIFS(СВЦЭМ!$C$39:$C$782,СВЦЭМ!$A$39:$A$782,$A121,СВЦЭМ!$B$39:$B$782,N$119)+'СЕТ СН'!$I$12+СВЦЭМ!$D$10+'СЕТ СН'!$I$5-'СЕТ СН'!$I$20</f>
        <v>3486.2200754599999</v>
      </c>
      <c r="O121" s="36">
        <f>SUMIFS(СВЦЭМ!$C$39:$C$782,СВЦЭМ!$A$39:$A$782,$A121,СВЦЭМ!$B$39:$B$782,O$119)+'СЕТ СН'!$I$12+СВЦЭМ!$D$10+'СЕТ СН'!$I$5-'СЕТ СН'!$I$20</f>
        <v>3524.4957097199995</v>
      </c>
      <c r="P121" s="36">
        <f>SUMIFS(СВЦЭМ!$C$39:$C$782,СВЦЭМ!$A$39:$A$782,$A121,СВЦЭМ!$B$39:$B$782,P$119)+'СЕТ СН'!$I$12+СВЦЭМ!$D$10+'СЕТ СН'!$I$5-'СЕТ СН'!$I$20</f>
        <v>3547.4525157299995</v>
      </c>
      <c r="Q121" s="36">
        <f>SUMIFS(СВЦЭМ!$C$39:$C$782,СВЦЭМ!$A$39:$A$782,$A121,СВЦЭМ!$B$39:$B$782,Q$119)+'СЕТ СН'!$I$12+СВЦЭМ!$D$10+'СЕТ СН'!$I$5-'СЕТ СН'!$I$20</f>
        <v>3568.4632658199998</v>
      </c>
      <c r="R121" s="36">
        <f>SUMIFS(СВЦЭМ!$C$39:$C$782,СВЦЭМ!$A$39:$A$782,$A121,СВЦЭМ!$B$39:$B$782,R$119)+'СЕТ СН'!$I$12+СВЦЭМ!$D$10+'СЕТ СН'!$I$5-'СЕТ СН'!$I$20</f>
        <v>3553.0832858199997</v>
      </c>
      <c r="S121" s="36">
        <f>SUMIFS(СВЦЭМ!$C$39:$C$782,СВЦЭМ!$A$39:$A$782,$A121,СВЦЭМ!$B$39:$B$782,S$119)+'СЕТ СН'!$I$12+СВЦЭМ!$D$10+'СЕТ СН'!$I$5-'СЕТ СН'!$I$20</f>
        <v>3498.1827394299999</v>
      </c>
      <c r="T121" s="36">
        <f>SUMIFS(СВЦЭМ!$C$39:$C$782,СВЦЭМ!$A$39:$A$782,$A121,СВЦЭМ!$B$39:$B$782,T$119)+'СЕТ СН'!$I$12+СВЦЭМ!$D$10+'СЕТ СН'!$I$5-'СЕТ СН'!$I$20</f>
        <v>3396.3456452099999</v>
      </c>
      <c r="U121" s="36">
        <f>SUMIFS(СВЦЭМ!$C$39:$C$782,СВЦЭМ!$A$39:$A$782,$A121,СВЦЭМ!$B$39:$B$782,U$119)+'СЕТ СН'!$I$12+СВЦЭМ!$D$10+'СЕТ СН'!$I$5-'СЕТ СН'!$I$20</f>
        <v>3302.05786816</v>
      </c>
      <c r="V121" s="36">
        <f>SUMIFS(СВЦЭМ!$C$39:$C$782,СВЦЭМ!$A$39:$A$782,$A121,СВЦЭМ!$B$39:$B$782,V$119)+'СЕТ СН'!$I$12+СВЦЭМ!$D$10+'СЕТ СН'!$I$5-'СЕТ СН'!$I$20</f>
        <v>3237.3231015599999</v>
      </c>
      <c r="W121" s="36">
        <f>SUMIFS(СВЦЭМ!$C$39:$C$782,СВЦЭМ!$A$39:$A$782,$A121,СВЦЭМ!$B$39:$B$782,W$119)+'СЕТ СН'!$I$12+СВЦЭМ!$D$10+'СЕТ СН'!$I$5-'СЕТ СН'!$I$20</f>
        <v>3241.3840152899998</v>
      </c>
      <c r="X121" s="36">
        <f>SUMIFS(СВЦЭМ!$C$39:$C$782,СВЦЭМ!$A$39:$A$782,$A121,СВЦЭМ!$B$39:$B$782,X$119)+'СЕТ СН'!$I$12+СВЦЭМ!$D$10+'СЕТ СН'!$I$5-'СЕТ СН'!$I$20</f>
        <v>3240.8683051499997</v>
      </c>
      <c r="Y121" s="36">
        <f>SUMIFS(СВЦЭМ!$C$39:$C$782,СВЦЭМ!$A$39:$A$782,$A121,СВЦЭМ!$B$39:$B$782,Y$119)+'СЕТ СН'!$I$12+СВЦЭМ!$D$10+'СЕТ СН'!$I$5-'СЕТ СН'!$I$20</f>
        <v>3285.45827577</v>
      </c>
    </row>
    <row r="122" spans="1:27" ht="15.75" x14ac:dyDescent="0.2">
      <c r="A122" s="35">
        <f t="shared" ref="A122:A150" si="3">A121+1</f>
        <v>44684</v>
      </c>
      <c r="B122" s="36">
        <f>SUMIFS(СВЦЭМ!$C$39:$C$782,СВЦЭМ!$A$39:$A$782,$A122,СВЦЭМ!$B$39:$B$782,B$119)+'СЕТ СН'!$I$12+СВЦЭМ!$D$10+'СЕТ СН'!$I$5-'СЕТ СН'!$I$20</f>
        <v>3309.9781025499997</v>
      </c>
      <c r="C122" s="36">
        <f>SUMIFS(СВЦЭМ!$C$39:$C$782,СВЦЭМ!$A$39:$A$782,$A122,СВЦЭМ!$B$39:$B$782,C$119)+'СЕТ СН'!$I$12+СВЦЭМ!$D$10+'СЕТ СН'!$I$5-'СЕТ СН'!$I$20</f>
        <v>3427.41198558</v>
      </c>
      <c r="D122" s="36">
        <f>SUMIFS(СВЦЭМ!$C$39:$C$782,СВЦЭМ!$A$39:$A$782,$A122,СВЦЭМ!$B$39:$B$782,D$119)+'СЕТ СН'!$I$12+СВЦЭМ!$D$10+'СЕТ СН'!$I$5-'СЕТ СН'!$I$20</f>
        <v>3525.9777514299994</v>
      </c>
      <c r="E122" s="36">
        <f>SUMIFS(СВЦЭМ!$C$39:$C$782,СВЦЭМ!$A$39:$A$782,$A122,СВЦЭМ!$B$39:$B$782,E$119)+'СЕТ СН'!$I$12+СВЦЭМ!$D$10+'СЕТ СН'!$I$5-'СЕТ СН'!$I$20</f>
        <v>3558.1535168099999</v>
      </c>
      <c r="F122" s="36">
        <f>SUMIFS(СВЦЭМ!$C$39:$C$782,СВЦЭМ!$A$39:$A$782,$A122,СВЦЭМ!$B$39:$B$782,F$119)+'СЕТ СН'!$I$12+СВЦЭМ!$D$10+'СЕТ СН'!$I$5-'СЕТ СН'!$I$20</f>
        <v>3573.64215401</v>
      </c>
      <c r="G122" s="36">
        <f>SUMIFS(СВЦЭМ!$C$39:$C$782,СВЦЭМ!$A$39:$A$782,$A122,СВЦЭМ!$B$39:$B$782,G$119)+'СЕТ СН'!$I$12+СВЦЭМ!$D$10+'СЕТ СН'!$I$5-'СЕТ СН'!$I$20</f>
        <v>3615.9188026499996</v>
      </c>
      <c r="H122" s="36">
        <f>SUMIFS(СВЦЭМ!$C$39:$C$782,СВЦЭМ!$A$39:$A$782,$A122,СВЦЭМ!$B$39:$B$782,H$119)+'СЕТ СН'!$I$12+СВЦЭМ!$D$10+'СЕТ СН'!$I$5-'СЕТ СН'!$I$20</f>
        <v>3632.5250807499997</v>
      </c>
      <c r="I122" s="36">
        <f>SUMIFS(СВЦЭМ!$C$39:$C$782,СВЦЭМ!$A$39:$A$782,$A122,СВЦЭМ!$B$39:$B$782,I$119)+'СЕТ СН'!$I$12+СВЦЭМ!$D$10+'СЕТ СН'!$I$5-'СЕТ СН'!$I$20</f>
        <v>3611.5631518099999</v>
      </c>
      <c r="J122" s="36">
        <f>SUMIFS(СВЦЭМ!$C$39:$C$782,СВЦЭМ!$A$39:$A$782,$A122,СВЦЭМ!$B$39:$B$782,J$119)+'СЕТ СН'!$I$12+СВЦЭМ!$D$10+'СЕТ СН'!$I$5-'СЕТ СН'!$I$20</f>
        <v>3505.0035052799994</v>
      </c>
      <c r="K122" s="36">
        <f>SUMIFS(СВЦЭМ!$C$39:$C$782,СВЦЭМ!$A$39:$A$782,$A122,СВЦЭМ!$B$39:$B$782,K$119)+'СЕТ СН'!$I$12+СВЦЭМ!$D$10+'СЕТ СН'!$I$5-'СЕТ СН'!$I$20</f>
        <v>3471.0406389499999</v>
      </c>
      <c r="L122" s="36">
        <f>SUMIFS(СВЦЭМ!$C$39:$C$782,СВЦЭМ!$A$39:$A$782,$A122,СВЦЭМ!$B$39:$B$782,L$119)+'СЕТ СН'!$I$12+СВЦЭМ!$D$10+'СЕТ СН'!$I$5-'СЕТ СН'!$I$20</f>
        <v>3447.6063943899999</v>
      </c>
      <c r="M122" s="36">
        <f>SUMIFS(СВЦЭМ!$C$39:$C$782,СВЦЭМ!$A$39:$A$782,$A122,СВЦЭМ!$B$39:$B$782,M$119)+'СЕТ СН'!$I$12+СВЦЭМ!$D$10+'СЕТ СН'!$I$5-'СЕТ СН'!$I$20</f>
        <v>3533.1506237200001</v>
      </c>
      <c r="N122" s="36">
        <f>SUMIFS(СВЦЭМ!$C$39:$C$782,СВЦЭМ!$A$39:$A$782,$A122,СВЦЭМ!$B$39:$B$782,N$119)+'СЕТ СН'!$I$12+СВЦЭМ!$D$10+'СЕТ СН'!$I$5-'СЕТ СН'!$I$20</f>
        <v>3580.1144430799995</v>
      </c>
      <c r="O122" s="36">
        <f>SUMIFS(СВЦЭМ!$C$39:$C$782,СВЦЭМ!$A$39:$A$782,$A122,СВЦЭМ!$B$39:$B$782,O$119)+'СЕТ СН'!$I$12+СВЦЭМ!$D$10+'СЕТ СН'!$I$5-'СЕТ СН'!$I$20</f>
        <v>3586.7473060499997</v>
      </c>
      <c r="P122" s="36">
        <f>SUMIFS(СВЦЭМ!$C$39:$C$782,СВЦЭМ!$A$39:$A$782,$A122,СВЦЭМ!$B$39:$B$782,P$119)+'СЕТ СН'!$I$12+СВЦЭМ!$D$10+'СЕТ СН'!$I$5-'СЕТ СН'!$I$20</f>
        <v>3609.63439982</v>
      </c>
      <c r="Q122" s="36">
        <f>SUMIFS(СВЦЭМ!$C$39:$C$782,СВЦЭМ!$A$39:$A$782,$A122,СВЦЭМ!$B$39:$B$782,Q$119)+'СЕТ СН'!$I$12+СВЦЭМ!$D$10+'СЕТ СН'!$I$5-'СЕТ СН'!$I$20</f>
        <v>3615.5633529299998</v>
      </c>
      <c r="R122" s="36">
        <f>SUMIFS(СВЦЭМ!$C$39:$C$782,СВЦЭМ!$A$39:$A$782,$A122,СВЦЭМ!$B$39:$B$782,R$119)+'СЕТ СН'!$I$12+СВЦЭМ!$D$10+'СЕТ СН'!$I$5-'СЕТ СН'!$I$20</f>
        <v>3628.4764087200001</v>
      </c>
      <c r="S122" s="36">
        <f>SUMIFS(СВЦЭМ!$C$39:$C$782,СВЦЭМ!$A$39:$A$782,$A122,СВЦЭМ!$B$39:$B$782,S$119)+'СЕТ СН'!$I$12+СВЦЭМ!$D$10+'СЕТ СН'!$I$5-'СЕТ СН'!$I$20</f>
        <v>3590.7707781399995</v>
      </c>
      <c r="T122" s="36">
        <f>SUMIFS(СВЦЭМ!$C$39:$C$782,СВЦЭМ!$A$39:$A$782,$A122,СВЦЭМ!$B$39:$B$782,T$119)+'СЕТ СН'!$I$12+СВЦЭМ!$D$10+'СЕТ СН'!$I$5-'СЕТ СН'!$I$20</f>
        <v>3480.1979604199996</v>
      </c>
      <c r="U122" s="36">
        <f>SUMIFS(СВЦЭМ!$C$39:$C$782,СВЦЭМ!$A$39:$A$782,$A122,СВЦЭМ!$B$39:$B$782,U$119)+'СЕТ СН'!$I$12+СВЦЭМ!$D$10+'СЕТ СН'!$I$5-'СЕТ СН'!$I$20</f>
        <v>3380.3964167699996</v>
      </c>
      <c r="V122" s="36">
        <f>SUMIFS(СВЦЭМ!$C$39:$C$782,СВЦЭМ!$A$39:$A$782,$A122,СВЦЭМ!$B$39:$B$782,V$119)+'СЕТ СН'!$I$12+СВЦЭМ!$D$10+'СЕТ СН'!$I$5-'СЕТ СН'!$I$20</f>
        <v>3291.4669084500001</v>
      </c>
      <c r="W122" s="36">
        <f>SUMIFS(СВЦЭМ!$C$39:$C$782,СВЦЭМ!$A$39:$A$782,$A122,СВЦЭМ!$B$39:$B$782,W$119)+'СЕТ СН'!$I$12+СВЦЭМ!$D$10+'СЕТ СН'!$I$5-'СЕТ СН'!$I$20</f>
        <v>3284.6123090699998</v>
      </c>
      <c r="X122" s="36">
        <f>SUMIFS(СВЦЭМ!$C$39:$C$782,СВЦЭМ!$A$39:$A$782,$A122,СВЦЭМ!$B$39:$B$782,X$119)+'СЕТ СН'!$I$12+СВЦЭМ!$D$10+'СЕТ СН'!$I$5-'СЕТ СН'!$I$20</f>
        <v>3289.7637794299999</v>
      </c>
      <c r="Y122" s="36">
        <f>SUMIFS(СВЦЭМ!$C$39:$C$782,СВЦЭМ!$A$39:$A$782,$A122,СВЦЭМ!$B$39:$B$782,Y$119)+'СЕТ СН'!$I$12+СВЦЭМ!$D$10+'СЕТ СН'!$I$5-'СЕТ СН'!$I$20</f>
        <v>3328.0269518599998</v>
      </c>
    </row>
    <row r="123" spans="1:27" ht="15.75" x14ac:dyDescent="0.2">
      <c r="A123" s="35">
        <f t="shared" si="3"/>
        <v>44685</v>
      </c>
      <c r="B123" s="36">
        <f>SUMIFS(СВЦЭМ!$C$39:$C$782,СВЦЭМ!$A$39:$A$782,$A123,СВЦЭМ!$B$39:$B$782,B$119)+'СЕТ СН'!$I$12+СВЦЭМ!$D$10+'СЕТ СН'!$I$5-'СЕТ СН'!$I$20</f>
        <v>3398.0706674599996</v>
      </c>
      <c r="C123" s="36">
        <f>SUMIFS(СВЦЭМ!$C$39:$C$782,СВЦЭМ!$A$39:$A$782,$A123,СВЦЭМ!$B$39:$B$782,C$119)+'СЕТ СН'!$I$12+СВЦЭМ!$D$10+'СЕТ СН'!$I$5-'СЕТ СН'!$I$20</f>
        <v>3547.8056338799997</v>
      </c>
      <c r="D123" s="36">
        <f>SUMIFS(СВЦЭМ!$C$39:$C$782,СВЦЭМ!$A$39:$A$782,$A123,СВЦЭМ!$B$39:$B$782,D$119)+'СЕТ СН'!$I$12+СВЦЭМ!$D$10+'СЕТ СН'!$I$5-'СЕТ СН'!$I$20</f>
        <v>3603.1261001499997</v>
      </c>
      <c r="E123" s="36">
        <f>SUMIFS(СВЦЭМ!$C$39:$C$782,СВЦЭМ!$A$39:$A$782,$A123,СВЦЭМ!$B$39:$B$782,E$119)+'СЕТ СН'!$I$12+СВЦЭМ!$D$10+'СЕТ СН'!$I$5-'СЕТ СН'!$I$20</f>
        <v>3573.0595532899997</v>
      </c>
      <c r="F123" s="36">
        <f>SUMIFS(СВЦЭМ!$C$39:$C$782,СВЦЭМ!$A$39:$A$782,$A123,СВЦЭМ!$B$39:$B$782,F$119)+'СЕТ СН'!$I$12+СВЦЭМ!$D$10+'СЕТ СН'!$I$5-'СЕТ СН'!$I$20</f>
        <v>3575.8822804399997</v>
      </c>
      <c r="G123" s="36">
        <f>SUMIFS(СВЦЭМ!$C$39:$C$782,СВЦЭМ!$A$39:$A$782,$A123,СВЦЭМ!$B$39:$B$782,G$119)+'СЕТ СН'!$I$12+СВЦЭМ!$D$10+'СЕТ СН'!$I$5-'СЕТ СН'!$I$20</f>
        <v>3567.2296590400001</v>
      </c>
      <c r="H123" s="36">
        <f>SUMIFS(СВЦЭМ!$C$39:$C$782,СВЦЭМ!$A$39:$A$782,$A123,СВЦЭМ!$B$39:$B$782,H$119)+'СЕТ СН'!$I$12+СВЦЭМ!$D$10+'СЕТ СН'!$I$5-'СЕТ СН'!$I$20</f>
        <v>3579.0717276099995</v>
      </c>
      <c r="I123" s="36">
        <f>SUMIFS(СВЦЭМ!$C$39:$C$782,СВЦЭМ!$A$39:$A$782,$A123,СВЦЭМ!$B$39:$B$782,I$119)+'СЕТ СН'!$I$12+СВЦЭМ!$D$10+'СЕТ СН'!$I$5-'СЕТ СН'!$I$20</f>
        <v>3506.1816442899999</v>
      </c>
      <c r="J123" s="36">
        <f>SUMIFS(СВЦЭМ!$C$39:$C$782,СВЦЭМ!$A$39:$A$782,$A123,СВЦЭМ!$B$39:$B$782,J$119)+'СЕТ СН'!$I$12+СВЦЭМ!$D$10+'СЕТ СН'!$I$5-'СЕТ СН'!$I$20</f>
        <v>3393.4102487499999</v>
      </c>
      <c r="K123" s="36">
        <f>SUMIFS(СВЦЭМ!$C$39:$C$782,СВЦЭМ!$A$39:$A$782,$A123,СВЦЭМ!$B$39:$B$782,K$119)+'СЕТ СН'!$I$12+СВЦЭМ!$D$10+'СЕТ СН'!$I$5-'СЕТ СН'!$I$20</f>
        <v>3375.3333204800001</v>
      </c>
      <c r="L123" s="36">
        <f>SUMIFS(СВЦЭМ!$C$39:$C$782,СВЦЭМ!$A$39:$A$782,$A123,СВЦЭМ!$B$39:$B$782,L$119)+'СЕТ СН'!$I$12+СВЦЭМ!$D$10+'СЕТ СН'!$I$5-'СЕТ СН'!$I$20</f>
        <v>3390.9716128099999</v>
      </c>
      <c r="M123" s="36">
        <f>SUMIFS(СВЦЭМ!$C$39:$C$782,СВЦЭМ!$A$39:$A$782,$A123,СВЦЭМ!$B$39:$B$782,M$119)+'СЕТ СН'!$I$12+СВЦЭМ!$D$10+'СЕТ СН'!$I$5-'СЕТ СН'!$I$20</f>
        <v>3491.9932001999996</v>
      </c>
      <c r="N123" s="36">
        <f>SUMIFS(СВЦЭМ!$C$39:$C$782,СВЦЭМ!$A$39:$A$782,$A123,СВЦЭМ!$B$39:$B$782,N$119)+'СЕТ СН'!$I$12+СВЦЭМ!$D$10+'СЕТ СН'!$I$5-'СЕТ СН'!$I$20</f>
        <v>3545.8979539499996</v>
      </c>
      <c r="O123" s="36">
        <f>SUMIFS(СВЦЭМ!$C$39:$C$782,СВЦЭМ!$A$39:$A$782,$A123,СВЦЭМ!$B$39:$B$782,O$119)+'СЕТ СН'!$I$12+СВЦЭМ!$D$10+'СЕТ СН'!$I$5-'СЕТ СН'!$I$20</f>
        <v>3550.2250975299999</v>
      </c>
      <c r="P123" s="36">
        <f>SUMIFS(СВЦЭМ!$C$39:$C$782,СВЦЭМ!$A$39:$A$782,$A123,СВЦЭМ!$B$39:$B$782,P$119)+'СЕТ СН'!$I$12+СВЦЭМ!$D$10+'СЕТ СН'!$I$5-'СЕТ СН'!$I$20</f>
        <v>3587.1322342599997</v>
      </c>
      <c r="Q123" s="36">
        <f>SUMIFS(СВЦЭМ!$C$39:$C$782,СВЦЭМ!$A$39:$A$782,$A123,СВЦЭМ!$B$39:$B$782,Q$119)+'СЕТ СН'!$I$12+СВЦЭМ!$D$10+'СЕТ СН'!$I$5-'СЕТ СН'!$I$20</f>
        <v>3590.9395774899995</v>
      </c>
      <c r="R123" s="36">
        <f>SUMIFS(СВЦЭМ!$C$39:$C$782,СВЦЭМ!$A$39:$A$782,$A123,СВЦЭМ!$B$39:$B$782,R$119)+'СЕТ СН'!$I$12+СВЦЭМ!$D$10+'СЕТ СН'!$I$5-'СЕТ СН'!$I$20</f>
        <v>3578.5227008100001</v>
      </c>
      <c r="S123" s="36">
        <f>SUMIFS(СВЦЭМ!$C$39:$C$782,СВЦЭМ!$A$39:$A$782,$A123,СВЦЭМ!$B$39:$B$782,S$119)+'СЕТ СН'!$I$12+СВЦЭМ!$D$10+'СЕТ СН'!$I$5-'СЕТ СН'!$I$20</f>
        <v>3529.8052992499997</v>
      </c>
      <c r="T123" s="36">
        <f>SUMIFS(СВЦЭМ!$C$39:$C$782,СВЦЭМ!$A$39:$A$782,$A123,СВЦЭМ!$B$39:$B$782,T$119)+'СЕТ СН'!$I$12+СВЦЭМ!$D$10+'СЕТ СН'!$I$5-'СЕТ СН'!$I$20</f>
        <v>3399.8176436099998</v>
      </c>
      <c r="U123" s="36">
        <f>SUMIFS(СВЦЭМ!$C$39:$C$782,СВЦЭМ!$A$39:$A$782,$A123,СВЦЭМ!$B$39:$B$782,U$119)+'СЕТ СН'!$I$12+СВЦЭМ!$D$10+'СЕТ СН'!$I$5-'СЕТ СН'!$I$20</f>
        <v>3292.34244171</v>
      </c>
      <c r="V123" s="36">
        <f>SUMIFS(СВЦЭМ!$C$39:$C$782,СВЦЭМ!$A$39:$A$782,$A123,СВЦЭМ!$B$39:$B$782,V$119)+'СЕТ СН'!$I$12+СВЦЭМ!$D$10+'СЕТ СН'!$I$5-'СЕТ СН'!$I$20</f>
        <v>3224.0074836200001</v>
      </c>
      <c r="W123" s="36">
        <f>SUMIFS(СВЦЭМ!$C$39:$C$782,СВЦЭМ!$A$39:$A$782,$A123,СВЦЭМ!$B$39:$B$782,W$119)+'СЕТ СН'!$I$12+СВЦЭМ!$D$10+'СЕТ СН'!$I$5-'СЕТ СН'!$I$20</f>
        <v>3256.37090567</v>
      </c>
      <c r="X123" s="36">
        <f>SUMIFS(СВЦЭМ!$C$39:$C$782,СВЦЭМ!$A$39:$A$782,$A123,СВЦЭМ!$B$39:$B$782,X$119)+'СЕТ СН'!$I$12+СВЦЭМ!$D$10+'СЕТ СН'!$I$5-'СЕТ СН'!$I$20</f>
        <v>3213.5816414800001</v>
      </c>
      <c r="Y123" s="36">
        <f>SUMIFS(СВЦЭМ!$C$39:$C$782,СВЦЭМ!$A$39:$A$782,$A123,СВЦЭМ!$B$39:$B$782,Y$119)+'СЕТ СН'!$I$12+СВЦЭМ!$D$10+'СЕТ СН'!$I$5-'СЕТ СН'!$I$20</f>
        <v>3208.50663661</v>
      </c>
    </row>
    <row r="124" spans="1:27" ht="15.75" x14ac:dyDescent="0.2">
      <c r="A124" s="35">
        <f t="shared" si="3"/>
        <v>44686</v>
      </c>
      <c r="B124" s="36">
        <f>SUMIFS(СВЦЭМ!$C$39:$C$782,СВЦЭМ!$A$39:$A$782,$A124,СВЦЭМ!$B$39:$B$782,B$119)+'СЕТ СН'!$I$12+СВЦЭМ!$D$10+'СЕТ СН'!$I$5-'СЕТ СН'!$I$20</f>
        <v>3367.51118688</v>
      </c>
      <c r="C124" s="36">
        <f>SUMIFS(СВЦЭМ!$C$39:$C$782,СВЦЭМ!$A$39:$A$782,$A124,СВЦЭМ!$B$39:$B$782,C$119)+'СЕТ СН'!$I$12+СВЦЭМ!$D$10+'СЕТ СН'!$I$5-'СЕТ СН'!$I$20</f>
        <v>3452.4551399499996</v>
      </c>
      <c r="D124" s="36">
        <f>SUMIFS(СВЦЭМ!$C$39:$C$782,СВЦЭМ!$A$39:$A$782,$A124,СВЦЭМ!$B$39:$B$782,D$119)+'СЕТ СН'!$I$12+СВЦЭМ!$D$10+'СЕТ СН'!$I$5-'СЕТ СН'!$I$20</f>
        <v>3586.4279874099998</v>
      </c>
      <c r="E124" s="36">
        <f>SUMIFS(СВЦЭМ!$C$39:$C$782,СВЦЭМ!$A$39:$A$782,$A124,СВЦЭМ!$B$39:$B$782,E$119)+'СЕТ СН'!$I$12+СВЦЭМ!$D$10+'СЕТ СН'!$I$5-'СЕТ СН'!$I$20</f>
        <v>3638.2872196599997</v>
      </c>
      <c r="F124" s="36">
        <f>SUMIFS(СВЦЭМ!$C$39:$C$782,СВЦЭМ!$A$39:$A$782,$A124,СВЦЭМ!$B$39:$B$782,F$119)+'СЕТ СН'!$I$12+СВЦЭМ!$D$10+'СЕТ СН'!$I$5-'СЕТ СН'!$I$20</f>
        <v>3661.17004129</v>
      </c>
      <c r="G124" s="36">
        <f>SUMIFS(СВЦЭМ!$C$39:$C$782,СВЦЭМ!$A$39:$A$782,$A124,СВЦЭМ!$B$39:$B$782,G$119)+'СЕТ СН'!$I$12+СВЦЭМ!$D$10+'СЕТ СН'!$I$5-'СЕТ СН'!$I$20</f>
        <v>3653.3670431199998</v>
      </c>
      <c r="H124" s="36">
        <f>SUMIFS(СВЦЭМ!$C$39:$C$782,СВЦЭМ!$A$39:$A$782,$A124,СВЦЭМ!$B$39:$B$782,H$119)+'СЕТ СН'!$I$12+СВЦЭМ!$D$10+'СЕТ СН'!$I$5-'СЕТ СН'!$I$20</f>
        <v>3651.5196874200001</v>
      </c>
      <c r="I124" s="36">
        <f>SUMIFS(СВЦЭМ!$C$39:$C$782,СВЦЭМ!$A$39:$A$782,$A124,СВЦЭМ!$B$39:$B$782,I$119)+'СЕТ СН'!$I$12+СВЦЭМ!$D$10+'СЕТ СН'!$I$5-'СЕТ СН'!$I$20</f>
        <v>3580.8262746800001</v>
      </c>
      <c r="J124" s="36">
        <f>SUMIFS(СВЦЭМ!$C$39:$C$782,СВЦЭМ!$A$39:$A$782,$A124,СВЦЭМ!$B$39:$B$782,J$119)+'СЕТ СН'!$I$12+СВЦЭМ!$D$10+'СЕТ СН'!$I$5-'СЕТ СН'!$I$20</f>
        <v>3477.3997136999997</v>
      </c>
      <c r="K124" s="36">
        <f>SUMIFS(СВЦЭМ!$C$39:$C$782,СВЦЭМ!$A$39:$A$782,$A124,СВЦЭМ!$B$39:$B$782,K$119)+'СЕТ СН'!$I$12+СВЦЭМ!$D$10+'СЕТ СН'!$I$5-'СЕТ СН'!$I$20</f>
        <v>3477.6807639899998</v>
      </c>
      <c r="L124" s="36">
        <f>SUMIFS(СВЦЭМ!$C$39:$C$782,СВЦЭМ!$A$39:$A$782,$A124,СВЦЭМ!$B$39:$B$782,L$119)+'СЕТ СН'!$I$12+СВЦЭМ!$D$10+'СЕТ СН'!$I$5-'СЕТ СН'!$I$20</f>
        <v>3475.2440224599995</v>
      </c>
      <c r="M124" s="36">
        <f>SUMIFS(СВЦЭМ!$C$39:$C$782,СВЦЭМ!$A$39:$A$782,$A124,СВЦЭМ!$B$39:$B$782,M$119)+'СЕТ СН'!$I$12+СВЦЭМ!$D$10+'СЕТ СН'!$I$5-'СЕТ СН'!$I$20</f>
        <v>3569.3523913399995</v>
      </c>
      <c r="N124" s="36">
        <f>SUMIFS(СВЦЭМ!$C$39:$C$782,СВЦЭМ!$A$39:$A$782,$A124,СВЦЭМ!$B$39:$B$782,N$119)+'СЕТ СН'!$I$12+СВЦЭМ!$D$10+'СЕТ СН'!$I$5-'СЕТ СН'!$I$20</f>
        <v>3639.0309268000001</v>
      </c>
      <c r="O124" s="36">
        <f>SUMIFS(СВЦЭМ!$C$39:$C$782,СВЦЭМ!$A$39:$A$782,$A124,СВЦЭМ!$B$39:$B$782,O$119)+'СЕТ СН'!$I$12+СВЦЭМ!$D$10+'СЕТ СН'!$I$5-'СЕТ СН'!$I$20</f>
        <v>3643.1682925499999</v>
      </c>
      <c r="P124" s="36">
        <f>SUMIFS(СВЦЭМ!$C$39:$C$782,СВЦЭМ!$A$39:$A$782,$A124,СВЦЭМ!$B$39:$B$782,P$119)+'СЕТ СН'!$I$12+СВЦЭМ!$D$10+'СЕТ СН'!$I$5-'СЕТ СН'!$I$20</f>
        <v>3684.5620978199995</v>
      </c>
      <c r="Q124" s="36">
        <f>SUMIFS(СВЦЭМ!$C$39:$C$782,СВЦЭМ!$A$39:$A$782,$A124,СВЦЭМ!$B$39:$B$782,Q$119)+'СЕТ СН'!$I$12+СВЦЭМ!$D$10+'СЕТ СН'!$I$5-'СЕТ СН'!$I$20</f>
        <v>3692.3418183599997</v>
      </c>
      <c r="R124" s="36">
        <f>SUMIFS(СВЦЭМ!$C$39:$C$782,СВЦЭМ!$A$39:$A$782,$A124,СВЦЭМ!$B$39:$B$782,R$119)+'СЕТ СН'!$I$12+СВЦЭМ!$D$10+'СЕТ СН'!$I$5-'СЕТ СН'!$I$20</f>
        <v>3698.7546466699996</v>
      </c>
      <c r="S124" s="36">
        <f>SUMIFS(СВЦЭМ!$C$39:$C$782,СВЦЭМ!$A$39:$A$782,$A124,СВЦЭМ!$B$39:$B$782,S$119)+'СЕТ СН'!$I$12+СВЦЭМ!$D$10+'СЕТ СН'!$I$5-'СЕТ СН'!$I$20</f>
        <v>3650.2287602299998</v>
      </c>
      <c r="T124" s="36">
        <f>SUMIFS(СВЦЭМ!$C$39:$C$782,СВЦЭМ!$A$39:$A$782,$A124,СВЦЭМ!$B$39:$B$782,T$119)+'СЕТ СН'!$I$12+СВЦЭМ!$D$10+'СЕТ СН'!$I$5-'СЕТ СН'!$I$20</f>
        <v>3519.7520074499998</v>
      </c>
      <c r="U124" s="36">
        <f>SUMIFS(СВЦЭМ!$C$39:$C$782,СВЦЭМ!$A$39:$A$782,$A124,СВЦЭМ!$B$39:$B$782,U$119)+'СЕТ СН'!$I$12+СВЦЭМ!$D$10+'СЕТ СН'!$I$5-'СЕТ СН'!$I$20</f>
        <v>3406.6352533700001</v>
      </c>
      <c r="V124" s="36">
        <f>SUMIFS(СВЦЭМ!$C$39:$C$782,СВЦЭМ!$A$39:$A$782,$A124,СВЦЭМ!$B$39:$B$782,V$119)+'СЕТ СН'!$I$12+СВЦЭМ!$D$10+'СЕТ СН'!$I$5-'СЕТ СН'!$I$20</f>
        <v>3310.16457046</v>
      </c>
      <c r="W124" s="36">
        <f>SUMIFS(СВЦЭМ!$C$39:$C$782,СВЦЭМ!$A$39:$A$782,$A124,СВЦЭМ!$B$39:$B$782,W$119)+'СЕТ СН'!$I$12+СВЦЭМ!$D$10+'СЕТ СН'!$I$5-'СЕТ СН'!$I$20</f>
        <v>3288.72138894</v>
      </c>
      <c r="X124" s="36">
        <f>SUMIFS(СВЦЭМ!$C$39:$C$782,СВЦЭМ!$A$39:$A$782,$A124,СВЦЭМ!$B$39:$B$782,X$119)+'СЕТ СН'!$I$12+СВЦЭМ!$D$10+'СЕТ СН'!$I$5-'СЕТ СН'!$I$20</f>
        <v>3308.2192285599999</v>
      </c>
      <c r="Y124" s="36">
        <f>SUMIFS(СВЦЭМ!$C$39:$C$782,СВЦЭМ!$A$39:$A$782,$A124,СВЦЭМ!$B$39:$B$782,Y$119)+'СЕТ СН'!$I$12+СВЦЭМ!$D$10+'СЕТ СН'!$I$5-'СЕТ СН'!$I$20</f>
        <v>3333.06629131</v>
      </c>
    </row>
    <row r="125" spans="1:27" ht="15.75" x14ac:dyDescent="0.2">
      <c r="A125" s="35">
        <f t="shared" si="3"/>
        <v>44687</v>
      </c>
      <c r="B125" s="36">
        <f>SUMIFS(СВЦЭМ!$C$39:$C$782,СВЦЭМ!$A$39:$A$782,$A125,СВЦЭМ!$B$39:$B$782,B$119)+'СЕТ СН'!$I$12+СВЦЭМ!$D$10+'СЕТ СН'!$I$5-'СЕТ СН'!$I$20</f>
        <v>3403.28333509</v>
      </c>
      <c r="C125" s="36">
        <f>SUMIFS(СВЦЭМ!$C$39:$C$782,СВЦЭМ!$A$39:$A$782,$A125,СВЦЭМ!$B$39:$B$782,C$119)+'СЕТ СН'!$I$12+СВЦЭМ!$D$10+'СЕТ СН'!$I$5-'СЕТ СН'!$I$20</f>
        <v>3532.61180479</v>
      </c>
      <c r="D125" s="36">
        <f>SUMIFS(СВЦЭМ!$C$39:$C$782,СВЦЭМ!$A$39:$A$782,$A125,СВЦЭМ!$B$39:$B$782,D$119)+'СЕТ СН'!$I$12+СВЦЭМ!$D$10+'СЕТ СН'!$I$5-'СЕТ СН'!$I$20</f>
        <v>3672.2692481599997</v>
      </c>
      <c r="E125" s="36">
        <f>SUMIFS(СВЦЭМ!$C$39:$C$782,СВЦЭМ!$A$39:$A$782,$A125,СВЦЭМ!$B$39:$B$782,E$119)+'СЕТ СН'!$I$12+СВЦЭМ!$D$10+'СЕТ СН'!$I$5-'СЕТ СН'!$I$20</f>
        <v>3720.5819253599998</v>
      </c>
      <c r="F125" s="36">
        <f>SUMIFS(СВЦЭМ!$C$39:$C$782,СВЦЭМ!$A$39:$A$782,$A125,СВЦЭМ!$B$39:$B$782,F$119)+'СЕТ СН'!$I$12+СВЦЭМ!$D$10+'СЕТ СН'!$I$5-'СЕТ СН'!$I$20</f>
        <v>3722.8977526899998</v>
      </c>
      <c r="G125" s="36">
        <f>SUMIFS(СВЦЭМ!$C$39:$C$782,СВЦЭМ!$A$39:$A$782,$A125,СВЦЭМ!$B$39:$B$782,G$119)+'СЕТ СН'!$I$12+СВЦЭМ!$D$10+'СЕТ СН'!$I$5-'СЕТ СН'!$I$20</f>
        <v>3708.0834967999999</v>
      </c>
      <c r="H125" s="36">
        <f>SUMIFS(СВЦЭМ!$C$39:$C$782,СВЦЭМ!$A$39:$A$782,$A125,СВЦЭМ!$B$39:$B$782,H$119)+'СЕТ СН'!$I$12+СВЦЭМ!$D$10+'СЕТ СН'!$I$5-'СЕТ СН'!$I$20</f>
        <v>3664.1245744399998</v>
      </c>
      <c r="I125" s="36">
        <f>SUMIFS(СВЦЭМ!$C$39:$C$782,СВЦЭМ!$A$39:$A$782,$A125,СВЦЭМ!$B$39:$B$782,I$119)+'СЕТ СН'!$I$12+СВЦЭМ!$D$10+'СЕТ СН'!$I$5-'СЕТ СН'!$I$20</f>
        <v>3605.86108315</v>
      </c>
      <c r="J125" s="36">
        <f>SUMIFS(СВЦЭМ!$C$39:$C$782,СВЦЭМ!$A$39:$A$782,$A125,СВЦЭМ!$B$39:$B$782,J$119)+'СЕТ СН'!$I$12+СВЦЭМ!$D$10+'СЕТ СН'!$I$5-'СЕТ СН'!$I$20</f>
        <v>3466.4197127399998</v>
      </c>
      <c r="K125" s="36">
        <f>SUMIFS(СВЦЭМ!$C$39:$C$782,СВЦЭМ!$A$39:$A$782,$A125,СВЦЭМ!$B$39:$B$782,K$119)+'СЕТ СН'!$I$12+СВЦЭМ!$D$10+'СЕТ СН'!$I$5-'СЕТ СН'!$I$20</f>
        <v>3474.55046743</v>
      </c>
      <c r="L125" s="36">
        <f>SUMIFS(СВЦЭМ!$C$39:$C$782,СВЦЭМ!$A$39:$A$782,$A125,СВЦЭМ!$B$39:$B$782,L$119)+'СЕТ СН'!$I$12+СВЦЭМ!$D$10+'СЕТ СН'!$I$5-'СЕТ СН'!$I$20</f>
        <v>3468.6670785699998</v>
      </c>
      <c r="M125" s="36">
        <f>SUMIFS(СВЦЭМ!$C$39:$C$782,СВЦЭМ!$A$39:$A$782,$A125,СВЦЭМ!$B$39:$B$782,M$119)+'СЕТ СН'!$I$12+СВЦЭМ!$D$10+'СЕТ СН'!$I$5-'СЕТ СН'!$I$20</f>
        <v>3591.2490106400001</v>
      </c>
      <c r="N125" s="36">
        <f>SUMIFS(СВЦЭМ!$C$39:$C$782,СВЦЭМ!$A$39:$A$782,$A125,СВЦЭМ!$B$39:$B$782,N$119)+'СЕТ СН'!$I$12+СВЦЭМ!$D$10+'СЕТ СН'!$I$5-'СЕТ СН'!$I$20</f>
        <v>3653.7953708199998</v>
      </c>
      <c r="O125" s="36">
        <f>SUMIFS(СВЦЭМ!$C$39:$C$782,СВЦЭМ!$A$39:$A$782,$A125,СВЦЭМ!$B$39:$B$782,O$119)+'СЕТ СН'!$I$12+СВЦЭМ!$D$10+'СЕТ СН'!$I$5-'СЕТ СН'!$I$20</f>
        <v>3660.8394694299996</v>
      </c>
      <c r="P125" s="36">
        <f>SUMIFS(СВЦЭМ!$C$39:$C$782,СВЦЭМ!$A$39:$A$782,$A125,СВЦЭМ!$B$39:$B$782,P$119)+'СЕТ СН'!$I$12+СВЦЭМ!$D$10+'СЕТ СН'!$I$5-'СЕТ СН'!$I$20</f>
        <v>3666.4121320799995</v>
      </c>
      <c r="Q125" s="36">
        <f>SUMIFS(СВЦЭМ!$C$39:$C$782,СВЦЭМ!$A$39:$A$782,$A125,СВЦЭМ!$B$39:$B$782,Q$119)+'СЕТ СН'!$I$12+СВЦЭМ!$D$10+'СЕТ СН'!$I$5-'СЕТ СН'!$I$20</f>
        <v>3660.5145271499996</v>
      </c>
      <c r="R125" s="36">
        <f>SUMIFS(СВЦЭМ!$C$39:$C$782,СВЦЭМ!$A$39:$A$782,$A125,СВЦЭМ!$B$39:$B$782,R$119)+'СЕТ СН'!$I$12+СВЦЭМ!$D$10+'СЕТ СН'!$I$5-'СЕТ СН'!$I$20</f>
        <v>3653.30631567</v>
      </c>
      <c r="S125" s="36">
        <f>SUMIFS(СВЦЭМ!$C$39:$C$782,СВЦЭМ!$A$39:$A$782,$A125,СВЦЭМ!$B$39:$B$782,S$119)+'СЕТ СН'!$I$12+СВЦЭМ!$D$10+'СЕТ СН'!$I$5-'СЕТ СН'!$I$20</f>
        <v>3609.5235531399999</v>
      </c>
      <c r="T125" s="36">
        <f>SUMIFS(СВЦЭМ!$C$39:$C$782,СВЦЭМ!$A$39:$A$782,$A125,СВЦЭМ!$B$39:$B$782,T$119)+'СЕТ СН'!$I$12+СВЦЭМ!$D$10+'СЕТ СН'!$I$5-'СЕТ СН'!$I$20</f>
        <v>3490.6249529299998</v>
      </c>
      <c r="U125" s="36">
        <f>SUMIFS(СВЦЭМ!$C$39:$C$782,СВЦЭМ!$A$39:$A$782,$A125,СВЦЭМ!$B$39:$B$782,U$119)+'СЕТ СН'!$I$12+СВЦЭМ!$D$10+'СЕТ СН'!$I$5-'СЕТ СН'!$I$20</f>
        <v>3376.9689449799998</v>
      </c>
      <c r="V125" s="36">
        <f>SUMIFS(СВЦЭМ!$C$39:$C$782,СВЦЭМ!$A$39:$A$782,$A125,СВЦЭМ!$B$39:$B$782,V$119)+'СЕТ СН'!$I$12+СВЦЭМ!$D$10+'СЕТ СН'!$I$5-'СЕТ СН'!$I$20</f>
        <v>3282.7073999099998</v>
      </c>
      <c r="W125" s="36">
        <f>SUMIFS(СВЦЭМ!$C$39:$C$782,СВЦЭМ!$A$39:$A$782,$A125,СВЦЭМ!$B$39:$B$782,W$119)+'СЕТ СН'!$I$12+СВЦЭМ!$D$10+'СЕТ СН'!$I$5-'СЕТ СН'!$I$20</f>
        <v>3272.3485940999999</v>
      </c>
      <c r="X125" s="36">
        <f>SUMIFS(СВЦЭМ!$C$39:$C$782,СВЦЭМ!$A$39:$A$782,$A125,СВЦЭМ!$B$39:$B$782,X$119)+'СЕТ СН'!$I$12+СВЦЭМ!$D$10+'СЕТ СН'!$I$5-'СЕТ СН'!$I$20</f>
        <v>3300.71045435</v>
      </c>
      <c r="Y125" s="36">
        <f>SUMIFS(СВЦЭМ!$C$39:$C$782,СВЦЭМ!$A$39:$A$782,$A125,СВЦЭМ!$B$39:$B$782,Y$119)+'СЕТ СН'!$I$12+СВЦЭМ!$D$10+'СЕТ СН'!$I$5-'СЕТ СН'!$I$20</f>
        <v>3302.6445529299999</v>
      </c>
    </row>
    <row r="126" spans="1:27" ht="15.75" x14ac:dyDescent="0.2">
      <c r="A126" s="35">
        <f t="shared" si="3"/>
        <v>44688</v>
      </c>
      <c r="B126" s="36">
        <f>SUMIFS(СВЦЭМ!$C$39:$C$782,СВЦЭМ!$A$39:$A$782,$A126,СВЦЭМ!$B$39:$B$782,B$119)+'СЕТ СН'!$I$12+СВЦЭМ!$D$10+'СЕТ СН'!$I$5-'СЕТ СН'!$I$20</f>
        <v>3405.8696978600001</v>
      </c>
      <c r="C126" s="36">
        <f>SUMIFS(СВЦЭМ!$C$39:$C$782,СВЦЭМ!$A$39:$A$782,$A126,СВЦЭМ!$B$39:$B$782,C$119)+'СЕТ СН'!$I$12+СВЦЭМ!$D$10+'СЕТ СН'!$I$5-'СЕТ СН'!$I$20</f>
        <v>3485.1465491599997</v>
      </c>
      <c r="D126" s="36">
        <f>SUMIFS(СВЦЭМ!$C$39:$C$782,СВЦЭМ!$A$39:$A$782,$A126,СВЦЭМ!$B$39:$B$782,D$119)+'СЕТ СН'!$I$12+СВЦЭМ!$D$10+'СЕТ СН'!$I$5-'СЕТ СН'!$I$20</f>
        <v>3676.6324161699995</v>
      </c>
      <c r="E126" s="36">
        <f>SUMIFS(СВЦЭМ!$C$39:$C$782,СВЦЭМ!$A$39:$A$782,$A126,СВЦЭМ!$B$39:$B$782,E$119)+'СЕТ СН'!$I$12+СВЦЭМ!$D$10+'СЕТ СН'!$I$5-'СЕТ СН'!$I$20</f>
        <v>3719.0614845699997</v>
      </c>
      <c r="F126" s="36">
        <f>SUMIFS(СВЦЭМ!$C$39:$C$782,СВЦЭМ!$A$39:$A$782,$A126,СВЦЭМ!$B$39:$B$782,F$119)+'СЕТ СН'!$I$12+СВЦЭМ!$D$10+'СЕТ СН'!$I$5-'СЕТ СН'!$I$20</f>
        <v>3721.38591937</v>
      </c>
      <c r="G126" s="36">
        <f>SUMIFS(СВЦЭМ!$C$39:$C$782,СВЦЭМ!$A$39:$A$782,$A126,СВЦЭМ!$B$39:$B$782,G$119)+'СЕТ СН'!$I$12+СВЦЭМ!$D$10+'СЕТ СН'!$I$5-'СЕТ СН'!$I$20</f>
        <v>3721.7445765799998</v>
      </c>
      <c r="H126" s="36">
        <f>SUMIFS(СВЦЭМ!$C$39:$C$782,СВЦЭМ!$A$39:$A$782,$A126,СВЦЭМ!$B$39:$B$782,H$119)+'СЕТ СН'!$I$12+СВЦЭМ!$D$10+'СЕТ СН'!$I$5-'СЕТ СН'!$I$20</f>
        <v>3699.79323277</v>
      </c>
      <c r="I126" s="36">
        <f>SUMIFS(СВЦЭМ!$C$39:$C$782,СВЦЭМ!$A$39:$A$782,$A126,СВЦЭМ!$B$39:$B$782,I$119)+'СЕТ СН'!$I$12+СВЦЭМ!$D$10+'СЕТ СН'!$I$5-'СЕТ СН'!$I$20</f>
        <v>3606.2077091000001</v>
      </c>
      <c r="J126" s="36">
        <f>SUMIFS(СВЦЭМ!$C$39:$C$782,СВЦЭМ!$A$39:$A$782,$A126,СВЦЭМ!$B$39:$B$782,J$119)+'СЕТ СН'!$I$12+СВЦЭМ!$D$10+'СЕТ СН'!$I$5-'СЕТ СН'!$I$20</f>
        <v>3483.3178747699994</v>
      </c>
      <c r="K126" s="36">
        <f>SUMIFS(СВЦЭМ!$C$39:$C$782,СВЦЭМ!$A$39:$A$782,$A126,СВЦЭМ!$B$39:$B$782,K$119)+'СЕТ СН'!$I$12+СВЦЭМ!$D$10+'СЕТ СН'!$I$5-'СЕТ СН'!$I$20</f>
        <v>3473.03021102</v>
      </c>
      <c r="L126" s="36">
        <f>SUMIFS(СВЦЭМ!$C$39:$C$782,СВЦЭМ!$A$39:$A$782,$A126,СВЦЭМ!$B$39:$B$782,L$119)+'СЕТ СН'!$I$12+СВЦЭМ!$D$10+'СЕТ СН'!$I$5-'СЕТ СН'!$I$20</f>
        <v>3466.0301883699999</v>
      </c>
      <c r="M126" s="36">
        <f>SUMIFS(СВЦЭМ!$C$39:$C$782,СВЦЭМ!$A$39:$A$782,$A126,СВЦЭМ!$B$39:$B$782,M$119)+'СЕТ СН'!$I$12+СВЦЭМ!$D$10+'СЕТ СН'!$I$5-'СЕТ СН'!$I$20</f>
        <v>3566.21407335</v>
      </c>
      <c r="N126" s="36">
        <f>SUMIFS(СВЦЭМ!$C$39:$C$782,СВЦЭМ!$A$39:$A$782,$A126,СВЦЭМ!$B$39:$B$782,N$119)+'СЕТ СН'!$I$12+СВЦЭМ!$D$10+'СЕТ СН'!$I$5-'СЕТ СН'!$I$20</f>
        <v>3604.9401297899994</v>
      </c>
      <c r="O126" s="36">
        <f>SUMIFS(СВЦЭМ!$C$39:$C$782,СВЦЭМ!$A$39:$A$782,$A126,СВЦЭМ!$B$39:$B$782,O$119)+'СЕТ СН'!$I$12+СВЦЭМ!$D$10+'СЕТ СН'!$I$5-'СЕТ СН'!$I$20</f>
        <v>3625.5767456399999</v>
      </c>
      <c r="P126" s="36">
        <f>SUMIFS(СВЦЭМ!$C$39:$C$782,СВЦЭМ!$A$39:$A$782,$A126,СВЦЭМ!$B$39:$B$782,P$119)+'СЕТ СН'!$I$12+СВЦЭМ!$D$10+'СЕТ СН'!$I$5-'СЕТ СН'!$I$20</f>
        <v>3645.47832337</v>
      </c>
      <c r="Q126" s="36">
        <f>SUMIFS(СВЦЭМ!$C$39:$C$782,СВЦЭМ!$A$39:$A$782,$A126,СВЦЭМ!$B$39:$B$782,Q$119)+'СЕТ СН'!$I$12+СВЦЭМ!$D$10+'СЕТ СН'!$I$5-'СЕТ СН'!$I$20</f>
        <v>3650.79631281</v>
      </c>
      <c r="R126" s="36">
        <f>SUMIFS(СВЦЭМ!$C$39:$C$782,СВЦЭМ!$A$39:$A$782,$A126,СВЦЭМ!$B$39:$B$782,R$119)+'СЕТ СН'!$I$12+СВЦЭМ!$D$10+'СЕТ СН'!$I$5-'СЕТ СН'!$I$20</f>
        <v>3643.1625757399997</v>
      </c>
      <c r="S126" s="36">
        <f>SUMIFS(СВЦЭМ!$C$39:$C$782,СВЦЭМ!$A$39:$A$782,$A126,СВЦЭМ!$B$39:$B$782,S$119)+'СЕТ СН'!$I$12+СВЦЭМ!$D$10+'СЕТ СН'!$I$5-'СЕТ СН'!$I$20</f>
        <v>3600.2771817599996</v>
      </c>
      <c r="T126" s="36">
        <f>SUMIFS(СВЦЭМ!$C$39:$C$782,СВЦЭМ!$A$39:$A$782,$A126,СВЦЭМ!$B$39:$B$782,T$119)+'СЕТ СН'!$I$12+СВЦЭМ!$D$10+'СЕТ СН'!$I$5-'СЕТ СН'!$I$20</f>
        <v>3483.7975795100001</v>
      </c>
      <c r="U126" s="36">
        <f>SUMIFS(СВЦЭМ!$C$39:$C$782,СВЦЭМ!$A$39:$A$782,$A126,СВЦЭМ!$B$39:$B$782,U$119)+'СЕТ СН'!$I$12+СВЦЭМ!$D$10+'СЕТ СН'!$I$5-'СЕТ СН'!$I$20</f>
        <v>3352.1868131699998</v>
      </c>
      <c r="V126" s="36">
        <f>SUMIFS(СВЦЭМ!$C$39:$C$782,СВЦЭМ!$A$39:$A$782,$A126,СВЦЭМ!$B$39:$B$782,V$119)+'СЕТ СН'!$I$12+СВЦЭМ!$D$10+'СЕТ СН'!$I$5-'СЕТ СН'!$I$20</f>
        <v>3262.2510290999999</v>
      </c>
      <c r="W126" s="36">
        <f>SUMIFS(СВЦЭМ!$C$39:$C$782,СВЦЭМ!$A$39:$A$782,$A126,СВЦЭМ!$B$39:$B$782,W$119)+'СЕТ СН'!$I$12+СВЦЭМ!$D$10+'СЕТ СН'!$I$5-'СЕТ СН'!$I$20</f>
        <v>3283.01431017</v>
      </c>
      <c r="X126" s="36">
        <f>SUMIFS(СВЦЭМ!$C$39:$C$782,СВЦЭМ!$A$39:$A$782,$A126,СВЦЭМ!$B$39:$B$782,X$119)+'СЕТ СН'!$I$12+СВЦЭМ!$D$10+'СЕТ СН'!$I$5-'СЕТ СН'!$I$20</f>
        <v>3290.48235811</v>
      </c>
      <c r="Y126" s="36">
        <f>SUMIFS(СВЦЭМ!$C$39:$C$782,СВЦЭМ!$A$39:$A$782,$A126,СВЦЭМ!$B$39:$B$782,Y$119)+'СЕТ СН'!$I$12+СВЦЭМ!$D$10+'СЕТ СН'!$I$5-'СЕТ СН'!$I$20</f>
        <v>3309.9768123099998</v>
      </c>
    </row>
    <row r="127" spans="1:27" ht="15.75" x14ac:dyDescent="0.2">
      <c r="A127" s="35">
        <f t="shared" si="3"/>
        <v>44689</v>
      </c>
      <c r="B127" s="36">
        <f>SUMIFS(СВЦЭМ!$C$39:$C$782,СВЦЭМ!$A$39:$A$782,$A127,СВЦЭМ!$B$39:$B$782,B$119)+'СЕТ СН'!$I$12+СВЦЭМ!$D$10+'СЕТ СН'!$I$5-'СЕТ СН'!$I$20</f>
        <v>3379.6199707199999</v>
      </c>
      <c r="C127" s="36">
        <f>SUMIFS(СВЦЭМ!$C$39:$C$782,СВЦЭМ!$A$39:$A$782,$A127,СВЦЭМ!$B$39:$B$782,C$119)+'СЕТ СН'!$I$12+СВЦЭМ!$D$10+'СЕТ СН'!$I$5-'СЕТ СН'!$I$20</f>
        <v>3511.3179410899997</v>
      </c>
      <c r="D127" s="36">
        <f>SUMIFS(СВЦЭМ!$C$39:$C$782,СВЦЭМ!$A$39:$A$782,$A127,СВЦЭМ!$B$39:$B$782,D$119)+'СЕТ СН'!$I$12+СВЦЭМ!$D$10+'СЕТ СН'!$I$5-'СЕТ СН'!$I$20</f>
        <v>3661.5721014599999</v>
      </c>
      <c r="E127" s="36">
        <f>SUMIFS(СВЦЭМ!$C$39:$C$782,СВЦЭМ!$A$39:$A$782,$A127,СВЦЭМ!$B$39:$B$782,E$119)+'СЕТ СН'!$I$12+СВЦЭМ!$D$10+'СЕТ СН'!$I$5-'СЕТ СН'!$I$20</f>
        <v>3734.6372058999996</v>
      </c>
      <c r="F127" s="36">
        <f>SUMIFS(СВЦЭМ!$C$39:$C$782,СВЦЭМ!$A$39:$A$782,$A127,СВЦЭМ!$B$39:$B$782,F$119)+'СЕТ СН'!$I$12+СВЦЭМ!$D$10+'СЕТ СН'!$I$5-'СЕТ СН'!$I$20</f>
        <v>3740.6152775699998</v>
      </c>
      <c r="G127" s="36">
        <f>SUMIFS(СВЦЭМ!$C$39:$C$782,СВЦЭМ!$A$39:$A$782,$A127,СВЦЭМ!$B$39:$B$782,G$119)+'СЕТ СН'!$I$12+СВЦЭМ!$D$10+'СЕТ СН'!$I$5-'СЕТ СН'!$I$20</f>
        <v>3740.9795384499998</v>
      </c>
      <c r="H127" s="36">
        <f>SUMIFS(СВЦЭМ!$C$39:$C$782,СВЦЭМ!$A$39:$A$782,$A127,СВЦЭМ!$B$39:$B$782,H$119)+'СЕТ СН'!$I$12+СВЦЭМ!$D$10+'СЕТ СН'!$I$5-'СЕТ СН'!$I$20</f>
        <v>3722.9761264499998</v>
      </c>
      <c r="I127" s="36">
        <f>SUMIFS(СВЦЭМ!$C$39:$C$782,СВЦЭМ!$A$39:$A$782,$A127,СВЦЭМ!$B$39:$B$782,I$119)+'СЕТ СН'!$I$12+СВЦЭМ!$D$10+'СЕТ СН'!$I$5-'СЕТ СН'!$I$20</f>
        <v>3645.7025359599998</v>
      </c>
      <c r="J127" s="36">
        <f>SUMIFS(СВЦЭМ!$C$39:$C$782,СВЦЭМ!$A$39:$A$782,$A127,СВЦЭМ!$B$39:$B$782,J$119)+'СЕТ СН'!$I$12+СВЦЭМ!$D$10+'СЕТ СН'!$I$5-'СЕТ СН'!$I$20</f>
        <v>3482.2413360999999</v>
      </c>
      <c r="K127" s="36">
        <f>SUMIFS(СВЦЭМ!$C$39:$C$782,СВЦЭМ!$A$39:$A$782,$A127,СВЦЭМ!$B$39:$B$782,K$119)+'СЕТ СН'!$I$12+СВЦЭМ!$D$10+'СЕТ СН'!$I$5-'СЕТ СН'!$I$20</f>
        <v>3451.1224639599995</v>
      </c>
      <c r="L127" s="36">
        <f>SUMIFS(СВЦЭМ!$C$39:$C$782,СВЦЭМ!$A$39:$A$782,$A127,СВЦЭМ!$B$39:$B$782,L$119)+'СЕТ СН'!$I$12+СВЦЭМ!$D$10+'СЕТ СН'!$I$5-'СЕТ СН'!$I$20</f>
        <v>3439.3163583199998</v>
      </c>
      <c r="M127" s="36">
        <f>SUMIFS(СВЦЭМ!$C$39:$C$782,СВЦЭМ!$A$39:$A$782,$A127,СВЦЭМ!$B$39:$B$782,M$119)+'СЕТ СН'!$I$12+СВЦЭМ!$D$10+'СЕТ СН'!$I$5-'СЕТ СН'!$I$20</f>
        <v>3531.5977301899998</v>
      </c>
      <c r="N127" s="36">
        <f>SUMIFS(СВЦЭМ!$C$39:$C$782,СВЦЭМ!$A$39:$A$782,$A127,СВЦЭМ!$B$39:$B$782,N$119)+'СЕТ СН'!$I$12+СВЦЭМ!$D$10+'СЕТ СН'!$I$5-'СЕТ СН'!$I$20</f>
        <v>3583.3390077799995</v>
      </c>
      <c r="O127" s="36">
        <f>SUMIFS(СВЦЭМ!$C$39:$C$782,СВЦЭМ!$A$39:$A$782,$A127,СВЦЭМ!$B$39:$B$782,O$119)+'СЕТ СН'!$I$12+СВЦЭМ!$D$10+'СЕТ СН'!$I$5-'СЕТ СН'!$I$20</f>
        <v>3617.3566133099998</v>
      </c>
      <c r="P127" s="36">
        <f>SUMIFS(СВЦЭМ!$C$39:$C$782,СВЦЭМ!$A$39:$A$782,$A127,СВЦЭМ!$B$39:$B$782,P$119)+'СЕТ СН'!$I$12+СВЦЭМ!$D$10+'СЕТ СН'!$I$5-'СЕТ СН'!$I$20</f>
        <v>3634.3048619000001</v>
      </c>
      <c r="Q127" s="36">
        <f>SUMIFS(СВЦЭМ!$C$39:$C$782,СВЦЭМ!$A$39:$A$782,$A127,СВЦЭМ!$B$39:$B$782,Q$119)+'СЕТ СН'!$I$12+СВЦЭМ!$D$10+'СЕТ СН'!$I$5-'СЕТ СН'!$I$20</f>
        <v>3651.5733733299999</v>
      </c>
      <c r="R127" s="36">
        <f>SUMIFS(СВЦЭМ!$C$39:$C$782,СВЦЭМ!$A$39:$A$782,$A127,СВЦЭМ!$B$39:$B$782,R$119)+'СЕТ СН'!$I$12+СВЦЭМ!$D$10+'СЕТ СН'!$I$5-'СЕТ СН'!$I$20</f>
        <v>3648.4715661800001</v>
      </c>
      <c r="S127" s="36">
        <f>SUMIFS(СВЦЭМ!$C$39:$C$782,СВЦЭМ!$A$39:$A$782,$A127,СВЦЭМ!$B$39:$B$782,S$119)+'СЕТ СН'!$I$12+СВЦЭМ!$D$10+'СЕТ СН'!$I$5-'СЕТ СН'!$I$20</f>
        <v>3606.2969133500001</v>
      </c>
      <c r="T127" s="36">
        <f>SUMIFS(СВЦЭМ!$C$39:$C$782,СВЦЭМ!$A$39:$A$782,$A127,СВЦЭМ!$B$39:$B$782,T$119)+'СЕТ СН'!$I$12+СВЦЭМ!$D$10+'СЕТ СН'!$I$5-'СЕТ СН'!$I$20</f>
        <v>3470.8212436899998</v>
      </c>
      <c r="U127" s="36">
        <f>SUMIFS(СВЦЭМ!$C$39:$C$782,СВЦЭМ!$A$39:$A$782,$A127,СВЦЭМ!$B$39:$B$782,U$119)+'СЕТ СН'!$I$12+СВЦЭМ!$D$10+'СЕТ СН'!$I$5-'СЕТ СН'!$I$20</f>
        <v>3326.5513289</v>
      </c>
      <c r="V127" s="36">
        <f>SUMIFS(СВЦЭМ!$C$39:$C$782,СВЦЭМ!$A$39:$A$782,$A127,СВЦЭМ!$B$39:$B$782,V$119)+'СЕТ СН'!$I$12+СВЦЭМ!$D$10+'СЕТ СН'!$I$5-'СЕТ СН'!$I$20</f>
        <v>3241.2657196699997</v>
      </c>
      <c r="W127" s="36">
        <f>SUMIFS(СВЦЭМ!$C$39:$C$782,СВЦЭМ!$A$39:$A$782,$A127,СВЦЭМ!$B$39:$B$782,W$119)+'СЕТ СН'!$I$12+СВЦЭМ!$D$10+'СЕТ СН'!$I$5-'СЕТ СН'!$I$20</f>
        <v>3255.6907780499996</v>
      </c>
      <c r="X127" s="36">
        <f>SUMIFS(СВЦЭМ!$C$39:$C$782,СВЦЭМ!$A$39:$A$782,$A127,СВЦЭМ!$B$39:$B$782,X$119)+'СЕТ СН'!$I$12+СВЦЭМ!$D$10+'СЕТ СН'!$I$5-'СЕТ СН'!$I$20</f>
        <v>3259.0362871699999</v>
      </c>
      <c r="Y127" s="36">
        <f>SUMIFS(СВЦЭМ!$C$39:$C$782,СВЦЭМ!$A$39:$A$782,$A127,СВЦЭМ!$B$39:$B$782,Y$119)+'СЕТ СН'!$I$12+СВЦЭМ!$D$10+'СЕТ СН'!$I$5-'СЕТ СН'!$I$20</f>
        <v>3307.39461411</v>
      </c>
    </row>
    <row r="128" spans="1:27" ht="15.75" x14ac:dyDescent="0.2">
      <c r="A128" s="35">
        <f t="shared" si="3"/>
        <v>44690</v>
      </c>
      <c r="B128" s="36">
        <f>SUMIFS(СВЦЭМ!$C$39:$C$782,СВЦЭМ!$A$39:$A$782,$A128,СВЦЭМ!$B$39:$B$782,B$119)+'СЕТ СН'!$I$12+СВЦЭМ!$D$10+'СЕТ СН'!$I$5-'СЕТ СН'!$I$20</f>
        <v>3410.6742865599999</v>
      </c>
      <c r="C128" s="36">
        <f>SUMIFS(СВЦЭМ!$C$39:$C$782,СВЦЭМ!$A$39:$A$782,$A128,СВЦЭМ!$B$39:$B$782,C$119)+'СЕТ СН'!$I$12+СВЦЭМ!$D$10+'СЕТ СН'!$I$5-'СЕТ СН'!$I$20</f>
        <v>3531.4788403599996</v>
      </c>
      <c r="D128" s="36">
        <f>SUMIFS(СВЦЭМ!$C$39:$C$782,СВЦЭМ!$A$39:$A$782,$A128,СВЦЭМ!$B$39:$B$782,D$119)+'СЕТ СН'!$I$12+СВЦЭМ!$D$10+'СЕТ СН'!$I$5-'СЕТ СН'!$I$20</f>
        <v>3677.3809416899999</v>
      </c>
      <c r="E128" s="36">
        <f>SUMIFS(СВЦЭМ!$C$39:$C$782,СВЦЭМ!$A$39:$A$782,$A128,СВЦЭМ!$B$39:$B$782,E$119)+'СЕТ СН'!$I$12+СВЦЭМ!$D$10+'СЕТ СН'!$I$5-'СЕТ СН'!$I$20</f>
        <v>3754.6637468999998</v>
      </c>
      <c r="F128" s="36">
        <f>SUMIFS(СВЦЭМ!$C$39:$C$782,СВЦЭМ!$A$39:$A$782,$A128,СВЦЭМ!$B$39:$B$782,F$119)+'СЕТ СН'!$I$12+СВЦЭМ!$D$10+'СЕТ СН'!$I$5-'СЕТ СН'!$I$20</f>
        <v>3781.9937301199998</v>
      </c>
      <c r="G128" s="36">
        <f>SUMIFS(СВЦЭМ!$C$39:$C$782,СВЦЭМ!$A$39:$A$782,$A128,СВЦЭМ!$B$39:$B$782,G$119)+'СЕТ СН'!$I$12+СВЦЭМ!$D$10+'СЕТ СН'!$I$5-'СЕТ СН'!$I$20</f>
        <v>3768.9195061800001</v>
      </c>
      <c r="H128" s="36">
        <f>SUMIFS(СВЦЭМ!$C$39:$C$782,СВЦЭМ!$A$39:$A$782,$A128,СВЦЭМ!$B$39:$B$782,H$119)+'СЕТ СН'!$I$12+СВЦЭМ!$D$10+'СЕТ СН'!$I$5-'СЕТ СН'!$I$20</f>
        <v>3750.8264236599998</v>
      </c>
      <c r="I128" s="36">
        <f>SUMIFS(СВЦЭМ!$C$39:$C$782,СВЦЭМ!$A$39:$A$782,$A128,СВЦЭМ!$B$39:$B$782,I$119)+'СЕТ СН'!$I$12+СВЦЭМ!$D$10+'СЕТ СН'!$I$5-'СЕТ СН'!$I$20</f>
        <v>3680.9786039699998</v>
      </c>
      <c r="J128" s="36">
        <f>SUMIFS(СВЦЭМ!$C$39:$C$782,СВЦЭМ!$A$39:$A$782,$A128,СВЦЭМ!$B$39:$B$782,J$119)+'СЕТ СН'!$I$12+СВЦЭМ!$D$10+'СЕТ СН'!$I$5-'СЕТ СН'!$I$20</f>
        <v>3512.9125641999999</v>
      </c>
      <c r="K128" s="36">
        <f>SUMIFS(СВЦЭМ!$C$39:$C$782,СВЦЭМ!$A$39:$A$782,$A128,СВЦЭМ!$B$39:$B$782,K$119)+'СЕТ СН'!$I$12+СВЦЭМ!$D$10+'СЕТ СН'!$I$5-'СЕТ СН'!$I$20</f>
        <v>3484.8311486899997</v>
      </c>
      <c r="L128" s="36">
        <f>SUMIFS(СВЦЭМ!$C$39:$C$782,СВЦЭМ!$A$39:$A$782,$A128,СВЦЭМ!$B$39:$B$782,L$119)+'СЕТ СН'!$I$12+СВЦЭМ!$D$10+'СЕТ СН'!$I$5-'СЕТ СН'!$I$20</f>
        <v>3459.2961330899998</v>
      </c>
      <c r="M128" s="36">
        <f>SUMIFS(СВЦЭМ!$C$39:$C$782,СВЦЭМ!$A$39:$A$782,$A128,СВЦЭМ!$B$39:$B$782,M$119)+'СЕТ СН'!$I$12+СВЦЭМ!$D$10+'СЕТ СН'!$I$5-'СЕТ СН'!$I$20</f>
        <v>3547.4850446299997</v>
      </c>
      <c r="N128" s="36">
        <f>SUMIFS(СВЦЭМ!$C$39:$C$782,СВЦЭМ!$A$39:$A$782,$A128,СВЦЭМ!$B$39:$B$782,N$119)+'СЕТ СН'!$I$12+СВЦЭМ!$D$10+'СЕТ СН'!$I$5-'СЕТ СН'!$I$20</f>
        <v>3584.9167759399998</v>
      </c>
      <c r="O128" s="36">
        <f>SUMIFS(СВЦЭМ!$C$39:$C$782,СВЦЭМ!$A$39:$A$782,$A128,СВЦЭМ!$B$39:$B$782,O$119)+'СЕТ СН'!$I$12+СВЦЭМ!$D$10+'СЕТ СН'!$I$5-'СЕТ СН'!$I$20</f>
        <v>3604.1987309199994</v>
      </c>
      <c r="P128" s="36">
        <f>SUMIFS(СВЦЭМ!$C$39:$C$782,СВЦЭМ!$A$39:$A$782,$A128,СВЦЭМ!$B$39:$B$782,P$119)+'СЕТ СН'!$I$12+СВЦЭМ!$D$10+'СЕТ СН'!$I$5-'СЕТ СН'!$I$20</f>
        <v>3619.1476466499998</v>
      </c>
      <c r="Q128" s="36">
        <f>SUMIFS(СВЦЭМ!$C$39:$C$782,СВЦЭМ!$A$39:$A$782,$A128,СВЦЭМ!$B$39:$B$782,Q$119)+'СЕТ СН'!$I$12+СВЦЭМ!$D$10+'СЕТ СН'!$I$5-'СЕТ СН'!$I$20</f>
        <v>3631.18594106</v>
      </c>
      <c r="R128" s="36">
        <f>SUMIFS(СВЦЭМ!$C$39:$C$782,СВЦЭМ!$A$39:$A$782,$A128,СВЦЭМ!$B$39:$B$782,R$119)+'СЕТ СН'!$I$12+СВЦЭМ!$D$10+'СЕТ СН'!$I$5-'СЕТ СН'!$I$20</f>
        <v>3638.1194511699996</v>
      </c>
      <c r="S128" s="36">
        <f>SUMIFS(СВЦЭМ!$C$39:$C$782,СВЦЭМ!$A$39:$A$782,$A128,СВЦЭМ!$B$39:$B$782,S$119)+'СЕТ СН'!$I$12+СВЦЭМ!$D$10+'СЕТ СН'!$I$5-'СЕТ СН'!$I$20</f>
        <v>3595.5999898499995</v>
      </c>
      <c r="T128" s="36">
        <f>SUMIFS(СВЦЭМ!$C$39:$C$782,СВЦЭМ!$A$39:$A$782,$A128,СВЦЭМ!$B$39:$B$782,T$119)+'СЕТ СН'!$I$12+СВЦЭМ!$D$10+'СЕТ СН'!$I$5-'СЕТ СН'!$I$20</f>
        <v>3478.62562308</v>
      </c>
      <c r="U128" s="36">
        <f>SUMIFS(СВЦЭМ!$C$39:$C$782,СВЦЭМ!$A$39:$A$782,$A128,СВЦЭМ!$B$39:$B$782,U$119)+'СЕТ СН'!$I$12+СВЦЭМ!$D$10+'СЕТ СН'!$I$5-'СЕТ СН'!$I$20</f>
        <v>3351.6632421699996</v>
      </c>
      <c r="V128" s="36">
        <f>SUMIFS(СВЦЭМ!$C$39:$C$782,СВЦЭМ!$A$39:$A$782,$A128,СВЦЭМ!$B$39:$B$782,V$119)+'СЕТ СН'!$I$12+СВЦЭМ!$D$10+'СЕТ СН'!$I$5-'СЕТ СН'!$I$20</f>
        <v>3226.2377209400001</v>
      </c>
      <c r="W128" s="36">
        <f>SUMIFS(СВЦЭМ!$C$39:$C$782,СВЦЭМ!$A$39:$A$782,$A128,СВЦЭМ!$B$39:$B$782,W$119)+'СЕТ СН'!$I$12+СВЦЭМ!$D$10+'СЕТ СН'!$I$5-'СЕТ СН'!$I$20</f>
        <v>3219.8189537899998</v>
      </c>
      <c r="X128" s="36">
        <f>SUMIFS(СВЦЭМ!$C$39:$C$782,СВЦЭМ!$A$39:$A$782,$A128,СВЦЭМ!$B$39:$B$782,X$119)+'СЕТ СН'!$I$12+СВЦЭМ!$D$10+'СЕТ СН'!$I$5-'СЕТ СН'!$I$20</f>
        <v>3279.8404312599996</v>
      </c>
      <c r="Y128" s="36">
        <f>SUMIFS(СВЦЭМ!$C$39:$C$782,СВЦЭМ!$A$39:$A$782,$A128,СВЦЭМ!$B$39:$B$782,Y$119)+'СЕТ СН'!$I$12+СВЦЭМ!$D$10+'СЕТ СН'!$I$5-'СЕТ СН'!$I$20</f>
        <v>3306.26400663</v>
      </c>
    </row>
    <row r="129" spans="1:25" ht="15.75" x14ac:dyDescent="0.2">
      <c r="A129" s="35">
        <f t="shared" si="3"/>
        <v>44691</v>
      </c>
      <c r="B129" s="36">
        <f>SUMIFS(СВЦЭМ!$C$39:$C$782,СВЦЭМ!$A$39:$A$782,$A129,СВЦЭМ!$B$39:$B$782,B$119)+'СЕТ СН'!$I$12+СВЦЭМ!$D$10+'СЕТ СН'!$I$5-'СЕТ СН'!$I$20</f>
        <v>3392.8270971799998</v>
      </c>
      <c r="C129" s="36">
        <f>SUMIFS(СВЦЭМ!$C$39:$C$782,СВЦЭМ!$A$39:$A$782,$A129,СВЦЭМ!$B$39:$B$782,C$119)+'СЕТ СН'!$I$12+СВЦЭМ!$D$10+'СЕТ СН'!$I$5-'СЕТ СН'!$I$20</f>
        <v>3518.0762252999998</v>
      </c>
      <c r="D129" s="36">
        <f>SUMIFS(СВЦЭМ!$C$39:$C$782,СВЦЭМ!$A$39:$A$782,$A129,СВЦЭМ!$B$39:$B$782,D$119)+'СЕТ СН'!$I$12+СВЦЭМ!$D$10+'СЕТ СН'!$I$5-'СЕТ СН'!$I$20</f>
        <v>3646.1748493599998</v>
      </c>
      <c r="E129" s="36">
        <f>SUMIFS(СВЦЭМ!$C$39:$C$782,СВЦЭМ!$A$39:$A$782,$A129,СВЦЭМ!$B$39:$B$782,E$119)+'СЕТ СН'!$I$12+СВЦЭМ!$D$10+'СЕТ СН'!$I$5-'СЕТ СН'!$I$20</f>
        <v>3714.0676509899995</v>
      </c>
      <c r="F129" s="36">
        <f>SUMIFS(СВЦЭМ!$C$39:$C$782,СВЦЭМ!$A$39:$A$782,$A129,СВЦЭМ!$B$39:$B$782,F$119)+'СЕТ СН'!$I$12+СВЦЭМ!$D$10+'СЕТ СН'!$I$5-'СЕТ СН'!$I$20</f>
        <v>3728.5287107699996</v>
      </c>
      <c r="G129" s="36">
        <f>SUMIFS(СВЦЭМ!$C$39:$C$782,СВЦЭМ!$A$39:$A$782,$A129,СВЦЭМ!$B$39:$B$782,G$119)+'СЕТ СН'!$I$12+СВЦЭМ!$D$10+'СЕТ СН'!$I$5-'СЕТ СН'!$I$20</f>
        <v>3754.9445489099999</v>
      </c>
      <c r="H129" s="36">
        <f>SUMIFS(СВЦЭМ!$C$39:$C$782,СВЦЭМ!$A$39:$A$782,$A129,СВЦЭМ!$B$39:$B$782,H$119)+'СЕТ СН'!$I$12+СВЦЭМ!$D$10+'СЕТ СН'!$I$5-'СЕТ СН'!$I$20</f>
        <v>3743.7221154499998</v>
      </c>
      <c r="I129" s="36">
        <f>SUMIFS(СВЦЭМ!$C$39:$C$782,СВЦЭМ!$A$39:$A$782,$A129,СВЦЭМ!$B$39:$B$782,I$119)+'СЕТ СН'!$I$12+СВЦЭМ!$D$10+'СЕТ СН'!$I$5-'СЕТ СН'!$I$20</f>
        <v>3681.0003303599997</v>
      </c>
      <c r="J129" s="36">
        <f>SUMIFS(СВЦЭМ!$C$39:$C$782,СВЦЭМ!$A$39:$A$782,$A129,СВЦЭМ!$B$39:$B$782,J$119)+'СЕТ СН'!$I$12+СВЦЭМ!$D$10+'СЕТ СН'!$I$5-'СЕТ СН'!$I$20</f>
        <v>3501.4242755099995</v>
      </c>
      <c r="K129" s="36">
        <f>SUMIFS(СВЦЭМ!$C$39:$C$782,СВЦЭМ!$A$39:$A$782,$A129,СВЦЭМ!$B$39:$B$782,K$119)+'СЕТ СН'!$I$12+СВЦЭМ!$D$10+'СЕТ СН'!$I$5-'СЕТ СН'!$I$20</f>
        <v>3462.0388432699997</v>
      </c>
      <c r="L129" s="36">
        <f>SUMIFS(СВЦЭМ!$C$39:$C$782,СВЦЭМ!$A$39:$A$782,$A129,СВЦЭМ!$B$39:$B$782,L$119)+'СЕТ СН'!$I$12+СВЦЭМ!$D$10+'СЕТ СН'!$I$5-'СЕТ СН'!$I$20</f>
        <v>3448.6109752399998</v>
      </c>
      <c r="M129" s="36">
        <f>SUMIFS(СВЦЭМ!$C$39:$C$782,СВЦЭМ!$A$39:$A$782,$A129,СВЦЭМ!$B$39:$B$782,M$119)+'СЕТ СН'!$I$12+СВЦЭМ!$D$10+'СЕТ СН'!$I$5-'СЕТ СН'!$I$20</f>
        <v>3548.90296691</v>
      </c>
      <c r="N129" s="36">
        <f>SUMIFS(СВЦЭМ!$C$39:$C$782,СВЦЭМ!$A$39:$A$782,$A129,СВЦЭМ!$B$39:$B$782,N$119)+'СЕТ СН'!$I$12+СВЦЭМ!$D$10+'СЕТ СН'!$I$5-'СЕТ СН'!$I$20</f>
        <v>3602.8082087099997</v>
      </c>
      <c r="O129" s="36">
        <f>SUMIFS(СВЦЭМ!$C$39:$C$782,СВЦЭМ!$A$39:$A$782,$A129,СВЦЭМ!$B$39:$B$782,O$119)+'СЕТ СН'!$I$12+СВЦЭМ!$D$10+'СЕТ СН'!$I$5-'СЕТ СН'!$I$20</f>
        <v>3625.11921205</v>
      </c>
      <c r="P129" s="36">
        <f>SUMIFS(СВЦЭМ!$C$39:$C$782,СВЦЭМ!$A$39:$A$782,$A129,СВЦЭМ!$B$39:$B$782,P$119)+'СЕТ СН'!$I$12+СВЦЭМ!$D$10+'СЕТ СН'!$I$5-'СЕТ СН'!$I$20</f>
        <v>3578.3004100999997</v>
      </c>
      <c r="Q129" s="36">
        <f>SUMIFS(СВЦЭМ!$C$39:$C$782,СВЦЭМ!$A$39:$A$782,$A129,СВЦЭМ!$B$39:$B$782,Q$119)+'СЕТ СН'!$I$12+СВЦЭМ!$D$10+'СЕТ СН'!$I$5-'СЕТ СН'!$I$20</f>
        <v>3636.9023488099997</v>
      </c>
      <c r="R129" s="36">
        <f>SUMIFS(СВЦЭМ!$C$39:$C$782,СВЦЭМ!$A$39:$A$782,$A129,СВЦЭМ!$B$39:$B$782,R$119)+'СЕТ СН'!$I$12+СВЦЭМ!$D$10+'СЕТ СН'!$I$5-'СЕТ СН'!$I$20</f>
        <v>3652.1887820299999</v>
      </c>
      <c r="S129" s="36">
        <f>SUMIFS(СВЦЭМ!$C$39:$C$782,СВЦЭМ!$A$39:$A$782,$A129,СВЦЭМ!$B$39:$B$782,S$119)+'СЕТ СН'!$I$12+СВЦЭМ!$D$10+'СЕТ СН'!$I$5-'СЕТ СН'!$I$20</f>
        <v>3614.7877296399997</v>
      </c>
      <c r="T129" s="36">
        <f>SUMIFS(СВЦЭМ!$C$39:$C$782,СВЦЭМ!$A$39:$A$782,$A129,СВЦЭМ!$B$39:$B$782,T$119)+'СЕТ СН'!$I$12+СВЦЭМ!$D$10+'СЕТ СН'!$I$5-'СЕТ СН'!$I$20</f>
        <v>3488.3664381099998</v>
      </c>
      <c r="U129" s="36">
        <f>SUMIFS(СВЦЭМ!$C$39:$C$782,СВЦЭМ!$A$39:$A$782,$A129,СВЦЭМ!$B$39:$B$782,U$119)+'СЕТ СН'!$I$12+СВЦЭМ!$D$10+'СЕТ СН'!$I$5-'СЕТ СН'!$I$20</f>
        <v>3338.7244938999997</v>
      </c>
      <c r="V129" s="36">
        <f>SUMIFS(СВЦЭМ!$C$39:$C$782,СВЦЭМ!$A$39:$A$782,$A129,СВЦЭМ!$B$39:$B$782,V$119)+'СЕТ СН'!$I$12+СВЦЭМ!$D$10+'СЕТ СН'!$I$5-'СЕТ СН'!$I$20</f>
        <v>3275.1450243999998</v>
      </c>
      <c r="W129" s="36">
        <f>SUMIFS(СВЦЭМ!$C$39:$C$782,СВЦЭМ!$A$39:$A$782,$A129,СВЦЭМ!$B$39:$B$782,W$119)+'СЕТ СН'!$I$12+СВЦЭМ!$D$10+'СЕТ СН'!$I$5-'СЕТ СН'!$I$20</f>
        <v>3278.2024470299998</v>
      </c>
      <c r="X129" s="36">
        <f>SUMIFS(СВЦЭМ!$C$39:$C$782,СВЦЭМ!$A$39:$A$782,$A129,СВЦЭМ!$B$39:$B$782,X$119)+'СЕТ СН'!$I$12+СВЦЭМ!$D$10+'СЕТ СН'!$I$5-'СЕТ СН'!$I$20</f>
        <v>3268.5132331</v>
      </c>
      <c r="Y129" s="36">
        <f>SUMIFS(СВЦЭМ!$C$39:$C$782,СВЦЭМ!$A$39:$A$782,$A129,СВЦЭМ!$B$39:$B$782,Y$119)+'СЕТ СН'!$I$12+СВЦЭМ!$D$10+'СЕТ СН'!$I$5-'СЕТ СН'!$I$20</f>
        <v>3342.0054646600001</v>
      </c>
    </row>
    <row r="130" spans="1:25" ht="15.75" x14ac:dyDescent="0.2">
      <c r="A130" s="35">
        <f t="shared" si="3"/>
        <v>44692</v>
      </c>
      <c r="B130" s="36">
        <f>SUMIFS(СВЦЭМ!$C$39:$C$782,СВЦЭМ!$A$39:$A$782,$A130,СВЦЭМ!$B$39:$B$782,B$119)+'СЕТ СН'!$I$12+СВЦЭМ!$D$10+'СЕТ СН'!$I$5-'СЕТ СН'!$I$20</f>
        <v>3431.7523788899998</v>
      </c>
      <c r="C130" s="36">
        <f>SUMIFS(СВЦЭМ!$C$39:$C$782,СВЦЭМ!$A$39:$A$782,$A130,СВЦЭМ!$B$39:$B$782,C$119)+'СЕТ СН'!$I$12+СВЦЭМ!$D$10+'СЕТ СН'!$I$5-'СЕТ СН'!$I$20</f>
        <v>3515.8637408199997</v>
      </c>
      <c r="D130" s="36">
        <f>SUMIFS(СВЦЭМ!$C$39:$C$782,СВЦЭМ!$A$39:$A$782,$A130,СВЦЭМ!$B$39:$B$782,D$119)+'СЕТ СН'!$I$12+СВЦЭМ!$D$10+'СЕТ СН'!$I$5-'СЕТ СН'!$I$20</f>
        <v>3676.72954613</v>
      </c>
      <c r="E130" s="36">
        <f>SUMIFS(СВЦЭМ!$C$39:$C$782,СВЦЭМ!$A$39:$A$782,$A130,СВЦЭМ!$B$39:$B$782,E$119)+'СЕТ СН'!$I$12+СВЦЭМ!$D$10+'СЕТ СН'!$I$5-'СЕТ СН'!$I$20</f>
        <v>3759.8133989299995</v>
      </c>
      <c r="F130" s="36">
        <f>SUMIFS(СВЦЭМ!$C$39:$C$782,СВЦЭМ!$A$39:$A$782,$A130,СВЦЭМ!$B$39:$B$782,F$119)+'СЕТ СН'!$I$12+СВЦЭМ!$D$10+'СЕТ СН'!$I$5-'СЕТ СН'!$I$20</f>
        <v>3758.4398449399996</v>
      </c>
      <c r="G130" s="36">
        <f>SUMIFS(СВЦЭМ!$C$39:$C$782,СВЦЭМ!$A$39:$A$782,$A130,СВЦЭМ!$B$39:$B$782,G$119)+'СЕТ СН'!$I$12+СВЦЭМ!$D$10+'СЕТ СН'!$I$5-'СЕТ СН'!$I$20</f>
        <v>3759.0024986299995</v>
      </c>
      <c r="H130" s="36">
        <f>SUMIFS(СВЦЭМ!$C$39:$C$782,СВЦЭМ!$A$39:$A$782,$A130,СВЦЭМ!$B$39:$B$782,H$119)+'СЕТ СН'!$I$12+СВЦЭМ!$D$10+'СЕТ СН'!$I$5-'СЕТ СН'!$I$20</f>
        <v>3712.4973977999998</v>
      </c>
      <c r="I130" s="36">
        <f>SUMIFS(СВЦЭМ!$C$39:$C$782,СВЦЭМ!$A$39:$A$782,$A130,СВЦЭМ!$B$39:$B$782,I$119)+'СЕТ СН'!$I$12+СВЦЭМ!$D$10+'СЕТ СН'!$I$5-'СЕТ СН'!$I$20</f>
        <v>3626.5401841499997</v>
      </c>
      <c r="J130" s="36">
        <f>SUMIFS(СВЦЭМ!$C$39:$C$782,СВЦЭМ!$A$39:$A$782,$A130,СВЦЭМ!$B$39:$B$782,J$119)+'СЕТ СН'!$I$12+СВЦЭМ!$D$10+'СЕТ СН'!$I$5-'СЕТ СН'!$I$20</f>
        <v>3460.7802903599995</v>
      </c>
      <c r="K130" s="36">
        <f>SUMIFS(СВЦЭМ!$C$39:$C$782,СВЦЭМ!$A$39:$A$782,$A130,СВЦЭМ!$B$39:$B$782,K$119)+'СЕТ СН'!$I$12+СВЦЭМ!$D$10+'СЕТ СН'!$I$5-'СЕТ СН'!$I$20</f>
        <v>3451.4402551099997</v>
      </c>
      <c r="L130" s="36">
        <f>SUMIFS(СВЦЭМ!$C$39:$C$782,СВЦЭМ!$A$39:$A$782,$A130,СВЦЭМ!$B$39:$B$782,L$119)+'СЕТ СН'!$I$12+СВЦЭМ!$D$10+'СЕТ СН'!$I$5-'СЕТ СН'!$I$20</f>
        <v>3442.5870954799998</v>
      </c>
      <c r="M130" s="36">
        <f>SUMIFS(СВЦЭМ!$C$39:$C$782,СВЦЭМ!$A$39:$A$782,$A130,СВЦЭМ!$B$39:$B$782,M$119)+'СЕТ СН'!$I$12+СВЦЭМ!$D$10+'СЕТ СН'!$I$5-'СЕТ СН'!$I$20</f>
        <v>3536.1319740499998</v>
      </c>
      <c r="N130" s="36">
        <f>SUMIFS(СВЦЭМ!$C$39:$C$782,СВЦЭМ!$A$39:$A$782,$A130,СВЦЭМ!$B$39:$B$782,N$119)+'СЕТ СН'!$I$12+СВЦЭМ!$D$10+'СЕТ СН'!$I$5-'СЕТ СН'!$I$20</f>
        <v>3573.4943603199999</v>
      </c>
      <c r="O130" s="36">
        <f>SUMIFS(СВЦЭМ!$C$39:$C$782,СВЦЭМ!$A$39:$A$782,$A130,СВЦЭМ!$B$39:$B$782,O$119)+'СЕТ СН'!$I$12+СВЦЭМ!$D$10+'СЕТ СН'!$I$5-'СЕТ СН'!$I$20</f>
        <v>3590.3279144799999</v>
      </c>
      <c r="P130" s="36">
        <f>SUMIFS(СВЦЭМ!$C$39:$C$782,СВЦЭМ!$A$39:$A$782,$A130,СВЦЭМ!$B$39:$B$782,P$119)+'СЕТ СН'!$I$12+СВЦЭМ!$D$10+'СЕТ СН'!$I$5-'СЕТ СН'!$I$20</f>
        <v>3601.0007993899999</v>
      </c>
      <c r="Q130" s="36">
        <f>SUMIFS(СВЦЭМ!$C$39:$C$782,СВЦЭМ!$A$39:$A$782,$A130,СВЦЭМ!$B$39:$B$782,Q$119)+'СЕТ СН'!$I$12+СВЦЭМ!$D$10+'СЕТ СН'!$I$5-'СЕТ СН'!$I$20</f>
        <v>3607.2330040299998</v>
      </c>
      <c r="R130" s="36">
        <f>SUMIFS(СВЦЭМ!$C$39:$C$782,СВЦЭМ!$A$39:$A$782,$A130,СВЦЭМ!$B$39:$B$782,R$119)+'СЕТ СН'!$I$12+СВЦЭМ!$D$10+'СЕТ СН'!$I$5-'СЕТ СН'!$I$20</f>
        <v>3629.7456259299997</v>
      </c>
      <c r="S130" s="36">
        <f>SUMIFS(СВЦЭМ!$C$39:$C$782,СВЦЭМ!$A$39:$A$782,$A130,СВЦЭМ!$B$39:$B$782,S$119)+'СЕТ СН'!$I$12+СВЦЭМ!$D$10+'СЕТ СН'!$I$5-'СЕТ СН'!$I$20</f>
        <v>3591.4527690199998</v>
      </c>
      <c r="T130" s="36">
        <f>SUMIFS(СВЦЭМ!$C$39:$C$782,СВЦЭМ!$A$39:$A$782,$A130,СВЦЭМ!$B$39:$B$782,T$119)+'СЕТ СН'!$I$12+СВЦЭМ!$D$10+'СЕТ СН'!$I$5-'СЕТ СН'!$I$20</f>
        <v>3474.7039636499999</v>
      </c>
      <c r="U130" s="36">
        <f>SUMIFS(СВЦЭМ!$C$39:$C$782,СВЦЭМ!$A$39:$A$782,$A130,СВЦЭМ!$B$39:$B$782,U$119)+'СЕТ СН'!$I$12+СВЦЭМ!$D$10+'СЕТ СН'!$I$5-'СЕТ СН'!$I$20</f>
        <v>3368.2011064099997</v>
      </c>
      <c r="V130" s="36">
        <f>SUMIFS(СВЦЭМ!$C$39:$C$782,СВЦЭМ!$A$39:$A$782,$A130,СВЦЭМ!$B$39:$B$782,V$119)+'СЕТ СН'!$I$12+СВЦЭМ!$D$10+'СЕТ СН'!$I$5-'СЕТ СН'!$I$20</f>
        <v>3281.9481276899996</v>
      </c>
      <c r="W130" s="36">
        <f>SUMIFS(СВЦЭМ!$C$39:$C$782,СВЦЭМ!$A$39:$A$782,$A130,СВЦЭМ!$B$39:$B$782,W$119)+'СЕТ СН'!$I$12+СВЦЭМ!$D$10+'СЕТ СН'!$I$5-'СЕТ СН'!$I$20</f>
        <v>3278.48924579</v>
      </c>
      <c r="X130" s="36">
        <f>SUMIFS(СВЦЭМ!$C$39:$C$782,СВЦЭМ!$A$39:$A$782,$A130,СВЦЭМ!$B$39:$B$782,X$119)+'СЕТ СН'!$I$12+СВЦЭМ!$D$10+'СЕТ СН'!$I$5-'СЕТ СН'!$I$20</f>
        <v>3292.0980302999997</v>
      </c>
      <c r="Y130" s="36">
        <f>SUMIFS(СВЦЭМ!$C$39:$C$782,СВЦЭМ!$A$39:$A$782,$A130,СВЦЭМ!$B$39:$B$782,Y$119)+'СЕТ СН'!$I$12+СВЦЭМ!$D$10+'СЕТ СН'!$I$5-'СЕТ СН'!$I$20</f>
        <v>3313.22769118</v>
      </c>
    </row>
    <row r="131" spans="1:25" ht="15.75" x14ac:dyDescent="0.2">
      <c r="A131" s="35">
        <f t="shared" si="3"/>
        <v>44693</v>
      </c>
      <c r="B131" s="36">
        <f>SUMIFS(СВЦЭМ!$C$39:$C$782,СВЦЭМ!$A$39:$A$782,$A131,СВЦЭМ!$B$39:$B$782,B$119)+'СЕТ СН'!$I$12+СВЦЭМ!$D$10+'СЕТ СН'!$I$5-'СЕТ СН'!$I$20</f>
        <v>3414.7892464299998</v>
      </c>
      <c r="C131" s="36">
        <f>SUMIFS(СВЦЭМ!$C$39:$C$782,СВЦЭМ!$A$39:$A$782,$A131,СВЦЭМ!$B$39:$B$782,C$119)+'СЕТ СН'!$I$12+СВЦЭМ!$D$10+'СЕТ СН'!$I$5-'СЕТ СН'!$I$20</f>
        <v>3497.1239936100001</v>
      </c>
      <c r="D131" s="36">
        <f>SUMIFS(СВЦЭМ!$C$39:$C$782,СВЦЭМ!$A$39:$A$782,$A131,СВЦЭМ!$B$39:$B$782,D$119)+'СЕТ СН'!$I$12+СВЦЭМ!$D$10+'СЕТ СН'!$I$5-'СЕТ СН'!$I$20</f>
        <v>3591.8341175199998</v>
      </c>
      <c r="E131" s="36">
        <f>SUMIFS(СВЦЭМ!$C$39:$C$782,СВЦЭМ!$A$39:$A$782,$A131,СВЦЭМ!$B$39:$B$782,E$119)+'СЕТ СН'!$I$12+СВЦЭМ!$D$10+'СЕТ СН'!$I$5-'СЕТ СН'!$I$20</f>
        <v>3647.8753320999995</v>
      </c>
      <c r="F131" s="36">
        <f>SUMIFS(СВЦЭМ!$C$39:$C$782,СВЦЭМ!$A$39:$A$782,$A131,СВЦЭМ!$B$39:$B$782,F$119)+'СЕТ СН'!$I$12+СВЦЭМ!$D$10+'СЕТ СН'!$I$5-'СЕТ СН'!$I$20</f>
        <v>3658.4791890099996</v>
      </c>
      <c r="G131" s="36">
        <f>SUMIFS(СВЦЭМ!$C$39:$C$782,СВЦЭМ!$A$39:$A$782,$A131,СВЦЭМ!$B$39:$B$782,G$119)+'СЕТ СН'!$I$12+СВЦЭМ!$D$10+'СЕТ СН'!$I$5-'СЕТ СН'!$I$20</f>
        <v>3657.3385435199998</v>
      </c>
      <c r="H131" s="36">
        <f>SUMIFS(СВЦЭМ!$C$39:$C$782,СВЦЭМ!$A$39:$A$782,$A131,СВЦЭМ!$B$39:$B$782,H$119)+'СЕТ СН'!$I$12+СВЦЭМ!$D$10+'СЕТ СН'!$I$5-'СЕТ СН'!$I$20</f>
        <v>3664.7416420599998</v>
      </c>
      <c r="I131" s="36">
        <f>SUMIFS(СВЦЭМ!$C$39:$C$782,СВЦЭМ!$A$39:$A$782,$A131,СВЦЭМ!$B$39:$B$782,I$119)+'СЕТ СН'!$I$12+СВЦЭМ!$D$10+'СЕТ СН'!$I$5-'СЕТ СН'!$I$20</f>
        <v>3587.3031797599997</v>
      </c>
      <c r="J131" s="36">
        <f>SUMIFS(СВЦЭМ!$C$39:$C$782,СВЦЭМ!$A$39:$A$782,$A131,СВЦЭМ!$B$39:$B$782,J$119)+'СЕТ СН'!$I$12+СВЦЭМ!$D$10+'СЕТ СН'!$I$5-'СЕТ СН'!$I$20</f>
        <v>3463.21191</v>
      </c>
      <c r="K131" s="36">
        <f>SUMIFS(СВЦЭМ!$C$39:$C$782,СВЦЭМ!$A$39:$A$782,$A131,СВЦЭМ!$B$39:$B$782,K$119)+'СЕТ СН'!$I$12+СВЦЭМ!$D$10+'СЕТ СН'!$I$5-'СЕТ СН'!$I$20</f>
        <v>3455.9023015099997</v>
      </c>
      <c r="L131" s="36">
        <f>SUMIFS(СВЦЭМ!$C$39:$C$782,СВЦЭМ!$A$39:$A$782,$A131,СВЦЭМ!$B$39:$B$782,L$119)+'СЕТ СН'!$I$12+СВЦЭМ!$D$10+'СЕТ СН'!$I$5-'СЕТ СН'!$I$20</f>
        <v>3433.3868209799998</v>
      </c>
      <c r="M131" s="36">
        <f>SUMIFS(СВЦЭМ!$C$39:$C$782,СВЦЭМ!$A$39:$A$782,$A131,СВЦЭМ!$B$39:$B$782,M$119)+'СЕТ СН'!$I$12+СВЦЭМ!$D$10+'СЕТ СН'!$I$5-'СЕТ СН'!$I$20</f>
        <v>3535.3054205899998</v>
      </c>
      <c r="N131" s="36">
        <f>SUMIFS(СВЦЭМ!$C$39:$C$782,СВЦЭМ!$A$39:$A$782,$A131,СВЦЭМ!$B$39:$B$782,N$119)+'СЕТ СН'!$I$12+СВЦЭМ!$D$10+'СЕТ СН'!$I$5-'СЕТ СН'!$I$20</f>
        <v>3589.9168772499997</v>
      </c>
      <c r="O131" s="36">
        <f>SUMIFS(СВЦЭМ!$C$39:$C$782,СВЦЭМ!$A$39:$A$782,$A131,СВЦЭМ!$B$39:$B$782,O$119)+'СЕТ СН'!$I$12+СВЦЭМ!$D$10+'СЕТ СН'!$I$5-'СЕТ СН'!$I$20</f>
        <v>3584.2935487999998</v>
      </c>
      <c r="P131" s="36">
        <f>SUMIFS(СВЦЭМ!$C$39:$C$782,СВЦЭМ!$A$39:$A$782,$A131,СВЦЭМ!$B$39:$B$782,P$119)+'СЕТ СН'!$I$12+СВЦЭМ!$D$10+'СЕТ СН'!$I$5-'СЕТ СН'!$I$20</f>
        <v>3590.1772970399998</v>
      </c>
      <c r="Q131" s="36">
        <f>SUMIFS(СВЦЭМ!$C$39:$C$782,СВЦЭМ!$A$39:$A$782,$A131,СВЦЭМ!$B$39:$B$782,Q$119)+'СЕТ СН'!$I$12+СВЦЭМ!$D$10+'СЕТ СН'!$I$5-'СЕТ СН'!$I$20</f>
        <v>3600.1438078599995</v>
      </c>
      <c r="R131" s="36">
        <f>SUMIFS(СВЦЭМ!$C$39:$C$782,СВЦЭМ!$A$39:$A$782,$A131,СВЦЭМ!$B$39:$B$782,R$119)+'СЕТ СН'!$I$12+СВЦЭМ!$D$10+'СЕТ СН'!$I$5-'СЕТ СН'!$I$20</f>
        <v>3625.3081779799995</v>
      </c>
      <c r="S131" s="36">
        <f>SUMIFS(СВЦЭМ!$C$39:$C$782,СВЦЭМ!$A$39:$A$782,$A131,СВЦЭМ!$B$39:$B$782,S$119)+'СЕТ СН'!$I$12+СВЦЭМ!$D$10+'СЕТ СН'!$I$5-'СЕТ СН'!$I$20</f>
        <v>3581.3469379099997</v>
      </c>
      <c r="T131" s="36">
        <f>SUMIFS(СВЦЭМ!$C$39:$C$782,СВЦЭМ!$A$39:$A$782,$A131,СВЦЭМ!$B$39:$B$782,T$119)+'СЕТ СН'!$I$12+СВЦЭМ!$D$10+'СЕТ СН'!$I$5-'СЕТ СН'!$I$20</f>
        <v>3469.8389611299999</v>
      </c>
      <c r="U131" s="36">
        <f>SUMIFS(СВЦЭМ!$C$39:$C$782,СВЦЭМ!$A$39:$A$782,$A131,СВЦЭМ!$B$39:$B$782,U$119)+'СЕТ СН'!$I$12+СВЦЭМ!$D$10+'СЕТ СН'!$I$5-'СЕТ СН'!$I$20</f>
        <v>3378.2882513199997</v>
      </c>
      <c r="V131" s="36">
        <f>SUMIFS(СВЦЭМ!$C$39:$C$782,СВЦЭМ!$A$39:$A$782,$A131,СВЦЭМ!$B$39:$B$782,V$119)+'СЕТ СН'!$I$12+СВЦЭМ!$D$10+'СЕТ СН'!$I$5-'СЕТ СН'!$I$20</f>
        <v>3297.2774400099997</v>
      </c>
      <c r="W131" s="36">
        <f>SUMIFS(СВЦЭМ!$C$39:$C$782,СВЦЭМ!$A$39:$A$782,$A131,СВЦЭМ!$B$39:$B$782,W$119)+'СЕТ СН'!$I$12+СВЦЭМ!$D$10+'СЕТ СН'!$I$5-'СЕТ СН'!$I$20</f>
        <v>3284.5061742499997</v>
      </c>
      <c r="X131" s="36">
        <f>SUMIFS(СВЦЭМ!$C$39:$C$782,СВЦЭМ!$A$39:$A$782,$A131,СВЦЭМ!$B$39:$B$782,X$119)+'СЕТ СН'!$I$12+СВЦЭМ!$D$10+'СЕТ СН'!$I$5-'СЕТ СН'!$I$20</f>
        <v>3301.5687037600001</v>
      </c>
      <c r="Y131" s="36">
        <f>SUMIFS(СВЦЭМ!$C$39:$C$782,СВЦЭМ!$A$39:$A$782,$A131,СВЦЭМ!$B$39:$B$782,Y$119)+'СЕТ СН'!$I$12+СВЦЭМ!$D$10+'СЕТ СН'!$I$5-'СЕТ СН'!$I$20</f>
        <v>3305.7784655099999</v>
      </c>
    </row>
    <row r="132" spans="1:25" ht="15.75" x14ac:dyDescent="0.2">
      <c r="A132" s="35">
        <f t="shared" si="3"/>
        <v>44694</v>
      </c>
      <c r="B132" s="36">
        <f>SUMIFS(СВЦЭМ!$C$39:$C$782,СВЦЭМ!$A$39:$A$782,$A132,СВЦЭМ!$B$39:$B$782,B$119)+'СЕТ СН'!$I$12+СВЦЭМ!$D$10+'СЕТ СН'!$I$5-'СЕТ СН'!$I$20</f>
        <v>3414.9588240100002</v>
      </c>
      <c r="C132" s="36">
        <f>SUMIFS(СВЦЭМ!$C$39:$C$782,СВЦЭМ!$A$39:$A$782,$A132,СВЦЭМ!$B$39:$B$782,C$119)+'СЕТ СН'!$I$12+СВЦЭМ!$D$10+'СЕТ СН'!$I$5-'СЕТ СН'!$I$20</f>
        <v>3524.0357428999996</v>
      </c>
      <c r="D132" s="36">
        <f>SUMIFS(СВЦЭМ!$C$39:$C$782,СВЦЭМ!$A$39:$A$782,$A132,СВЦЭМ!$B$39:$B$782,D$119)+'СЕТ СН'!$I$12+СВЦЭМ!$D$10+'СЕТ СН'!$I$5-'СЕТ СН'!$I$20</f>
        <v>3653.2306785299998</v>
      </c>
      <c r="E132" s="36">
        <f>SUMIFS(СВЦЭМ!$C$39:$C$782,СВЦЭМ!$A$39:$A$782,$A132,СВЦЭМ!$B$39:$B$782,E$119)+'СЕТ СН'!$I$12+СВЦЭМ!$D$10+'СЕТ СН'!$I$5-'СЕТ СН'!$I$20</f>
        <v>3705.4689480299999</v>
      </c>
      <c r="F132" s="36">
        <f>SUMIFS(СВЦЭМ!$C$39:$C$782,СВЦЭМ!$A$39:$A$782,$A132,СВЦЭМ!$B$39:$B$782,F$119)+'СЕТ СН'!$I$12+СВЦЭМ!$D$10+'СЕТ СН'!$I$5-'СЕТ СН'!$I$20</f>
        <v>3712.6271823899997</v>
      </c>
      <c r="G132" s="36">
        <f>SUMIFS(СВЦЭМ!$C$39:$C$782,СВЦЭМ!$A$39:$A$782,$A132,СВЦЭМ!$B$39:$B$782,G$119)+'СЕТ СН'!$I$12+СВЦЭМ!$D$10+'СЕТ СН'!$I$5-'СЕТ СН'!$I$20</f>
        <v>3718.1799948499997</v>
      </c>
      <c r="H132" s="36">
        <f>SUMIFS(СВЦЭМ!$C$39:$C$782,СВЦЭМ!$A$39:$A$782,$A132,СВЦЭМ!$B$39:$B$782,H$119)+'СЕТ СН'!$I$12+СВЦЭМ!$D$10+'СЕТ СН'!$I$5-'СЕТ СН'!$I$20</f>
        <v>3712.7279999100001</v>
      </c>
      <c r="I132" s="36">
        <f>SUMIFS(СВЦЭМ!$C$39:$C$782,СВЦЭМ!$A$39:$A$782,$A132,СВЦЭМ!$B$39:$B$782,I$119)+'СЕТ СН'!$I$12+СВЦЭМ!$D$10+'СЕТ СН'!$I$5-'СЕТ СН'!$I$20</f>
        <v>3607.9381562499998</v>
      </c>
      <c r="J132" s="36">
        <f>SUMIFS(СВЦЭМ!$C$39:$C$782,СВЦЭМ!$A$39:$A$782,$A132,СВЦЭМ!$B$39:$B$782,J$119)+'СЕТ СН'!$I$12+СВЦЭМ!$D$10+'СЕТ СН'!$I$5-'СЕТ СН'!$I$20</f>
        <v>3465.4485441899997</v>
      </c>
      <c r="K132" s="36">
        <f>SUMIFS(СВЦЭМ!$C$39:$C$782,СВЦЭМ!$A$39:$A$782,$A132,СВЦЭМ!$B$39:$B$782,K$119)+'СЕТ СН'!$I$12+СВЦЭМ!$D$10+'СЕТ СН'!$I$5-'СЕТ СН'!$I$20</f>
        <v>3456.2694957899998</v>
      </c>
      <c r="L132" s="36">
        <f>SUMIFS(СВЦЭМ!$C$39:$C$782,СВЦЭМ!$A$39:$A$782,$A132,СВЦЭМ!$B$39:$B$782,L$119)+'СЕТ СН'!$I$12+СВЦЭМ!$D$10+'СЕТ СН'!$I$5-'СЕТ СН'!$I$20</f>
        <v>3436.7594368399996</v>
      </c>
      <c r="M132" s="36">
        <f>SUMIFS(СВЦЭМ!$C$39:$C$782,СВЦЭМ!$A$39:$A$782,$A132,СВЦЭМ!$B$39:$B$782,M$119)+'СЕТ СН'!$I$12+СВЦЭМ!$D$10+'СЕТ СН'!$I$5-'СЕТ СН'!$I$20</f>
        <v>3532.6870714500001</v>
      </c>
      <c r="N132" s="36">
        <f>SUMIFS(СВЦЭМ!$C$39:$C$782,СВЦЭМ!$A$39:$A$782,$A132,СВЦЭМ!$B$39:$B$782,N$119)+'СЕТ СН'!$I$12+СВЦЭМ!$D$10+'СЕТ СН'!$I$5-'СЕТ СН'!$I$20</f>
        <v>3587.6292609799998</v>
      </c>
      <c r="O132" s="36">
        <f>SUMIFS(СВЦЭМ!$C$39:$C$782,СВЦЭМ!$A$39:$A$782,$A132,СВЦЭМ!$B$39:$B$782,O$119)+'СЕТ СН'!$I$12+СВЦЭМ!$D$10+'СЕТ СН'!$I$5-'СЕТ СН'!$I$20</f>
        <v>3566.7925695599997</v>
      </c>
      <c r="P132" s="36">
        <f>SUMIFS(СВЦЭМ!$C$39:$C$782,СВЦЭМ!$A$39:$A$782,$A132,СВЦЭМ!$B$39:$B$782,P$119)+'СЕТ СН'!$I$12+СВЦЭМ!$D$10+'СЕТ СН'!$I$5-'СЕТ СН'!$I$20</f>
        <v>3572.7798051099999</v>
      </c>
      <c r="Q132" s="36">
        <f>SUMIFS(СВЦЭМ!$C$39:$C$782,СВЦЭМ!$A$39:$A$782,$A132,СВЦЭМ!$B$39:$B$782,Q$119)+'СЕТ СН'!$I$12+СВЦЭМ!$D$10+'СЕТ СН'!$I$5-'СЕТ СН'!$I$20</f>
        <v>3585.8431625399999</v>
      </c>
      <c r="R132" s="36">
        <f>SUMIFS(СВЦЭМ!$C$39:$C$782,СВЦЭМ!$A$39:$A$782,$A132,СВЦЭМ!$B$39:$B$782,R$119)+'СЕТ СН'!$I$12+СВЦЭМ!$D$10+'СЕТ СН'!$I$5-'СЕТ СН'!$I$20</f>
        <v>3599.0901367399997</v>
      </c>
      <c r="S132" s="36">
        <f>SUMIFS(СВЦЭМ!$C$39:$C$782,СВЦЭМ!$A$39:$A$782,$A132,СВЦЭМ!$B$39:$B$782,S$119)+'СЕТ СН'!$I$12+СВЦЭМ!$D$10+'СЕТ СН'!$I$5-'СЕТ СН'!$I$20</f>
        <v>3566.4582909299997</v>
      </c>
      <c r="T132" s="36">
        <f>SUMIFS(СВЦЭМ!$C$39:$C$782,СВЦЭМ!$A$39:$A$782,$A132,СВЦЭМ!$B$39:$B$782,T$119)+'СЕТ СН'!$I$12+СВЦЭМ!$D$10+'СЕТ СН'!$I$5-'СЕТ СН'!$I$20</f>
        <v>3451.1487198599998</v>
      </c>
      <c r="U132" s="36">
        <f>SUMIFS(СВЦЭМ!$C$39:$C$782,СВЦЭМ!$A$39:$A$782,$A132,СВЦЭМ!$B$39:$B$782,U$119)+'СЕТ СН'!$I$12+СВЦЭМ!$D$10+'СЕТ СН'!$I$5-'СЕТ СН'!$I$20</f>
        <v>3363.8931856099998</v>
      </c>
      <c r="V132" s="36">
        <f>SUMIFS(СВЦЭМ!$C$39:$C$782,СВЦЭМ!$A$39:$A$782,$A132,СВЦЭМ!$B$39:$B$782,V$119)+'СЕТ СН'!$I$12+СВЦЭМ!$D$10+'СЕТ СН'!$I$5-'СЕТ СН'!$I$20</f>
        <v>3289.8866838699996</v>
      </c>
      <c r="W132" s="36">
        <f>SUMIFS(СВЦЭМ!$C$39:$C$782,СВЦЭМ!$A$39:$A$782,$A132,СВЦЭМ!$B$39:$B$782,W$119)+'СЕТ СН'!$I$12+СВЦЭМ!$D$10+'СЕТ СН'!$I$5-'СЕТ СН'!$I$20</f>
        <v>3268.4971885800001</v>
      </c>
      <c r="X132" s="36">
        <f>SUMIFS(СВЦЭМ!$C$39:$C$782,СВЦЭМ!$A$39:$A$782,$A132,СВЦЭМ!$B$39:$B$782,X$119)+'СЕТ СН'!$I$12+СВЦЭМ!$D$10+'СЕТ СН'!$I$5-'СЕТ СН'!$I$20</f>
        <v>3282.6842617399998</v>
      </c>
      <c r="Y132" s="36">
        <f>SUMIFS(СВЦЭМ!$C$39:$C$782,СВЦЭМ!$A$39:$A$782,$A132,СВЦЭМ!$B$39:$B$782,Y$119)+'СЕТ СН'!$I$12+СВЦЭМ!$D$10+'СЕТ СН'!$I$5-'СЕТ СН'!$I$20</f>
        <v>3283.4937410299999</v>
      </c>
    </row>
    <row r="133" spans="1:25" ht="15.75" x14ac:dyDescent="0.2">
      <c r="A133" s="35">
        <f t="shared" si="3"/>
        <v>44695</v>
      </c>
      <c r="B133" s="36">
        <f>SUMIFS(СВЦЭМ!$C$39:$C$782,СВЦЭМ!$A$39:$A$782,$A133,СВЦЭМ!$B$39:$B$782,B$119)+'СЕТ СН'!$I$12+СВЦЭМ!$D$10+'СЕТ СН'!$I$5-'СЕТ СН'!$I$20</f>
        <v>3412.2103871700001</v>
      </c>
      <c r="C133" s="36">
        <f>SUMIFS(СВЦЭМ!$C$39:$C$782,СВЦЭМ!$A$39:$A$782,$A133,СВЦЭМ!$B$39:$B$782,C$119)+'СЕТ СН'!$I$12+СВЦЭМ!$D$10+'СЕТ СН'!$I$5-'СЕТ СН'!$I$20</f>
        <v>3519.1217390299998</v>
      </c>
      <c r="D133" s="36">
        <f>SUMIFS(СВЦЭМ!$C$39:$C$782,СВЦЭМ!$A$39:$A$782,$A133,СВЦЭМ!$B$39:$B$782,D$119)+'СЕТ СН'!$I$12+СВЦЭМ!$D$10+'СЕТ СН'!$I$5-'СЕТ СН'!$I$20</f>
        <v>3665.62267789</v>
      </c>
      <c r="E133" s="36">
        <f>SUMIFS(СВЦЭМ!$C$39:$C$782,СВЦЭМ!$A$39:$A$782,$A133,СВЦЭМ!$B$39:$B$782,E$119)+'СЕТ СН'!$I$12+СВЦЭМ!$D$10+'СЕТ СН'!$I$5-'СЕТ СН'!$I$20</f>
        <v>3705.1226536199997</v>
      </c>
      <c r="F133" s="36">
        <f>SUMIFS(СВЦЭМ!$C$39:$C$782,СВЦЭМ!$A$39:$A$782,$A133,СВЦЭМ!$B$39:$B$782,F$119)+'СЕТ СН'!$I$12+СВЦЭМ!$D$10+'СЕТ СН'!$I$5-'СЕТ СН'!$I$20</f>
        <v>3708.7588350399997</v>
      </c>
      <c r="G133" s="36">
        <f>SUMIFS(СВЦЭМ!$C$39:$C$782,СВЦЭМ!$A$39:$A$782,$A133,СВЦЭМ!$B$39:$B$782,G$119)+'СЕТ СН'!$I$12+СВЦЭМ!$D$10+'СЕТ СН'!$I$5-'СЕТ СН'!$I$20</f>
        <v>3707.7806934699997</v>
      </c>
      <c r="H133" s="36">
        <f>SUMIFS(СВЦЭМ!$C$39:$C$782,СВЦЭМ!$A$39:$A$782,$A133,СВЦЭМ!$B$39:$B$782,H$119)+'СЕТ СН'!$I$12+СВЦЭМ!$D$10+'СЕТ СН'!$I$5-'СЕТ СН'!$I$20</f>
        <v>3699.1333939399997</v>
      </c>
      <c r="I133" s="36">
        <f>SUMIFS(СВЦЭМ!$C$39:$C$782,СВЦЭМ!$A$39:$A$782,$A133,СВЦЭМ!$B$39:$B$782,I$119)+'СЕТ СН'!$I$12+СВЦЭМ!$D$10+'СЕТ СН'!$I$5-'СЕТ СН'!$I$20</f>
        <v>3615.8723744299996</v>
      </c>
      <c r="J133" s="36">
        <f>SUMIFS(СВЦЭМ!$C$39:$C$782,СВЦЭМ!$A$39:$A$782,$A133,СВЦЭМ!$B$39:$B$782,J$119)+'СЕТ СН'!$I$12+СВЦЭМ!$D$10+'СЕТ СН'!$I$5-'СЕТ СН'!$I$20</f>
        <v>3453.1354693499998</v>
      </c>
      <c r="K133" s="36">
        <f>SUMIFS(СВЦЭМ!$C$39:$C$782,СВЦЭМ!$A$39:$A$782,$A133,СВЦЭМ!$B$39:$B$782,K$119)+'СЕТ СН'!$I$12+СВЦЭМ!$D$10+'СЕТ СН'!$I$5-'СЕТ СН'!$I$20</f>
        <v>3415.78586451</v>
      </c>
      <c r="L133" s="36">
        <f>SUMIFS(СВЦЭМ!$C$39:$C$782,СВЦЭМ!$A$39:$A$782,$A133,СВЦЭМ!$B$39:$B$782,L$119)+'СЕТ СН'!$I$12+СВЦЭМ!$D$10+'СЕТ СН'!$I$5-'СЕТ СН'!$I$20</f>
        <v>3396.4563773499999</v>
      </c>
      <c r="M133" s="36">
        <f>SUMIFS(СВЦЭМ!$C$39:$C$782,СВЦЭМ!$A$39:$A$782,$A133,СВЦЭМ!$B$39:$B$782,M$119)+'СЕТ СН'!$I$12+СВЦЭМ!$D$10+'СЕТ СН'!$I$5-'СЕТ СН'!$I$20</f>
        <v>3490.4720464799998</v>
      </c>
      <c r="N133" s="36">
        <f>SUMIFS(СВЦЭМ!$C$39:$C$782,СВЦЭМ!$A$39:$A$782,$A133,СВЦЭМ!$B$39:$B$782,N$119)+'СЕТ СН'!$I$12+СВЦЭМ!$D$10+'СЕТ СН'!$I$5-'СЕТ СН'!$I$20</f>
        <v>3523.0338648899997</v>
      </c>
      <c r="O133" s="36">
        <f>SUMIFS(СВЦЭМ!$C$39:$C$782,СВЦЭМ!$A$39:$A$782,$A133,СВЦЭМ!$B$39:$B$782,O$119)+'СЕТ СН'!$I$12+СВЦЭМ!$D$10+'СЕТ СН'!$I$5-'СЕТ СН'!$I$20</f>
        <v>3531.9850763499999</v>
      </c>
      <c r="P133" s="36">
        <f>SUMIFS(СВЦЭМ!$C$39:$C$782,СВЦЭМ!$A$39:$A$782,$A133,СВЦЭМ!$B$39:$B$782,P$119)+'СЕТ СН'!$I$12+СВЦЭМ!$D$10+'СЕТ СН'!$I$5-'СЕТ СН'!$I$20</f>
        <v>3557.5505089599997</v>
      </c>
      <c r="Q133" s="36">
        <f>SUMIFS(СВЦЭМ!$C$39:$C$782,СВЦЭМ!$A$39:$A$782,$A133,СВЦЭМ!$B$39:$B$782,Q$119)+'СЕТ СН'!$I$12+СВЦЭМ!$D$10+'СЕТ СН'!$I$5-'СЕТ СН'!$I$20</f>
        <v>3573.7427071599996</v>
      </c>
      <c r="R133" s="36">
        <f>SUMIFS(СВЦЭМ!$C$39:$C$782,СВЦЭМ!$A$39:$A$782,$A133,СВЦЭМ!$B$39:$B$782,R$119)+'СЕТ СН'!$I$12+СВЦЭМ!$D$10+'СЕТ СН'!$I$5-'СЕТ СН'!$I$20</f>
        <v>3578.8286995499998</v>
      </c>
      <c r="S133" s="36">
        <f>SUMIFS(СВЦЭМ!$C$39:$C$782,СВЦЭМ!$A$39:$A$782,$A133,СВЦЭМ!$B$39:$B$782,S$119)+'СЕТ СН'!$I$12+СВЦЭМ!$D$10+'СЕТ СН'!$I$5-'СЕТ СН'!$I$20</f>
        <v>3538.8480122799997</v>
      </c>
      <c r="T133" s="36">
        <f>SUMIFS(СВЦЭМ!$C$39:$C$782,СВЦЭМ!$A$39:$A$782,$A133,СВЦЭМ!$B$39:$B$782,T$119)+'СЕТ СН'!$I$12+СВЦЭМ!$D$10+'СЕТ СН'!$I$5-'СЕТ СН'!$I$20</f>
        <v>3420.8720573099999</v>
      </c>
      <c r="U133" s="36">
        <f>SUMIFS(СВЦЭМ!$C$39:$C$782,СВЦЭМ!$A$39:$A$782,$A133,СВЦЭМ!$B$39:$B$782,U$119)+'СЕТ СН'!$I$12+СВЦЭМ!$D$10+'СЕТ СН'!$I$5-'СЕТ СН'!$I$20</f>
        <v>3322.0682435600002</v>
      </c>
      <c r="V133" s="36">
        <f>SUMIFS(СВЦЭМ!$C$39:$C$782,СВЦЭМ!$A$39:$A$782,$A133,СВЦЭМ!$B$39:$B$782,V$119)+'СЕТ СН'!$I$12+СВЦЭМ!$D$10+'СЕТ СН'!$I$5-'СЕТ СН'!$I$20</f>
        <v>3232.1961672999996</v>
      </c>
      <c r="W133" s="36">
        <f>SUMIFS(СВЦЭМ!$C$39:$C$782,СВЦЭМ!$A$39:$A$782,$A133,СВЦЭМ!$B$39:$B$782,W$119)+'СЕТ СН'!$I$12+СВЦЭМ!$D$10+'СЕТ СН'!$I$5-'СЕТ СН'!$I$20</f>
        <v>3228.5375572499997</v>
      </c>
      <c r="X133" s="36">
        <f>SUMIFS(СВЦЭМ!$C$39:$C$782,СВЦЭМ!$A$39:$A$782,$A133,СВЦЭМ!$B$39:$B$782,X$119)+'СЕТ СН'!$I$12+СВЦЭМ!$D$10+'СЕТ СН'!$I$5-'СЕТ СН'!$I$20</f>
        <v>3230.3746885199998</v>
      </c>
      <c r="Y133" s="36">
        <f>SUMIFS(СВЦЭМ!$C$39:$C$782,СВЦЭМ!$A$39:$A$782,$A133,СВЦЭМ!$B$39:$B$782,Y$119)+'СЕТ СН'!$I$12+СВЦЭМ!$D$10+'СЕТ СН'!$I$5-'СЕТ СН'!$I$20</f>
        <v>3257.7608669699998</v>
      </c>
    </row>
    <row r="134" spans="1:25" ht="15.75" x14ac:dyDescent="0.2">
      <c r="A134" s="35">
        <f t="shared" si="3"/>
        <v>44696</v>
      </c>
      <c r="B134" s="36">
        <f>SUMIFS(СВЦЭМ!$C$39:$C$782,СВЦЭМ!$A$39:$A$782,$A134,СВЦЭМ!$B$39:$B$782,B$119)+'СЕТ СН'!$I$12+СВЦЭМ!$D$10+'СЕТ СН'!$I$5-'СЕТ СН'!$I$20</f>
        <v>3332.2190799499999</v>
      </c>
      <c r="C134" s="36">
        <f>SUMIFS(СВЦЭМ!$C$39:$C$782,СВЦЭМ!$A$39:$A$782,$A134,СВЦЭМ!$B$39:$B$782,C$119)+'СЕТ СН'!$I$12+СВЦЭМ!$D$10+'СЕТ СН'!$I$5-'СЕТ СН'!$I$20</f>
        <v>3436.8426331499995</v>
      </c>
      <c r="D134" s="36">
        <f>SUMIFS(СВЦЭМ!$C$39:$C$782,СВЦЭМ!$A$39:$A$782,$A134,СВЦЭМ!$B$39:$B$782,D$119)+'СЕТ СН'!$I$12+СВЦЭМ!$D$10+'СЕТ СН'!$I$5-'СЕТ СН'!$I$20</f>
        <v>3552.2692960899994</v>
      </c>
      <c r="E134" s="36">
        <f>SUMIFS(СВЦЭМ!$C$39:$C$782,СВЦЭМ!$A$39:$A$782,$A134,СВЦЭМ!$B$39:$B$782,E$119)+'СЕТ СН'!$I$12+СВЦЭМ!$D$10+'СЕТ СН'!$I$5-'СЕТ СН'!$I$20</f>
        <v>3567.6224050299998</v>
      </c>
      <c r="F134" s="36">
        <f>SUMIFS(СВЦЭМ!$C$39:$C$782,СВЦЭМ!$A$39:$A$782,$A134,СВЦЭМ!$B$39:$B$782,F$119)+'СЕТ СН'!$I$12+СВЦЭМ!$D$10+'СЕТ СН'!$I$5-'СЕТ СН'!$I$20</f>
        <v>3561.0965590199999</v>
      </c>
      <c r="G134" s="36">
        <f>SUMIFS(СВЦЭМ!$C$39:$C$782,СВЦЭМ!$A$39:$A$782,$A134,СВЦЭМ!$B$39:$B$782,G$119)+'СЕТ СН'!$I$12+СВЦЭМ!$D$10+'СЕТ СН'!$I$5-'СЕТ СН'!$I$20</f>
        <v>3571.8668337099998</v>
      </c>
      <c r="H134" s="36">
        <f>SUMIFS(СВЦЭМ!$C$39:$C$782,СВЦЭМ!$A$39:$A$782,$A134,СВЦЭМ!$B$39:$B$782,H$119)+'СЕТ СН'!$I$12+СВЦЭМ!$D$10+'СЕТ СН'!$I$5-'СЕТ СН'!$I$20</f>
        <v>3563.69332476</v>
      </c>
      <c r="I134" s="36">
        <f>SUMIFS(СВЦЭМ!$C$39:$C$782,СВЦЭМ!$A$39:$A$782,$A134,СВЦЭМ!$B$39:$B$782,I$119)+'СЕТ СН'!$I$12+СВЦЭМ!$D$10+'СЕТ СН'!$I$5-'СЕТ СН'!$I$20</f>
        <v>3559.9693759299998</v>
      </c>
      <c r="J134" s="36">
        <f>SUMIFS(СВЦЭМ!$C$39:$C$782,СВЦЭМ!$A$39:$A$782,$A134,СВЦЭМ!$B$39:$B$782,J$119)+'СЕТ СН'!$I$12+СВЦЭМ!$D$10+'СЕТ СН'!$I$5-'СЕТ СН'!$I$20</f>
        <v>3405.87068563</v>
      </c>
      <c r="K134" s="36">
        <f>SUMIFS(СВЦЭМ!$C$39:$C$782,СВЦЭМ!$A$39:$A$782,$A134,СВЦЭМ!$B$39:$B$782,K$119)+'СЕТ СН'!$I$12+СВЦЭМ!$D$10+'СЕТ СН'!$I$5-'СЕТ СН'!$I$20</f>
        <v>3375.3660208000001</v>
      </c>
      <c r="L134" s="36">
        <f>SUMIFS(СВЦЭМ!$C$39:$C$782,СВЦЭМ!$A$39:$A$782,$A134,СВЦЭМ!$B$39:$B$782,L$119)+'СЕТ СН'!$I$12+СВЦЭМ!$D$10+'СЕТ СН'!$I$5-'СЕТ СН'!$I$20</f>
        <v>3355.2900440200001</v>
      </c>
      <c r="M134" s="36">
        <f>SUMIFS(СВЦЭМ!$C$39:$C$782,СВЦЭМ!$A$39:$A$782,$A134,СВЦЭМ!$B$39:$B$782,M$119)+'СЕТ СН'!$I$12+СВЦЭМ!$D$10+'СЕТ СН'!$I$5-'СЕТ СН'!$I$20</f>
        <v>3461.2011912899998</v>
      </c>
      <c r="N134" s="36">
        <f>SUMIFS(СВЦЭМ!$C$39:$C$782,СВЦЭМ!$A$39:$A$782,$A134,СВЦЭМ!$B$39:$B$782,N$119)+'СЕТ СН'!$I$12+СВЦЭМ!$D$10+'СЕТ СН'!$I$5-'СЕТ СН'!$I$20</f>
        <v>3516.8308788199997</v>
      </c>
      <c r="O134" s="36">
        <f>SUMIFS(СВЦЭМ!$C$39:$C$782,СВЦЭМ!$A$39:$A$782,$A134,СВЦЭМ!$B$39:$B$782,O$119)+'СЕТ СН'!$I$12+СВЦЭМ!$D$10+'СЕТ СН'!$I$5-'СЕТ СН'!$I$20</f>
        <v>3551.1736923999997</v>
      </c>
      <c r="P134" s="36">
        <f>SUMIFS(СВЦЭМ!$C$39:$C$782,СВЦЭМ!$A$39:$A$782,$A134,СВЦЭМ!$B$39:$B$782,P$119)+'СЕТ СН'!$I$12+СВЦЭМ!$D$10+'СЕТ СН'!$I$5-'СЕТ СН'!$I$20</f>
        <v>3572.0754530099998</v>
      </c>
      <c r="Q134" s="36">
        <f>SUMIFS(СВЦЭМ!$C$39:$C$782,СВЦЭМ!$A$39:$A$782,$A134,СВЦЭМ!$B$39:$B$782,Q$119)+'СЕТ СН'!$I$12+СВЦЭМ!$D$10+'СЕТ СН'!$I$5-'СЕТ СН'!$I$20</f>
        <v>3581.7329223099996</v>
      </c>
      <c r="R134" s="36">
        <f>SUMIFS(СВЦЭМ!$C$39:$C$782,СВЦЭМ!$A$39:$A$782,$A134,СВЦЭМ!$B$39:$B$782,R$119)+'СЕТ СН'!$I$12+СВЦЭМ!$D$10+'СЕТ СН'!$I$5-'СЕТ СН'!$I$20</f>
        <v>3564.8697222599994</v>
      </c>
      <c r="S134" s="36">
        <f>SUMIFS(СВЦЭМ!$C$39:$C$782,СВЦЭМ!$A$39:$A$782,$A134,СВЦЭМ!$B$39:$B$782,S$119)+'СЕТ СН'!$I$12+СВЦЭМ!$D$10+'СЕТ СН'!$I$5-'СЕТ СН'!$I$20</f>
        <v>3503.4663513899995</v>
      </c>
      <c r="T134" s="36">
        <f>SUMIFS(СВЦЭМ!$C$39:$C$782,СВЦЭМ!$A$39:$A$782,$A134,СВЦЭМ!$B$39:$B$782,T$119)+'СЕТ СН'!$I$12+СВЦЭМ!$D$10+'СЕТ СН'!$I$5-'СЕТ СН'!$I$20</f>
        <v>3432.08005271</v>
      </c>
      <c r="U134" s="36">
        <f>SUMIFS(СВЦЭМ!$C$39:$C$782,СВЦЭМ!$A$39:$A$782,$A134,СВЦЭМ!$B$39:$B$782,U$119)+'СЕТ СН'!$I$12+СВЦЭМ!$D$10+'СЕТ СН'!$I$5-'СЕТ СН'!$I$20</f>
        <v>3309.7750940299998</v>
      </c>
      <c r="V134" s="36">
        <f>SUMIFS(СВЦЭМ!$C$39:$C$782,СВЦЭМ!$A$39:$A$782,$A134,СВЦЭМ!$B$39:$B$782,V$119)+'СЕТ СН'!$I$12+СВЦЭМ!$D$10+'СЕТ СН'!$I$5-'СЕТ СН'!$I$20</f>
        <v>3235.06531412</v>
      </c>
      <c r="W134" s="36">
        <f>SUMIFS(СВЦЭМ!$C$39:$C$782,СВЦЭМ!$A$39:$A$782,$A134,СВЦЭМ!$B$39:$B$782,W$119)+'СЕТ СН'!$I$12+СВЦЭМ!$D$10+'СЕТ СН'!$I$5-'СЕТ СН'!$I$20</f>
        <v>3233.34473295</v>
      </c>
      <c r="X134" s="36">
        <f>SUMIFS(СВЦЭМ!$C$39:$C$782,СВЦЭМ!$A$39:$A$782,$A134,СВЦЭМ!$B$39:$B$782,X$119)+'СЕТ СН'!$I$12+СВЦЭМ!$D$10+'СЕТ СН'!$I$5-'СЕТ СН'!$I$20</f>
        <v>3281.0124787599998</v>
      </c>
      <c r="Y134" s="36">
        <f>SUMIFS(СВЦЭМ!$C$39:$C$782,СВЦЭМ!$A$39:$A$782,$A134,СВЦЭМ!$B$39:$B$782,Y$119)+'СЕТ СН'!$I$12+СВЦЭМ!$D$10+'СЕТ СН'!$I$5-'СЕТ СН'!$I$20</f>
        <v>3309.43205975</v>
      </c>
    </row>
    <row r="135" spans="1:25" ht="15.75" x14ac:dyDescent="0.2">
      <c r="A135" s="35">
        <f t="shared" si="3"/>
        <v>44697</v>
      </c>
      <c r="B135" s="36">
        <f>SUMIFS(СВЦЭМ!$C$39:$C$782,СВЦЭМ!$A$39:$A$782,$A135,СВЦЭМ!$B$39:$B$782,B$119)+'СЕТ СН'!$I$12+СВЦЭМ!$D$10+'СЕТ СН'!$I$5-'СЕТ СН'!$I$20</f>
        <v>3383.6453566999999</v>
      </c>
      <c r="C135" s="36">
        <f>SUMIFS(СВЦЭМ!$C$39:$C$782,СВЦЭМ!$A$39:$A$782,$A135,СВЦЭМ!$B$39:$B$782,C$119)+'СЕТ СН'!$I$12+СВЦЭМ!$D$10+'СЕТ СН'!$I$5-'СЕТ СН'!$I$20</f>
        <v>3503.5994955199994</v>
      </c>
      <c r="D135" s="36">
        <f>SUMIFS(СВЦЭМ!$C$39:$C$782,СВЦЭМ!$A$39:$A$782,$A135,СВЦЭМ!$B$39:$B$782,D$119)+'СЕТ СН'!$I$12+СВЦЭМ!$D$10+'СЕТ СН'!$I$5-'СЕТ СН'!$I$20</f>
        <v>3637.9960468700001</v>
      </c>
      <c r="E135" s="36">
        <f>SUMIFS(СВЦЭМ!$C$39:$C$782,СВЦЭМ!$A$39:$A$782,$A135,СВЦЭМ!$B$39:$B$782,E$119)+'СЕТ СН'!$I$12+СВЦЭМ!$D$10+'СЕТ СН'!$I$5-'СЕТ СН'!$I$20</f>
        <v>3692.5529046399997</v>
      </c>
      <c r="F135" s="36">
        <f>SUMIFS(СВЦЭМ!$C$39:$C$782,СВЦЭМ!$A$39:$A$782,$A135,СВЦЭМ!$B$39:$B$782,F$119)+'СЕТ СН'!$I$12+СВЦЭМ!$D$10+'СЕТ СН'!$I$5-'СЕТ СН'!$I$20</f>
        <v>3682.3477921799995</v>
      </c>
      <c r="G135" s="36">
        <f>SUMIFS(СВЦЭМ!$C$39:$C$782,СВЦЭМ!$A$39:$A$782,$A135,СВЦЭМ!$B$39:$B$782,G$119)+'СЕТ СН'!$I$12+СВЦЭМ!$D$10+'СЕТ СН'!$I$5-'СЕТ СН'!$I$20</f>
        <v>3694.8235170799999</v>
      </c>
      <c r="H135" s="36">
        <f>SUMIFS(СВЦЭМ!$C$39:$C$782,СВЦЭМ!$A$39:$A$782,$A135,СВЦЭМ!$B$39:$B$782,H$119)+'СЕТ СН'!$I$12+СВЦЭМ!$D$10+'СЕТ СН'!$I$5-'СЕТ СН'!$I$20</f>
        <v>3661.12284783</v>
      </c>
      <c r="I135" s="36">
        <f>SUMIFS(СВЦЭМ!$C$39:$C$782,СВЦЭМ!$A$39:$A$782,$A135,СВЦЭМ!$B$39:$B$782,I$119)+'СЕТ СН'!$I$12+СВЦЭМ!$D$10+'СЕТ СН'!$I$5-'СЕТ СН'!$I$20</f>
        <v>3585.4143652699995</v>
      </c>
      <c r="J135" s="36">
        <f>SUMIFS(СВЦЭМ!$C$39:$C$782,СВЦЭМ!$A$39:$A$782,$A135,СВЦЭМ!$B$39:$B$782,J$119)+'СЕТ СН'!$I$12+СВЦЭМ!$D$10+'СЕТ СН'!$I$5-'СЕТ СН'!$I$20</f>
        <v>3436.4750920999995</v>
      </c>
      <c r="K135" s="36">
        <f>SUMIFS(СВЦЭМ!$C$39:$C$782,СВЦЭМ!$A$39:$A$782,$A135,СВЦЭМ!$B$39:$B$782,K$119)+'СЕТ СН'!$I$12+СВЦЭМ!$D$10+'СЕТ СН'!$I$5-'СЕТ СН'!$I$20</f>
        <v>3388.2927213299999</v>
      </c>
      <c r="L135" s="36">
        <f>SUMIFS(СВЦЭМ!$C$39:$C$782,СВЦЭМ!$A$39:$A$782,$A135,СВЦЭМ!$B$39:$B$782,L$119)+'СЕТ СН'!$I$12+СВЦЭМ!$D$10+'СЕТ СН'!$I$5-'СЕТ СН'!$I$20</f>
        <v>3434.51013934</v>
      </c>
      <c r="M135" s="36">
        <f>SUMIFS(СВЦЭМ!$C$39:$C$782,СВЦЭМ!$A$39:$A$782,$A135,СВЦЭМ!$B$39:$B$782,M$119)+'СЕТ СН'!$I$12+СВЦЭМ!$D$10+'СЕТ СН'!$I$5-'СЕТ СН'!$I$20</f>
        <v>3553.15454142</v>
      </c>
      <c r="N135" s="36">
        <f>SUMIFS(СВЦЭМ!$C$39:$C$782,СВЦЭМ!$A$39:$A$782,$A135,СВЦЭМ!$B$39:$B$782,N$119)+'СЕТ СН'!$I$12+СВЦЭМ!$D$10+'СЕТ СН'!$I$5-'СЕТ СН'!$I$20</f>
        <v>3606.7166369799997</v>
      </c>
      <c r="O135" s="36">
        <f>SUMIFS(СВЦЭМ!$C$39:$C$782,СВЦЭМ!$A$39:$A$782,$A135,СВЦЭМ!$B$39:$B$782,O$119)+'СЕТ СН'!$I$12+СВЦЭМ!$D$10+'СЕТ СН'!$I$5-'СЕТ СН'!$I$20</f>
        <v>3629.9141693399997</v>
      </c>
      <c r="P135" s="36">
        <f>SUMIFS(СВЦЭМ!$C$39:$C$782,СВЦЭМ!$A$39:$A$782,$A135,СВЦЭМ!$B$39:$B$782,P$119)+'СЕТ СН'!$I$12+СВЦЭМ!$D$10+'СЕТ СН'!$I$5-'СЕТ СН'!$I$20</f>
        <v>3654.0205043399997</v>
      </c>
      <c r="Q135" s="36">
        <f>SUMIFS(СВЦЭМ!$C$39:$C$782,СВЦЭМ!$A$39:$A$782,$A135,СВЦЭМ!$B$39:$B$782,Q$119)+'СЕТ СН'!$I$12+СВЦЭМ!$D$10+'СЕТ СН'!$I$5-'СЕТ СН'!$I$20</f>
        <v>3655.3580003199995</v>
      </c>
      <c r="R135" s="36">
        <f>SUMIFS(СВЦЭМ!$C$39:$C$782,СВЦЭМ!$A$39:$A$782,$A135,СВЦЭМ!$B$39:$B$782,R$119)+'СЕТ СН'!$I$12+СВЦЭМ!$D$10+'СЕТ СН'!$I$5-'СЕТ СН'!$I$20</f>
        <v>3639.8301859899998</v>
      </c>
      <c r="S135" s="36">
        <f>SUMIFS(СВЦЭМ!$C$39:$C$782,СВЦЭМ!$A$39:$A$782,$A135,СВЦЭМ!$B$39:$B$782,S$119)+'СЕТ СН'!$I$12+СВЦЭМ!$D$10+'СЕТ СН'!$I$5-'СЕТ СН'!$I$20</f>
        <v>3593.7227852999995</v>
      </c>
      <c r="T135" s="36">
        <f>SUMIFS(СВЦЭМ!$C$39:$C$782,СВЦЭМ!$A$39:$A$782,$A135,СВЦЭМ!$B$39:$B$782,T$119)+'СЕТ СН'!$I$12+СВЦЭМ!$D$10+'СЕТ СН'!$I$5-'СЕТ СН'!$I$20</f>
        <v>3446.7792689499997</v>
      </c>
      <c r="U135" s="36">
        <f>SUMIFS(СВЦЭМ!$C$39:$C$782,СВЦЭМ!$A$39:$A$782,$A135,СВЦЭМ!$B$39:$B$782,U$119)+'СЕТ СН'!$I$12+СВЦЭМ!$D$10+'СЕТ СН'!$I$5-'СЕТ СН'!$I$20</f>
        <v>3301.6769043499999</v>
      </c>
      <c r="V135" s="36">
        <f>SUMIFS(СВЦЭМ!$C$39:$C$782,СВЦЭМ!$A$39:$A$782,$A135,СВЦЭМ!$B$39:$B$782,V$119)+'СЕТ СН'!$I$12+СВЦЭМ!$D$10+'СЕТ СН'!$I$5-'СЕТ СН'!$I$20</f>
        <v>3227.37785923</v>
      </c>
      <c r="W135" s="36">
        <f>SUMIFS(СВЦЭМ!$C$39:$C$782,СВЦЭМ!$A$39:$A$782,$A135,СВЦЭМ!$B$39:$B$782,W$119)+'СЕТ СН'!$I$12+СВЦЭМ!$D$10+'СЕТ СН'!$I$5-'СЕТ СН'!$I$20</f>
        <v>3247.7829774399997</v>
      </c>
      <c r="X135" s="36">
        <f>SUMIFS(СВЦЭМ!$C$39:$C$782,СВЦЭМ!$A$39:$A$782,$A135,СВЦЭМ!$B$39:$B$782,X$119)+'СЕТ СН'!$I$12+СВЦЭМ!$D$10+'СЕТ СН'!$I$5-'СЕТ СН'!$I$20</f>
        <v>3244.93031118</v>
      </c>
      <c r="Y135" s="36">
        <f>SUMIFS(СВЦЭМ!$C$39:$C$782,СВЦЭМ!$A$39:$A$782,$A135,СВЦЭМ!$B$39:$B$782,Y$119)+'СЕТ СН'!$I$12+СВЦЭМ!$D$10+'СЕТ СН'!$I$5-'СЕТ СН'!$I$20</f>
        <v>3294.1713743599998</v>
      </c>
    </row>
    <row r="136" spans="1:25" ht="15.75" x14ac:dyDescent="0.2">
      <c r="A136" s="35">
        <f t="shared" si="3"/>
        <v>44698</v>
      </c>
      <c r="B136" s="36">
        <f>SUMIFS(СВЦЭМ!$C$39:$C$782,СВЦЭМ!$A$39:$A$782,$A136,СВЦЭМ!$B$39:$B$782,B$119)+'СЕТ СН'!$I$12+СВЦЭМ!$D$10+'СЕТ СН'!$I$5-'СЕТ СН'!$I$20</f>
        <v>3366.8193883399999</v>
      </c>
      <c r="C136" s="36">
        <f>SUMIFS(СВЦЭМ!$C$39:$C$782,СВЦЭМ!$A$39:$A$782,$A136,СВЦЭМ!$B$39:$B$782,C$119)+'СЕТ СН'!$I$12+СВЦЭМ!$D$10+'СЕТ СН'!$I$5-'СЕТ СН'!$I$20</f>
        <v>3501.2129669699998</v>
      </c>
      <c r="D136" s="36">
        <f>SUMIFS(СВЦЭМ!$C$39:$C$782,СВЦЭМ!$A$39:$A$782,$A136,СВЦЭМ!$B$39:$B$782,D$119)+'СЕТ СН'!$I$12+СВЦЭМ!$D$10+'СЕТ СН'!$I$5-'СЕТ СН'!$I$20</f>
        <v>3630.5411481499996</v>
      </c>
      <c r="E136" s="36">
        <f>SUMIFS(СВЦЭМ!$C$39:$C$782,СВЦЭМ!$A$39:$A$782,$A136,СВЦЭМ!$B$39:$B$782,E$119)+'СЕТ СН'!$I$12+СВЦЭМ!$D$10+'СЕТ СН'!$I$5-'СЕТ СН'!$I$20</f>
        <v>3671.7425533299997</v>
      </c>
      <c r="F136" s="36">
        <f>SUMIFS(СВЦЭМ!$C$39:$C$782,СВЦЭМ!$A$39:$A$782,$A136,СВЦЭМ!$B$39:$B$782,F$119)+'СЕТ СН'!$I$12+СВЦЭМ!$D$10+'СЕТ СН'!$I$5-'СЕТ СН'!$I$20</f>
        <v>3663.7668773199998</v>
      </c>
      <c r="G136" s="36">
        <f>SUMIFS(СВЦЭМ!$C$39:$C$782,СВЦЭМ!$A$39:$A$782,$A136,СВЦЭМ!$B$39:$B$782,G$119)+'СЕТ СН'!$I$12+СВЦЭМ!$D$10+'СЕТ СН'!$I$5-'СЕТ СН'!$I$20</f>
        <v>3667.8004915199999</v>
      </c>
      <c r="H136" s="36">
        <f>SUMIFS(СВЦЭМ!$C$39:$C$782,СВЦЭМ!$A$39:$A$782,$A136,СВЦЭМ!$B$39:$B$782,H$119)+'СЕТ СН'!$I$12+СВЦЭМ!$D$10+'СЕТ СН'!$I$5-'СЕТ СН'!$I$20</f>
        <v>3624.0545216199998</v>
      </c>
      <c r="I136" s="36">
        <f>SUMIFS(СВЦЭМ!$C$39:$C$782,СВЦЭМ!$A$39:$A$782,$A136,СВЦЭМ!$B$39:$B$782,I$119)+'СЕТ СН'!$I$12+СВЦЭМ!$D$10+'СЕТ СН'!$I$5-'СЕТ СН'!$I$20</f>
        <v>3575.5142416899998</v>
      </c>
      <c r="J136" s="36">
        <f>SUMIFS(СВЦЭМ!$C$39:$C$782,СВЦЭМ!$A$39:$A$782,$A136,СВЦЭМ!$B$39:$B$782,J$119)+'СЕТ СН'!$I$12+СВЦЭМ!$D$10+'СЕТ СН'!$I$5-'СЕТ СН'!$I$20</f>
        <v>3424.1879145699995</v>
      </c>
      <c r="K136" s="36">
        <f>SUMIFS(СВЦЭМ!$C$39:$C$782,СВЦЭМ!$A$39:$A$782,$A136,СВЦЭМ!$B$39:$B$782,K$119)+'СЕТ СН'!$I$12+СВЦЭМ!$D$10+'СЕТ СН'!$I$5-'СЕТ СН'!$I$20</f>
        <v>3411.06221439</v>
      </c>
      <c r="L136" s="36">
        <f>SUMIFS(СВЦЭМ!$C$39:$C$782,СВЦЭМ!$A$39:$A$782,$A136,СВЦЭМ!$B$39:$B$782,L$119)+'СЕТ СН'!$I$12+СВЦЭМ!$D$10+'СЕТ СН'!$I$5-'СЕТ СН'!$I$20</f>
        <v>3383.6941603799996</v>
      </c>
      <c r="M136" s="36">
        <f>SUMIFS(СВЦЭМ!$C$39:$C$782,СВЦЭМ!$A$39:$A$782,$A136,СВЦЭМ!$B$39:$B$782,M$119)+'СЕТ СН'!$I$12+СВЦЭМ!$D$10+'СЕТ СН'!$I$5-'СЕТ СН'!$I$20</f>
        <v>3492.1177505400001</v>
      </c>
      <c r="N136" s="36">
        <f>SUMIFS(СВЦЭМ!$C$39:$C$782,СВЦЭМ!$A$39:$A$782,$A136,СВЦЭМ!$B$39:$B$782,N$119)+'СЕТ СН'!$I$12+СВЦЭМ!$D$10+'СЕТ СН'!$I$5-'СЕТ СН'!$I$20</f>
        <v>3540.8250685799999</v>
      </c>
      <c r="O136" s="36">
        <f>SUMIFS(СВЦЭМ!$C$39:$C$782,СВЦЭМ!$A$39:$A$782,$A136,СВЦЭМ!$B$39:$B$782,O$119)+'СЕТ СН'!$I$12+СВЦЭМ!$D$10+'СЕТ СН'!$I$5-'СЕТ СН'!$I$20</f>
        <v>3536.7153868299997</v>
      </c>
      <c r="P136" s="36">
        <f>SUMIFS(СВЦЭМ!$C$39:$C$782,СВЦЭМ!$A$39:$A$782,$A136,СВЦЭМ!$B$39:$B$782,P$119)+'СЕТ СН'!$I$12+СВЦЭМ!$D$10+'СЕТ СН'!$I$5-'СЕТ СН'!$I$20</f>
        <v>3539.5202002899996</v>
      </c>
      <c r="Q136" s="36">
        <f>SUMIFS(СВЦЭМ!$C$39:$C$782,СВЦЭМ!$A$39:$A$782,$A136,СВЦЭМ!$B$39:$B$782,Q$119)+'СЕТ СН'!$I$12+СВЦЭМ!$D$10+'СЕТ СН'!$I$5-'СЕТ СН'!$I$20</f>
        <v>3550.21678393</v>
      </c>
      <c r="R136" s="36">
        <f>SUMIFS(СВЦЭМ!$C$39:$C$782,СВЦЭМ!$A$39:$A$782,$A136,СВЦЭМ!$B$39:$B$782,R$119)+'СЕТ СН'!$I$12+СВЦЭМ!$D$10+'СЕТ СН'!$I$5-'СЕТ СН'!$I$20</f>
        <v>3558.02346614</v>
      </c>
      <c r="S136" s="36">
        <f>SUMIFS(СВЦЭМ!$C$39:$C$782,СВЦЭМ!$A$39:$A$782,$A136,СВЦЭМ!$B$39:$B$782,S$119)+'СЕТ СН'!$I$12+СВЦЭМ!$D$10+'СЕТ СН'!$I$5-'СЕТ СН'!$I$20</f>
        <v>3524.9707005499995</v>
      </c>
      <c r="T136" s="36">
        <f>SUMIFS(СВЦЭМ!$C$39:$C$782,СВЦЭМ!$A$39:$A$782,$A136,СВЦЭМ!$B$39:$B$782,T$119)+'СЕТ СН'!$I$12+СВЦЭМ!$D$10+'СЕТ СН'!$I$5-'СЕТ СН'!$I$20</f>
        <v>3400.8267963099997</v>
      </c>
      <c r="U136" s="36">
        <f>SUMIFS(СВЦЭМ!$C$39:$C$782,СВЦЭМ!$A$39:$A$782,$A136,СВЦЭМ!$B$39:$B$782,U$119)+'СЕТ СН'!$I$12+СВЦЭМ!$D$10+'СЕТ СН'!$I$5-'СЕТ СН'!$I$20</f>
        <v>3299.5796443999998</v>
      </c>
      <c r="V136" s="36">
        <f>SUMIFS(СВЦЭМ!$C$39:$C$782,СВЦЭМ!$A$39:$A$782,$A136,СВЦЭМ!$B$39:$B$782,V$119)+'СЕТ СН'!$I$12+СВЦЭМ!$D$10+'СЕТ СН'!$I$5-'СЕТ СН'!$I$20</f>
        <v>3210.1342372700001</v>
      </c>
      <c r="W136" s="36">
        <f>SUMIFS(СВЦЭМ!$C$39:$C$782,СВЦЭМ!$A$39:$A$782,$A136,СВЦЭМ!$B$39:$B$782,W$119)+'СЕТ СН'!$I$12+СВЦЭМ!$D$10+'СЕТ СН'!$I$5-'СЕТ СН'!$I$20</f>
        <v>3198.03598659</v>
      </c>
      <c r="X136" s="36">
        <f>SUMIFS(СВЦЭМ!$C$39:$C$782,СВЦЭМ!$A$39:$A$782,$A136,СВЦЭМ!$B$39:$B$782,X$119)+'СЕТ СН'!$I$12+СВЦЭМ!$D$10+'СЕТ СН'!$I$5-'СЕТ СН'!$I$20</f>
        <v>3223.5081231599997</v>
      </c>
      <c r="Y136" s="36">
        <f>SUMIFS(СВЦЭМ!$C$39:$C$782,СВЦЭМ!$A$39:$A$782,$A136,СВЦЭМ!$B$39:$B$782,Y$119)+'СЕТ СН'!$I$12+СВЦЭМ!$D$10+'СЕТ СН'!$I$5-'СЕТ СН'!$I$20</f>
        <v>3256.02994941</v>
      </c>
    </row>
    <row r="137" spans="1:25" ht="15.75" x14ac:dyDescent="0.2">
      <c r="A137" s="35">
        <f t="shared" si="3"/>
        <v>44699</v>
      </c>
      <c r="B137" s="36">
        <f>SUMIFS(СВЦЭМ!$C$39:$C$782,СВЦЭМ!$A$39:$A$782,$A137,СВЦЭМ!$B$39:$B$782,B$119)+'СЕТ СН'!$I$12+СВЦЭМ!$D$10+'СЕТ СН'!$I$5-'СЕТ СН'!$I$20</f>
        <v>3423.4777511499997</v>
      </c>
      <c r="C137" s="36">
        <f>SUMIFS(СВЦЭМ!$C$39:$C$782,СВЦЭМ!$A$39:$A$782,$A137,СВЦЭМ!$B$39:$B$782,C$119)+'СЕТ СН'!$I$12+СВЦЭМ!$D$10+'СЕТ СН'!$I$5-'СЕТ СН'!$I$20</f>
        <v>3566.7357484300001</v>
      </c>
      <c r="D137" s="36">
        <f>SUMIFS(СВЦЭМ!$C$39:$C$782,СВЦЭМ!$A$39:$A$782,$A137,СВЦЭМ!$B$39:$B$782,D$119)+'СЕТ СН'!$I$12+СВЦЭМ!$D$10+'СЕТ СН'!$I$5-'СЕТ СН'!$I$20</f>
        <v>3623.3543906099999</v>
      </c>
      <c r="E137" s="36">
        <f>SUMIFS(СВЦЭМ!$C$39:$C$782,СВЦЭМ!$A$39:$A$782,$A137,СВЦЭМ!$B$39:$B$782,E$119)+'СЕТ СН'!$I$12+СВЦЭМ!$D$10+'СЕТ СН'!$I$5-'СЕТ СН'!$I$20</f>
        <v>3625.4989158999997</v>
      </c>
      <c r="F137" s="36">
        <f>SUMIFS(СВЦЭМ!$C$39:$C$782,СВЦЭМ!$A$39:$A$782,$A137,СВЦЭМ!$B$39:$B$782,F$119)+'СЕТ СН'!$I$12+СВЦЭМ!$D$10+'СЕТ СН'!$I$5-'СЕТ СН'!$I$20</f>
        <v>3625.33295155</v>
      </c>
      <c r="G137" s="36">
        <f>SUMIFS(СВЦЭМ!$C$39:$C$782,СВЦЭМ!$A$39:$A$782,$A137,СВЦЭМ!$B$39:$B$782,G$119)+'СЕТ СН'!$I$12+СВЦЭМ!$D$10+'СЕТ СН'!$I$5-'СЕТ СН'!$I$20</f>
        <v>3641.1866659199995</v>
      </c>
      <c r="H137" s="36">
        <f>SUMIFS(СВЦЭМ!$C$39:$C$782,СВЦЭМ!$A$39:$A$782,$A137,СВЦЭМ!$B$39:$B$782,H$119)+'СЕТ СН'!$I$12+СВЦЭМ!$D$10+'СЕТ СН'!$I$5-'СЕТ СН'!$I$20</f>
        <v>3624.2680208399997</v>
      </c>
      <c r="I137" s="36">
        <f>SUMIFS(СВЦЭМ!$C$39:$C$782,СВЦЭМ!$A$39:$A$782,$A137,СВЦЭМ!$B$39:$B$782,I$119)+'СЕТ СН'!$I$12+СВЦЭМ!$D$10+'СЕТ СН'!$I$5-'СЕТ СН'!$I$20</f>
        <v>3537.4071912999998</v>
      </c>
      <c r="J137" s="36">
        <f>SUMIFS(СВЦЭМ!$C$39:$C$782,СВЦЭМ!$A$39:$A$782,$A137,СВЦЭМ!$B$39:$B$782,J$119)+'СЕТ СН'!$I$12+СВЦЭМ!$D$10+'СЕТ СН'!$I$5-'СЕТ СН'!$I$20</f>
        <v>3383.6198826599998</v>
      </c>
      <c r="K137" s="36">
        <f>SUMIFS(СВЦЭМ!$C$39:$C$782,СВЦЭМ!$A$39:$A$782,$A137,СВЦЭМ!$B$39:$B$782,K$119)+'СЕТ СН'!$I$12+СВЦЭМ!$D$10+'СЕТ СН'!$I$5-'СЕТ СН'!$I$20</f>
        <v>3385.28251181</v>
      </c>
      <c r="L137" s="36">
        <f>SUMIFS(СВЦЭМ!$C$39:$C$782,СВЦЭМ!$A$39:$A$782,$A137,СВЦЭМ!$B$39:$B$782,L$119)+'СЕТ СН'!$I$12+СВЦЭМ!$D$10+'СЕТ СН'!$I$5-'СЕТ СН'!$I$20</f>
        <v>3398.9470623399998</v>
      </c>
      <c r="M137" s="36">
        <f>SUMIFS(СВЦЭМ!$C$39:$C$782,СВЦЭМ!$A$39:$A$782,$A137,СВЦЭМ!$B$39:$B$782,M$119)+'СЕТ СН'!$I$12+СВЦЭМ!$D$10+'СЕТ СН'!$I$5-'СЕТ СН'!$I$20</f>
        <v>3510.9040725499999</v>
      </c>
      <c r="N137" s="36">
        <f>SUMIFS(СВЦЭМ!$C$39:$C$782,СВЦЭМ!$A$39:$A$782,$A137,СВЦЭМ!$B$39:$B$782,N$119)+'СЕТ СН'!$I$12+СВЦЭМ!$D$10+'СЕТ СН'!$I$5-'СЕТ СН'!$I$20</f>
        <v>3546.2855990399999</v>
      </c>
      <c r="O137" s="36">
        <f>SUMIFS(СВЦЭМ!$C$39:$C$782,СВЦЭМ!$A$39:$A$782,$A137,СВЦЭМ!$B$39:$B$782,O$119)+'СЕТ СН'!$I$12+СВЦЭМ!$D$10+'СЕТ СН'!$I$5-'СЕТ СН'!$I$20</f>
        <v>3541.4338594499995</v>
      </c>
      <c r="P137" s="36">
        <f>SUMIFS(СВЦЭМ!$C$39:$C$782,СВЦЭМ!$A$39:$A$782,$A137,СВЦЭМ!$B$39:$B$782,P$119)+'СЕТ СН'!$I$12+СВЦЭМ!$D$10+'СЕТ СН'!$I$5-'СЕТ СН'!$I$20</f>
        <v>3559.8893308500001</v>
      </c>
      <c r="Q137" s="36">
        <f>SUMIFS(СВЦЭМ!$C$39:$C$782,СВЦЭМ!$A$39:$A$782,$A137,СВЦЭМ!$B$39:$B$782,Q$119)+'СЕТ СН'!$I$12+СВЦЭМ!$D$10+'СЕТ СН'!$I$5-'СЕТ СН'!$I$20</f>
        <v>3574.3005939699997</v>
      </c>
      <c r="R137" s="36">
        <f>SUMIFS(СВЦЭМ!$C$39:$C$782,СВЦЭМ!$A$39:$A$782,$A137,СВЦЭМ!$B$39:$B$782,R$119)+'СЕТ СН'!$I$12+СВЦЭМ!$D$10+'СЕТ СН'!$I$5-'СЕТ СН'!$I$20</f>
        <v>3570.2947260299998</v>
      </c>
      <c r="S137" s="36">
        <f>SUMIFS(СВЦЭМ!$C$39:$C$782,СВЦЭМ!$A$39:$A$782,$A137,СВЦЭМ!$B$39:$B$782,S$119)+'СЕТ СН'!$I$12+СВЦЭМ!$D$10+'СЕТ СН'!$I$5-'СЕТ СН'!$I$20</f>
        <v>3521.0440811399994</v>
      </c>
      <c r="T137" s="36">
        <f>SUMIFS(СВЦЭМ!$C$39:$C$782,СВЦЭМ!$A$39:$A$782,$A137,СВЦЭМ!$B$39:$B$782,T$119)+'СЕТ СН'!$I$12+СВЦЭМ!$D$10+'СЕТ СН'!$I$5-'СЕТ СН'!$I$20</f>
        <v>3389.1076519499998</v>
      </c>
      <c r="U137" s="36">
        <f>SUMIFS(СВЦЭМ!$C$39:$C$782,СВЦЭМ!$A$39:$A$782,$A137,СВЦЭМ!$B$39:$B$782,U$119)+'СЕТ СН'!$I$12+СВЦЭМ!$D$10+'СЕТ СН'!$I$5-'СЕТ СН'!$I$20</f>
        <v>3282.4066041799997</v>
      </c>
      <c r="V137" s="36">
        <f>SUMIFS(СВЦЭМ!$C$39:$C$782,СВЦЭМ!$A$39:$A$782,$A137,СВЦЭМ!$B$39:$B$782,V$119)+'СЕТ СН'!$I$12+СВЦЭМ!$D$10+'СЕТ СН'!$I$5-'СЕТ СН'!$I$20</f>
        <v>3199.5850957499997</v>
      </c>
      <c r="W137" s="36">
        <f>SUMIFS(СВЦЭМ!$C$39:$C$782,СВЦЭМ!$A$39:$A$782,$A137,СВЦЭМ!$B$39:$B$782,W$119)+'СЕТ СН'!$I$12+СВЦЭМ!$D$10+'СЕТ СН'!$I$5-'СЕТ СН'!$I$20</f>
        <v>3226.3129316699997</v>
      </c>
      <c r="X137" s="36">
        <f>SUMIFS(СВЦЭМ!$C$39:$C$782,СВЦЭМ!$A$39:$A$782,$A137,СВЦЭМ!$B$39:$B$782,X$119)+'СЕТ СН'!$I$12+СВЦЭМ!$D$10+'СЕТ СН'!$I$5-'СЕТ СН'!$I$20</f>
        <v>3261.5169178599999</v>
      </c>
      <c r="Y137" s="36">
        <f>SUMIFS(СВЦЭМ!$C$39:$C$782,СВЦЭМ!$A$39:$A$782,$A137,СВЦЭМ!$B$39:$B$782,Y$119)+'СЕТ СН'!$I$12+СВЦЭМ!$D$10+'СЕТ СН'!$I$5-'СЕТ СН'!$I$20</f>
        <v>3294.8031172800002</v>
      </c>
    </row>
    <row r="138" spans="1:25" ht="15.75" x14ac:dyDescent="0.2">
      <c r="A138" s="35">
        <f t="shared" si="3"/>
        <v>44700</v>
      </c>
      <c r="B138" s="36">
        <f>SUMIFS(СВЦЭМ!$C$39:$C$782,СВЦЭМ!$A$39:$A$782,$A138,СВЦЭМ!$B$39:$B$782,B$119)+'СЕТ СН'!$I$12+СВЦЭМ!$D$10+'СЕТ СН'!$I$5-'СЕТ СН'!$I$20</f>
        <v>3404.5125302299998</v>
      </c>
      <c r="C138" s="36">
        <f>SUMIFS(СВЦЭМ!$C$39:$C$782,СВЦЭМ!$A$39:$A$782,$A138,СВЦЭМ!$B$39:$B$782,C$119)+'СЕТ СН'!$I$12+СВЦЭМ!$D$10+'СЕТ СН'!$I$5-'СЕТ СН'!$I$20</f>
        <v>3534.3860594499997</v>
      </c>
      <c r="D138" s="36">
        <f>SUMIFS(СВЦЭМ!$C$39:$C$782,СВЦЭМ!$A$39:$A$782,$A138,СВЦЭМ!$B$39:$B$782,D$119)+'СЕТ СН'!$I$12+СВЦЭМ!$D$10+'СЕТ СН'!$I$5-'СЕТ СН'!$I$20</f>
        <v>3654.8263790599995</v>
      </c>
      <c r="E138" s="36">
        <f>SUMIFS(СВЦЭМ!$C$39:$C$782,СВЦЭМ!$A$39:$A$782,$A138,СВЦЭМ!$B$39:$B$782,E$119)+'СЕТ СН'!$I$12+СВЦЭМ!$D$10+'СЕТ СН'!$I$5-'СЕТ СН'!$I$20</f>
        <v>3712.25967674</v>
      </c>
      <c r="F138" s="36">
        <f>SUMIFS(СВЦЭМ!$C$39:$C$782,СВЦЭМ!$A$39:$A$782,$A138,СВЦЭМ!$B$39:$B$782,F$119)+'СЕТ СН'!$I$12+СВЦЭМ!$D$10+'СЕТ СН'!$I$5-'СЕТ СН'!$I$20</f>
        <v>3673.5616476999999</v>
      </c>
      <c r="G138" s="36">
        <f>SUMIFS(СВЦЭМ!$C$39:$C$782,СВЦЭМ!$A$39:$A$782,$A138,СВЦЭМ!$B$39:$B$782,G$119)+'СЕТ СН'!$I$12+СВЦЭМ!$D$10+'СЕТ СН'!$I$5-'СЕТ СН'!$I$20</f>
        <v>3636.21905857</v>
      </c>
      <c r="H138" s="36">
        <f>SUMIFS(СВЦЭМ!$C$39:$C$782,СВЦЭМ!$A$39:$A$782,$A138,СВЦЭМ!$B$39:$B$782,H$119)+'СЕТ СН'!$I$12+СВЦЭМ!$D$10+'СЕТ СН'!$I$5-'СЕТ СН'!$I$20</f>
        <v>3608.66939637</v>
      </c>
      <c r="I138" s="36">
        <f>SUMIFS(СВЦЭМ!$C$39:$C$782,СВЦЭМ!$A$39:$A$782,$A138,СВЦЭМ!$B$39:$B$782,I$119)+'СЕТ СН'!$I$12+СВЦЭМ!$D$10+'СЕТ СН'!$I$5-'СЕТ СН'!$I$20</f>
        <v>3542.4605978199997</v>
      </c>
      <c r="J138" s="36">
        <f>SUMIFS(СВЦЭМ!$C$39:$C$782,СВЦЭМ!$A$39:$A$782,$A138,СВЦЭМ!$B$39:$B$782,J$119)+'СЕТ СН'!$I$12+СВЦЭМ!$D$10+'СЕТ СН'!$I$5-'СЕТ СН'!$I$20</f>
        <v>3405.3714707499998</v>
      </c>
      <c r="K138" s="36">
        <f>SUMIFS(СВЦЭМ!$C$39:$C$782,СВЦЭМ!$A$39:$A$782,$A138,СВЦЭМ!$B$39:$B$782,K$119)+'СЕТ СН'!$I$12+СВЦЭМ!$D$10+'СЕТ СН'!$I$5-'СЕТ СН'!$I$20</f>
        <v>3422.3453618199997</v>
      </c>
      <c r="L138" s="36">
        <f>SUMIFS(СВЦЭМ!$C$39:$C$782,СВЦЭМ!$A$39:$A$782,$A138,СВЦЭМ!$B$39:$B$782,L$119)+'СЕТ СН'!$I$12+СВЦЭМ!$D$10+'СЕТ СН'!$I$5-'СЕТ СН'!$I$20</f>
        <v>3415.1771003200001</v>
      </c>
      <c r="M138" s="36">
        <f>SUMIFS(СВЦЭМ!$C$39:$C$782,СВЦЭМ!$A$39:$A$782,$A138,СВЦЭМ!$B$39:$B$782,M$119)+'СЕТ СН'!$I$12+СВЦЭМ!$D$10+'СЕТ СН'!$I$5-'СЕТ СН'!$I$20</f>
        <v>3510.2076435700001</v>
      </c>
      <c r="N138" s="36">
        <f>SUMIFS(СВЦЭМ!$C$39:$C$782,СВЦЭМ!$A$39:$A$782,$A138,СВЦЭМ!$B$39:$B$782,N$119)+'СЕТ СН'!$I$12+СВЦЭМ!$D$10+'СЕТ СН'!$I$5-'СЕТ СН'!$I$20</f>
        <v>3553.7348009099996</v>
      </c>
      <c r="O138" s="36">
        <f>SUMIFS(СВЦЭМ!$C$39:$C$782,СВЦЭМ!$A$39:$A$782,$A138,СВЦЭМ!$B$39:$B$782,O$119)+'СЕТ СН'!$I$12+СВЦЭМ!$D$10+'СЕТ СН'!$I$5-'СЕТ СН'!$I$20</f>
        <v>3576.8436746299994</v>
      </c>
      <c r="P138" s="36">
        <f>SUMIFS(СВЦЭМ!$C$39:$C$782,СВЦЭМ!$A$39:$A$782,$A138,СВЦЭМ!$B$39:$B$782,P$119)+'СЕТ СН'!$I$12+СВЦЭМ!$D$10+'СЕТ СН'!$I$5-'СЕТ СН'!$I$20</f>
        <v>3582.4264356599997</v>
      </c>
      <c r="Q138" s="36">
        <f>SUMIFS(СВЦЭМ!$C$39:$C$782,СВЦЭМ!$A$39:$A$782,$A138,СВЦЭМ!$B$39:$B$782,Q$119)+'СЕТ СН'!$I$12+СВЦЭМ!$D$10+'СЕТ СН'!$I$5-'СЕТ СН'!$I$20</f>
        <v>3597.82590841</v>
      </c>
      <c r="R138" s="36">
        <f>SUMIFS(СВЦЭМ!$C$39:$C$782,СВЦЭМ!$A$39:$A$782,$A138,СВЦЭМ!$B$39:$B$782,R$119)+'СЕТ СН'!$I$12+СВЦЭМ!$D$10+'СЕТ СН'!$I$5-'СЕТ СН'!$I$20</f>
        <v>3583.5364346599999</v>
      </c>
      <c r="S138" s="36">
        <f>SUMIFS(СВЦЭМ!$C$39:$C$782,СВЦЭМ!$A$39:$A$782,$A138,СВЦЭМ!$B$39:$B$782,S$119)+'СЕТ СН'!$I$12+СВЦЭМ!$D$10+'СЕТ СН'!$I$5-'СЕТ СН'!$I$20</f>
        <v>3557.2856654299999</v>
      </c>
      <c r="T138" s="36">
        <f>SUMIFS(СВЦЭМ!$C$39:$C$782,СВЦЭМ!$A$39:$A$782,$A138,СВЦЭМ!$B$39:$B$782,T$119)+'СЕТ СН'!$I$12+СВЦЭМ!$D$10+'СЕТ СН'!$I$5-'СЕТ СН'!$I$20</f>
        <v>3415.6360948699999</v>
      </c>
      <c r="U138" s="36">
        <f>SUMIFS(СВЦЭМ!$C$39:$C$782,СВЦЭМ!$A$39:$A$782,$A138,СВЦЭМ!$B$39:$B$782,U$119)+'СЕТ СН'!$I$12+СВЦЭМ!$D$10+'СЕТ СН'!$I$5-'СЕТ СН'!$I$20</f>
        <v>3311.5252913199997</v>
      </c>
      <c r="V138" s="36">
        <f>SUMIFS(СВЦЭМ!$C$39:$C$782,СВЦЭМ!$A$39:$A$782,$A138,СВЦЭМ!$B$39:$B$782,V$119)+'СЕТ СН'!$I$12+СВЦЭМ!$D$10+'СЕТ СН'!$I$5-'СЕТ СН'!$I$20</f>
        <v>3211.0605464800001</v>
      </c>
      <c r="W138" s="36">
        <f>SUMIFS(СВЦЭМ!$C$39:$C$782,СВЦЭМ!$A$39:$A$782,$A138,СВЦЭМ!$B$39:$B$782,W$119)+'СЕТ СН'!$I$12+СВЦЭМ!$D$10+'СЕТ СН'!$I$5-'СЕТ СН'!$I$20</f>
        <v>3219.6019784699997</v>
      </c>
      <c r="X138" s="36">
        <f>SUMIFS(СВЦЭМ!$C$39:$C$782,СВЦЭМ!$A$39:$A$782,$A138,СВЦЭМ!$B$39:$B$782,X$119)+'СЕТ СН'!$I$12+СВЦЭМ!$D$10+'СЕТ СН'!$I$5-'СЕТ СН'!$I$20</f>
        <v>3230.3945814199997</v>
      </c>
      <c r="Y138" s="36">
        <f>SUMIFS(СВЦЭМ!$C$39:$C$782,СВЦЭМ!$A$39:$A$782,$A138,СВЦЭМ!$B$39:$B$782,Y$119)+'СЕТ СН'!$I$12+СВЦЭМ!$D$10+'СЕТ СН'!$I$5-'СЕТ СН'!$I$20</f>
        <v>3252.22797876</v>
      </c>
    </row>
    <row r="139" spans="1:25" ht="15.75" x14ac:dyDescent="0.2">
      <c r="A139" s="35">
        <f t="shared" si="3"/>
        <v>44701</v>
      </c>
      <c r="B139" s="36">
        <f>SUMIFS(СВЦЭМ!$C$39:$C$782,СВЦЭМ!$A$39:$A$782,$A139,СВЦЭМ!$B$39:$B$782,B$119)+'СЕТ СН'!$I$12+СВЦЭМ!$D$10+'СЕТ СН'!$I$5-'СЕТ СН'!$I$20</f>
        <v>3398.70745846</v>
      </c>
      <c r="C139" s="36">
        <f>SUMIFS(СВЦЭМ!$C$39:$C$782,СВЦЭМ!$A$39:$A$782,$A139,СВЦЭМ!$B$39:$B$782,C$119)+'СЕТ СН'!$I$12+СВЦЭМ!$D$10+'СЕТ СН'!$I$5-'СЕТ СН'!$I$20</f>
        <v>3471.9660319899995</v>
      </c>
      <c r="D139" s="36">
        <f>SUMIFS(СВЦЭМ!$C$39:$C$782,СВЦЭМ!$A$39:$A$782,$A139,СВЦЭМ!$B$39:$B$782,D$119)+'СЕТ СН'!$I$12+СВЦЭМ!$D$10+'СЕТ СН'!$I$5-'СЕТ СН'!$I$20</f>
        <v>3611.2000815199999</v>
      </c>
      <c r="E139" s="36">
        <f>SUMIFS(СВЦЭМ!$C$39:$C$782,СВЦЭМ!$A$39:$A$782,$A139,СВЦЭМ!$B$39:$B$782,E$119)+'СЕТ СН'!$I$12+СВЦЭМ!$D$10+'СЕТ СН'!$I$5-'СЕТ СН'!$I$20</f>
        <v>3676.68386087</v>
      </c>
      <c r="F139" s="36">
        <f>SUMIFS(СВЦЭМ!$C$39:$C$782,СВЦЭМ!$A$39:$A$782,$A139,СВЦЭМ!$B$39:$B$782,F$119)+'СЕТ СН'!$I$12+СВЦЭМ!$D$10+'СЕТ СН'!$I$5-'СЕТ СН'!$I$20</f>
        <v>3671.9367195899995</v>
      </c>
      <c r="G139" s="36">
        <f>SUMIFS(СВЦЭМ!$C$39:$C$782,СВЦЭМ!$A$39:$A$782,$A139,СВЦЭМ!$B$39:$B$782,G$119)+'СЕТ СН'!$I$12+СВЦЭМ!$D$10+'СЕТ СН'!$I$5-'СЕТ СН'!$I$20</f>
        <v>3653.8744894199999</v>
      </c>
      <c r="H139" s="36">
        <f>SUMIFS(СВЦЭМ!$C$39:$C$782,СВЦЭМ!$A$39:$A$782,$A139,СВЦЭМ!$B$39:$B$782,H$119)+'СЕТ СН'!$I$12+СВЦЭМ!$D$10+'СЕТ СН'!$I$5-'СЕТ СН'!$I$20</f>
        <v>3591.3140842599996</v>
      </c>
      <c r="I139" s="36">
        <f>SUMIFS(СВЦЭМ!$C$39:$C$782,СВЦЭМ!$A$39:$A$782,$A139,СВЦЭМ!$B$39:$B$782,I$119)+'СЕТ СН'!$I$12+СВЦЭМ!$D$10+'СЕТ СН'!$I$5-'СЕТ СН'!$I$20</f>
        <v>3516.48627614</v>
      </c>
      <c r="J139" s="36">
        <f>SUMIFS(СВЦЭМ!$C$39:$C$782,СВЦЭМ!$A$39:$A$782,$A139,СВЦЭМ!$B$39:$B$782,J$119)+'СЕТ СН'!$I$12+СВЦЭМ!$D$10+'СЕТ СН'!$I$5-'СЕТ СН'!$I$20</f>
        <v>3369.9237334299996</v>
      </c>
      <c r="K139" s="36">
        <f>SUMIFS(СВЦЭМ!$C$39:$C$782,СВЦЭМ!$A$39:$A$782,$A139,СВЦЭМ!$B$39:$B$782,K$119)+'СЕТ СН'!$I$12+СВЦЭМ!$D$10+'СЕТ СН'!$I$5-'СЕТ СН'!$I$20</f>
        <v>3370.6096478599998</v>
      </c>
      <c r="L139" s="36">
        <f>SUMIFS(СВЦЭМ!$C$39:$C$782,СВЦЭМ!$A$39:$A$782,$A139,СВЦЭМ!$B$39:$B$782,L$119)+'СЕТ СН'!$I$12+СВЦЭМ!$D$10+'СЕТ СН'!$I$5-'СЕТ СН'!$I$20</f>
        <v>3367.52027146</v>
      </c>
      <c r="M139" s="36">
        <f>SUMIFS(СВЦЭМ!$C$39:$C$782,СВЦЭМ!$A$39:$A$782,$A139,СВЦЭМ!$B$39:$B$782,M$119)+'СЕТ СН'!$I$12+СВЦЭМ!$D$10+'СЕТ СН'!$I$5-'СЕТ СН'!$I$20</f>
        <v>3469.3314912999999</v>
      </c>
      <c r="N139" s="36">
        <f>SUMIFS(СВЦЭМ!$C$39:$C$782,СВЦЭМ!$A$39:$A$782,$A139,СВЦЭМ!$B$39:$B$782,N$119)+'СЕТ СН'!$I$12+СВЦЭМ!$D$10+'СЕТ СН'!$I$5-'СЕТ СН'!$I$20</f>
        <v>3495.56118401</v>
      </c>
      <c r="O139" s="36">
        <f>SUMIFS(СВЦЭМ!$C$39:$C$782,СВЦЭМ!$A$39:$A$782,$A139,СВЦЭМ!$B$39:$B$782,O$119)+'СЕТ СН'!$I$12+СВЦЭМ!$D$10+'СЕТ СН'!$I$5-'СЕТ СН'!$I$20</f>
        <v>3489.7970097899997</v>
      </c>
      <c r="P139" s="36">
        <f>SUMIFS(СВЦЭМ!$C$39:$C$782,СВЦЭМ!$A$39:$A$782,$A139,СВЦЭМ!$B$39:$B$782,P$119)+'СЕТ СН'!$I$12+СВЦЭМ!$D$10+'СЕТ СН'!$I$5-'СЕТ СН'!$I$20</f>
        <v>3486.68142773</v>
      </c>
      <c r="Q139" s="36">
        <f>SUMIFS(СВЦЭМ!$C$39:$C$782,СВЦЭМ!$A$39:$A$782,$A139,СВЦЭМ!$B$39:$B$782,Q$119)+'СЕТ СН'!$I$12+СВЦЭМ!$D$10+'СЕТ СН'!$I$5-'СЕТ СН'!$I$20</f>
        <v>3487.61278554</v>
      </c>
      <c r="R139" s="36">
        <f>SUMIFS(СВЦЭМ!$C$39:$C$782,СВЦЭМ!$A$39:$A$782,$A139,СВЦЭМ!$B$39:$B$782,R$119)+'СЕТ СН'!$I$12+СВЦЭМ!$D$10+'СЕТ СН'!$I$5-'СЕТ СН'!$I$20</f>
        <v>3489.46677869</v>
      </c>
      <c r="S139" s="36">
        <f>SUMIFS(СВЦЭМ!$C$39:$C$782,СВЦЭМ!$A$39:$A$782,$A139,СВЦЭМ!$B$39:$B$782,S$119)+'СЕТ СН'!$I$12+СВЦЭМ!$D$10+'СЕТ СН'!$I$5-'СЕТ СН'!$I$20</f>
        <v>3472.0433489699999</v>
      </c>
      <c r="T139" s="36">
        <f>SUMIFS(СВЦЭМ!$C$39:$C$782,СВЦЭМ!$A$39:$A$782,$A139,СВЦЭМ!$B$39:$B$782,T$119)+'СЕТ СН'!$I$12+СВЦЭМ!$D$10+'СЕТ СН'!$I$5-'СЕТ СН'!$I$20</f>
        <v>3371.2807430599996</v>
      </c>
      <c r="U139" s="36">
        <f>SUMIFS(СВЦЭМ!$C$39:$C$782,СВЦЭМ!$A$39:$A$782,$A139,СВЦЭМ!$B$39:$B$782,U$119)+'СЕТ СН'!$I$12+СВЦЭМ!$D$10+'СЕТ СН'!$I$5-'СЕТ СН'!$I$20</f>
        <v>3260.1719914599998</v>
      </c>
      <c r="V139" s="36">
        <f>SUMIFS(СВЦЭМ!$C$39:$C$782,СВЦЭМ!$A$39:$A$782,$A139,СВЦЭМ!$B$39:$B$782,V$119)+'СЕТ СН'!$I$12+СВЦЭМ!$D$10+'СЕТ СН'!$I$5-'СЕТ СН'!$I$20</f>
        <v>3200.6461502399998</v>
      </c>
      <c r="W139" s="36">
        <f>SUMIFS(СВЦЭМ!$C$39:$C$782,СВЦЭМ!$A$39:$A$782,$A139,СВЦЭМ!$B$39:$B$782,W$119)+'СЕТ СН'!$I$12+СВЦЭМ!$D$10+'СЕТ СН'!$I$5-'СЕТ СН'!$I$20</f>
        <v>3208.58443253</v>
      </c>
      <c r="X139" s="36">
        <f>SUMIFS(СВЦЭМ!$C$39:$C$782,СВЦЭМ!$A$39:$A$782,$A139,СВЦЭМ!$B$39:$B$782,X$119)+'СЕТ СН'!$I$12+СВЦЭМ!$D$10+'СЕТ СН'!$I$5-'СЕТ СН'!$I$20</f>
        <v>3241.93276719</v>
      </c>
      <c r="Y139" s="36">
        <f>SUMIFS(СВЦЭМ!$C$39:$C$782,СВЦЭМ!$A$39:$A$782,$A139,СВЦЭМ!$B$39:$B$782,Y$119)+'СЕТ СН'!$I$12+СВЦЭМ!$D$10+'СЕТ СН'!$I$5-'СЕТ СН'!$I$20</f>
        <v>3246.3783768499998</v>
      </c>
    </row>
    <row r="140" spans="1:25" ht="15.75" x14ac:dyDescent="0.2">
      <c r="A140" s="35">
        <f t="shared" si="3"/>
        <v>44702</v>
      </c>
      <c r="B140" s="36">
        <f>SUMIFS(СВЦЭМ!$C$39:$C$782,СВЦЭМ!$A$39:$A$782,$A140,СВЦЭМ!$B$39:$B$782,B$119)+'СЕТ СН'!$I$12+СВЦЭМ!$D$10+'СЕТ СН'!$I$5-'СЕТ СН'!$I$20</f>
        <v>3272.2622191800001</v>
      </c>
      <c r="C140" s="36">
        <f>SUMIFS(СВЦЭМ!$C$39:$C$782,СВЦЭМ!$A$39:$A$782,$A140,СВЦЭМ!$B$39:$B$782,C$119)+'СЕТ СН'!$I$12+СВЦЭМ!$D$10+'СЕТ СН'!$I$5-'СЕТ СН'!$I$20</f>
        <v>3394.3409894400002</v>
      </c>
      <c r="D140" s="36">
        <f>SUMIFS(СВЦЭМ!$C$39:$C$782,СВЦЭМ!$A$39:$A$782,$A140,СВЦЭМ!$B$39:$B$782,D$119)+'СЕТ СН'!$I$12+СВЦЭМ!$D$10+'СЕТ СН'!$I$5-'СЕТ СН'!$I$20</f>
        <v>3561.04155292</v>
      </c>
      <c r="E140" s="36">
        <f>SUMIFS(СВЦЭМ!$C$39:$C$782,СВЦЭМ!$A$39:$A$782,$A140,СВЦЭМ!$B$39:$B$782,E$119)+'СЕТ СН'!$I$12+СВЦЭМ!$D$10+'СЕТ СН'!$I$5-'СЕТ СН'!$I$20</f>
        <v>3637.1909899299999</v>
      </c>
      <c r="F140" s="36">
        <f>SUMIFS(СВЦЭМ!$C$39:$C$782,СВЦЭМ!$A$39:$A$782,$A140,СВЦЭМ!$B$39:$B$782,F$119)+'СЕТ СН'!$I$12+СВЦЭМ!$D$10+'СЕТ СН'!$I$5-'СЕТ СН'!$I$20</f>
        <v>3664.5183763199998</v>
      </c>
      <c r="G140" s="36">
        <f>SUMIFS(СВЦЭМ!$C$39:$C$782,СВЦЭМ!$A$39:$A$782,$A140,СВЦЭМ!$B$39:$B$782,G$119)+'СЕТ СН'!$I$12+СВЦЭМ!$D$10+'СЕТ СН'!$I$5-'СЕТ СН'!$I$20</f>
        <v>3706.6284650899997</v>
      </c>
      <c r="H140" s="36">
        <f>SUMIFS(СВЦЭМ!$C$39:$C$782,СВЦЭМ!$A$39:$A$782,$A140,СВЦЭМ!$B$39:$B$782,H$119)+'СЕТ СН'!$I$12+СВЦЭМ!$D$10+'СЕТ СН'!$I$5-'СЕТ СН'!$I$20</f>
        <v>3697.3710160799997</v>
      </c>
      <c r="I140" s="36">
        <f>SUMIFS(СВЦЭМ!$C$39:$C$782,СВЦЭМ!$A$39:$A$782,$A140,СВЦЭМ!$B$39:$B$782,I$119)+'СЕТ СН'!$I$12+СВЦЭМ!$D$10+'СЕТ СН'!$I$5-'СЕТ СН'!$I$20</f>
        <v>3661.2357329399997</v>
      </c>
      <c r="J140" s="36">
        <f>SUMIFS(СВЦЭМ!$C$39:$C$782,СВЦЭМ!$A$39:$A$782,$A140,СВЦЭМ!$B$39:$B$782,J$119)+'СЕТ СН'!$I$12+СВЦЭМ!$D$10+'СЕТ СН'!$I$5-'СЕТ СН'!$I$20</f>
        <v>3472.2488794399997</v>
      </c>
      <c r="K140" s="36">
        <f>SUMIFS(СВЦЭМ!$C$39:$C$782,СВЦЭМ!$A$39:$A$782,$A140,СВЦЭМ!$B$39:$B$782,K$119)+'СЕТ СН'!$I$12+СВЦЭМ!$D$10+'СЕТ СН'!$I$5-'СЕТ СН'!$I$20</f>
        <v>3430.99632544</v>
      </c>
      <c r="L140" s="36">
        <f>SUMIFS(СВЦЭМ!$C$39:$C$782,СВЦЭМ!$A$39:$A$782,$A140,СВЦЭМ!$B$39:$B$782,L$119)+'СЕТ СН'!$I$12+СВЦЭМ!$D$10+'СЕТ СН'!$I$5-'СЕТ СН'!$I$20</f>
        <v>3402.6174545999997</v>
      </c>
      <c r="M140" s="36">
        <f>SUMIFS(СВЦЭМ!$C$39:$C$782,СВЦЭМ!$A$39:$A$782,$A140,СВЦЭМ!$B$39:$B$782,M$119)+'СЕТ СН'!$I$12+СВЦЭМ!$D$10+'СЕТ СН'!$I$5-'СЕТ СН'!$I$20</f>
        <v>3492.1046621199998</v>
      </c>
      <c r="N140" s="36">
        <f>SUMIFS(СВЦЭМ!$C$39:$C$782,СВЦЭМ!$A$39:$A$782,$A140,СВЦЭМ!$B$39:$B$782,N$119)+'СЕТ СН'!$I$12+СВЦЭМ!$D$10+'СЕТ СН'!$I$5-'СЕТ СН'!$I$20</f>
        <v>3533.0406741699999</v>
      </c>
      <c r="O140" s="36">
        <f>SUMIFS(СВЦЭМ!$C$39:$C$782,СВЦЭМ!$A$39:$A$782,$A140,СВЦЭМ!$B$39:$B$782,O$119)+'СЕТ СН'!$I$12+СВЦЭМ!$D$10+'СЕТ СН'!$I$5-'СЕТ СН'!$I$20</f>
        <v>3498.5749215999995</v>
      </c>
      <c r="P140" s="36">
        <f>SUMIFS(СВЦЭМ!$C$39:$C$782,СВЦЭМ!$A$39:$A$782,$A140,СВЦЭМ!$B$39:$B$782,P$119)+'СЕТ СН'!$I$12+СВЦЭМ!$D$10+'СЕТ СН'!$I$5-'СЕТ СН'!$I$20</f>
        <v>3537.1366738899997</v>
      </c>
      <c r="Q140" s="36">
        <f>SUMIFS(СВЦЭМ!$C$39:$C$782,СВЦЭМ!$A$39:$A$782,$A140,СВЦЭМ!$B$39:$B$782,Q$119)+'СЕТ СН'!$I$12+СВЦЭМ!$D$10+'СЕТ СН'!$I$5-'СЕТ СН'!$I$20</f>
        <v>3522.1032563099998</v>
      </c>
      <c r="R140" s="36">
        <f>SUMIFS(СВЦЭМ!$C$39:$C$782,СВЦЭМ!$A$39:$A$782,$A140,СВЦЭМ!$B$39:$B$782,R$119)+'СЕТ СН'!$I$12+СВЦЭМ!$D$10+'СЕТ СН'!$I$5-'СЕТ СН'!$I$20</f>
        <v>3518.6006214399995</v>
      </c>
      <c r="S140" s="36">
        <f>SUMIFS(СВЦЭМ!$C$39:$C$782,СВЦЭМ!$A$39:$A$782,$A140,СВЦЭМ!$B$39:$B$782,S$119)+'СЕТ СН'!$I$12+СВЦЭМ!$D$10+'СЕТ СН'!$I$5-'СЕТ СН'!$I$20</f>
        <v>3491.9947372899996</v>
      </c>
      <c r="T140" s="36">
        <f>SUMIFS(СВЦЭМ!$C$39:$C$782,СВЦЭМ!$A$39:$A$782,$A140,СВЦЭМ!$B$39:$B$782,T$119)+'СЕТ СН'!$I$12+СВЦЭМ!$D$10+'СЕТ СН'!$I$5-'СЕТ СН'!$I$20</f>
        <v>3382.1273850299999</v>
      </c>
      <c r="U140" s="36">
        <f>SUMIFS(СВЦЭМ!$C$39:$C$782,СВЦЭМ!$A$39:$A$782,$A140,СВЦЭМ!$B$39:$B$782,U$119)+'СЕТ СН'!$I$12+СВЦЭМ!$D$10+'СЕТ СН'!$I$5-'СЕТ СН'!$I$20</f>
        <v>3279.54932233</v>
      </c>
      <c r="V140" s="36">
        <f>SUMIFS(СВЦЭМ!$C$39:$C$782,СВЦЭМ!$A$39:$A$782,$A140,СВЦЭМ!$B$39:$B$782,V$119)+'СЕТ СН'!$I$12+СВЦЭМ!$D$10+'СЕТ СН'!$I$5-'СЕТ СН'!$I$20</f>
        <v>3200.6252259799999</v>
      </c>
      <c r="W140" s="36">
        <f>SUMIFS(СВЦЭМ!$C$39:$C$782,СВЦЭМ!$A$39:$A$782,$A140,СВЦЭМ!$B$39:$B$782,W$119)+'СЕТ СН'!$I$12+СВЦЭМ!$D$10+'СЕТ СН'!$I$5-'СЕТ СН'!$I$20</f>
        <v>3152.7012280599997</v>
      </c>
      <c r="X140" s="36">
        <f>SUMIFS(СВЦЭМ!$C$39:$C$782,СВЦЭМ!$A$39:$A$782,$A140,СВЦЭМ!$B$39:$B$782,X$119)+'СЕТ СН'!$I$12+СВЦЭМ!$D$10+'СЕТ СН'!$I$5-'СЕТ СН'!$I$20</f>
        <v>3169.6785502599996</v>
      </c>
      <c r="Y140" s="36">
        <f>SUMIFS(СВЦЭМ!$C$39:$C$782,СВЦЭМ!$A$39:$A$782,$A140,СВЦЭМ!$B$39:$B$782,Y$119)+'СЕТ СН'!$I$12+СВЦЭМ!$D$10+'СЕТ СН'!$I$5-'СЕТ СН'!$I$20</f>
        <v>3196.6007966099996</v>
      </c>
    </row>
    <row r="141" spans="1:25" ht="15.75" x14ac:dyDescent="0.2">
      <c r="A141" s="35">
        <f t="shared" si="3"/>
        <v>44703</v>
      </c>
      <c r="B141" s="36">
        <f>SUMIFS(СВЦЭМ!$C$39:$C$782,СВЦЭМ!$A$39:$A$782,$A141,СВЦЭМ!$B$39:$B$782,B$119)+'СЕТ СН'!$I$12+СВЦЭМ!$D$10+'СЕТ СН'!$I$5-'СЕТ СН'!$I$20</f>
        <v>3393.7556395799998</v>
      </c>
      <c r="C141" s="36">
        <f>SUMIFS(СВЦЭМ!$C$39:$C$782,СВЦЭМ!$A$39:$A$782,$A141,СВЦЭМ!$B$39:$B$782,C$119)+'СЕТ СН'!$I$12+СВЦЭМ!$D$10+'СЕТ СН'!$I$5-'СЕТ СН'!$I$20</f>
        <v>3482.4580726099998</v>
      </c>
      <c r="D141" s="36">
        <f>SUMIFS(СВЦЭМ!$C$39:$C$782,СВЦЭМ!$A$39:$A$782,$A141,СВЦЭМ!$B$39:$B$782,D$119)+'СЕТ СН'!$I$12+СВЦЭМ!$D$10+'СЕТ СН'!$I$5-'СЕТ СН'!$I$20</f>
        <v>3598.89018562</v>
      </c>
      <c r="E141" s="36">
        <f>SUMIFS(СВЦЭМ!$C$39:$C$782,СВЦЭМ!$A$39:$A$782,$A141,СВЦЭМ!$B$39:$B$782,E$119)+'СЕТ СН'!$I$12+СВЦЭМ!$D$10+'СЕТ СН'!$I$5-'СЕТ СН'!$I$20</f>
        <v>3600.6392418199998</v>
      </c>
      <c r="F141" s="36">
        <f>SUMIFS(СВЦЭМ!$C$39:$C$782,СВЦЭМ!$A$39:$A$782,$A141,СВЦЭМ!$B$39:$B$782,F$119)+'СЕТ СН'!$I$12+СВЦЭМ!$D$10+'СЕТ СН'!$I$5-'СЕТ СН'!$I$20</f>
        <v>3605.4295633699999</v>
      </c>
      <c r="G141" s="36">
        <f>SUMIFS(СВЦЭМ!$C$39:$C$782,СВЦЭМ!$A$39:$A$782,$A141,СВЦЭМ!$B$39:$B$782,G$119)+'СЕТ СН'!$I$12+СВЦЭМ!$D$10+'СЕТ СН'!$I$5-'СЕТ СН'!$I$20</f>
        <v>3607.1697238999996</v>
      </c>
      <c r="H141" s="36">
        <f>SUMIFS(СВЦЭМ!$C$39:$C$782,СВЦЭМ!$A$39:$A$782,$A141,СВЦЭМ!$B$39:$B$782,H$119)+'СЕТ СН'!$I$12+СВЦЭМ!$D$10+'СЕТ СН'!$I$5-'СЕТ СН'!$I$20</f>
        <v>3576.9228391500001</v>
      </c>
      <c r="I141" s="36">
        <f>SUMIFS(СВЦЭМ!$C$39:$C$782,СВЦЭМ!$A$39:$A$782,$A141,СВЦЭМ!$B$39:$B$782,I$119)+'СЕТ СН'!$I$12+СВЦЭМ!$D$10+'СЕТ СН'!$I$5-'СЕТ СН'!$I$20</f>
        <v>3507.7991670699998</v>
      </c>
      <c r="J141" s="36">
        <f>SUMIFS(СВЦЭМ!$C$39:$C$782,СВЦЭМ!$A$39:$A$782,$A141,СВЦЭМ!$B$39:$B$782,J$119)+'СЕТ СН'!$I$12+СВЦЭМ!$D$10+'СЕТ СН'!$I$5-'СЕТ СН'!$I$20</f>
        <v>3435.0912284899996</v>
      </c>
      <c r="K141" s="36">
        <f>SUMIFS(СВЦЭМ!$C$39:$C$782,СВЦЭМ!$A$39:$A$782,$A141,СВЦЭМ!$B$39:$B$782,K$119)+'СЕТ СН'!$I$12+СВЦЭМ!$D$10+'СЕТ СН'!$I$5-'СЕТ СН'!$I$20</f>
        <v>3383.1306823099999</v>
      </c>
      <c r="L141" s="36">
        <f>SUMIFS(СВЦЭМ!$C$39:$C$782,СВЦЭМ!$A$39:$A$782,$A141,СВЦЭМ!$B$39:$B$782,L$119)+'СЕТ СН'!$I$12+СВЦЭМ!$D$10+'СЕТ СН'!$I$5-'СЕТ СН'!$I$20</f>
        <v>3370.2028579399998</v>
      </c>
      <c r="M141" s="36">
        <f>SUMIFS(СВЦЭМ!$C$39:$C$782,СВЦЭМ!$A$39:$A$782,$A141,СВЦЭМ!$B$39:$B$782,M$119)+'СЕТ СН'!$I$12+СВЦЭМ!$D$10+'СЕТ СН'!$I$5-'СЕТ СН'!$I$20</f>
        <v>3470.1495342999997</v>
      </c>
      <c r="N141" s="36">
        <f>SUMIFS(СВЦЭМ!$C$39:$C$782,СВЦЭМ!$A$39:$A$782,$A141,СВЦЭМ!$B$39:$B$782,N$119)+'СЕТ СН'!$I$12+СВЦЭМ!$D$10+'СЕТ СН'!$I$5-'СЕТ СН'!$I$20</f>
        <v>3517.4156201299998</v>
      </c>
      <c r="O141" s="36">
        <f>SUMIFS(СВЦЭМ!$C$39:$C$782,СВЦЭМ!$A$39:$A$782,$A141,СВЦЭМ!$B$39:$B$782,O$119)+'СЕТ СН'!$I$12+СВЦЭМ!$D$10+'СЕТ СН'!$I$5-'СЕТ СН'!$I$20</f>
        <v>3517.7351275499996</v>
      </c>
      <c r="P141" s="36">
        <f>SUMIFS(СВЦЭМ!$C$39:$C$782,СВЦЭМ!$A$39:$A$782,$A141,СВЦЭМ!$B$39:$B$782,P$119)+'СЕТ СН'!$I$12+СВЦЭМ!$D$10+'СЕТ СН'!$I$5-'СЕТ СН'!$I$20</f>
        <v>3546.11739141</v>
      </c>
      <c r="Q141" s="36">
        <f>SUMIFS(СВЦЭМ!$C$39:$C$782,СВЦЭМ!$A$39:$A$782,$A141,СВЦЭМ!$B$39:$B$782,Q$119)+'СЕТ СН'!$I$12+СВЦЭМ!$D$10+'СЕТ СН'!$I$5-'СЕТ СН'!$I$20</f>
        <v>3555.8724891299998</v>
      </c>
      <c r="R141" s="36">
        <f>SUMIFS(СВЦЭМ!$C$39:$C$782,СВЦЭМ!$A$39:$A$782,$A141,СВЦЭМ!$B$39:$B$782,R$119)+'СЕТ СН'!$I$12+СВЦЭМ!$D$10+'СЕТ СН'!$I$5-'СЕТ СН'!$I$20</f>
        <v>3543.8377737599994</v>
      </c>
      <c r="S141" s="36">
        <f>SUMIFS(СВЦЭМ!$C$39:$C$782,СВЦЭМ!$A$39:$A$782,$A141,СВЦЭМ!$B$39:$B$782,S$119)+'СЕТ СН'!$I$12+СВЦЭМ!$D$10+'СЕТ СН'!$I$5-'СЕТ СН'!$I$20</f>
        <v>3525.1284395299999</v>
      </c>
      <c r="T141" s="36">
        <f>SUMIFS(СВЦЭМ!$C$39:$C$782,СВЦЭМ!$A$39:$A$782,$A141,СВЦЭМ!$B$39:$B$782,T$119)+'СЕТ СН'!$I$12+СВЦЭМ!$D$10+'СЕТ СН'!$I$5-'СЕТ СН'!$I$20</f>
        <v>3398.9505948199999</v>
      </c>
      <c r="U141" s="36">
        <f>SUMIFS(СВЦЭМ!$C$39:$C$782,СВЦЭМ!$A$39:$A$782,$A141,СВЦЭМ!$B$39:$B$782,U$119)+'СЕТ СН'!$I$12+СВЦЭМ!$D$10+'СЕТ СН'!$I$5-'СЕТ СН'!$I$20</f>
        <v>3296.2939693999997</v>
      </c>
      <c r="V141" s="36">
        <f>SUMIFS(СВЦЭМ!$C$39:$C$782,СВЦЭМ!$A$39:$A$782,$A141,СВЦЭМ!$B$39:$B$782,V$119)+'СЕТ СН'!$I$12+СВЦЭМ!$D$10+'СЕТ СН'!$I$5-'СЕТ СН'!$I$20</f>
        <v>3195.8331892599999</v>
      </c>
      <c r="W141" s="36">
        <f>SUMIFS(СВЦЭМ!$C$39:$C$782,СВЦЭМ!$A$39:$A$782,$A141,СВЦЭМ!$B$39:$B$782,W$119)+'СЕТ СН'!$I$12+СВЦЭМ!$D$10+'СЕТ СН'!$I$5-'СЕТ СН'!$I$20</f>
        <v>3204.3753972599998</v>
      </c>
      <c r="X141" s="36">
        <f>SUMIFS(СВЦЭМ!$C$39:$C$782,СВЦЭМ!$A$39:$A$782,$A141,СВЦЭМ!$B$39:$B$782,X$119)+'СЕТ СН'!$I$12+СВЦЭМ!$D$10+'СЕТ СН'!$I$5-'СЕТ СН'!$I$20</f>
        <v>3239.3637160199996</v>
      </c>
      <c r="Y141" s="36">
        <f>SUMIFS(СВЦЭМ!$C$39:$C$782,СВЦЭМ!$A$39:$A$782,$A141,СВЦЭМ!$B$39:$B$782,Y$119)+'СЕТ СН'!$I$12+СВЦЭМ!$D$10+'СЕТ СН'!$I$5-'СЕТ СН'!$I$20</f>
        <v>3297.0809919499998</v>
      </c>
    </row>
    <row r="142" spans="1:25" ht="15.75" x14ac:dyDescent="0.2">
      <c r="A142" s="35">
        <f t="shared" si="3"/>
        <v>44704</v>
      </c>
      <c r="B142" s="36">
        <f>SUMIFS(СВЦЭМ!$C$39:$C$782,СВЦЭМ!$A$39:$A$782,$A142,СВЦЭМ!$B$39:$B$782,B$119)+'СЕТ СН'!$I$12+СВЦЭМ!$D$10+'СЕТ СН'!$I$5-'СЕТ СН'!$I$20</f>
        <v>3405.28594621</v>
      </c>
      <c r="C142" s="36">
        <f>SUMIFS(СВЦЭМ!$C$39:$C$782,СВЦЭМ!$A$39:$A$782,$A142,СВЦЭМ!$B$39:$B$782,C$119)+'СЕТ СН'!$I$12+СВЦЭМ!$D$10+'СЕТ СН'!$I$5-'СЕТ СН'!$I$20</f>
        <v>3495.86769989</v>
      </c>
      <c r="D142" s="36">
        <f>SUMIFS(СВЦЭМ!$C$39:$C$782,СВЦЭМ!$A$39:$A$782,$A142,СВЦЭМ!$B$39:$B$782,D$119)+'СЕТ СН'!$I$12+СВЦЭМ!$D$10+'СЕТ СН'!$I$5-'СЕТ СН'!$I$20</f>
        <v>3600.0623360299996</v>
      </c>
      <c r="E142" s="36">
        <f>SUMIFS(СВЦЭМ!$C$39:$C$782,СВЦЭМ!$A$39:$A$782,$A142,СВЦЭМ!$B$39:$B$782,E$119)+'СЕТ СН'!$I$12+СВЦЭМ!$D$10+'СЕТ СН'!$I$5-'СЕТ СН'!$I$20</f>
        <v>3595.7271144799997</v>
      </c>
      <c r="F142" s="36">
        <f>SUMIFS(СВЦЭМ!$C$39:$C$782,СВЦЭМ!$A$39:$A$782,$A142,СВЦЭМ!$B$39:$B$782,F$119)+'СЕТ СН'!$I$12+СВЦЭМ!$D$10+'СЕТ СН'!$I$5-'СЕТ СН'!$I$20</f>
        <v>3589.7190574599999</v>
      </c>
      <c r="G142" s="36">
        <f>SUMIFS(СВЦЭМ!$C$39:$C$782,СВЦЭМ!$A$39:$A$782,$A142,СВЦЭМ!$B$39:$B$782,G$119)+'СЕТ СН'!$I$12+СВЦЭМ!$D$10+'СЕТ СН'!$I$5-'СЕТ СН'!$I$20</f>
        <v>3633.9977068799999</v>
      </c>
      <c r="H142" s="36">
        <f>SUMIFS(СВЦЭМ!$C$39:$C$782,СВЦЭМ!$A$39:$A$782,$A142,СВЦЭМ!$B$39:$B$782,H$119)+'СЕТ СН'!$I$12+СВЦЭМ!$D$10+'СЕТ СН'!$I$5-'СЕТ СН'!$I$20</f>
        <v>3576.5704160099995</v>
      </c>
      <c r="I142" s="36">
        <f>SUMIFS(СВЦЭМ!$C$39:$C$782,СВЦЭМ!$A$39:$A$782,$A142,СВЦЭМ!$B$39:$B$782,I$119)+'СЕТ СН'!$I$12+СВЦЭМ!$D$10+'СЕТ СН'!$I$5-'СЕТ СН'!$I$20</f>
        <v>3541.1386768599996</v>
      </c>
      <c r="J142" s="36">
        <f>SUMIFS(СВЦЭМ!$C$39:$C$782,СВЦЭМ!$A$39:$A$782,$A142,СВЦЭМ!$B$39:$B$782,J$119)+'СЕТ СН'!$I$12+СВЦЭМ!$D$10+'СЕТ СН'!$I$5-'СЕТ СН'!$I$20</f>
        <v>3395.6421714899998</v>
      </c>
      <c r="K142" s="36">
        <f>SUMIFS(СВЦЭМ!$C$39:$C$782,СВЦЭМ!$A$39:$A$782,$A142,СВЦЭМ!$B$39:$B$782,K$119)+'СЕТ СН'!$I$12+СВЦЭМ!$D$10+'СЕТ СН'!$I$5-'СЕТ СН'!$I$20</f>
        <v>3347.6366447699997</v>
      </c>
      <c r="L142" s="36">
        <f>SUMIFS(СВЦЭМ!$C$39:$C$782,СВЦЭМ!$A$39:$A$782,$A142,СВЦЭМ!$B$39:$B$782,L$119)+'СЕТ СН'!$I$12+СВЦЭМ!$D$10+'СЕТ СН'!$I$5-'СЕТ СН'!$I$20</f>
        <v>3367.0123541799999</v>
      </c>
      <c r="M142" s="36">
        <f>SUMIFS(СВЦЭМ!$C$39:$C$782,СВЦЭМ!$A$39:$A$782,$A142,СВЦЭМ!$B$39:$B$782,M$119)+'СЕТ СН'!$I$12+СВЦЭМ!$D$10+'СЕТ СН'!$I$5-'СЕТ СН'!$I$20</f>
        <v>3494.4471263899995</v>
      </c>
      <c r="N142" s="36">
        <f>SUMIFS(СВЦЭМ!$C$39:$C$782,СВЦЭМ!$A$39:$A$782,$A142,СВЦЭМ!$B$39:$B$782,N$119)+'СЕТ СН'!$I$12+СВЦЭМ!$D$10+'СЕТ СН'!$I$5-'СЕТ СН'!$I$20</f>
        <v>3545.27992206</v>
      </c>
      <c r="O142" s="36">
        <f>SUMIFS(СВЦЭМ!$C$39:$C$782,СВЦЭМ!$A$39:$A$782,$A142,СВЦЭМ!$B$39:$B$782,O$119)+'СЕТ СН'!$I$12+СВЦЭМ!$D$10+'СЕТ СН'!$I$5-'СЕТ СН'!$I$20</f>
        <v>3546.7232960900001</v>
      </c>
      <c r="P142" s="36">
        <f>SUMIFS(СВЦЭМ!$C$39:$C$782,СВЦЭМ!$A$39:$A$782,$A142,СВЦЭМ!$B$39:$B$782,P$119)+'СЕТ СН'!$I$12+СВЦЭМ!$D$10+'СЕТ СН'!$I$5-'СЕТ СН'!$I$20</f>
        <v>3546.6571668999995</v>
      </c>
      <c r="Q142" s="36">
        <f>SUMIFS(СВЦЭМ!$C$39:$C$782,СВЦЭМ!$A$39:$A$782,$A142,СВЦЭМ!$B$39:$B$782,Q$119)+'СЕТ СН'!$I$12+СВЦЭМ!$D$10+'СЕТ СН'!$I$5-'СЕТ СН'!$I$20</f>
        <v>3547.7777735099999</v>
      </c>
      <c r="R142" s="36">
        <f>SUMIFS(СВЦЭМ!$C$39:$C$782,СВЦЭМ!$A$39:$A$782,$A142,СВЦЭМ!$B$39:$B$782,R$119)+'СЕТ СН'!$I$12+СВЦЭМ!$D$10+'СЕТ СН'!$I$5-'СЕТ СН'!$I$20</f>
        <v>3548.90925745</v>
      </c>
      <c r="S142" s="36">
        <f>SUMIFS(СВЦЭМ!$C$39:$C$782,СВЦЭМ!$A$39:$A$782,$A142,СВЦЭМ!$B$39:$B$782,S$119)+'СЕТ СН'!$I$12+СВЦЭМ!$D$10+'СЕТ СН'!$I$5-'СЕТ СН'!$I$20</f>
        <v>3518.0680227799999</v>
      </c>
      <c r="T142" s="36">
        <f>SUMIFS(СВЦЭМ!$C$39:$C$782,СВЦЭМ!$A$39:$A$782,$A142,СВЦЭМ!$B$39:$B$782,T$119)+'СЕТ СН'!$I$12+СВЦЭМ!$D$10+'СЕТ СН'!$I$5-'СЕТ СН'!$I$20</f>
        <v>3422.0533702999996</v>
      </c>
      <c r="U142" s="36">
        <f>SUMIFS(СВЦЭМ!$C$39:$C$782,СВЦЭМ!$A$39:$A$782,$A142,СВЦЭМ!$B$39:$B$782,U$119)+'СЕТ СН'!$I$12+СВЦЭМ!$D$10+'СЕТ СН'!$I$5-'СЕТ СН'!$I$20</f>
        <v>3283.5414946599999</v>
      </c>
      <c r="V142" s="36">
        <f>SUMIFS(СВЦЭМ!$C$39:$C$782,СВЦЭМ!$A$39:$A$782,$A142,СВЦЭМ!$B$39:$B$782,V$119)+'СЕТ СН'!$I$12+СВЦЭМ!$D$10+'СЕТ СН'!$I$5-'СЕТ СН'!$I$20</f>
        <v>3196.5571114199997</v>
      </c>
      <c r="W142" s="36">
        <f>SUMIFS(СВЦЭМ!$C$39:$C$782,СВЦЭМ!$A$39:$A$782,$A142,СВЦЭМ!$B$39:$B$782,W$119)+'СЕТ СН'!$I$12+СВЦЭМ!$D$10+'СЕТ СН'!$I$5-'СЕТ СН'!$I$20</f>
        <v>3197.5435871299997</v>
      </c>
      <c r="X142" s="36">
        <f>SUMIFS(СВЦЭМ!$C$39:$C$782,СВЦЭМ!$A$39:$A$782,$A142,СВЦЭМ!$B$39:$B$782,X$119)+'СЕТ СН'!$I$12+СВЦЭМ!$D$10+'СЕТ СН'!$I$5-'СЕТ СН'!$I$20</f>
        <v>3201.9623697699999</v>
      </c>
      <c r="Y142" s="36">
        <f>SUMIFS(СВЦЭМ!$C$39:$C$782,СВЦЭМ!$A$39:$A$782,$A142,СВЦЭМ!$B$39:$B$782,Y$119)+'СЕТ СН'!$I$12+СВЦЭМ!$D$10+'СЕТ СН'!$I$5-'СЕТ СН'!$I$20</f>
        <v>3234.0855415199999</v>
      </c>
    </row>
    <row r="143" spans="1:25" ht="15.75" x14ac:dyDescent="0.2">
      <c r="A143" s="35">
        <f t="shared" si="3"/>
        <v>44705</v>
      </c>
      <c r="B143" s="36">
        <f>SUMIFS(СВЦЭМ!$C$39:$C$782,СВЦЭМ!$A$39:$A$782,$A143,СВЦЭМ!$B$39:$B$782,B$119)+'СЕТ СН'!$I$12+СВЦЭМ!$D$10+'СЕТ СН'!$I$5-'СЕТ СН'!$I$20</f>
        <v>3313.29472283</v>
      </c>
      <c r="C143" s="36">
        <f>SUMIFS(СВЦЭМ!$C$39:$C$782,СВЦЭМ!$A$39:$A$782,$A143,СВЦЭМ!$B$39:$B$782,C$119)+'СЕТ СН'!$I$12+СВЦЭМ!$D$10+'СЕТ СН'!$I$5-'СЕТ СН'!$I$20</f>
        <v>3449.0122095399997</v>
      </c>
      <c r="D143" s="36">
        <f>SUMIFS(СВЦЭМ!$C$39:$C$782,СВЦЭМ!$A$39:$A$782,$A143,СВЦЭМ!$B$39:$B$782,D$119)+'СЕТ СН'!$I$12+СВЦЭМ!$D$10+'СЕТ СН'!$I$5-'СЕТ СН'!$I$20</f>
        <v>3598.2565858799999</v>
      </c>
      <c r="E143" s="36">
        <f>SUMIFS(СВЦЭМ!$C$39:$C$782,СВЦЭМ!$A$39:$A$782,$A143,СВЦЭМ!$B$39:$B$782,E$119)+'СЕТ СН'!$I$12+СВЦЭМ!$D$10+'СЕТ СН'!$I$5-'СЕТ СН'!$I$20</f>
        <v>3613.0391651399996</v>
      </c>
      <c r="F143" s="36">
        <f>SUMIFS(СВЦЭМ!$C$39:$C$782,СВЦЭМ!$A$39:$A$782,$A143,СВЦЭМ!$B$39:$B$782,F$119)+'СЕТ СН'!$I$12+СВЦЭМ!$D$10+'СЕТ СН'!$I$5-'СЕТ СН'!$I$20</f>
        <v>3613.3796679899997</v>
      </c>
      <c r="G143" s="36">
        <f>SUMIFS(СВЦЭМ!$C$39:$C$782,СВЦЭМ!$A$39:$A$782,$A143,СВЦЭМ!$B$39:$B$782,G$119)+'СЕТ СН'!$I$12+СВЦЭМ!$D$10+'СЕТ СН'!$I$5-'СЕТ СН'!$I$20</f>
        <v>3623.21939423</v>
      </c>
      <c r="H143" s="36">
        <f>SUMIFS(СВЦЭМ!$C$39:$C$782,СВЦЭМ!$A$39:$A$782,$A143,СВЦЭМ!$B$39:$B$782,H$119)+'СЕТ СН'!$I$12+СВЦЭМ!$D$10+'СЕТ СН'!$I$5-'СЕТ СН'!$I$20</f>
        <v>3565.6123731499997</v>
      </c>
      <c r="I143" s="36">
        <f>SUMIFS(СВЦЭМ!$C$39:$C$782,СВЦЭМ!$A$39:$A$782,$A143,СВЦЭМ!$B$39:$B$782,I$119)+'СЕТ СН'!$I$12+СВЦЭМ!$D$10+'СЕТ СН'!$I$5-'СЕТ СН'!$I$20</f>
        <v>3518.9679239899997</v>
      </c>
      <c r="J143" s="36">
        <f>SUMIFS(СВЦЭМ!$C$39:$C$782,СВЦЭМ!$A$39:$A$782,$A143,СВЦЭМ!$B$39:$B$782,J$119)+'СЕТ СН'!$I$12+СВЦЭМ!$D$10+'СЕТ СН'!$I$5-'СЕТ СН'!$I$20</f>
        <v>3375.1051078599999</v>
      </c>
      <c r="K143" s="36">
        <f>SUMIFS(СВЦЭМ!$C$39:$C$782,СВЦЭМ!$A$39:$A$782,$A143,СВЦЭМ!$B$39:$B$782,K$119)+'СЕТ СН'!$I$12+СВЦЭМ!$D$10+'СЕТ СН'!$I$5-'СЕТ СН'!$I$20</f>
        <v>3365.1848672799997</v>
      </c>
      <c r="L143" s="36">
        <f>SUMIFS(СВЦЭМ!$C$39:$C$782,СВЦЭМ!$A$39:$A$782,$A143,СВЦЭМ!$B$39:$B$782,L$119)+'СЕТ СН'!$I$12+СВЦЭМ!$D$10+'СЕТ СН'!$I$5-'СЕТ СН'!$I$20</f>
        <v>3384.5530461499998</v>
      </c>
      <c r="M143" s="36">
        <f>SUMIFS(СВЦЭМ!$C$39:$C$782,СВЦЭМ!$A$39:$A$782,$A143,СВЦЭМ!$B$39:$B$782,M$119)+'СЕТ СН'!$I$12+СВЦЭМ!$D$10+'СЕТ СН'!$I$5-'СЕТ СН'!$I$20</f>
        <v>3455.2001466599995</v>
      </c>
      <c r="N143" s="36">
        <f>SUMIFS(СВЦЭМ!$C$39:$C$782,СВЦЭМ!$A$39:$A$782,$A143,СВЦЭМ!$B$39:$B$782,N$119)+'СЕТ СН'!$I$12+СВЦЭМ!$D$10+'СЕТ СН'!$I$5-'СЕТ СН'!$I$20</f>
        <v>3492.9010027699996</v>
      </c>
      <c r="O143" s="36">
        <f>SUMIFS(СВЦЭМ!$C$39:$C$782,СВЦЭМ!$A$39:$A$782,$A143,СВЦЭМ!$B$39:$B$782,O$119)+'СЕТ СН'!$I$12+СВЦЭМ!$D$10+'СЕТ СН'!$I$5-'СЕТ СН'!$I$20</f>
        <v>3538.5699832999999</v>
      </c>
      <c r="P143" s="36">
        <f>SUMIFS(СВЦЭМ!$C$39:$C$782,СВЦЭМ!$A$39:$A$782,$A143,СВЦЭМ!$B$39:$B$782,P$119)+'СЕТ СН'!$I$12+СВЦЭМ!$D$10+'СЕТ СН'!$I$5-'СЕТ СН'!$I$20</f>
        <v>3546.6420036499999</v>
      </c>
      <c r="Q143" s="36">
        <f>SUMIFS(СВЦЭМ!$C$39:$C$782,СВЦЭМ!$A$39:$A$782,$A143,СВЦЭМ!$B$39:$B$782,Q$119)+'СЕТ СН'!$I$12+СВЦЭМ!$D$10+'СЕТ СН'!$I$5-'СЕТ СН'!$I$20</f>
        <v>3558.7159579899999</v>
      </c>
      <c r="R143" s="36">
        <f>SUMIFS(СВЦЭМ!$C$39:$C$782,СВЦЭМ!$A$39:$A$782,$A143,СВЦЭМ!$B$39:$B$782,R$119)+'СЕТ СН'!$I$12+СВЦЭМ!$D$10+'СЕТ СН'!$I$5-'СЕТ СН'!$I$20</f>
        <v>3561.7053464399996</v>
      </c>
      <c r="S143" s="36">
        <f>SUMIFS(СВЦЭМ!$C$39:$C$782,СВЦЭМ!$A$39:$A$782,$A143,СВЦЭМ!$B$39:$B$782,S$119)+'СЕТ СН'!$I$12+СВЦЭМ!$D$10+'СЕТ СН'!$I$5-'СЕТ СН'!$I$20</f>
        <v>3513.5415758199997</v>
      </c>
      <c r="T143" s="36">
        <f>SUMIFS(СВЦЭМ!$C$39:$C$782,СВЦЭМ!$A$39:$A$782,$A143,СВЦЭМ!$B$39:$B$782,T$119)+'СЕТ СН'!$I$12+СВЦЭМ!$D$10+'СЕТ СН'!$I$5-'СЕТ СН'!$I$20</f>
        <v>3392.1386333699998</v>
      </c>
      <c r="U143" s="36">
        <f>SUMIFS(СВЦЭМ!$C$39:$C$782,СВЦЭМ!$A$39:$A$782,$A143,СВЦЭМ!$B$39:$B$782,U$119)+'СЕТ СН'!$I$12+СВЦЭМ!$D$10+'СЕТ СН'!$I$5-'СЕТ СН'!$I$20</f>
        <v>3275.6073564499998</v>
      </c>
      <c r="V143" s="36">
        <f>SUMIFS(СВЦЭМ!$C$39:$C$782,СВЦЭМ!$A$39:$A$782,$A143,СВЦЭМ!$B$39:$B$782,V$119)+'СЕТ СН'!$I$12+СВЦЭМ!$D$10+'СЕТ СН'!$I$5-'СЕТ СН'!$I$20</f>
        <v>3176.7106596599997</v>
      </c>
      <c r="W143" s="36">
        <f>SUMIFS(СВЦЭМ!$C$39:$C$782,СВЦЭМ!$A$39:$A$782,$A143,СВЦЭМ!$B$39:$B$782,W$119)+'СЕТ СН'!$I$12+СВЦЭМ!$D$10+'СЕТ СН'!$I$5-'СЕТ СН'!$I$20</f>
        <v>3198.1409429300002</v>
      </c>
      <c r="X143" s="36">
        <f>SUMIFS(СВЦЭМ!$C$39:$C$782,СВЦЭМ!$A$39:$A$782,$A143,СВЦЭМ!$B$39:$B$782,X$119)+'СЕТ СН'!$I$12+СВЦЭМ!$D$10+'СЕТ СН'!$I$5-'СЕТ СН'!$I$20</f>
        <v>3229.5118826499997</v>
      </c>
      <c r="Y143" s="36">
        <f>SUMIFS(СВЦЭМ!$C$39:$C$782,СВЦЭМ!$A$39:$A$782,$A143,СВЦЭМ!$B$39:$B$782,Y$119)+'СЕТ СН'!$I$12+СВЦЭМ!$D$10+'СЕТ СН'!$I$5-'СЕТ СН'!$I$20</f>
        <v>3237.77677584</v>
      </c>
    </row>
    <row r="144" spans="1:25" ht="15.75" x14ac:dyDescent="0.2">
      <c r="A144" s="35">
        <f t="shared" si="3"/>
        <v>44706</v>
      </c>
      <c r="B144" s="36">
        <f>SUMIFS(СВЦЭМ!$C$39:$C$782,СВЦЭМ!$A$39:$A$782,$A144,СВЦЭМ!$B$39:$B$782,B$119)+'СЕТ СН'!$I$12+СВЦЭМ!$D$10+'СЕТ СН'!$I$5-'СЕТ СН'!$I$20</f>
        <v>3290.1153112900001</v>
      </c>
      <c r="C144" s="36">
        <f>SUMIFS(СВЦЭМ!$C$39:$C$782,СВЦЭМ!$A$39:$A$782,$A144,СВЦЭМ!$B$39:$B$782,C$119)+'СЕТ СН'!$I$12+СВЦЭМ!$D$10+'СЕТ СН'!$I$5-'СЕТ СН'!$I$20</f>
        <v>3404.2776694499998</v>
      </c>
      <c r="D144" s="36">
        <f>SUMIFS(СВЦЭМ!$C$39:$C$782,СВЦЭМ!$A$39:$A$782,$A144,СВЦЭМ!$B$39:$B$782,D$119)+'СЕТ СН'!$I$12+СВЦЭМ!$D$10+'СЕТ СН'!$I$5-'СЕТ СН'!$I$20</f>
        <v>3538.2998301399998</v>
      </c>
      <c r="E144" s="36">
        <f>SUMIFS(СВЦЭМ!$C$39:$C$782,СВЦЭМ!$A$39:$A$782,$A144,СВЦЭМ!$B$39:$B$782,E$119)+'СЕТ СН'!$I$12+СВЦЭМ!$D$10+'СЕТ СН'!$I$5-'СЕТ СН'!$I$20</f>
        <v>3550.9770088400001</v>
      </c>
      <c r="F144" s="36">
        <f>SUMIFS(СВЦЭМ!$C$39:$C$782,СВЦЭМ!$A$39:$A$782,$A144,СВЦЭМ!$B$39:$B$782,F$119)+'СЕТ СН'!$I$12+СВЦЭМ!$D$10+'СЕТ СН'!$I$5-'СЕТ СН'!$I$20</f>
        <v>3555.9866759099996</v>
      </c>
      <c r="G144" s="36">
        <f>SUMIFS(СВЦЭМ!$C$39:$C$782,СВЦЭМ!$A$39:$A$782,$A144,СВЦЭМ!$B$39:$B$782,G$119)+'СЕТ СН'!$I$12+СВЦЭМ!$D$10+'СЕТ СН'!$I$5-'СЕТ СН'!$I$20</f>
        <v>3566.7839547899998</v>
      </c>
      <c r="H144" s="36">
        <f>SUMIFS(СВЦЭМ!$C$39:$C$782,СВЦЭМ!$A$39:$A$782,$A144,СВЦЭМ!$B$39:$B$782,H$119)+'СЕТ СН'!$I$12+СВЦЭМ!$D$10+'СЕТ СН'!$I$5-'СЕТ СН'!$I$20</f>
        <v>3477.6243502799998</v>
      </c>
      <c r="I144" s="36">
        <f>SUMIFS(СВЦЭМ!$C$39:$C$782,СВЦЭМ!$A$39:$A$782,$A144,СВЦЭМ!$B$39:$B$782,I$119)+'СЕТ СН'!$I$12+СВЦЭМ!$D$10+'СЕТ СН'!$I$5-'СЕТ СН'!$I$20</f>
        <v>3474.0845555599999</v>
      </c>
      <c r="J144" s="36">
        <f>SUMIFS(СВЦЭМ!$C$39:$C$782,СВЦЭМ!$A$39:$A$782,$A144,СВЦЭМ!$B$39:$B$782,J$119)+'СЕТ СН'!$I$12+СВЦЭМ!$D$10+'СЕТ СН'!$I$5-'СЕТ СН'!$I$20</f>
        <v>3330.32098877</v>
      </c>
      <c r="K144" s="36">
        <f>SUMIFS(СВЦЭМ!$C$39:$C$782,СВЦЭМ!$A$39:$A$782,$A144,СВЦЭМ!$B$39:$B$782,K$119)+'СЕТ СН'!$I$12+СВЦЭМ!$D$10+'СЕТ СН'!$I$5-'СЕТ СН'!$I$20</f>
        <v>3358.33383202</v>
      </c>
      <c r="L144" s="36">
        <f>SUMIFS(СВЦЭМ!$C$39:$C$782,СВЦЭМ!$A$39:$A$782,$A144,СВЦЭМ!$B$39:$B$782,L$119)+'СЕТ СН'!$I$12+СВЦЭМ!$D$10+'СЕТ СН'!$I$5-'СЕТ СН'!$I$20</f>
        <v>3343.3627591099998</v>
      </c>
      <c r="M144" s="36">
        <f>SUMIFS(СВЦЭМ!$C$39:$C$782,СВЦЭМ!$A$39:$A$782,$A144,СВЦЭМ!$B$39:$B$782,M$119)+'СЕТ СН'!$I$12+СВЦЭМ!$D$10+'СЕТ СН'!$I$5-'СЕТ СН'!$I$20</f>
        <v>3411.7276069099998</v>
      </c>
      <c r="N144" s="36">
        <f>SUMIFS(СВЦЭМ!$C$39:$C$782,СВЦЭМ!$A$39:$A$782,$A144,СВЦЭМ!$B$39:$B$782,N$119)+'СЕТ СН'!$I$12+СВЦЭМ!$D$10+'СЕТ СН'!$I$5-'СЕТ СН'!$I$20</f>
        <v>3455.2010462099997</v>
      </c>
      <c r="O144" s="36">
        <f>SUMIFS(СВЦЭМ!$C$39:$C$782,СВЦЭМ!$A$39:$A$782,$A144,СВЦЭМ!$B$39:$B$782,O$119)+'СЕТ СН'!$I$12+СВЦЭМ!$D$10+'СЕТ СН'!$I$5-'СЕТ СН'!$I$20</f>
        <v>3503.8243212099997</v>
      </c>
      <c r="P144" s="36">
        <f>SUMIFS(СВЦЭМ!$C$39:$C$782,СВЦЭМ!$A$39:$A$782,$A144,СВЦЭМ!$B$39:$B$782,P$119)+'СЕТ СН'!$I$12+СВЦЭМ!$D$10+'СЕТ СН'!$I$5-'СЕТ СН'!$I$20</f>
        <v>3520.2800517099995</v>
      </c>
      <c r="Q144" s="36">
        <f>SUMIFS(СВЦЭМ!$C$39:$C$782,СВЦЭМ!$A$39:$A$782,$A144,СВЦЭМ!$B$39:$B$782,Q$119)+'СЕТ СН'!$I$12+СВЦЭМ!$D$10+'СЕТ СН'!$I$5-'СЕТ СН'!$I$20</f>
        <v>3526.9977842799999</v>
      </c>
      <c r="R144" s="36">
        <f>SUMIFS(СВЦЭМ!$C$39:$C$782,СВЦЭМ!$A$39:$A$782,$A144,СВЦЭМ!$B$39:$B$782,R$119)+'СЕТ СН'!$I$12+СВЦЭМ!$D$10+'СЕТ СН'!$I$5-'СЕТ СН'!$I$20</f>
        <v>3522.5759074499997</v>
      </c>
      <c r="S144" s="36">
        <f>SUMIFS(СВЦЭМ!$C$39:$C$782,СВЦЭМ!$A$39:$A$782,$A144,СВЦЭМ!$B$39:$B$782,S$119)+'СЕТ СН'!$I$12+СВЦЭМ!$D$10+'СЕТ СН'!$I$5-'СЕТ СН'!$I$20</f>
        <v>3479.8560652099995</v>
      </c>
      <c r="T144" s="36">
        <f>SUMIFS(СВЦЭМ!$C$39:$C$782,СВЦЭМ!$A$39:$A$782,$A144,СВЦЭМ!$B$39:$B$782,T$119)+'СЕТ СН'!$I$12+СВЦЭМ!$D$10+'СЕТ СН'!$I$5-'СЕТ СН'!$I$20</f>
        <v>3352.6446638999996</v>
      </c>
      <c r="U144" s="36">
        <f>SUMIFS(СВЦЭМ!$C$39:$C$782,СВЦЭМ!$A$39:$A$782,$A144,СВЦЭМ!$B$39:$B$782,U$119)+'СЕТ СН'!$I$12+СВЦЭМ!$D$10+'СЕТ СН'!$I$5-'СЕТ СН'!$I$20</f>
        <v>3257.6398403799999</v>
      </c>
      <c r="V144" s="36">
        <f>SUMIFS(СВЦЭМ!$C$39:$C$782,СВЦЭМ!$A$39:$A$782,$A144,СВЦЭМ!$B$39:$B$782,V$119)+'СЕТ СН'!$I$12+СВЦЭМ!$D$10+'СЕТ СН'!$I$5-'СЕТ СН'!$I$20</f>
        <v>3169.1135818499997</v>
      </c>
      <c r="W144" s="36">
        <f>SUMIFS(СВЦЭМ!$C$39:$C$782,СВЦЭМ!$A$39:$A$782,$A144,СВЦЭМ!$B$39:$B$782,W$119)+'СЕТ СН'!$I$12+СВЦЭМ!$D$10+'СЕТ СН'!$I$5-'СЕТ СН'!$I$20</f>
        <v>3184.13652731</v>
      </c>
      <c r="X144" s="36">
        <f>SUMIFS(СВЦЭМ!$C$39:$C$782,СВЦЭМ!$A$39:$A$782,$A144,СВЦЭМ!$B$39:$B$782,X$119)+'СЕТ СН'!$I$12+СВЦЭМ!$D$10+'СЕТ СН'!$I$5-'СЕТ СН'!$I$20</f>
        <v>3183.8631302599997</v>
      </c>
      <c r="Y144" s="36">
        <f>SUMIFS(СВЦЭМ!$C$39:$C$782,СВЦЭМ!$A$39:$A$782,$A144,СВЦЭМ!$B$39:$B$782,Y$119)+'СЕТ СН'!$I$12+СВЦЭМ!$D$10+'СЕТ СН'!$I$5-'СЕТ СН'!$I$20</f>
        <v>3209.4076249899999</v>
      </c>
    </row>
    <row r="145" spans="1:26" ht="15.75" x14ac:dyDescent="0.2">
      <c r="A145" s="35">
        <f t="shared" si="3"/>
        <v>44707</v>
      </c>
      <c r="B145" s="36">
        <f>SUMIFS(СВЦЭМ!$C$39:$C$782,СВЦЭМ!$A$39:$A$782,$A145,СВЦЭМ!$B$39:$B$782,B$119)+'СЕТ СН'!$I$12+СВЦЭМ!$D$10+'СЕТ СН'!$I$5-'СЕТ СН'!$I$20</f>
        <v>3291.15244695</v>
      </c>
      <c r="C145" s="36">
        <f>SUMIFS(СВЦЭМ!$C$39:$C$782,СВЦЭМ!$A$39:$A$782,$A145,СВЦЭМ!$B$39:$B$782,C$119)+'СЕТ СН'!$I$12+СВЦЭМ!$D$10+'СЕТ СН'!$I$5-'СЕТ СН'!$I$20</f>
        <v>3383.8191828399999</v>
      </c>
      <c r="D145" s="36">
        <f>SUMIFS(СВЦЭМ!$C$39:$C$782,СВЦЭМ!$A$39:$A$782,$A145,СВЦЭМ!$B$39:$B$782,D$119)+'СЕТ СН'!$I$12+СВЦЭМ!$D$10+'СЕТ СН'!$I$5-'СЕТ СН'!$I$20</f>
        <v>3515.6456952499998</v>
      </c>
      <c r="E145" s="36">
        <f>SUMIFS(СВЦЭМ!$C$39:$C$782,СВЦЭМ!$A$39:$A$782,$A145,СВЦЭМ!$B$39:$B$782,E$119)+'СЕТ СН'!$I$12+СВЦЭМ!$D$10+'СЕТ СН'!$I$5-'СЕТ СН'!$I$20</f>
        <v>3548.4846858000001</v>
      </c>
      <c r="F145" s="36">
        <f>SUMIFS(СВЦЭМ!$C$39:$C$782,СВЦЭМ!$A$39:$A$782,$A145,СВЦЭМ!$B$39:$B$782,F$119)+'СЕТ СН'!$I$12+СВЦЭМ!$D$10+'СЕТ СН'!$I$5-'СЕТ СН'!$I$20</f>
        <v>3546.1231512099998</v>
      </c>
      <c r="G145" s="36">
        <f>SUMIFS(СВЦЭМ!$C$39:$C$782,СВЦЭМ!$A$39:$A$782,$A145,СВЦЭМ!$B$39:$B$782,G$119)+'СЕТ СН'!$I$12+СВЦЭМ!$D$10+'СЕТ СН'!$I$5-'СЕТ СН'!$I$20</f>
        <v>3538.0263473499999</v>
      </c>
      <c r="H145" s="36">
        <f>SUMIFS(СВЦЭМ!$C$39:$C$782,СВЦЭМ!$A$39:$A$782,$A145,СВЦЭМ!$B$39:$B$782,H$119)+'СЕТ СН'!$I$12+СВЦЭМ!$D$10+'СЕТ СН'!$I$5-'СЕТ СН'!$I$20</f>
        <v>3449.1530012599997</v>
      </c>
      <c r="I145" s="36">
        <f>SUMIFS(СВЦЭМ!$C$39:$C$782,СВЦЭМ!$A$39:$A$782,$A145,СВЦЭМ!$B$39:$B$782,I$119)+'СЕТ СН'!$I$12+СВЦЭМ!$D$10+'СЕТ СН'!$I$5-'СЕТ СН'!$I$20</f>
        <v>3426.3427533799995</v>
      </c>
      <c r="J145" s="36">
        <f>SUMIFS(СВЦЭМ!$C$39:$C$782,СВЦЭМ!$A$39:$A$782,$A145,СВЦЭМ!$B$39:$B$782,J$119)+'СЕТ СН'!$I$12+СВЦЭМ!$D$10+'СЕТ СН'!$I$5-'СЕТ СН'!$I$20</f>
        <v>3323.9521201899997</v>
      </c>
      <c r="K145" s="36">
        <f>SUMIFS(СВЦЭМ!$C$39:$C$782,СВЦЭМ!$A$39:$A$782,$A145,СВЦЭМ!$B$39:$B$782,K$119)+'СЕТ СН'!$I$12+СВЦЭМ!$D$10+'СЕТ СН'!$I$5-'СЕТ СН'!$I$20</f>
        <v>3351.8005166299999</v>
      </c>
      <c r="L145" s="36">
        <f>SUMIFS(СВЦЭМ!$C$39:$C$782,СВЦЭМ!$A$39:$A$782,$A145,СВЦЭМ!$B$39:$B$782,L$119)+'СЕТ СН'!$I$12+СВЦЭМ!$D$10+'СЕТ СН'!$I$5-'СЕТ СН'!$I$20</f>
        <v>3346.7905632399998</v>
      </c>
      <c r="M145" s="36">
        <f>SUMIFS(СВЦЭМ!$C$39:$C$782,СВЦЭМ!$A$39:$A$782,$A145,СВЦЭМ!$B$39:$B$782,M$119)+'СЕТ СН'!$I$12+СВЦЭМ!$D$10+'СЕТ СН'!$I$5-'СЕТ СН'!$I$20</f>
        <v>3406.22708306</v>
      </c>
      <c r="N145" s="36">
        <f>SUMIFS(СВЦЭМ!$C$39:$C$782,СВЦЭМ!$A$39:$A$782,$A145,СВЦЭМ!$B$39:$B$782,N$119)+'СЕТ СН'!$I$12+СВЦЭМ!$D$10+'СЕТ СН'!$I$5-'СЕТ СН'!$I$20</f>
        <v>3447.1292890999998</v>
      </c>
      <c r="O145" s="36">
        <f>SUMIFS(СВЦЭМ!$C$39:$C$782,СВЦЭМ!$A$39:$A$782,$A145,СВЦЭМ!$B$39:$B$782,O$119)+'СЕТ СН'!$I$12+СВЦЭМ!$D$10+'СЕТ СН'!$I$5-'СЕТ СН'!$I$20</f>
        <v>3476.6954462999997</v>
      </c>
      <c r="P145" s="36">
        <f>SUMIFS(СВЦЭМ!$C$39:$C$782,СВЦЭМ!$A$39:$A$782,$A145,СВЦЭМ!$B$39:$B$782,P$119)+'СЕТ СН'!$I$12+СВЦЭМ!$D$10+'СЕТ СН'!$I$5-'СЕТ СН'!$I$20</f>
        <v>3486.2880418499999</v>
      </c>
      <c r="Q145" s="36">
        <f>SUMIFS(СВЦЭМ!$C$39:$C$782,СВЦЭМ!$A$39:$A$782,$A145,СВЦЭМ!$B$39:$B$782,Q$119)+'СЕТ СН'!$I$12+СВЦЭМ!$D$10+'СЕТ СН'!$I$5-'СЕТ СН'!$I$20</f>
        <v>3493.4252788899998</v>
      </c>
      <c r="R145" s="36">
        <f>SUMIFS(СВЦЭМ!$C$39:$C$782,СВЦЭМ!$A$39:$A$782,$A145,СВЦЭМ!$B$39:$B$782,R$119)+'СЕТ СН'!$I$12+СВЦЭМ!$D$10+'СЕТ СН'!$I$5-'СЕТ СН'!$I$20</f>
        <v>3479.9945643799997</v>
      </c>
      <c r="S145" s="36">
        <f>SUMIFS(СВЦЭМ!$C$39:$C$782,СВЦЭМ!$A$39:$A$782,$A145,СВЦЭМ!$B$39:$B$782,S$119)+'СЕТ СН'!$I$12+СВЦЭМ!$D$10+'СЕТ СН'!$I$5-'СЕТ СН'!$I$20</f>
        <v>3430.1466245899996</v>
      </c>
      <c r="T145" s="36">
        <f>SUMIFS(СВЦЭМ!$C$39:$C$782,СВЦЭМ!$A$39:$A$782,$A145,СВЦЭМ!$B$39:$B$782,T$119)+'СЕТ СН'!$I$12+СВЦЭМ!$D$10+'СЕТ СН'!$I$5-'СЕТ СН'!$I$20</f>
        <v>3322.86024959</v>
      </c>
      <c r="U145" s="36">
        <f>SUMIFS(СВЦЭМ!$C$39:$C$782,СВЦЭМ!$A$39:$A$782,$A145,СВЦЭМ!$B$39:$B$782,U$119)+'СЕТ СН'!$I$12+СВЦЭМ!$D$10+'СЕТ СН'!$I$5-'СЕТ СН'!$I$20</f>
        <v>3231.4859105799997</v>
      </c>
      <c r="V145" s="36">
        <f>SUMIFS(СВЦЭМ!$C$39:$C$782,СВЦЭМ!$A$39:$A$782,$A145,СВЦЭМ!$B$39:$B$782,V$119)+'СЕТ СН'!$I$12+СВЦЭМ!$D$10+'СЕТ СН'!$I$5-'СЕТ СН'!$I$20</f>
        <v>3150.4300891899998</v>
      </c>
      <c r="W145" s="36">
        <f>SUMIFS(СВЦЭМ!$C$39:$C$782,СВЦЭМ!$A$39:$A$782,$A145,СВЦЭМ!$B$39:$B$782,W$119)+'СЕТ СН'!$I$12+СВЦЭМ!$D$10+'СЕТ СН'!$I$5-'СЕТ СН'!$I$20</f>
        <v>3186.27349559</v>
      </c>
      <c r="X145" s="36">
        <f>SUMIFS(СВЦЭМ!$C$39:$C$782,СВЦЭМ!$A$39:$A$782,$A145,СВЦЭМ!$B$39:$B$782,X$119)+'СЕТ СН'!$I$12+СВЦЭМ!$D$10+'СЕТ СН'!$I$5-'СЕТ СН'!$I$20</f>
        <v>3213.9859910099999</v>
      </c>
      <c r="Y145" s="36">
        <f>SUMIFS(СВЦЭМ!$C$39:$C$782,СВЦЭМ!$A$39:$A$782,$A145,СВЦЭМ!$B$39:$B$782,Y$119)+'СЕТ СН'!$I$12+СВЦЭМ!$D$10+'СЕТ СН'!$I$5-'СЕТ СН'!$I$20</f>
        <v>3237.47642434</v>
      </c>
    </row>
    <row r="146" spans="1:26" ht="15.75" x14ac:dyDescent="0.2">
      <c r="A146" s="35">
        <f t="shared" si="3"/>
        <v>44708</v>
      </c>
      <c r="B146" s="36">
        <f>SUMIFS(СВЦЭМ!$C$39:$C$782,СВЦЭМ!$A$39:$A$782,$A146,СВЦЭМ!$B$39:$B$782,B$119)+'СЕТ СН'!$I$12+СВЦЭМ!$D$10+'СЕТ СН'!$I$5-'СЕТ СН'!$I$20</f>
        <v>3273.74050231</v>
      </c>
      <c r="C146" s="36">
        <f>SUMIFS(СВЦЭМ!$C$39:$C$782,СВЦЭМ!$A$39:$A$782,$A146,СВЦЭМ!$B$39:$B$782,C$119)+'СЕТ СН'!$I$12+СВЦЭМ!$D$10+'СЕТ СН'!$I$5-'СЕТ СН'!$I$20</f>
        <v>3375.0009832799997</v>
      </c>
      <c r="D146" s="36">
        <f>SUMIFS(СВЦЭМ!$C$39:$C$782,СВЦЭМ!$A$39:$A$782,$A146,СВЦЭМ!$B$39:$B$782,D$119)+'СЕТ СН'!$I$12+СВЦЭМ!$D$10+'СЕТ СН'!$I$5-'СЕТ СН'!$I$20</f>
        <v>3444.6439896699999</v>
      </c>
      <c r="E146" s="36">
        <f>SUMIFS(СВЦЭМ!$C$39:$C$782,СВЦЭМ!$A$39:$A$782,$A146,СВЦЭМ!$B$39:$B$782,E$119)+'СЕТ СН'!$I$12+СВЦЭМ!$D$10+'СЕТ СН'!$I$5-'СЕТ СН'!$I$20</f>
        <v>3438.8882331299997</v>
      </c>
      <c r="F146" s="36">
        <f>SUMIFS(СВЦЭМ!$C$39:$C$782,СВЦЭМ!$A$39:$A$782,$A146,СВЦЭМ!$B$39:$B$782,F$119)+'СЕТ СН'!$I$12+СВЦЭМ!$D$10+'СЕТ СН'!$I$5-'СЕТ СН'!$I$20</f>
        <v>3435.8424376599996</v>
      </c>
      <c r="G146" s="36">
        <f>SUMIFS(СВЦЭМ!$C$39:$C$782,СВЦЭМ!$A$39:$A$782,$A146,СВЦЭМ!$B$39:$B$782,G$119)+'СЕТ СН'!$I$12+СВЦЭМ!$D$10+'СЕТ СН'!$I$5-'СЕТ СН'!$I$20</f>
        <v>3422.6747533299999</v>
      </c>
      <c r="H146" s="36">
        <f>SUMIFS(СВЦЭМ!$C$39:$C$782,СВЦЭМ!$A$39:$A$782,$A146,СВЦЭМ!$B$39:$B$782,H$119)+'СЕТ СН'!$I$12+СВЦЭМ!$D$10+'СЕТ СН'!$I$5-'СЕТ СН'!$I$20</f>
        <v>3343.32287808</v>
      </c>
      <c r="I146" s="36">
        <f>SUMIFS(СВЦЭМ!$C$39:$C$782,СВЦЭМ!$A$39:$A$782,$A146,СВЦЭМ!$B$39:$B$782,I$119)+'СЕТ СН'!$I$12+СВЦЭМ!$D$10+'СЕТ СН'!$I$5-'СЕТ СН'!$I$20</f>
        <v>3272.4567653599997</v>
      </c>
      <c r="J146" s="36">
        <f>SUMIFS(СВЦЭМ!$C$39:$C$782,СВЦЭМ!$A$39:$A$782,$A146,СВЦЭМ!$B$39:$B$782,J$119)+'СЕТ СН'!$I$12+СВЦЭМ!$D$10+'СЕТ СН'!$I$5-'СЕТ СН'!$I$20</f>
        <v>3191.4771694399997</v>
      </c>
      <c r="K146" s="36">
        <f>SUMIFS(СВЦЭМ!$C$39:$C$782,СВЦЭМ!$A$39:$A$782,$A146,СВЦЭМ!$B$39:$B$782,K$119)+'СЕТ СН'!$I$12+СВЦЭМ!$D$10+'СЕТ СН'!$I$5-'СЕТ СН'!$I$20</f>
        <v>3195.6347854099999</v>
      </c>
      <c r="L146" s="36">
        <f>SUMIFS(СВЦЭМ!$C$39:$C$782,СВЦЭМ!$A$39:$A$782,$A146,СВЦЭМ!$B$39:$B$782,L$119)+'СЕТ СН'!$I$12+СВЦЭМ!$D$10+'СЕТ СН'!$I$5-'СЕТ СН'!$I$20</f>
        <v>3203.7426243700002</v>
      </c>
      <c r="M146" s="36">
        <f>SUMIFS(СВЦЭМ!$C$39:$C$782,СВЦЭМ!$A$39:$A$782,$A146,СВЦЭМ!$B$39:$B$782,M$119)+'СЕТ СН'!$I$12+СВЦЭМ!$D$10+'СЕТ СН'!$I$5-'СЕТ СН'!$I$20</f>
        <v>3256.0897452999998</v>
      </c>
      <c r="N146" s="36">
        <f>SUMIFS(СВЦЭМ!$C$39:$C$782,СВЦЭМ!$A$39:$A$782,$A146,СВЦЭМ!$B$39:$B$782,N$119)+'СЕТ СН'!$I$12+СВЦЭМ!$D$10+'СЕТ СН'!$I$5-'СЕТ СН'!$I$20</f>
        <v>3301.4178609399996</v>
      </c>
      <c r="O146" s="36">
        <f>SUMIFS(СВЦЭМ!$C$39:$C$782,СВЦЭМ!$A$39:$A$782,$A146,СВЦЭМ!$B$39:$B$782,O$119)+'СЕТ СН'!$I$12+СВЦЭМ!$D$10+'СЕТ СН'!$I$5-'СЕТ СН'!$I$20</f>
        <v>3312.3818130700001</v>
      </c>
      <c r="P146" s="36">
        <f>SUMIFS(СВЦЭМ!$C$39:$C$782,СВЦЭМ!$A$39:$A$782,$A146,СВЦЭМ!$B$39:$B$782,P$119)+'СЕТ СН'!$I$12+СВЦЭМ!$D$10+'СЕТ СН'!$I$5-'СЕТ СН'!$I$20</f>
        <v>3297.5563835499997</v>
      </c>
      <c r="Q146" s="36">
        <f>SUMIFS(СВЦЭМ!$C$39:$C$782,СВЦЭМ!$A$39:$A$782,$A146,СВЦЭМ!$B$39:$B$782,Q$119)+'СЕТ СН'!$I$12+СВЦЭМ!$D$10+'СЕТ СН'!$I$5-'СЕТ СН'!$I$20</f>
        <v>3290.9965042099998</v>
      </c>
      <c r="R146" s="36">
        <f>SUMIFS(СВЦЭМ!$C$39:$C$782,СВЦЭМ!$A$39:$A$782,$A146,СВЦЭМ!$B$39:$B$782,R$119)+'СЕТ СН'!$I$12+СВЦЭМ!$D$10+'СЕТ СН'!$I$5-'СЕТ СН'!$I$20</f>
        <v>3291.0038553099998</v>
      </c>
      <c r="S146" s="36">
        <f>SUMIFS(СВЦЭМ!$C$39:$C$782,СВЦЭМ!$A$39:$A$782,$A146,СВЦЭМ!$B$39:$B$782,S$119)+'СЕТ СН'!$I$12+СВЦЭМ!$D$10+'СЕТ СН'!$I$5-'СЕТ СН'!$I$20</f>
        <v>3316.5200075299999</v>
      </c>
      <c r="T146" s="36">
        <f>SUMIFS(СВЦЭМ!$C$39:$C$782,СВЦЭМ!$A$39:$A$782,$A146,СВЦЭМ!$B$39:$B$782,T$119)+'СЕТ СН'!$I$12+СВЦЭМ!$D$10+'СЕТ СН'!$I$5-'СЕТ СН'!$I$20</f>
        <v>3225.58617306</v>
      </c>
      <c r="U146" s="36">
        <f>SUMIFS(СВЦЭМ!$C$39:$C$782,СВЦЭМ!$A$39:$A$782,$A146,СВЦЭМ!$B$39:$B$782,U$119)+'СЕТ СН'!$I$12+СВЦЭМ!$D$10+'СЕТ СН'!$I$5-'СЕТ СН'!$I$20</f>
        <v>3133.04894947</v>
      </c>
      <c r="V146" s="36">
        <f>SUMIFS(СВЦЭМ!$C$39:$C$782,СВЦЭМ!$A$39:$A$782,$A146,СВЦЭМ!$B$39:$B$782,V$119)+'СЕТ СН'!$I$12+СВЦЭМ!$D$10+'СЕТ СН'!$I$5-'СЕТ СН'!$I$20</f>
        <v>3054.39479596</v>
      </c>
      <c r="W146" s="36">
        <f>SUMIFS(СВЦЭМ!$C$39:$C$782,СВЦЭМ!$A$39:$A$782,$A146,СВЦЭМ!$B$39:$B$782,W$119)+'СЕТ СН'!$I$12+СВЦЭМ!$D$10+'СЕТ СН'!$I$5-'СЕТ СН'!$I$20</f>
        <v>3074.5265905899996</v>
      </c>
      <c r="X146" s="36">
        <f>SUMIFS(СВЦЭМ!$C$39:$C$782,СВЦЭМ!$A$39:$A$782,$A146,СВЦЭМ!$B$39:$B$782,X$119)+'СЕТ СН'!$I$12+СВЦЭМ!$D$10+'СЕТ СН'!$I$5-'СЕТ СН'!$I$20</f>
        <v>3105.3757123099999</v>
      </c>
      <c r="Y146" s="36">
        <f>SUMIFS(СВЦЭМ!$C$39:$C$782,СВЦЭМ!$A$39:$A$782,$A146,СВЦЭМ!$B$39:$B$782,Y$119)+'СЕТ СН'!$I$12+СВЦЭМ!$D$10+'СЕТ СН'!$I$5-'СЕТ СН'!$I$20</f>
        <v>3147.6852610299998</v>
      </c>
    </row>
    <row r="147" spans="1:26" ht="15.75" x14ac:dyDescent="0.2">
      <c r="A147" s="35">
        <f t="shared" si="3"/>
        <v>44709</v>
      </c>
      <c r="B147" s="36">
        <f>SUMIFS(СВЦЭМ!$C$39:$C$782,СВЦЭМ!$A$39:$A$782,$A147,СВЦЭМ!$B$39:$B$782,B$119)+'СЕТ СН'!$I$12+СВЦЭМ!$D$10+'СЕТ СН'!$I$5-'СЕТ СН'!$I$20</f>
        <v>3225.0792933399998</v>
      </c>
      <c r="C147" s="36">
        <f>SUMIFS(СВЦЭМ!$C$39:$C$782,СВЦЭМ!$A$39:$A$782,$A147,СВЦЭМ!$B$39:$B$782,C$119)+'СЕТ СН'!$I$12+СВЦЭМ!$D$10+'СЕТ СН'!$I$5-'СЕТ СН'!$I$20</f>
        <v>3327.0461158199996</v>
      </c>
      <c r="D147" s="36">
        <f>SUMIFS(СВЦЭМ!$C$39:$C$782,СВЦЭМ!$A$39:$A$782,$A147,СВЦЭМ!$B$39:$B$782,D$119)+'СЕТ СН'!$I$12+СВЦЭМ!$D$10+'СЕТ СН'!$I$5-'СЕТ СН'!$I$20</f>
        <v>3448.9131259099995</v>
      </c>
      <c r="E147" s="36">
        <f>SUMIFS(СВЦЭМ!$C$39:$C$782,СВЦЭМ!$A$39:$A$782,$A147,СВЦЭМ!$B$39:$B$782,E$119)+'СЕТ СН'!$I$12+СВЦЭМ!$D$10+'СЕТ СН'!$I$5-'СЕТ СН'!$I$20</f>
        <v>3497.1746497399999</v>
      </c>
      <c r="F147" s="36">
        <f>SUMIFS(СВЦЭМ!$C$39:$C$782,СВЦЭМ!$A$39:$A$782,$A147,СВЦЭМ!$B$39:$B$782,F$119)+'СЕТ СН'!$I$12+СВЦЭМ!$D$10+'СЕТ СН'!$I$5-'СЕТ СН'!$I$20</f>
        <v>3488.4605711300001</v>
      </c>
      <c r="G147" s="36">
        <f>SUMIFS(СВЦЭМ!$C$39:$C$782,СВЦЭМ!$A$39:$A$782,$A147,СВЦЭМ!$B$39:$B$782,G$119)+'СЕТ СН'!$I$12+СВЦЭМ!$D$10+'СЕТ СН'!$I$5-'СЕТ СН'!$I$20</f>
        <v>3487.2720676099998</v>
      </c>
      <c r="H147" s="36">
        <f>SUMIFS(СВЦЭМ!$C$39:$C$782,СВЦЭМ!$A$39:$A$782,$A147,СВЦЭМ!$B$39:$B$782,H$119)+'СЕТ СН'!$I$12+СВЦЭМ!$D$10+'СЕТ СН'!$I$5-'СЕТ СН'!$I$20</f>
        <v>3425.5306028799996</v>
      </c>
      <c r="I147" s="36">
        <f>SUMIFS(СВЦЭМ!$C$39:$C$782,СВЦЭМ!$A$39:$A$782,$A147,СВЦЭМ!$B$39:$B$782,I$119)+'СЕТ СН'!$I$12+СВЦЭМ!$D$10+'СЕТ СН'!$I$5-'СЕТ СН'!$I$20</f>
        <v>3321.6120595100001</v>
      </c>
      <c r="J147" s="36">
        <f>SUMIFS(СВЦЭМ!$C$39:$C$782,СВЦЭМ!$A$39:$A$782,$A147,СВЦЭМ!$B$39:$B$782,J$119)+'СЕТ СН'!$I$12+СВЦЭМ!$D$10+'СЕТ СН'!$I$5-'СЕТ СН'!$I$20</f>
        <v>3209.7282944399999</v>
      </c>
      <c r="K147" s="36">
        <f>SUMIFS(СВЦЭМ!$C$39:$C$782,СВЦЭМ!$A$39:$A$782,$A147,СВЦЭМ!$B$39:$B$782,K$119)+'СЕТ СН'!$I$12+СВЦЭМ!$D$10+'СЕТ СН'!$I$5-'СЕТ СН'!$I$20</f>
        <v>3216.5790714199998</v>
      </c>
      <c r="L147" s="36">
        <f>SUMIFS(СВЦЭМ!$C$39:$C$782,СВЦЭМ!$A$39:$A$782,$A147,СВЦЭМ!$B$39:$B$782,L$119)+'СЕТ СН'!$I$12+СВЦЭМ!$D$10+'СЕТ СН'!$I$5-'СЕТ СН'!$I$20</f>
        <v>3227.2341203599999</v>
      </c>
      <c r="M147" s="36">
        <f>SUMIFS(СВЦЭМ!$C$39:$C$782,СВЦЭМ!$A$39:$A$782,$A147,СВЦЭМ!$B$39:$B$782,M$119)+'СЕТ СН'!$I$12+СВЦЭМ!$D$10+'СЕТ СН'!$I$5-'СЕТ СН'!$I$20</f>
        <v>3263.8663291599996</v>
      </c>
      <c r="N147" s="36">
        <f>SUMIFS(СВЦЭМ!$C$39:$C$782,СВЦЭМ!$A$39:$A$782,$A147,СВЦЭМ!$B$39:$B$782,N$119)+'СЕТ СН'!$I$12+СВЦЭМ!$D$10+'СЕТ СН'!$I$5-'СЕТ СН'!$I$20</f>
        <v>3299.9268387699999</v>
      </c>
      <c r="O147" s="36">
        <f>SUMIFS(СВЦЭМ!$C$39:$C$782,СВЦЭМ!$A$39:$A$782,$A147,СВЦЭМ!$B$39:$B$782,O$119)+'СЕТ СН'!$I$12+СВЦЭМ!$D$10+'СЕТ СН'!$I$5-'СЕТ СН'!$I$20</f>
        <v>3323.8901805099999</v>
      </c>
      <c r="P147" s="36">
        <f>SUMIFS(СВЦЭМ!$C$39:$C$782,СВЦЭМ!$A$39:$A$782,$A147,СВЦЭМ!$B$39:$B$782,P$119)+'СЕТ СН'!$I$12+СВЦЭМ!$D$10+'СЕТ СН'!$I$5-'СЕТ СН'!$I$20</f>
        <v>3354.4377891499998</v>
      </c>
      <c r="Q147" s="36">
        <f>SUMIFS(СВЦЭМ!$C$39:$C$782,СВЦЭМ!$A$39:$A$782,$A147,СВЦЭМ!$B$39:$B$782,Q$119)+'СЕТ СН'!$I$12+СВЦЭМ!$D$10+'СЕТ СН'!$I$5-'СЕТ СН'!$I$20</f>
        <v>3352.9223843499999</v>
      </c>
      <c r="R147" s="36">
        <f>SUMIFS(СВЦЭМ!$C$39:$C$782,СВЦЭМ!$A$39:$A$782,$A147,СВЦЭМ!$B$39:$B$782,R$119)+'СЕТ СН'!$I$12+СВЦЭМ!$D$10+'СЕТ СН'!$I$5-'СЕТ СН'!$I$20</f>
        <v>3354.3286634599999</v>
      </c>
      <c r="S147" s="36">
        <f>SUMIFS(СВЦЭМ!$C$39:$C$782,СВЦЭМ!$A$39:$A$782,$A147,СВЦЭМ!$B$39:$B$782,S$119)+'СЕТ СН'!$I$12+СВЦЭМ!$D$10+'СЕТ СН'!$I$5-'СЕТ СН'!$I$20</f>
        <v>3311.1413040999996</v>
      </c>
      <c r="T147" s="36">
        <f>SUMIFS(СВЦЭМ!$C$39:$C$782,СВЦЭМ!$A$39:$A$782,$A147,СВЦЭМ!$B$39:$B$782,T$119)+'СЕТ СН'!$I$12+СВЦЭМ!$D$10+'СЕТ СН'!$I$5-'СЕТ СН'!$I$20</f>
        <v>3239.9166862499997</v>
      </c>
      <c r="U147" s="36">
        <f>SUMIFS(СВЦЭМ!$C$39:$C$782,СВЦЭМ!$A$39:$A$782,$A147,СВЦЭМ!$B$39:$B$782,U$119)+'СЕТ СН'!$I$12+СВЦЭМ!$D$10+'СЕТ СН'!$I$5-'СЕТ СН'!$I$20</f>
        <v>3152.49828192</v>
      </c>
      <c r="V147" s="36">
        <f>SUMIFS(СВЦЭМ!$C$39:$C$782,СВЦЭМ!$A$39:$A$782,$A147,СВЦЭМ!$B$39:$B$782,V$119)+'СЕТ СН'!$I$12+СВЦЭМ!$D$10+'СЕТ СН'!$I$5-'СЕТ СН'!$I$20</f>
        <v>3119.71928905</v>
      </c>
      <c r="W147" s="36">
        <f>SUMIFS(СВЦЭМ!$C$39:$C$782,СВЦЭМ!$A$39:$A$782,$A147,СВЦЭМ!$B$39:$B$782,W$119)+'СЕТ СН'!$I$12+СВЦЭМ!$D$10+'СЕТ СН'!$I$5-'СЕТ СН'!$I$20</f>
        <v>3120.3480515599999</v>
      </c>
      <c r="X147" s="36">
        <f>SUMIFS(СВЦЭМ!$C$39:$C$782,СВЦЭМ!$A$39:$A$782,$A147,СВЦЭМ!$B$39:$B$782,X$119)+'СЕТ СН'!$I$12+СВЦЭМ!$D$10+'СЕТ СН'!$I$5-'СЕТ СН'!$I$20</f>
        <v>3114.3222110799998</v>
      </c>
      <c r="Y147" s="36">
        <f>SUMIFS(СВЦЭМ!$C$39:$C$782,СВЦЭМ!$A$39:$A$782,$A147,СВЦЭМ!$B$39:$B$782,Y$119)+'СЕТ СН'!$I$12+СВЦЭМ!$D$10+'СЕТ СН'!$I$5-'СЕТ СН'!$I$20</f>
        <v>3132.8155400999999</v>
      </c>
    </row>
    <row r="148" spans="1:26" ht="15.75" x14ac:dyDescent="0.2">
      <c r="A148" s="35">
        <f t="shared" si="3"/>
        <v>44710</v>
      </c>
      <c r="B148" s="36">
        <f>SUMIFS(СВЦЭМ!$C$39:$C$782,СВЦЭМ!$A$39:$A$782,$A148,СВЦЭМ!$B$39:$B$782,B$119)+'СЕТ СН'!$I$12+СВЦЭМ!$D$10+'СЕТ СН'!$I$5-'СЕТ СН'!$I$20</f>
        <v>3203.3887113999999</v>
      </c>
      <c r="C148" s="36">
        <f>SUMIFS(СВЦЭМ!$C$39:$C$782,СВЦЭМ!$A$39:$A$782,$A148,СВЦЭМ!$B$39:$B$782,C$119)+'СЕТ СН'!$I$12+СВЦЭМ!$D$10+'СЕТ СН'!$I$5-'СЕТ СН'!$I$20</f>
        <v>3314.89135996</v>
      </c>
      <c r="D148" s="36">
        <f>SUMIFS(СВЦЭМ!$C$39:$C$782,СВЦЭМ!$A$39:$A$782,$A148,СВЦЭМ!$B$39:$B$782,D$119)+'СЕТ СН'!$I$12+СВЦЭМ!$D$10+'СЕТ СН'!$I$5-'СЕТ СН'!$I$20</f>
        <v>3426.8777252099999</v>
      </c>
      <c r="E148" s="36">
        <f>SUMIFS(СВЦЭМ!$C$39:$C$782,СВЦЭМ!$A$39:$A$782,$A148,СВЦЭМ!$B$39:$B$782,E$119)+'СЕТ СН'!$I$12+СВЦЭМ!$D$10+'СЕТ СН'!$I$5-'СЕТ СН'!$I$20</f>
        <v>3475.8295353599997</v>
      </c>
      <c r="F148" s="36">
        <f>SUMIFS(СВЦЭМ!$C$39:$C$782,СВЦЭМ!$A$39:$A$782,$A148,СВЦЭМ!$B$39:$B$782,F$119)+'СЕТ СН'!$I$12+СВЦЭМ!$D$10+'СЕТ СН'!$I$5-'СЕТ СН'!$I$20</f>
        <v>3473.9552646499997</v>
      </c>
      <c r="G148" s="36">
        <f>SUMIFS(СВЦЭМ!$C$39:$C$782,СВЦЭМ!$A$39:$A$782,$A148,СВЦЭМ!$B$39:$B$782,G$119)+'СЕТ СН'!$I$12+СВЦЭМ!$D$10+'СЕТ СН'!$I$5-'СЕТ СН'!$I$20</f>
        <v>3464.1644025399996</v>
      </c>
      <c r="H148" s="36">
        <f>SUMIFS(СВЦЭМ!$C$39:$C$782,СВЦЭМ!$A$39:$A$782,$A148,СВЦЭМ!$B$39:$B$782,H$119)+'СЕТ СН'!$I$12+СВЦЭМ!$D$10+'СЕТ СН'!$I$5-'СЕТ СН'!$I$20</f>
        <v>3418.7758606999996</v>
      </c>
      <c r="I148" s="36">
        <f>SUMIFS(СВЦЭМ!$C$39:$C$782,СВЦЭМ!$A$39:$A$782,$A148,СВЦЭМ!$B$39:$B$782,I$119)+'СЕТ СН'!$I$12+СВЦЭМ!$D$10+'СЕТ СН'!$I$5-'СЕТ СН'!$I$20</f>
        <v>3328.3966493200001</v>
      </c>
      <c r="J148" s="36">
        <f>SUMIFS(СВЦЭМ!$C$39:$C$782,СВЦЭМ!$A$39:$A$782,$A148,СВЦЭМ!$B$39:$B$782,J$119)+'СЕТ СН'!$I$12+СВЦЭМ!$D$10+'СЕТ СН'!$I$5-'СЕТ СН'!$I$20</f>
        <v>3199.6307318599997</v>
      </c>
      <c r="K148" s="36">
        <f>SUMIFS(СВЦЭМ!$C$39:$C$782,СВЦЭМ!$A$39:$A$782,$A148,СВЦЭМ!$B$39:$B$782,K$119)+'СЕТ СН'!$I$12+СВЦЭМ!$D$10+'СЕТ СН'!$I$5-'СЕТ СН'!$I$20</f>
        <v>3193.8654232700001</v>
      </c>
      <c r="L148" s="36">
        <f>SUMIFS(СВЦЭМ!$C$39:$C$782,СВЦЭМ!$A$39:$A$782,$A148,СВЦЭМ!$B$39:$B$782,L$119)+'СЕТ СН'!$I$12+СВЦЭМ!$D$10+'СЕТ СН'!$I$5-'СЕТ СН'!$I$20</f>
        <v>3199.73755493</v>
      </c>
      <c r="M148" s="36">
        <f>SUMIFS(СВЦЭМ!$C$39:$C$782,СВЦЭМ!$A$39:$A$782,$A148,СВЦЭМ!$B$39:$B$782,M$119)+'СЕТ СН'!$I$12+СВЦЭМ!$D$10+'СЕТ СН'!$I$5-'СЕТ СН'!$I$20</f>
        <v>3268.8782889999998</v>
      </c>
      <c r="N148" s="36">
        <f>SUMIFS(СВЦЭМ!$C$39:$C$782,СВЦЭМ!$A$39:$A$782,$A148,СВЦЭМ!$B$39:$B$782,N$119)+'СЕТ СН'!$I$12+СВЦЭМ!$D$10+'СЕТ СН'!$I$5-'СЕТ СН'!$I$20</f>
        <v>3308.3423714599999</v>
      </c>
      <c r="O148" s="36">
        <f>SUMIFS(СВЦЭМ!$C$39:$C$782,СВЦЭМ!$A$39:$A$782,$A148,СВЦЭМ!$B$39:$B$782,O$119)+'СЕТ СН'!$I$12+СВЦЭМ!$D$10+'СЕТ СН'!$I$5-'СЕТ СН'!$I$20</f>
        <v>3309.3029354699997</v>
      </c>
      <c r="P148" s="36">
        <f>SUMIFS(СВЦЭМ!$C$39:$C$782,СВЦЭМ!$A$39:$A$782,$A148,СВЦЭМ!$B$39:$B$782,P$119)+'СЕТ СН'!$I$12+СВЦЭМ!$D$10+'СЕТ СН'!$I$5-'СЕТ СН'!$I$20</f>
        <v>3307.5268378599999</v>
      </c>
      <c r="Q148" s="36">
        <f>SUMIFS(СВЦЭМ!$C$39:$C$782,СВЦЭМ!$A$39:$A$782,$A148,СВЦЭМ!$B$39:$B$782,Q$119)+'СЕТ СН'!$I$12+СВЦЭМ!$D$10+'СЕТ СН'!$I$5-'СЕТ СН'!$I$20</f>
        <v>3306.5384243899998</v>
      </c>
      <c r="R148" s="36">
        <f>SUMIFS(СВЦЭМ!$C$39:$C$782,СВЦЭМ!$A$39:$A$782,$A148,СВЦЭМ!$B$39:$B$782,R$119)+'СЕТ СН'!$I$12+СВЦЭМ!$D$10+'СЕТ СН'!$I$5-'СЕТ СН'!$I$20</f>
        <v>3300.86092573</v>
      </c>
      <c r="S148" s="36">
        <f>SUMIFS(СВЦЭМ!$C$39:$C$782,СВЦЭМ!$A$39:$A$782,$A148,СВЦЭМ!$B$39:$B$782,S$119)+'СЕТ СН'!$I$12+СВЦЭМ!$D$10+'СЕТ СН'!$I$5-'СЕТ СН'!$I$20</f>
        <v>3324.8357007</v>
      </c>
      <c r="T148" s="36">
        <f>SUMIFS(СВЦЭМ!$C$39:$C$782,СВЦЭМ!$A$39:$A$782,$A148,СВЦЭМ!$B$39:$B$782,T$119)+'СЕТ СН'!$I$12+СВЦЭМ!$D$10+'СЕТ СН'!$I$5-'СЕТ СН'!$I$20</f>
        <v>3230.1250047599997</v>
      </c>
      <c r="U148" s="36">
        <f>SUMIFS(СВЦЭМ!$C$39:$C$782,СВЦЭМ!$A$39:$A$782,$A148,СВЦЭМ!$B$39:$B$782,U$119)+'СЕТ СН'!$I$12+СВЦЭМ!$D$10+'СЕТ СН'!$I$5-'СЕТ СН'!$I$20</f>
        <v>3133.3431069999997</v>
      </c>
      <c r="V148" s="36">
        <f>SUMIFS(СВЦЭМ!$C$39:$C$782,СВЦЭМ!$A$39:$A$782,$A148,СВЦЭМ!$B$39:$B$782,V$119)+'СЕТ СН'!$I$12+СВЦЭМ!$D$10+'СЕТ СН'!$I$5-'СЕТ СН'!$I$20</f>
        <v>3051.3867342599997</v>
      </c>
      <c r="W148" s="36">
        <f>SUMIFS(СВЦЭМ!$C$39:$C$782,СВЦЭМ!$A$39:$A$782,$A148,СВЦЭМ!$B$39:$B$782,W$119)+'СЕТ СН'!$I$12+СВЦЭМ!$D$10+'СЕТ СН'!$I$5-'СЕТ СН'!$I$20</f>
        <v>3060.1378751100001</v>
      </c>
      <c r="X148" s="36">
        <f>SUMIFS(СВЦЭМ!$C$39:$C$782,СВЦЭМ!$A$39:$A$782,$A148,СВЦЭМ!$B$39:$B$782,X$119)+'СЕТ СН'!$I$12+СВЦЭМ!$D$10+'СЕТ СН'!$I$5-'СЕТ СН'!$I$20</f>
        <v>3106.3800972099998</v>
      </c>
      <c r="Y148" s="36">
        <f>SUMIFS(СВЦЭМ!$C$39:$C$782,СВЦЭМ!$A$39:$A$782,$A148,СВЦЭМ!$B$39:$B$782,Y$119)+'СЕТ СН'!$I$12+СВЦЭМ!$D$10+'СЕТ СН'!$I$5-'СЕТ СН'!$I$20</f>
        <v>3108.1086507700002</v>
      </c>
    </row>
    <row r="149" spans="1:26" ht="15.75" x14ac:dyDescent="0.2">
      <c r="A149" s="35">
        <f t="shared" si="3"/>
        <v>44711</v>
      </c>
      <c r="B149" s="36">
        <f>SUMIFS(СВЦЭМ!$C$39:$C$782,СВЦЭМ!$A$39:$A$782,$A149,СВЦЭМ!$B$39:$B$782,B$119)+'СЕТ СН'!$I$12+СВЦЭМ!$D$10+'СЕТ СН'!$I$5-'СЕТ СН'!$I$20</f>
        <v>3218.34159232</v>
      </c>
      <c r="C149" s="36">
        <f>SUMIFS(СВЦЭМ!$C$39:$C$782,СВЦЭМ!$A$39:$A$782,$A149,СВЦЭМ!$B$39:$B$782,C$119)+'СЕТ СН'!$I$12+СВЦЭМ!$D$10+'СЕТ СН'!$I$5-'СЕТ СН'!$I$20</f>
        <v>3298.44364408</v>
      </c>
      <c r="D149" s="36">
        <f>SUMIFS(СВЦЭМ!$C$39:$C$782,СВЦЭМ!$A$39:$A$782,$A149,СВЦЭМ!$B$39:$B$782,D$119)+'СЕТ СН'!$I$12+СВЦЭМ!$D$10+'СЕТ СН'!$I$5-'СЕТ СН'!$I$20</f>
        <v>3439.6093615299997</v>
      </c>
      <c r="E149" s="36">
        <f>SUMIFS(СВЦЭМ!$C$39:$C$782,СВЦЭМ!$A$39:$A$782,$A149,СВЦЭМ!$B$39:$B$782,E$119)+'СЕТ СН'!$I$12+СВЦЭМ!$D$10+'СЕТ СН'!$I$5-'СЕТ СН'!$I$20</f>
        <v>3458.98853616</v>
      </c>
      <c r="F149" s="36">
        <f>SUMIFS(СВЦЭМ!$C$39:$C$782,СВЦЭМ!$A$39:$A$782,$A149,СВЦЭМ!$B$39:$B$782,F$119)+'СЕТ СН'!$I$12+СВЦЭМ!$D$10+'СЕТ СН'!$I$5-'СЕТ СН'!$I$20</f>
        <v>3454.4698568399999</v>
      </c>
      <c r="G149" s="36">
        <f>SUMIFS(СВЦЭМ!$C$39:$C$782,СВЦЭМ!$A$39:$A$782,$A149,СВЦЭМ!$B$39:$B$782,G$119)+'СЕТ СН'!$I$12+СВЦЭМ!$D$10+'СЕТ СН'!$I$5-'СЕТ СН'!$I$20</f>
        <v>3429.4485940299996</v>
      </c>
      <c r="H149" s="36">
        <f>SUMIFS(СВЦЭМ!$C$39:$C$782,СВЦЭМ!$A$39:$A$782,$A149,СВЦЭМ!$B$39:$B$782,H$119)+'СЕТ СН'!$I$12+СВЦЭМ!$D$10+'СЕТ СН'!$I$5-'СЕТ СН'!$I$20</f>
        <v>3341.3500260199999</v>
      </c>
      <c r="I149" s="36">
        <f>SUMIFS(СВЦЭМ!$C$39:$C$782,СВЦЭМ!$A$39:$A$782,$A149,СВЦЭМ!$B$39:$B$782,I$119)+'СЕТ СН'!$I$12+СВЦЭМ!$D$10+'СЕТ СН'!$I$5-'СЕТ СН'!$I$20</f>
        <v>3268.7618028299999</v>
      </c>
      <c r="J149" s="36">
        <f>SUMIFS(СВЦЭМ!$C$39:$C$782,СВЦЭМ!$A$39:$A$782,$A149,СВЦЭМ!$B$39:$B$782,J$119)+'СЕТ СН'!$I$12+СВЦЭМ!$D$10+'СЕТ СН'!$I$5-'СЕТ СН'!$I$20</f>
        <v>3185.33673795</v>
      </c>
      <c r="K149" s="36">
        <f>SUMIFS(СВЦЭМ!$C$39:$C$782,СВЦЭМ!$A$39:$A$782,$A149,СВЦЭМ!$B$39:$B$782,K$119)+'СЕТ СН'!$I$12+СВЦЭМ!$D$10+'СЕТ СН'!$I$5-'СЕТ СН'!$I$20</f>
        <v>3193.31378903</v>
      </c>
      <c r="L149" s="36">
        <f>SUMIFS(СВЦЭМ!$C$39:$C$782,СВЦЭМ!$A$39:$A$782,$A149,СВЦЭМ!$B$39:$B$782,L$119)+'СЕТ СН'!$I$12+СВЦЭМ!$D$10+'СЕТ СН'!$I$5-'СЕТ СН'!$I$20</f>
        <v>3255.7879201299997</v>
      </c>
      <c r="M149" s="36">
        <f>SUMIFS(СВЦЭМ!$C$39:$C$782,СВЦЭМ!$A$39:$A$782,$A149,СВЦЭМ!$B$39:$B$782,M$119)+'СЕТ СН'!$I$12+СВЦЭМ!$D$10+'СЕТ СН'!$I$5-'СЕТ СН'!$I$20</f>
        <v>3286.3954427899998</v>
      </c>
      <c r="N149" s="36">
        <f>SUMIFS(СВЦЭМ!$C$39:$C$782,СВЦЭМ!$A$39:$A$782,$A149,СВЦЭМ!$B$39:$B$782,N$119)+'СЕТ СН'!$I$12+СВЦЭМ!$D$10+'СЕТ СН'!$I$5-'СЕТ СН'!$I$20</f>
        <v>3379.5473782199997</v>
      </c>
      <c r="O149" s="36">
        <f>SUMIFS(СВЦЭМ!$C$39:$C$782,СВЦЭМ!$A$39:$A$782,$A149,СВЦЭМ!$B$39:$B$782,O$119)+'СЕТ СН'!$I$12+СВЦЭМ!$D$10+'СЕТ СН'!$I$5-'СЕТ СН'!$I$20</f>
        <v>3382.0717999399999</v>
      </c>
      <c r="P149" s="36">
        <f>SUMIFS(СВЦЭМ!$C$39:$C$782,СВЦЭМ!$A$39:$A$782,$A149,СВЦЭМ!$B$39:$B$782,P$119)+'СЕТ СН'!$I$12+СВЦЭМ!$D$10+'СЕТ СН'!$I$5-'СЕТ СН'!$I$20</f>
        <v>3375.2120648999999</v>
      </c>
      <c r="Q149" s="36">
        <f>SUMIFS(СВЦЭМ!$C$39:$C$782,СВЦЭМ!$A$39:$A$782,$A149,СВЦЭМ!$B$39:$B$782,Q$119)+'СЕТ СН'!$I$12+СВЦЭМ!$D$10+'СЕТ СН'!$I$5-'СЕТ СН'!$I$20</f>
        <v>3368.6398744399999</v>
      </c>
      <c r="R149" s="36">
        <f>SUMIFS(СВЦЭМ!$C$39:$C$782,СВЦЭМ!$A$39:$A$782,$A149,СВЦЭМ!$B$39:$B$782,R$119)+'СЕТ СН'!$I$12+СВЦЭМ!$D$10+'СЕТ СН'!$I$5-'СЕТ СН'!$I$20</f>
        <v>3354.3135654099997</v>
      </c>
      <c r="S149" s="36">
        <f>SUMIFS(СВЦЭМ!$C$39:$C$782,СВЦЭМ!$A$39:$A$782,$A149,СВЦЭМ!$B$39:$B$782,S$119)+'СЕТ СН'!$I$12+СВЦЭМ!$D$10+'СЕТ СН'!$I$5-'СЕТ СН'!$I$20</f>
        <v>3371.2762458500001</v>
      </c>
      <c r="T149" s="36">
        <f>SUMIFS(СВЦЭМ!$C$39:$C$782,СВЦЭМ!$A$39:$A$782,$A149,СВЦЭМ!$B$39:$B$782,T$119)+'СЕТ СН'!$I$12+СВЦЭМ!$D$10+'СЕТ СН'!$I$5-'СЕТ СН'!$I$20</f>
        <v>3205.73723208</v>
      </c>
      <c r="U149" s="36">
        <f>SUMIFS(СВЦЭМ!$C$39:$C$782,СВЦЭМ!$A$39:$A$782,$A149,СВЦЭМ!$B$39:$B$782,U$119)+'СЕТ СН'!$I$12+СВЦЭМ!$D$10+'СЕТ СН'!$I$5-'СЕТ СН'!$I$20</f>
        <v>3112.14881298</v>
      </c>
      <c r="V149" s="36">
        <f>SUMIFS(СВЦЭМ!$C$39:$C$782,СВЦЭМ!$A$39:$A$782,$A149,СВЦЭМ!$B$39:$B$782,V$119)+'СЕТ СН'!$I$12+СВЦЭМ!$D$10+'СЕТ СН'!$I$5-'СЕТ СН'!$I$20</f>
        <v>3040.8646168300002</v>
      </c>
      <c r="W149" s="36">
        <f>SUMIFS(СВЦЭМ!$C$39:$C$782,СВЦЭМ!$A$39:$A$782,$A149,СВЦЭМ!$B$39:$B$782,W$119)+'СЕТ СН'!$I$12+СВЦЭМ!$D$10+'СЕТ СН'!$I$5-'СЕТ СН'!$I$20</f>
        <v>3050.3013063399999</v>
      </c>
      <c r="X149" s="36">
        <f>SUMIFS(СВЦЭМ!$C$39:$C$782,СВЦЭМ!$A$39:$A$782,$A149,СВЦЭМ!$B$39:$B$782,X$119)+'СЕТ СН'!$I$12+СВЦЭМ!$D$10+'СЕТ СН'!$I$5-'СЕТ СН'!$I$20</f>
        <v>3101.1461669</v>
      </c>
      <c r="Y149" s="36">
        <f>SUMIFS(СВЦЭМ!$C$39:$C$782,СВЦЭМ!$A$39:$A$782,$A149,СВЦЭМ!$B$39:$B$782,Y$119)+'СЕТ СН'!$I$12+СВЦЭМ!$D$10+'СЕТ СН'!$I$5-'СЕТ СН'!$I$20</f>
        <v>3126.0715129599998</v>
      </c>
    </row>
    <row r="150" spans="1:26" ht="15.75" x14ac:dyDescent="0.2">
      <c r="A150" s="35">
        <f t="shared" si="3"/>
        <v>44712</v>
      </c>
      <c r="B150" s="36">
        <f>SUMIFS(СВЦЭМ!$C$39:$C$782,СВЦЭМ!$A$39:$A$782,$A150,СВЦЭМ!$B$39:$B$782,B$119)+'СЕТ СН'!$I$12+СВЦЭМ!$D$10+'СЕТ СН'!$I$5-'СЕТ СН'!$I$20</f>
        <v>3226.7981561199999</v>
      </c>
      <c r="C150" s="36">
        <f>SUMIFS(СВЦЭМ!$C$39:$C$782,СВЦЭМ!$A$39:$A$782,$A150,СВЦЭМ!$B$39:$B$782,C$119)+'СЕТ СН'!$I$12+СВЦЭМ!$D$10+'СЕТ СН'!$I$5-'СЕТ СН'!$I$20</f>
        <v>3324.2490999499996</v>
      </c>
      <c r="D150" s="36">
        <f>SUMIFS(СВЦЭМ!$C$39:$C$782,СВЦЭМ!$A$39:$A$782,$A150,СВЦЭМ!$B$39:$B$782,D$119)+'СЕТ СН'!$I$12+СВЦЭМ!$D$10+'СЕТ СН'!$I$5-'СЕТ СН'!$I$20</f>
        <v>3447.2077413399998</v>
      </c>
      <c r="E150" s="36">
        <f>SUMIFS(СВЦЭМ!$C$39:$C$782,СВЦЭМ!$A$39:$A$782,$A150,СВЦЭМ!$B$39:$B$782,E$119)+'СЕТ СН'!$I$12+СВЦЭМ!$D$10+'СЕТ СН'!$I$5-'СЕТ СН'!$I$20</f>
        <v>3493.8286009999997</v>
      </c>
      <c r="F150" s="36">
        <f>SUMIFS(СВЦЭМ!$C$39:$C$782,СВЦЭМ!$A$39:$A$782,$A150,СВЦЭМ!$B$39:$B$782,F$119)+'СЕТ СН'!$I$12+СВЦЭМ!$D$10+'СЕТ СН'!$I$5-'СЕТ СН'!$I$20</f>
        <v>3485.7627230299995</v>
      </c>
      <c r="G150" s="36">
        <f>SUMIFS(СВЦЭМ!$C$39:$C$782,СВЦЭМ!$A$39:$A$782,$A150,СВЦЭМ!$B$39:$B$782,G$119)+'СЕТ СН'!$I$12+СВЦЭМ!$D$10+'СЕТ СН'!$I$5-'СЕТ СН'!$I$20</f>
        <v>3447.4582449599998</v>
      </c>
      <c r="H150" s="36">
        <f>SUMIFS(СВЦЭМ!$C$39:$C$782,СВЦЭМ!$A$39:$A$782,$A150,СВЦЭМ!$B$39:$B$782,H$119)+'СЕТ СН'!$I$12+СВЦЭМ!$D$10+'СЕТ СН'!$I$5-'СЕТ СН'!$I$20</f>
        <v>3346.53760728</v>
      </c>
      <c r="I150" s="36">
        <f>SUMIFS(СВЦЭМ!$C$39:$C$782,СВЦЭМ!$A$39:$A$782,$A150,СВЦЭМ!$B$39:$B$782,I$119)+'СЕТ СН'!$I$12+СВЦЭМ!$D$10+'СЕТ СН'!$I$5-'СЕТ СН'!$I$20</f>
        <v>3258.0378561399998</v>
      </c>
      <c r="J150" s="36">
        <f>SUMIFS(СВЦЭМ!$C$39:$C$782,СВЦЭМ!$A$39:$A$782,$A150,СВЦЭМ!$B$39:$B$782,J$119)+'СЕТ СН'!$I$12+СВЦЭМ!$D$10+'СЕТ СН'!$I$5-'СЕТ СН'!$I$20</f>
        <v>3160.4388761</v>
      </c>
      <c r="K150" s="36">
        <f>SUMIFS(СВЦЭМ!$C$39:$C$782,СВЦЭМ!$A$39:$A$782,$A150,СВЦЭМ!$B$39:$B$782,K$119)+'СЕТ СН'!$I$12+СВЦЭМ!$D$10+'СЕТ СН'!$I$5-'СЕТ СН'!$I$20</f>
        <v>3187.0139405899999</v>
      </c>
      <c r="L150" s="36">
        <f>SUMIFS(СВЦЭМ!$C$39:$C$782,СВЦЭМ!$A$39:$A$782,$A150,СВЦЭМ!$B$39:$B$782,L$119)+'СЕТ СН'!$I$12+СВЦЭМ!$D$10+'СЕТ СН'!$I$5-'СЕТ СН'!$I$20</f>
        <v>3191.3688545599998</v>
      </c>
      <c r="M150" s="36">
        <f>SUMIFS(СВЦЭМ!$C$39:$C$782,СВЦЭМ!$A$39:$A$782,$A150,СВЦЭМ!$B$39:$B$782,M$119)+'СЕТ СН'!$I$12+СВЦЭМ!$D$10+'СЕТ СН'!$I$5-'СЕТ СН'!$I$20</f>
        <v>3265.0517195399998</v>
      </c>
      <c r="N150" s="36">
        <f>SUMIFS(СВЦЭМ!$C$39:$C$782,СВЦЭМ!$A$39:$A$782,$A150,СВЦЭМ!$B$39:$B$782,N$119)+'СЕТ СН'!$I$12+СВЦЭМ!$D$10+'СЕТ СН'!$I$5-'СЕТ СН'!$I$20</f>
        <v>3306.6844903000001</v>
      </c>
      <c r="O150" s="36">
        <f>SUMIFS(СВЦЭМ!$C$39:$C$782,СВЦЭМ!$A$39:$A$782,$A150,СВЦЭМ!$B$39:$B$782,O$119)+'СЕТ СН'!$I$12+СВЦЭМ!$D$10+'СЕТ СН'!$I$5-'СЕТ СН'!$I$20</f>
        <v>3383.4056020399998</v>
      </c>
      <c r="P150" s="36">
        <f>SUMIFS(СВЦЭМ!$C$39:$C$782,СВЦЭМ!$A$39:$A$782,$A150,СВЦЭМ!$B$39:$B$782,P$119)+'СЕТ СН'!$I$12+СВЦЭМ!$D$10+'СЕТ СН'!$I$5-'СЕТ СН'!$I$20</f>
        <v>3409.24839041</v>
      </c>
      <c r="Q150" s="36">
        <f>SUMIFS(СВЦЭМ!$C$39:$C$782,СВЦЭМ!$A$39:$A$782,$A150,СВЦЭМ!$B$39:$B$782,Q$119)+'СЕТ СН'!$I$12+СВЦЭМ!$D$10+'СЕТ СН'!$I$5-'СЕТ СН'!$I$20</f>
        <v>3399.2821140299998</v>
      </c>
      <c r="R150" s="36">
        <f>SUMIFS(СВЦЭМ!$C$39:$C$782,СВЦЭМ!$A$39:$A$782,$A150,СВЦЭМ!$B$39:$B$782,R$119)+'СЕТ СН'!$I$12+СВЦЭМ!$D$10+'СЕТ СН'!$I$5-'СЕТ СН'!$I$20</f>
        <v>3397.0198953300001</v>
      </c>
      <c r="S150" s="36">
        <f>SUMIFS(СВЦЭМ!$C$39:$C$782,СВЦЭМ!$A$39:$A$782,$A150,СВЦЭМ!$B$39:$B$782,S$119)+'СЕТ СН'!$I$12+СВЦЭМ!$D$10+'СЕТ СН'!$I$5-'СЕТ СН'!$I$20</f>
        <v>3309.6697878099999</v>
      </c>
      <c r="T150" s="36">
        <f>SUMIFS(СВЦЭМ!$C$39:$C$782,СВЦЭМ!$A$39:$A$782,$A150,СВЦЭМ!$B$39:$B$782,T$119)+'СЕТ СН'!$I$12+СВЦЭМ!$D$10+'СЕТ СН'!$I$5-'СЕТ СН'!$I$20</f>
        <v>3210.2177924999996</v>
      </c>
      <c r="U150" s="36">
        <f>SUMIFS(СВЦЭМ!$C$39:$C$782,СВЦЭМ!$A$39:$A$782,$A150,СВЦЭМ!$B$39:$B$782,U$119)+'СЕТ СН'!$I$12+СВЦЭМ!$D$10+'СЕТ СН'!$I$5-'СЕТ СН'!$I$20</f>
        <v>3112.03852078</v>
      </c>
      <c r="V150" s="36">
        <f>SUMIFS(СВЦЭМ!$C$39:$C$782,СВЦЭМ!$A$39:$A$782,$A150,СВЦЭМ!$B$39:$B$782,V$119)+'СЕТ СН'!$I$12+СВЦЭМ!$D$10+'СЕТ СН'!$I$5-'СЕТ СН'!$I$20</f>
        <v>3042.4547936199997</v>
      </c>
      <c r="W150" s="36">
        <f>SUMIFS(СВЦЭМ!$C$39:$C$782,СВЦЭМ!$A$39:$A$782,$A150,СВЦЭМ!$B$39:$B$782,W$119)+'СЕТ СН'!$I$12+СВЦЭМ!$D$10+'СЕТ СН'!$I$5-'СЕТ СН'!$I$20</f>
        <v>3053.7375928399997</v>
      </c>
      <c r="X150" s="36">
        <f>SUMIFS(СВЦЭМ!$C$39:$C$782,СВЦЭМ!$A$39:$A$782,$A150,СВЦЭМ!$B$39:$B$782,X$119)+'СЕТ СН'!$I$12+СВЦЭМ!$D$10+'СЕТ СН'!$I$5-'СЕТ СН'!$I$20</f>
        <v>3069.1542176599996</v>
      </c>
      <c r="Y150" s="36">
        <f>SUMIFS(СВЦЭМ!$C$39:$C$782,СВЦЭМ!$A$39:$A$782,$A150,СВЦЭМ!$B$39:$B$782,Y$119)+'СЕТ СН'!$I$12+СВЦЭМ!$D$10+'СЕТ СН'!$I$5-'СЕТ СН'!$I$20</f>
        <v>3068.20057993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565097.68174474966</v>
      </c>
      <c r="O155" s="129"/>
      <c r="P155" s="128">
        <f>СВЦЭМ!$D$12+'СЕТ СН'!$F$13-'СЕТ СН'!$G$21</f>
        <v>565097.68174474966</v>
      </c>
      <c r="Q155" s="129"/>
      <c r="R155" s="128">
        <f>СВЦЭМ!$D$12+'СЕТ СН'!$F$13-'СЕТ СН'!$H$21</f>
        <v>565097.68174474966</v>
      </c>
      <c r="S155" s="129"/>
      <c r="T155" s="128">
        <f>СВЦЭМ!$D$12+'СЕТ СН'!$F$13-'СЕТ СН'!$I$21</f>
        <v>565097.68174474966</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SUMIFS(СВЦЭМ!$C$39:$C$782,СВЦЭМ!$A$39:$A$782,$A12,СВЦЭМ!$B$39:$B$782,B$11)+'СЕТ СН'!$F$12+СВЦЭМ!$D$10+'СЕТ СН'!$F$6-'СЕТ СН'!$F$22</f>
        <v>1021.2172291100001</v>
      </c>
      <c r="C12" s="36">
        <f>SUMIFS(СВЦЭМ!$C$39:$C$782,СВЦЭМ!$A$39:$A$782,$A12,СВЦЭМ!$B$39:$B$782,C$11)+'СЕТ СН'!$F$12+СВЦЭМ!$D$10+'СЕТ СН'!$F$6-'СЕТ СН'!$F$22</f>
        <v>1150.1307365999999</v>
      </c>
      <c r="D12" s="36">
        <f>SUMIFS(СВЦЭМ!$C$39:$C$782,СВЦЭМ!$A$39:$A$782,$A12,СВЦЭМ!$B$39:$B$782,D$11)+'СЕТ СН'!$F$12+СВЦЭМ!$D$10+'СЕТ СН'!$F$6-'СЕТ СН'!$F$22</f>
        <v>1295.9089267499999</v>
      </c>
      <c r="E12" s="36">
        <f>SUMIFS(СВЦЭМ!$C$39:$C$782,СВЦЭМ!$A$39:$A$782,$A12,СВЦЭМ!$B$39:$B$782,E$11)+'СЕТ СН'!$F$12+СВЦЭМ!$D$10+'СЕТ СН'!$F$6-'СЕТ СН'!$F$22</f>
        <v>1358.5246429799997</v>
      </c>
      <c r="F12" s="36">
        <f>SUMIFS(СВЦЭМ!$C$39:$C$782,СВЦЭМ!$A$39:$A$782,$A12,СВЦЭМ!$B$39:$B$782,F$11)+'СЕТ СН'!$F$12+СВЦЭМ!$D$10+'СЕТ СН'!$F$6-'СЕТ СН'!$F$22</f>
        <v>1371.5291780499999</v>
      </c>
      <c r="G12" s="36">
        <f>SUMIFS(СВЦЭМ!$C$39:$C$782,СВЦЭМ!$A$39:$A$782,$A12,СВЦЭМ!$B$39:$B$782,G$11)+'СЕТ СН'!$F$12+СВЦЭМ!$D$10+'СЕТ СН'!$F$6-'СЕТ СН'!$F$22</f>
        <v>1347.0990839399999</v>
      </c>
      <c r="H12" s="36">
        <f>SUMIFS(СВЦЭМ!$C$39:$C$782,СВЦЭМ!$A$39:$A$782,$A12,СВЦЭМ!$B$39:$B$782,H$11)+'СЕТ СН'!$F$12+СВЦЭМ!$D$10+'СЕТ СН'!$F$6-'СЕТ СН'!$F$22</f>
        <v>1326.6657329899999</v>
      </c>
      <c r="I12" s="36">
        <f>SUMIFS(СВЦЭМ!$C$39:$C$782,СВЦЭМ!$A$39:$A$782,$A12,СВЦЭМ!$B$39:$B$782,I$11)+'СЕТ СН'!$F$12+СВЦЭМ!$D$10+'СЕТ СН'!$F$6-'СЕТ СН'!$F$22</f>
        <v>1256.2940397699999</v>
      </c>
      <c r="J12" s="36">
        <f>SUMIFS(СВЦЭМ!$C$39:$C$782,СВЦЭМ!$A$39:$A$782,$A12,СВЦЭМ!$B$39:$B$782,J$11)+'СЕТ СН'!$F$12+СВЦЭМ!$D$10+'СЕТ СН'!$F$6-'СЕТ СН'!$F$22</f>
        <v>1102.2505043799999</v>
      </c>
      <c r="K12" s="36">
        <f>SUMIFS(СВЦЭМ!$C$39:$C$782,СВЦЭМ!$A$39:$A$782,$A12,СВЦЭМ!$B$39:$B$782,K$11)+'СЕТ СН'!$F$12+СВЦЭМ!$D$10+'СЕТ СН'!$F$6-'СЕТ СН'!$F$22</f>
        <v>1068.5179035200001</v>
      </c>
      <c r="L12" s="36">
        <f>SUMIFS(СВЦЭМ!$C$39:$C$782,СВЦЭМ!$A$39:$A$782,$A12,СВЦЭМ!$B$39:$B$782,L$11)+'СЕТ СН'!$F$12+СВЦЭМ!$D$10+'СЕТ СН'!$F$6-'СЕТ СН'!$F$22</f>
        <v>1038.4359999600001</v>
      </c>
      <c r="M12" s="36">
        <f>SUMIFS(СВЦЭМ!$C$39:$C$782,СВЦЭМ!$A$39:$A$782,$A12,СВЦЭМ!$B$39:$B$782,M$11)+'СЕТ СН'!$F$12+СВЦЭМ!$D$10+'СЕТ СН'!$F$6-'СЕТ СН'!$F$22</f>
        <v>1135.4792609099998</v>
      </c>
      <c r="N12" s="36">
        <f>SUMIFS(СВЦЭМ!$C$39:$C$782,СВЦЭМ!$A$39:$A$782,$A12,СВЦЭМ!$B$39:$B$782,N$11)+'СЕТ СН'!$F$12+СВЦЭМ!$D$10+'СЕТ СН'!$F$6-'СЕТ СН'!$F$22</f>
        <v>1173.0175914499998</v>
      </c>
      <c r="O12" s="36">
        <f>SUMIFS(СВЦЭМ!$C$39:$C$782,СВЦЭМ!$A$39:$A$782,$A12,СВЦЭМ!$B$39:$B$782,O$11)+'СЕТ СН'!$F$12+СВЦЭМ!$D$10+'СЕТ СН'!$F$6-'СЕТ СН'!$F$22</f>
        <v>1191.7605472099999</v>
      </c>
      <c r="P12" s="36">
        <f>SUMIFS(СВЦЭМ!$C$39:$C$782,СВЦЭМ!$A$39:$A$782,$A12,СВЦЭМ!$B$39:$B$782,P$11)+'СЕТ СН'!$F$12+СВЦЭМ!$D$10+'СЕТ СН'!$F$6-'СЕТ СН'!$F$22</f>
        <v>1202.3246791299998</v>
      </c>
      <c r="Q12" s="36">
        <f>SUMIFS(СВЦЭМ!$C$39:$C$782,СВЦЭМ!$A$39:$A$782,$A12,СВЦЭМ!$B$39:$B$782,Q$11)+'СЕТ СН'!$F$12+СВЦЭМ!$D$10+'СЕТ СН'!$F$6-'СЕТ СН'!$F$22</f>
        <v>1215.4928957899999</v>
      </c>
      <c r="R12" s="36">
        <f>SUMIFS(СВЦЭМ!$C$39:$C$782,СВЦЭМ!$A$39:$A$782,$A12,СВЦЭМ!$B$39:$B$782,R$11)+'СЕТ СН'!$F$12+СВЦЭМ!$D$10+'СЕТ СН'!$F$6-'СЕТ СН'!$F$22</f>
        <v>1234.3659748999999</v>
      </c>
      <c r="S12" s="36">
        <f>SUMIFS(СВЦЭМ!$C$39:$C$782,СВЦЭМ!$A$39:$A$782,$A12,СВЦЭМ!$B$39:$B$782,S$11)+'СЕТ СН'!$F$12+СВЦЭМ!$D$10+'СЕТ СН'!$F$6-'СЕТ СН'!$F$22</f>
        <v>1194.9553070399998</v>
      </c>
      <c r="T12" s="36">
        <f>SUMIFS(СВЦЭМ!$C$39:$C$782,СВЦЭМ!$A$39:$A$782,$A12,СВЦЭМ!$B$39:$B$782,T$11)+'СЕТ СН'!$F$12+СВЦЭМ!$D$10+'СЕТ СН'!$F$6-'СЕТ СН'!$F$22</f>
        <v>1095.0559294999998</v>
      </c>
      <c r="U12" s="36">
        <f>SUMIFS(СВЦЭМ!$C$39:$C$782,СВЦЭМ!$A$39:$A$782,$A12,СВЦЭМ!$B$39:$B$782,U$11)+'СЕТ СН'!$F$12+СВЦЭМ!$D$10+'СЕТ СН'!$F$6-'СЕТ СН'!$F$22</f>
        <v>1001.93565649</v>
      </c>
      <c r="V12" s="36">
        <f>SUMIFS(СВЦЭМ!$C$39:$C$782,СВЦЭМ!$A$39:$A$782,$A12,СВЦЭМ!$B$39:$B$782,V$11)+'СЕТ СН'!$F$12+СВЦЭМ!$D$10+'СЕТ СН'!$F$6-'СЕТ СН'!$F$22</f>
        <v>913.30665717000011</v>
      </c>
      <c r="W12" s="36">
        <f>SUMIFS(СВЦЭМ!$C$39:$C$782,СВЦЭМ!$A$39:$A$782,$A12,СВЦЭМ!$B$39:$B$782,W$11)+'СЕТ СН'!$F$12+СВЦЭМ!$D$10+'СЕТ СН'!$F$6-'СЕТ СН'!$F$22</f>
        <v>893.94580233000011</v>
      </c>
      <c r="X12" s="36">
        <f>SUMIFS(СВЦЭМ!$C$39:$C$782,СВЦЭМ!$A$39:$A$782,$A12,СВЦЭМ!$B$39:$B$782,X$11)+'СЕТ СН'!$F$12+СВЦЭМ!$D$10+'СЕТ СН'!$F$6-'СЕТ СН'!$F$22</f>
        <v>924.94795570000008</v>
      </c>
      <c r="Y12" s="36">
        <f>SUMIFS(СВЦЭМ!$C$39:$C$782,СВЦЭМ!$A$39:$A$782,$A12,СВЦЭМ!$B$39:$B$782,Y$11)+'СЕТ СН'!$F$12+СВЦЭМ!$D$10+'СЕТ СН'!$F$6-'СЕТ СН'!$F$22</f>
        <v>959.3112395500001</v>
      </c>
      <c r="AA12" s="37"/>
    </row>
    <row r="13" spans="1:27" ht="15.75" x14ac:dyDescent="0.2">
      <c r="A13" s="35">
        <f>A12+1</f>
        <v>44683</v>
      </c>
      <c r="B13" s="36">
        <f>SUMIFS(СВЦЭМ!$C$39:$C$782,СВЦЭМ!$A$39:$A$782,$A13,СВЦЭМ!$B$39:$B$782,B$11)+'СЕТ СН'!$F$12+СВЦЭМ!$D$10+'СЕТ СН'!$F$6-'СЕТ СН'!$F$22</f>
        <v>993.47378723000008</v>
      </c>
      <c r="C13" s="36">
        <f>SUMIFS(СВЦЭМ!$C$39:$C$782,СВЦЭМ!$A$39:$A$782,$A13,СВЦЭМ!$B$39:$B$782,C$11)+'СЕТ СН'!$F$12+СВЦЭМ!$D$10+'СЕТ СН'!$F$6-'СЕТ СН'!$F$22</f>
        <v>1114.66034066</v>
      </c>
      <c r="D13" s="36">
        <f>SUMIFS(СВЦЭМ!$C$39:$C$782,СВЦЭМ!$A$39:$A$782,$A13,СВЦЭМ!$B$39:$B$782,D$11)+'СЕТ СН'!$F$12+СВЦЭМ!$D$10+'СЕТ СН'!$F$6-'СЕТ СН'!$F$22</f>
        <v>1228.0459933799998</v>
      </c>
      <c r="E13" s="36">
        <f>SUMIFS(СВЦЭМ!$C$39:$C$782,СВЦЭМ!$A$39:$A$782,$A13,СВЦЭМ!$B$39:$B$782,E$11)+'СЕТ СН'!$F$12+СВЦЭМ!$D$10+'СЕТ СН'!$F$6-'СЕТ СН'!$F$22</f>
        <v>1280.5713385199999</v>
      </c>
      <c r="F13" s="36">
        <f>SUMIFS(СВЦЭМ!$C$39:$C$782,СВЦЭМ!$A$39:$A$782,$A13,СВЦЭМ!$B$39:$B$782,F$11)+'СЕТ СН'!$F$12+СВЦЭМ!$D$10+'СЕТ СН'!$F$6-'СЕТ СН'!$F$22</f>
        <v>1299.6529233299998</v>
      </c>
      <c r="G13" s="36">
        <f>SUMIFS(СВЦЭМ!$C$39:$C$782,СВЦЭМ!$A$39:$A$782,$A13,СВЦЭМ!$B$39:$B$782,G$11)+'СЕТ СН'!$F$12+СВЦЭМ!$D$10+'СЕТ СН'!$F$6-'СЕТ СН'!$F$22</f>
        <v>1322.0023477699999</v>
      </c>
      <c r="H13" s="36">
        <f>SUMIFS(СВЦЭМ!$C$39:$C$782,СВЦЭМ!$A$39:$A$782,$A13,СВЦЭМ!$B$39:$B$782,H$11)+'СЕТ СН'!$F$12+СВЦЭМ!$D$10+'СЕТ СН'!$F$6-'СЕТ СН'!$F$22</f>
        <v>1333.2799219799999</v>
      </c>
      <c r="I13" s="36">
        <f>SUMIFS(СВЦЭМ!$C$39:$C$782,СВЦЭМ!$A$39:$A$782,$A13,СВЦЭМ!$B$39:$B$782,I$11)+'СЕТ СН'!$F$12+СВЦЭМ!$D$10+'СЕТ СН'!$F$6-'СЕТ СН'!$F$22</f>
        <v>1245.7598223899997</v>
      </c>
      <c r="J13" s="36">
        <f>SUMIFS(СВЦЭМ!$C$39:$C$782,СВЦЭМ!$A$39:$A$782,$A13,СВЦЭМ!$B$39:$B$782,J$11)+'СЕТ СН'!$F$12+СВЦЭМ!$D$10+'СЕТ СН'!$F$6-'СЕТ СН'!$F$22</f>
        <v>1102.7604814699998</v>
      </c>
      <c r="K13" s="36">
        <f>SUMIFS(СВЦЭМ!$C$39:$C$782,СВЦЭМ!$A$39:$A$782,$A13,СВЦЭМ!$B$39:$B$782,K$11)+'СЕТ СН'!$F$12+СВЦЭМ!$D$10+'СЕТ СН'!$F$6-'СЕТ СН'!$F$22</f>
        <v>1064.49396525</v>
      </c>
      <c r="L13" s="36">
        <f>SUMIFS(СВЦЭМ!$C$39:$C$782,СВЦЭМ!$A$39:$A$782,$A13,СВЦЭМ!$B$39:$B$782,L$11)+'СЕТ СН'!$F$12+СВЦЭМ!$D$10+'СЕТ СН'!$F$6-'СЕТ СН'!$F$22</f>
        <v>1034.18236796</v>
      </c>
      <c r="M13" s="36">
        <f>SUMIFS(СВЦЭМ!$C$39:$C$782,СВЦЭМ!$A$39:$A$782,$A13,СВЦЭМ!$B$39:$B$782,M$11)+'СЕТ СН'!$F$12+СВЦЭМ!$D$10+'СЕТ СН'!$F$6-'СЕТ СН'!$F$22</f>
        <v>1101.3092503599999</v>
      </c>
      <c r="N13" s="36">
        <f>SUMIFS(СВЦЭМ!$C$39:$C$782,СВЦЭМ!$A$39:$A$782,$A13,СВЦЭМ!$B$39:$B$782,N$11)+'СЕТ СН'!$F$12+СВЦЭМ!$D$10+'СЕТ СН'!$F$6-'СЕТ СН'!$F$22</f>
        <v>1146.9000754599999</v>
      </c>
      <c r="O13" s="36">
        <f>SUMIFS(СВЦЭМ!$C$39:$C$782,СВЦЭМ!$A$39:$A$782,$A13,СВЦЭМ!$B$39:$B$782,O$11)+'СЕТ СН'!$F$12+СВЦЭМ!$D$10+'СЕТ СН'!$F$6-'СЕТ СН'!$F$22</f>
        <v>1185.1757097199998</v>
      </c>
      <c r="P13" s="36">
        <f>SUMIFS(СВЦЭМ!$C$39:$C$782,СВЦЭМ!$A$39:$A$782,$A13,СВЦЭМ!$B$39:$B$782,P$11)+'СЕТ СН'!$F$12+СВЦЭМ!$D$10+'СЕТ СН'!$F$6-'СЕТ СН'!$F$22</f>
        <v>1208.1325157299998</v>
      </c>
      <c r="Q13" s="36">
        <f>SUMIFS(СВЦЭМ!$C$39:$C$782,СВЦЭМ!$A$39:$A$782,$A13,СВЦЭМ!$B$39:$B$782,Q$11)+'СЕТ СН'!$F$12+СВЦЭМ!$D$10+'СЕТ СН'!$F$6-'СЕТ СН'!$F$22</f>
        <v>1229.1432658199999</v>
      </c>
      <c r="R13" s="36">
        <f>SUMIFS(СВЦЭМ!$C$39:$C$782,СВЦЭМ!$A$39:$A$782,$A13,СВЦЭМ!$B$39:$B$782,R$11)+'СЕТ СН'!$F$12+СВЦЭМ!$D$10+'СЕТ СН'!$F$6-'СЕТ СН'!$F$22</f>
        <v>1213.7632858199997</v>
      </c>
      <c r="S13" s="36">
        <f>SUMIFS(СВЦЭМ!$C$39:$C$782,СВЦЭМ!$A$39:$A$782,$A13,СВЦЭМ!$B$39:$B$782,S$11)+'СЕТ СН'!$F$12+СВЦЭМ!$D$10+'СЕТ СН'!$F$6-'СЕТ СН'!$F$22</f>
        <v>1158.8627394299999</v>
      </c>
      <c r="T13" s="36">
        <f>SUMIFS(СВЦЭМ!$C$39:$C$782,СВЦЭМ!$A$39:$A$782,$A13,СВЦЭМ!$B$39:$B$782,T$11)+'СЕТ СН'!$F$12+СВЦЭМ!$D$10+'СЕТ СН'!$F$6-'СЕТ СН'!$F$22</f>
        <v>1057.02564521</v>
      </c>
      <c r="U13" s="36">
        <f>SUMIFS(СВЦЭМ!$C$39:$C$782,СВЦЭМ!$A$39:$A$782,$A13,СВЦЭМ!$B$39:$B$782,U$11)+'СЕТ СН'!$F$12+СВЦЭМ!$D$10+'СЕТ СН'!$F$6-'СЕТ СН'!$F$22</f>
        <v>962.73786816000006</v>
      </c>
      <c r="V13" s="36">
        <f>SUMIFS(СВЦЭМ!$C$39:$C$782,СВЦЭМ!$A$39:$A$782,$A13,СВЦЭМ!$B$39:$B$782,V$11)+'СЕТ СН'!$F$12+СВЦЭМ!$D$10+'СЕТ СН'!$F$6-'СЕТ СН'!$F$22</f>
        <v>898.00310156000012</v>
      </c>
      <c r="W13" s="36">
        <f>SUMIFS(СВЦЭМ!$C$39:$C$782,СВЦЭМ!$A$39:$A$782,$A13,СВЦЭМ!$B$39:$B$782,W$11)+'СЕТ СН'!$F$12+СВЦЭМ!$D$10+'СЕТ СН'!$F$6-'СЕТ СН'!$F$22</f>
        <v>902.06401529000004</v>
      </c>
      <c r="X13" s="36">
        <f>SUMIFS(СВЦЭМ!$C$39:$C$782,СВЦЭМ!$A$39:$A$782,$A13,СВЦЭМ!$B$39:$B$782,X$11)+'СЕТ СН'!$F$12+СВЦЭМ!$D$10+'СЕТ СН'!$F$6-'СЕТ СН'!$F$22</f>
        <v>901.54830515000003</v>
      </c>
      <c r="Y13" s="36">
        <f>SUMIFS(СВЦЭМ!$C$39:$C$782,СВЦЭМ!$A$39:$A$782,$A13,СВЦЭМ!$B$39:$B$782,Y$11)+'СЕТ СН'!$F$12+СВЦЭМ!$D$10+'СЕТ СН'!$F$6-'СЕТ СН'!$F$22</f>
        <v>946.13827577000006</v>
      </c>
    </row>
    <row r="14" spans="1:27" ht="15.75" x14ac:dyDescent="0.2">
      <c r="A14" s="35">
        <f t="shared" ref="A14:A42" si="0">A13+1</f>
        <v>44684</v>
      </c>
      <c r="B14" s="36">
        <f>SUMIFS(СВЦЭМ!$C$39:$C$782,СВЦЭМ!$A$39:$A$782,$A14,СВЦЭМ!$B$39:$B$782,B$11)+'СЕТ СН'!$F$12+СВЦЭМ!$D$10+'СЕТ СН'!$F$6-'СЕТ СН'!$F$22</f>
        <v>970.65810255000008</v>
      </c>
      <c r="C14" s="36">
        <f>SUMIFS(СВЦЭМ!$C$39:$C$782,СВЦЭМ!$A$39:$A$782,$A14,СВЦЭМ!$B$39:$B$782,C$11)+'СЕТ СН'!$F$12+СВЦЭМ!$D$10+'СЕТ СН'!$F$6-'СЕТ СН'!$F$22</f>
        <v>1088.0919855799998</v>
      </c>
      <c r="D14" s="36">
        <f>SUMIFS(СВЦЭМ!$C$39:$C$782,СВЦЭМ!$A$39:$A$782,$A14,СВЦЭМ!$B$39:$B$782,D$11)+'СЕТ СН'!$F$12+СВЦЭМ!$D$10+'СЕТ СН'!$F$6-'СЕТ СН'!$F$22</f>
        <v>1186.6577514299997</v>
      </c>
      <c r="E14" s="36">
        <f>SUMIFS(СВЦЭМ!$C$39:$C$782,СВЦЭМ!$A$39:$A$782,$A14,СВЦЭМ!$B$39:$B$782,E$11)+'СЕТ СН'!$F$12+СВЦЭМ!$D$10+'СЕТ СН'!$F$6-'СЕТ СН'!$F$22</f>
        <v>1218.8335168099998</v>
      </c>
      <c r="F14" s="36">
        <f>SUMIFS(СВЦЭМ!$C$39:$C$782,СВЦЭМ!$A$39:$A$782,$A14,СВЦЭМ!$B$39:$B$782,F$11)+'СЕТ СН'!$F$12+СВЦЭМ!$D$10+'СЕТ СН'!$F$6-'СЕТ СН'!$F$22</f>
        <v>1234.3221540099998</v>
      </c>
      <c r="G14" s="36">
        <f>SUMIFS(СВЦЭМ!$C$39:$C$782,СВЦЭМ!$A$39:$A$782,$A14,СВЦЭМ!$B$39:$B$782,G$11)+'СЕТ СН'!$F$12+СВЦЭМ!$D$10+'СЕТ СН'!$F$6-'СЕТ СН'!$F$22</f>
        <v>1276.5988026499999</v>
      </c>
      <c r="H14" s="36">
        <f>SUMIFS(СВЦЭМ!$C$39:$C$782,СВЦЭМ!$A$39:$A$782,$A14,СВЦЭМ!$B$39:$B$782,H$11)+'СЕТ СН'!$F$12+СВЦЭМ!$D$10+'СЕТ СН'!$F$6-'СЕТ СН'!$F$22</f>
        <v>1293.2050807499998</v>
      </c>
      <c r="I14" s="36">
        <f>SUMIFS(СВЦЭМ!$C$39:$C$782,СВЦЭМ!$A$39:$A$782,$A14,СВЦЭМ!$B$39:$B$782,I$11)+'СЕТ СН'!$F$12+СВЦЭМ!$D$10+'СЕТ СН'!$F$6-'СЕТ СН'!$F$22</f>
        <v>1272.2431518099997</v>
      </c>
      <c r="J14" s="36">
        <f>SUMIFS(СВЦЭМ!$C$39:$C$782,СВЦЭМ!$A$39:$A$782,$A14,СВЦЭМ!$B$39:$B$782,J$11)+'СЕТ СН'!$F$12+СВЦЭМ!$D$10+'СЕТ СН'!$F$6-'СЕТ СН'!$F$22</f>
        <v>1165.6835052799997</v>
      </c>
      <c r="K14" s="36">
        <f>SUMIFS(СВЦЭМ!$C$39:$C$782,СВЦЭМ!$A$39:$A$782,$A14,СВЦЭМ!$B$39:$B$782,K$11)+'СЕТ СН'!$F$12+СВЦЭМ!$D$10+'СЕТ СН'!$F$6-'СЕТ СН'!$F$22</f>
        <v>1131.72063895</v>
      </c>
      <c r="L14" s="36">
        <f>SUMIFS(СВЦЭМ!$C$39:$C$782,СВЦЭМ!$A$39:$A$782,$A14,СВЦЭМ!$B$39:$B$782,L$11)+'СЕТ СН'!$F$12+СВЦЭМ!$D$10+'СЕТ СН'!$F$6-'СЕТ СН'!$F$22</f>
        <v>1108.2863943899999</v>
      </c>
      <c r="M14" s="36">
        <f>SUMIFS(СВЦЭМ!$C$39:$C$782,СВЦЭМ!$A$39:$A$782,$A14,СВЦЭМ!$B$39:$B$782,M$11)+'СЕТ СН'!$F$12+СВЦЭМ!$D$10+'СЕТ СН'!$F$6-'СЕТ СН'!$F$22</f>
        <v>1193.8306237199999</v>
      </c>
      <c r="N14" s="36">
        <f>SUMIFS(СВЦЭМ!$C$39:$C$782,СВЦЭМ!$A$39:$A$782,$A14,СВЦЭМ!$B$39:$B$782,N$11)+'СЕТ СН'!$F$12+СВЦЭМ!$D$10+'СЕТ СН'!$F$6-'СЕТ СН'!$F$22</f>
        <v>1240.7944430799998</v>
      </c>
      <c r="O14" s="36">
        <f>SUMIFS(СВЦЭМ!$C$39:$C$782,СВЦЭМ!$A$39:$A$782,$A14,СВЦЭМ!$B$39:$B$782,O$11)+'СЕТ СН'!$F$12+СВЦЭМ!$D$10+'СЕТ СН'!$F$6-'СЕТ СН'!$F$22</f>
        <v>1247.4273060499997</v>
      </c>
      <c r="P14" s="36">
        <f>SUMIFS(СВЦЭМ!$C$39:$C$782,СВЦЭМ!$A$39:$A$782,$A14,СВЦЭМ!$B$39:$B$782,P$11)+'СЕТ СН'!$F$12+СВЦЭМ!$D$10+'СЕТ СН'!$F$6-'СЕТ СН'!$F$22</f>
        <v>1270.3143998199998</v>
      </c>
      <c r="Q14" s="36">
        <f>SUMIFS(СВЦЭМ!$C$39:$C$782,СВЦЭМ!$A$39:$A$782,$A14,СВЦЭМ!$B$39:$B$782,Q$11)+'СЕТ СН'!$F$12+СВЦЭМ!$D$10+'СЕТ СН'!$F$6-'СЕТ СН'!$F$22</f>
        <v>1276.2433529299999</v>
      </c>
      <c r="R14" s="36">
        <f>SUMIFS(СВЦЭМ!$C$39:$C$782,СВЦЭМ!$A$39:$A$782,$A14,СВЦЭМ!$B$39:$B$782,R$11)+'СЕТ СН'!$F$12+СВЦЭМ!$D$10+'СЕТ СН'!$F$6-'СЕТ СН'!$F$22</f>
        <v>1289.1564087199999</v>
      </c>
      <c r="S14" s="36">
        <f>SUMIFS(СВЦЭМ!$C$39:$C$782,СВЦЭМ!$A$39:$A$782,$A14,СВЦЭМ!$B$39:$B$782,S$11)+'СЕТ СН'!$F$12+СВЦЭМ!$D$10+'СЕТ СН'!$F$6-'СЕТ СН'!$F$22</f>
        <v>1251.4507781399998</v>
      </c>
      <c r="T14" s="36">
        <f>SUMIFS(СВЦЭМ!$C$39:$C$782,СВЦЭМ!$A$39:$A$782,$A14,СВЦЭМ!$B$39:$B$782,T$11)+'СЕТ СН'!$F$12+СВЦЭМ!$D$10+'СЕТ СН'!$F$6-'СЕТ СН'!$F$22</f>
        <v>1140.8779604199999</v>
      </c>
      <c r="U14" s="36">
        <f>SUMIFS(СВЦЭМ!$C$39:$C$782,СВЦЭМ!$A$39:$A$782,$A14,СВЦЭМ!$B$39:$B$782,U$11)+'СЕТ СН'!$F$12+СВЦЭМ!$D$10+'СЕТ СН'!$F$6-'СЕТ СН'!$F$22</f>
        <v>1041.0764167699999</v>
      </c>
      <c r="V14" s="36">
        <f>SUMIFS(СВЦЭМ!$C$39:$C$782,СВЦЭМ!$A$39:$A$782,$A14,СВЦЭМ!$B$39:$B$782,V$11)+'СЕТ СН'!$F$12+СВЦЭМ!$D$10+'СЕТ СН'!$F$6-'СЕТ СН'!$F$22</f>
        <v>952.14690845000007</v>
      </c>
      <c r="W14" s="36">
        <f>SUMIFS(СВЦЭМ!$C$39:$C$782,СВЦЭМ!$A$39:$A$782,$A14,СВЦЭМ!$B$39:$B$782,W$11)+'СЕТ СН'!$F$12+СВЦЭМ!$D$10+'СЕТ СН'!$F$6-'СЕТ СН'!$F$22</f>
        <v>945.2923090700001</v>
      </c>
      <c r="X14" s="36">
        <f>SUMIFS(СВЦЭМ!$C$39:$C$782,СВЦЭМ!$A$39:$A$782,$A14,СВЦЭМ!$B$39:$B$782,X$11)+'СЕТ СН'!$F$12+СВЦЭМ!$D$10+'СЕТ СН'!$F$6-'СЕТ СН'!$F$22</f>
        <v>950.44377943000006</v>
      </c>
      <c r="Y14" s="36">
        <f>SUMIFS(СВЦЭМ!$C$39:$C$782,СВЦЭМ!$A$39:$A$782,$A14,СВЦЭМ!$B$39:$B$782,Y$11)+'СЕТ СН'!$F$12+СВЦЭМ!$D$10+'СЕТ СН'!$F$6-'СЕТ СН'!$F$22</f>
        <v>988.70695186000012</v>
      </c>
    </row>
    <row r="15" spans="1:27" ht="15.75" x14ac:dyDescent="0.2">
      <c r="A15" s="35">
        <f t="shared" si="0"/>
        <v>44685</v>
      </c>
      <c r="B15" s="36">
        <f>SUMIFS(СВЦЭМ!$C$39:$C$782,СВЦЭМ!$A$39:$A$782,$A15,СВЦЭМ!$B$39:$B$782,B$11)+'СЕТ СН'!$F$12+СВЦЭМ!$D$10+'СЕТ СН'!$F$6-'СЕТ СН'!$F$22</f>
        <v>1058.7506674599999</v>
      </c>
      <c r="C15" s="36">
        <f>SUMIFS(СВЦЭМ!$C$39:$C$782,СВЦЭМ!$A$39:$A$782,$A15,СВЦЭМ!$B$39:$B$782,C$11)+'СЕТ СН'!$F$12+СВЦЭМ!$D$10+'СЕТ СН'!$F$6-'СЕТ СН'!$F$22</f>
        <v>1208.4856338799998</v>
      </c>
      <c r="D15" s="36">
        <f>SUMIFS(СВЦЭМ!$C$39:$C$782,СВЦЭМ!$A$39:$A$782,$A15,СВЦЭМ!$B$39:$B$782,D$11)+'СЕТ СН'!$F$12+СВЦЭМ!$D$10+'СЕТ СН'!$F$6-'СЕТ СН'!$F$22</f>
        <v>1263.8061001499998</v>
      </c>
      <c r="E15" s="36">
        <f>SUMIFS(СВЦЭМ!$C$39:$C$782,СВЦЭМ!$A$39:$A$782,$A15,СВЦЭМ!$B$39:$B$782,E$11)+'СЕТ СН'!$F$12+СВЦЭМ!$D$10+'СЕТ СН'!$F$6-'СЕТ СН'!$F$22</f>
        <v>1233.7395532899998</v>
      </c>
      <c r="F15" s="36">
        <f>SUMIFS(СВЦЭМ!$C$39:$C$782,СВЦЭМ!$A$39:$A$782,$A15,СВЦЭМ!$B$39:$B$782,F$11)+'СЕТ СН'!$F$12+СВЦЭМ!$D$10+'СЕТ СН'!$F$6-'СЕТ СН'!$F$22</f>
        <v>1236.5622804399998</v>
      </c>
      <c r="G15" s="36">
        <f>SUMIFS(СВЦЭМ!$C$39:$C$782,СВЦЭМ!$A$39:$A$782,$A15,СВЦЭМ!$B$39:$B$782,G$11)+'СЕТ СН'!$F$12+СВЦЭМ!$D$10+'СЕТ СН'!$F$6-'СЕТ СН'!$F$22</f>
        <v>1227.90965904</v>
      </c>
      <c r="H15" s="36">
        <f>SUMIFS(СВЦЭМ!$C$39:$C$782,СВЦЭМ!$A$39:$A$782,$A15,СВЦЭМ!$B$39:$B$782,H$11)+'СЕТ СН'!$F$12+СВЦЭМ!$D$10+'СЕТ СН'!$F$6-'СЕТ СН'!$F$22</f>
        <v>1239.7517276099998</v>
      </c>
      <c r="I15" s="36">
        <f>SUMIFS(СВЦЭМ!$C$39:$C$782,СВЦЭМ!$A$39:$A$782,$A15,СВЦЭМ!$B$39:$B$782,I$11)+'СЕТ СН'!$F$12+СВЦЭМ!$D$10+'СЕТ СН'!$F$6-'СЕТ СН'!$F$22</f>
        <v>1166.8616442899997</v>
      </c>
      <c r="J15" s="36">
        <f>SUMIFS(СВЦЭМ!$C$39:$C$782,СВЦЭМ!$A$39:$A$782,$A15,СВЦЭМ!$B$39:$B$782,J$11)+'СЕТ СН'!$F$12+СВЦЭМ!$D$10+'СЕТ СН'!$F$6-'СЕТ СН'!$F$22</f>
        <v>1054.09024875</v>
      </c>
      <c r="K15" s="36">
        <f>SUMIFS(СВЦЭМ!$C$39:$C$782,СВЦЭМ!$A$39:$A$782,$A15,СВЦЭМ!$B$39:$B$782,K$11)+'СЕТ СН'!$F$12+СВЦЭМ!$D$10+'СЕТ СН'!$F$6-'СЕТ СН'!$F$22</f>
        <v>1036.0133204799999</v>
      </c>
      <c r="L15" s="36">
        <f>SUMIFS(СВЦЭМ!$C$39:$C$782,СВЦЭМ!$A$39:$A$782,$A15,СВЦЭМ!$B$39:$B$782,L$11)+'СЕТ СН'!$F$12+СВЦЭМ!$D$10+'СЕТ СН'!$F$6-'СЕТ СН'!$F$22</f>
        <v>1051.65161281</v>
      </c>
      <c r="M15" s="36">
        <f>SUMIFS(СВЦЭМ!$C$39:$C$782,СВЦЭМ!$A$39:$A$782,$A15,СВЦЭМ!$B$39:$B$782,M$11)+'СЕТ СН'!$F$12+СВЦЭМ!$D$10+'СЕТ СН'!$F$6-'СЕТ СН'!$F$22</f>
        <v>1152.6732001999999</v>
      </c>
      <c r="N15" s="36">
        <f>SUMIFS(СВЦЭМ!$C$39:$C$782,СВЦЭМ!$A$39:$A$782,$A15,СВЦЭМ!$B$39:$B$782,N$11)+'СЕТ СН'!$F$12+СВЦЭМ!$D$10+'СЕТ СН'!$F$6-'СЕТ СН'!$F$22</f>
        <v>1206.5779539499999</v>
      </c>
      <c r="O15" s="36">
        <f>SUMIFS(СВЦЭМ!$C$39:$C$782,СВЦЭМ!$A$39:$A$782,$A15,СВЦЭМ!$B$39:$B$782,O$11)+'СЕТ СН'!$F$12+СВЦЭМ!$D$10+'СЕТ СН'!$F$6-'СЕТ СН'!$F$22</f>
        <v>1210.9050975299999</v>
      </c>
      <c r="P15" s="36">
        <f>SUMIFS(СВЦЭМ!$C$39:$C$782,СВЦЭМ!$A$39:$A$782,$A15,СВЦЭМ!$B$39:$B$782,P$11)+'СЕТ СН'!$F$12+СВЦЭМ!$D$10+'СЕТ СН'!$F$6-'СЕТ СН'!$F$22</f>
        <v>1247.8122342599997</v>
      </c>
      <c r="Q15" s="36">
        <f>SUMIFS(СВЦЭМ!$C$39:$C$782,СВЦЭМ!$A$39:$A$782,$A15,СВЦЭМ!$B$39:$B$782,Q$11)+'СЕТ СН'!$F$12+СВЦЭМ!$D$10+'СЕТ СН'!$F$6-'СЕТ СН'!$F$22</f>
        <v>1251.6195774899998</v>
      </c>
      <c r="R15" s="36">
        <f>SUMIFS(СВЦЭМ!$C$39:$C$782,СВЦЭМ!$A$39:$A$782,$A15,СВЦЭМ!$B$39:$B$782,R$11)+'СЕТ СН'!$F$12+СВЦЭМ!$D$10+'СЕТ СН'!$F$6-'СЕТ СН'!$F$22</f>
        <v>1239.2027008099999</v>
      </c>
      <c r="S15" s="36">
        <f>SUMIFS(СВЦЭМ!$C$39:$C$782,СВЦЭМ!$A$39:$A$782,$A15,СВЦЭМ!$B$39:$B$782,S$11)+'СЕТ СН'!$F$12+СВЦЭМ!$D$10+'СЕТ СН'!$F$6-'СЕТ СН'!$F$22</f>
        <v>1190.4852992499998</v>
      </c>
      <c r="T15" s="36">
        <f>SUMIFS(СВЦЭМ!$C$39:$C$782,СВЦЭМ!$A$39:$A$782,$A15,СВЦЭМ!$B$39:$B$782,T$11)+'СЕТ СН'!$F$12+СВЦЭМ!$D$10+'СЕТ СН'!$F$6-'СЕТ СН'!$F$22</f>
        <v>1060.4976436100001</v>
      </c>
      <c r="U15" s="36">
        <f>SUMIFS(СВЦЭМ!$C$39:$C$782,СВЦЭМ!$A$39:$A$782,$A15,СВЦЭМ!$B$39:$B$782,U$11)+'СЕТ СН'!$F$12+СВЦЭМ!$D$10+'СЕТ СН'!$F$6-'СЕТ СН'!$F$22</f>
        <v>953.02244171000007</v>
      </c>
      <c r="V15" s="36">
        <f>SUMIFS(СВЦЭМ!$C$39:$C$782,СВЦЭМ!$A$39:$A$782,$A15,СВЦЭМ!$B$39:$B$782,V$11)+'СЕТ СН'!$F$12+СВЦЭМ!$D$10+'СЕТ СН'!$F$6-'СЕТ СН'!$F$22</f>
        <v>884.68748362000008</v>
      </c>
      <c r="W15" s="36">
        <f>SUMIFS(СВЦЭМ!$C$39:$C$782,СВЦЭМ!$A$39:$A$782,$A15,СВЦЭМ!$B$39:$B$782,W$11)+'СЕТ СН'!$F$12+СВЦЭМ!$D$10+'СЕТ СН'!$F$6-'СЕТ СН'!$F$22</f>
        <v>917.05090567000002</v>
      </c>
      <c r="X15" s="36">
        <f>SUMIFS(СВЦЭМ!$C$39:$C$782,СВЦЭМ!$A$39:$A$782,$A15,СВЦЭМ!$B$39:$B$782,X$11)+'СЕТ СН'!$F$12+СВЦЭМ!$D$10+'СЕТ СН'!$F$6-'СЕТ СН'!$F$22</f>
        <v>874.26164148000009</v>
      </c>
      <c r="Y15" s="36">
        <f>SUMIFS(СВЦЭМ!$C$39:$C$782,СВЦЭМ!$A$39:$A$782,$A15,СВЦЭМ!$B$39:$B$782,Y$11)+'СЕТ СН'!$F$12+СВЦЭМ!$D$10+'СЕТ СН'!$F$6-'СЕТ СН'!$F$22</f>
        <v>869.18663661000005</v>
      </c>
    </row>
    <row r="16" spans="1:27" ht="15.75" x14ac:dyDescent="0.2">
      <c r="A16" s="35">
        <f t="shared" si="0"/>
        <v>44686</v>
      </c>
      <c r="B16" s="36">
        <f>SUMIFS(СВЦЭМ!$C$39:$C$782,СВЦЭМ!$A$39:$A$782,$A16,СВЦЭМ!$B$39:$B$782,B$11)+'СЕТ СН'!$F$12+СВЦЭМ!$D$10+'СЕТ СН'!$F$6-'СЕТ СН'!$F$22</f>
        <v>1028.19118688</v>
      </c>
      <c r="C16" s="36">
        <f>SUMIFS(СВЦЭМ!$C$39:$C$782,СВЦЭМ!$A$39:$A$782,$A16,СВЦЭМ!$B$39:$B$782,C$11)+'СЕТ СН'!$F$12+СВЦЭМ!$D$10+'СЕТ СН'!$F$6-'СЕТ СН'!$F$22</f>
        <v>1113.1351399499997</v>
      </c>
      <c r="D16" s="36">
        <f>SUMIFS(СВЦЭМ!$C$39:$C$782,СВЦЭМ!$A$39:$A$782,$A16,СВЦЭМ!$B$39:$B$782,D$11)+'СЕТ СН'!$F$12+СВЦЭМ!$D$10+'СЕТ СН'!$F$6-'СЕТ СН'!$F$22</f>
        <v>1247.1079874099999</v>
      </c>
      <c r="E16" s="36">
        <f>SUMIFS(СВЦЭМ!$C$39:$C$782,СВЦЭМ!$A$39:$A$782,$A16,СВЦЭМ!$B$39:$B$782,E$11)+'СЕТ СН'!$F$12+СВЦЭМ!$D$10+'СЕТ СН'!$F$6-'СЕТ СН'!$F$22</f>
        <v>1298.9672196599997</v>
      </c>
      <c r="F16" s="36">
        <f>SUMIFS(СВЦЭМ!$C$39:$C$782,СВЦЭМ!$A$39:$A$782,$A16,СВЦЭМ!$B$39:$B$782,F$11)+'СЕТ СН'!$F$12+СВЦЭМ!$D$10+'СЕТ СН'!$F$6-'СЕТ СН'!$F$22</f>
        <v>1321.8500412899998</v>
      </c>
      <c r="G16" s="36">
        <f>SUMIFS(СВЦЭМ!$C$39:$C$782,СВЦЭМ!$A$39:$A$782,$A16,СВЦЭМ!$B$39:$B$782,G$11)+'СЕТ СН'!$F$12+СВЦЭМ!$D$10+'СЕТ СН'!$F$6-'СЕТ СН'!$F$22</f>
        <v>1314.0470431199999</v>
      </c>
      <c r="H16" s="36">
        <f>SUMIFS(СВЦЭМ!$C$39:$C$782,СВЦЭМ!$A$39:$A$782,$A16,СВЦЭМ!$B$39:$B$782,H$11)+'СЕТ СН'!$F$12+СВЦЭМ!$D$10+'СЕТ СН'!$F$6-'СЕТ СН'!$F$22</f>
        <v>1312.1996874199999</v>
      </c>
      <c r="I16" s="36">
        <f>SUMIFS(СВЦЭМ!$C$39:$C$782,СВЦЭМ!$A$39:$A$782,$A16,СВЦЭМ!$B$39:$B$782,I$11)+'СЕТ СН'!$F$12+СВЦЭМ!$D$10+'СЕТ СН'!$F$6-'СЕТ СН'!$F$22</f>
        <v>1241.5062746799999</v>
      </c>
      <c r="J16" s="36">
        <f>SUMIFS(СВЦЭМ!$C$39:$C$782,СВЦЭМ!$A$39:$A$782,$A16,СВЦЭМ!$B$39:$B$782,J$11)+'СЕТ СН'!$F$12+СВЦЭМ!$D$10+'СЕТ СН'!$F$6-'СЕТ СН'!$F$22</f>
        <v>1138.0797136999997</v>
      </c>
      <c r="K16" s="36">
        <f>SUMIFS(СВЦЭМ!$C$39:$C$782,СВЦЭМ!$A$39:$A$782,$A16,СВЦЭМ!$B$39:$B$782,K$11)+'СЕТ СН'!$F$12+СВЦЭМ!$D$10+'СЕТ СН'!$F$6-'СЕТ СН'!$F$22</f>
        <v>1138.3607639899999</v>
      </c>
      <c r="L16" s="36">
        <f>SUMIFS(СВЦЭМ!$C$39:$C$782,СВЦЭМ!$A$39:$A$782,$A16,СВЦЭМ!$B$39:$B$782,L$11)+'СЕТ СН'!$F$12+СВЦЭМ!$D$10+'СЕТ СН'!$F$6-'СЕТ СН'!$F$22</f>
        <v>1135.9240224599998</v>
      </c>
      <c r="M16" s="36">
        <f>SUMIFS(СВЦЭМ!$C$39:$C$782,СВЦЭМ!$A$39:$A$782,$A16,СВЦЭМ!$B$39:$B$782,M$11)+'СЕТ СН'!$F$12+СВЦЭМ!$D$10+'СЕТ СН'!$F$6-'СЕТ СН'!$F$22</f>
        <v>1230.0323913399998</v>
      </c>
      <c r="N16" s="36">
        <f>SUMIFS(СВЦЭМ!$C$39:$C$782,СВЦЭМ!$A$39:$A$782,$A16,СВЦЭМ!$B$39:$B$782,N$11)+'СЕТ СН'!$F$12+СВЦЭМ!$D$10+'СЕТ СН'!$F$6-'СЕТ СН'!$F$22</f>
        <v>1299.7109267999999</v>
      </c>
      <c r="O16" s="36">
        <f>SUMIFS(СВЦЭМ!$C$39:$C$782,СВЦЭМ!$A$39:$A$782,$A16,СВЦЭМ!$B$39:$B$782,O$11)+'СЕТ СН'!$F$12+СВЦЭМ!$D$10+'СЕТ СН'!$F$6-'СЕТ СН'!$F$22</f>
        <v>1303.8482925499998</v>
      </c>
      <c r="P16" s="36">
        <f>SUMIFS(СВЦЭМ!$C$39:$C$782,СВЦЭМ!$A$39:$A$782,$A16,СВЦЭМ!$B$39:$B$782,P$11)+'СЕТ СН'!$F$12+СВЦЭМ!$D$10+'СЕТ СН'!$F$6-'СЕТ СН'!$F$22</f>
        <v>1345.2420978199998</v>
      </c>
      <c r="Q16" s="36">
        <f>SUMIFS(СВЦЭМ!$C$39:$C$782,СВЦЭМ!$A$39:$A$782,$A16,СВЦЭМ!$B$39:$B$782,Q$11)+'СЕТ СН'!$F$12+СВЦЭМ!$D$10+'СЕТ СН'!$F$6-'СЕТ СН'!$F$22</f>
        <v>1353.0218183599998</v>
      </c>
      <c r="R16" s="36">
        <f>SUMIFS(СВЦЭМ!$C$39:$C$782,СВЦЭМ!$A$39:$A$782,$A16,СВЦЭМ!$B$39:$B$782,R$11)+'СЕТ СН'!$F$12+СВЦЭМ!$D$10+'СЕТ СН'!$F$6-'СЕТ СН'!$F$22</f>
        <v>1359.4346466699999</v>
      </c>
      <c r="S16" s="36">
        <f>SUMIFS(СВЦЭМ!$C$39:$C$782,СВЦЭМ!$A$39:$A$782,$A16,СВЦЭМ!$B$39:$B$782,S$11)+'СЕТ СН'!$F$12+СВЦЭМ!$D$10+'СЕТ СН'!$F$6-'СЕТ СН'!$F$22</f>
        <v>1310.9087602299999</v>
      </c>
      <c r="T16" s="36">
        <f>SUMIFS(СВЦЭМ!$C$39:$C$782,СВЦЭМ!$A$39:$A$782,$A16,СВЦЭМ!$B$39:$B$782,T$11)+'СЕТ СН'!$F$12+СВЦЭМ!$D$10+'СЕТ СН'!$F$6-'СЕТ СН'!$F$22</f>
        <v>1180.4320074499999</v>
      </c>
      <c r="U16" s="36">
        <f>SUMIFS(СВЦЭМ!$C$39:$C$782,СВЦЭМ!$A$39:$A$782,$A16,СВЦЭМ!$B$39:$B$782,U$11)+'СЕТ СН'!$F$12+СВЦЭМ!$D$10+'СЕТ СН'!$F$6-'СЕТ СН'!$F$22</f>
        <v>1067.3152533699999</v>
      </c>
      <c r="V16" s="36">
        <f>SUMIFS(СВЦЭМ!$C$39:$C$782,СВЦЭМ!$A$39:$A$782,$A16,СВЦЭМ!$B$39:$B$782,V$11)+'СЕТ СН'!$F$12+СВЦЭМ!$D$10+'СЕТ СН'!$F$6-'СЕТ СН'!$F$22</f>
        <v>970.84457046000011</v>
      </c>
      <c r="W16" s="36">
        <f>SUMIFS(СВЦЭМ!$C$39:$C$782,СВЦЭМ!$A$39:$A$782,$A16,СВЦЭМ!$B$39:$B$782,W$11)+'СЕТ СН'!$F$12+СВЦЭМ!$D$10+'СЕТ СН'!$F$6-'СЕТ СН'!$F$22</f>
        <v>949.40138894000006</v>
      </c>
      <c r="X16" s="36">
        <f>SUMIFS(СВЦЭМ!$C$39:$C$782,СВЦЭМ!$A$39:$A$782,$A16,СВЦЭМ!$B$39:$B$782,X$11)+'СЕТ СН'!$F$12+СВЦЭМ!$D$10+'СЕТ СН'!$F$6-'СЕТ СН'!$F$22</f>
        <v>968.8992285600001</v>
      </c>
      <c r="Y16" s="36">
        <f>SUMIFS(СВЦЭМ!$C$39:$C$782,СВЦЭМ!$A$39:$A$782,$A16,СВЦЭМ!$B$39:$B$782,Y$11)+'СЕТ СН'!$F$12+СВЦЭМ!$D$10+'СЕТ СН'!$F$6-'СЕТ СН'!$F$22</f>
        <v>993.74629131000006</v>
      </c>
    </row>
    <row r="17" spans="1:25" ht="15.75" x14ac:dyDescent="0.2">
      <c r="A17" s="35">
        <f t="shared" si="0"/>
        <v>44687</v>
      </c>
      <c r="B17" s="36">
        <f>SUMIFS(СВЦЭМ!$C$39:$C$782,СВЦЭМ!$A$39:$A$782,$A17,СВЦЭМ!$B$39:$B$782,B$11)+'СЕТ СН'!$F$12+СВЦЭМ!$D$10+'СЕТ СН'!$F$6-'СЕТ СН'!$F$22</f>
        <v>1063.9633350900001</v>
      </c>
      <c r="C17" s="36">
        <f>SUMIFS(СВЦЭМ!$C$39:$C$782,СВЦЭМ!$A$39:$A$782,$A17,СВЦЭМ!$B$39:$B$782,C$11)+'СЕТ СН'!$F$12+СВЦЭМ!$D$10+'СЕТ СН'!$F$6-'СЕТ СН'!$F$22</f>
        <v>1193.2918047899998</v>
      </c>
      <c r="D17" s="36">
        <f>SUMIFS(СВЦЭМ!$C$39:$C$782,СВЦЭМ!$A$39:$A$782,$A17,СВЦЭМ!$B$39:$B$782,D$11)+'СЕТ СН'!$F$12+СВЦЭМ!$D$10+'СЕТ СН'!$F$6-'СЕТ СН'!$F$22</f>
        <v>1332.9492481599998</v>
      </c>
      <c r="E17" s="36">
        <f>SUMIFS(СВЦЭМ!$C$39:$C$782,СВЦЭМ!$A$39:$A$782,$A17,СВЦЭМ!$B$39:$B$782,E$11)+'СЕТ СН'!$F$12+СВЦЭМ!$D$10+'СЕТ СН'!$F$6-'СЕТ СН'!$F$22</f>
        <v>1381.2619253599999</v>
      </c>
      <c r="F17" s="36">
        <f>SUMIFS(СВЦЭМ!$C$39:$C$782,СВЦЭМ!$A$39:$A$782,$A17,СВЦЭМ!$B$39:$B$782,F$11)+'СЕТ СН'!$F$12+СВЦЭМ!$D$10+'СЕТ СН'!$F$6-'СЕТ СН'!$F$22</f>
        <v>1383.5777526899999</v>
      </c>
      <c r="G17" s="36">
        <f>SUMIFS(СВЦЭМ!$C$39:$C$782,СВЦЭМ!$A$39:$A$782,$A17,СВЦЭМ!$B$39:$B$782,G$11)+'СЕТ СН'!$F$12+СВЦЭМ!$D$10+'СЕТ СН'!$F$6-'СЕТ СН'!$F$22</f>
        <v>1368.7634967999998</v>
      </c>
      <c r="H17" s="36">
        <f>SUMIFS(СВЦЭМ!$C$39:$C$782,СВЦЭМ!$A$39:$A$782,$A17,СВЦЭМ!$B$39:$B$782,H$11)+'СЕТ СН'!$F$12+СВЦЭМ!$D$10+'СЕТ СН'!$F$6-'СЕТ СН'!$F$22</f>
        <v>1324.8045744399999</v>
      </c>
      <c r="I17" s="36">
        <f>SUMIFS(СВЦЭМ!$C$39:$C$782,СВЦЭМ!$A$39:$A$782,$A17,СВЦЭМ!$B$39:$B$782,I$11)+'СЕТ СН'!$F$12+СВЦЭМ!$D$10+'СЕТ СН'!$F$6-'СЕТ СН'!$F$22</f>
        <v>1266.5410831499998</v>
      </c>
      <c r="J17" s="36">
        <f>SUMIFS(СВЦЭМ!$C$39:$C$782,СВЦЭМ!$A$39:$A$782,$A17,СВЦЭМ!$B$39:$B$782,J$11)+'СЕТ СН'!$F$12+СВЦЭМ!$D$10+'СЕТ СН'!$F$6-'СЕТ СН'!$F$22</f>
        <v>1127.0997127399999</v>
      </c>
      <c r="K17" s="36">
        <f>SUMIFS(СВЦЭМ!$C$39:$C$782,СВЦЭМ!$A$39:$A$782,$A17,СВЦЭМ!$B$39:$B$782,K$11)+'СЕТ СН'!$F$12+СВЦЭМ!$D$10+'СЕТ СН'!$F$6-'СЕТ СН'!$F$22</f>
        <v>1135.2304674299999</v>
      </c>
      <c r="L17" s="36">
        <f>SUMIFS(СВЦЭМ!$C$39:$C$782,СВЦЭМ!$A$39:$A$782,$A17,СВЦЭМ!$B$39:$B$782,L$11)+'СЕТ СН'!$F$12+СВЦЭМ!$D$10+'СЕТ СН'!$F$6-'СЕТ СН'!$F$22</f>
        <v>1129.3470785699999</v>
      </c>
      <c r="M17" s="36">
        <f>SUMIFS(СВЦЭМ!$C$39:$C$782,СВЦЭМ!$A$39:$A$782,$A17,СВЦЭМ!$B$39:$B$782,M$11)+'СЕТ СН'!$F$12+СВЦЭМ!$D$10+'СЕТ СН'!$F$6-'СЕТ СН'!$F$22</f>
        <v>1251.9290106399999</v>
      </c>
      <c r="N17" s="36">
        <f>SUMIFS(СВЦЭМ!$C$39:$C$782,СВЦЭМ!$A$39:$A$782,$A17,СВЦЭМ!$B$39:$B$782,N$11)+'СЕТ СН'!$F$12+СВЦЭМ!$D$10+'СЕТ СН'!$F$6-'СЕТ СН'!$F$22</f>
        <v>1314.4753708199999</v>
      </c>
      <c r="O17" s="36">
        <f>SUMIFS(СВЦЭМ!$C$39:$C$782,СВЦЭМ!$A$39:$A$782,$A17,СВЦЭМ!$B$39:$B$782,O$11)+'СЕТ СН'!$F$12+СВЦЭМ!$D$10+'СЕТ СН'!$F$6-'СЕТ СН'!$F$22</f>
        <v>1321.5194694299998</v>
      </c>
      <c r="P17" s="36">
        <f>SUMIFS(СВЦЭМ!$C$39:$C$782,СВЦЭМ!$A$39:$A$782,$A17,СВЦЭМ!$B$39:$B$782,P$11)+'СЕТ СН'!$F$12+СВЦЭМ!$D$10+'СЕТ СН'!$F$6-'СЕТ СН'!$F$22</f>
        <v>1327.0921320799998</v>
      </c>
      <c r="Q17" s="36">
        <f>SUMIFS(СВЦЭМ!$C$39:$C$782,СВЦЭМ!$A$39:$A$782,$A17,СВЦЭМ!$B$39:$B$782,Q$11)+'СЕТ СН'!$F$12+СВЦЭМ!$D$10+'СЕТ СН'!$F$6-'СЕТ СН'!$F$22</f>
        <v>1321.1945271499999</v>
      </c>
      <c r="R17" s="36">
        <f>SUMIFS(СВЦЭМ!$C$39:$C$782,СВЦЭМ!$A$39:$A$782,$A17,СВЦЭМ!$B$39:$B$782,R$11)+'СЕТ СН'!$F$12+СВЦЭМ!$D$10+'СЕТ СН'!$F$6-'СЕТ СН'!$F$22</f>
        <v>1313.9863156699998</v>
      </c>
      <c r="S17" s="36">
        <f>SUMIFS(СВЦЭМ!$C$39:$C$782,СВЦЭМ!$A$39:$A$782,$A17,СВЦЭМ!$B$39:$B$782,S$11)+'СЕТ СН'!$F$12+СВЦЭМ!$D$10+'СЕТ СН'!$F$6-'СЕТ СН'!$F$22</f>
        <v>1270.2035531399999</v>
      </c>
      <c r="T17" s="36">
        <f>SUMIFS(СВЦЭМ!$C$39:$C$782,СВЦЭМ!$A$39:$A$782,$A17,СВЦЭМ!$B$39:$B$782,T$11)+'СЕТ СН'!$F$12+СВЦЭМ!$D$10+'СЕТ СН'!$F$6-'СЕТ СН'!$F$22</f>
        <v>1151.3049529299999</v>
      </c>
      <c r="U17" s="36">
        <f>SUMIFS(СВЦЭМ!$C$39:$C$782,СВЦЭМ!$A$39:$A$782,$A17,СВЦЭМ!$B$39:$B$782,U$11)+'СЕТ СН'!$F$12+СВЦЭМ!$D$10+'СЕТ СН'!$F$6-'СЕТ СН'!$F$22</f>
        <v>1037.6489449799999</v>
      </c>
      <c r="V17" s="36">
        <f>SUMIFS(СВЦЭМ!$C$39:$C$782,СВЦЭМ!$A$39:$A$782,$A17,СВЦЭМ!$B$39:$B$782,V$11)+'СЕТ СН'!$F$12+СВЦЭМ!$D$10+'СЕТ СН'!$F$6-'СЕТ СН'!$F$22</f>
        <v>943.38739991000011</v>
      </c>
      <c r="W17" s="36">
        <f>SUMIFS(СВЦЭМ!$C$39:$C$782,СВЦЭМ!$A$39:$A$782,$A17,СВЦЭМ!$B$39:$B$782,W$11)+'СЕТ СН'!$F$12+СВЦЭМ!$D$10+'СЕТ СН'!$F$6-'СЕТ СН'!$F$22</f>
        <v>933.02859410000008</v>
      </c>
      <c r="X17" s="36">
        <f>SUMIFS(СВЦЭМ!$C$39:$C$782,СВЦЭМ!$A$39:$A$782,$A17,СВЦЭМ!$B$39:$B$782,X$11)+'СЕТ СН'!$F$12+СВЦЭМ!$D$10+'СЕТ СН'!$F$6-'СЕТ СН'!$F$22</f>
        <v>961.39045435000003</v>
      </c>
      <c r="Y17" s="36">
        <f>SUMIFS(СВЦЭМ!$C$39:$C$782,СВЦЭМ!$A$39:$A$782,$A17,СВЦЭМ!$B$39:$B$782,Y$11)+'СЕТ СН'!$F$12+СВЦЭМ!$D$10+'СЕТ СН'!$F$6-'СЕТ СН'!$F$22</f>
        <v>963.3245529300001</v>
      </c>
    </row>
    <row r="18" spans="1:25" ht="15.75" x14ac:dyDescent="0.2">
      <c r="A18" s="35">
        <f t="shared" si="0"/>
        <v>44688</v>
      </c>
      <c r="B18" s="36">
        <f>SUMIFS(СВЦЭМ!$C$39:$C$782,СВЦЭМ!$A$39:$A$782,$A18,СВЦЭМ!$B$39:$B$782,B$11)+'СЕТ СН'!$F$12+СВЦЭМ!$D$10+'СЕТ СН'!$F$6-'СЕТ СН'!$F$22</f>
        <v>1066.5496978599999</v>
      </c>
      <c r="C18" s="36">
        <f>SUMIFS(СВЦЭМ!$C$39:$C$782,СВЦЭМ!$A$39:$A$782,$A18,СВЦЭМ!$B$39:$B$782,C$11)+'СЕТ СН'!$F$12+СВЦЭМ!$D$10+'СЕТ СН'!$F$6-'СЕТ СН'!$F$22</f>
        <v>1145.8265491599998</v>
      </c>
      <c r="D18" s="36">
        <f>SUMIFS(СВЦЭМ!$C$39:$C$782,СВЦЭМ!$A$39:$A$782,$A18,СВЦЭМ!$B$39:$B$782,D$11)+'СЕТ СН'!$F$12+СВЦЭМ!$D$10+'СЕТ СН'!$F$6-'СЕТ СН'!$F$22</f>
        <v>1337.3124161699998</v>
      </c>
      <c r="E18" s="36">
        <f>SUMIFS(СВЦЭМ!$C$39:$C$782,СВЦЭМ!$A$39:$A$782,$A18,СВЦЭМ!$B$39:$B$782,E$11)+'СЕТ СН'!$F$12+СВЦЭМ!$D$10+'СЕТ СН'!$F$6-'СЕТ СН'!$F$22</f>
        <v>1379.7414845699998</v>
      </c>
      <c r="F18" s="36">
        <f>SUMIFS(СВЦЭМ!$C$39:$C$782,СВЦЭМ!$A$39:$A$782,$A18,СВЦЭМ!$B$39:$B$782,F$11)+'СЕТ СН'!$F$12+СВЦЭМ!$D$10+'СЕТ СН'!$F$6-'СЕТ СН'!$F$22</f>
        <v>1382.0659193699998</v>
      </c>
      <c r="G18" s="36">
        <f>SUMIFS(СВЦЭМ!$C$39:$C$782,СВЦЭМ!$A$39:$A$782,$A18,СВЦЭМ!$B$39:$B$782,G$11)+'СЕТ СН'!$F$12+СВЦЭМ!$D$10+'СЕТ СН'!$F$6-'СЕТ СН'!$F$22</f>
        <v>1382.4245765799999</v>
      </c>
      <c r="H18" s="36">
        <f>SUMIFS(СВЦЭМ!$C$39:$C$782,СВЦЭМ!$A$39:$A$782,$A18,СВЦЭМ!$B$39:$B$782,H$11)+'СЕТ СН'!$F$12+СВЦЭМ!$D$10+'СЕТ СН'!$F$6-'СЕТ СН'!$F$22</f>
        <v>1360.4732327699999</v>
      </c>
      <c r="I18" s="36">
        <f>SUMIFS(СВЦЭМ!$C$39:$C$782,СВЦЭМ!$A$39:$A$782,$A18,СВЦЭМ!$B$39:$B$782,I$11)+'СЕТ СН'!$F$12+СВЦЭМ!$D$10+'СЕТ СН'!$F$6-'СЕТ СН'!$F$22</f>
        <v>1266.8877090999999</v>
      </c>
      <c r="J18" s="36">
        <f>SUMIFS(СВЦЭМ!$C$39:$C$782,СВЦЭМ!$A$39:$A$782,$A18,СВЦЭМ!$B$39:$B$782,J$11)+'СЕТ СН'!$F$12+СВЦЭМ!$D$10+'СЕТ СН'!$F$6-'СЕТ СН'!$F$22</f>
        <v>1143.9978747699997</v>
      </c>
      <c r="K18" s="36">
        <f>SUMIFS(СВЦЭМ!$C$39:$C$782,СВЦЭМ!$A$39:$A$782,$A18,СВЦЭМ!$B$39:$B$782,K$11)+'СЕТ СН'!$F$12+СВЦЭМ!$D$10+'СЕТ СН'!$F$6-'СЕТ СН'!$F$22</f>
        <v>1133.7102110199999</v>
      </c>
      <c r="L18" s="36">
        <f>SUMIFS(СВЦЭМ!$C$39:$C$782,СВЦЭМ!$A$39:$A$782,$A18,СВЦЭМ!$B$39:$B$782,L$11)+'СЕТ СН'!$F$12+СВЦЭМ!$D$10+'СЕТ СН'!$F$6-'СЕТ СН'!$F$22</f>
        <v>1126.71018837</v>
      </c>
      <c r="M18" s="36">
        <f>SUMIFS(СВЦЭМ!$C$39:$C$782,СВЦЭМ!$A$39:$A$782,$A18,СВЦЭМ!$B$39:$B$782,M$11)+'СЕТ СН'!$F$12+СВЦЭМ!$D$10+'СЕТ СН'!$F$6-'СЕТ СН'!$F$22</f>
        <v>1226.8940733499999</v>
      </c>
      <c r="N18" s="36">
        <f>SUMIFS(СВЦЭМ!$C$39:$C$782,СВЦЭМ!$A$39:$A$782,$A18,СВЦЭМ!$B$39:$B$782,N$11)+'СЕТ СН'!$F$12+СВЦЭМ!$D$10+'СЕТ СН'!$F$6-'СЕТ СН'!$F$22</f>
        <v>1265.6201297899997</v>
      </c>
      <c r="O18" s="36">
        <f>SUMIFS(СВЦЭМ!$C$39:$C$782,СВЦЭМ!$A$39:$A$782,$A18,СВЦЭМ!$B$39:$B$782,O$11)+'СЕТ СН'!$F$12+СВЦЭМ!$D$10+'СЕТ СН'!$F$6-'СЕТ СН'!$F$22</f>
        <v>1286.2567456399997</v>
      </c>
      <c r="P18" s="36">
        <f>SUMIFS(СВЦЭМ!$C$39:$C$782,СВЦЭМ!$A$39:$A$782,$A18,СВЦЭМ!$B$39:$B$782,P$11)+'СЕТ СН'!$F$12+СВЦЭМ!$D$10+'СЕТ СН'!$F$6-'СЕТ СН'!$F$22</f>
        <v>1306.1583233699998</v>
      </c>
      <c r="Q18" s="36">
        <f>SUMIFS(СВЦЭМ!$C$39:$C$782,СВЦЭМ!$A$39:$A$782,$A18,СВЦЭМ!$B$39:$B$782,Q$11)+'СЕТ СН'!$F$12+СВЦЭМ!$D$10+'СЕТ СН'!$F$6-'СЕТ СН'!$F$22</f>
        <v>1311.4763128099999</v>
      </c>
      <c r="R18" s="36">
        <f>SUMIFS(СВЦЭМ!$C$39:$C$782,СВЦЭМ!$A$39:$A$782,$A18,СВЦЭМ!$B$39:$B$782,R$11)+'СЕТ СН'!$F$12+СВЦЭМ!$D$10+'СЕТ СН'!$F$6-'СЕТ СН'!$F$22</f>
        <v>1303.8425757399998</v>
      </c>
      <c r="S18" s="36">
        <f>SUMIFS(СВЦЭМ!$C$39:$C$782,СВЦЭМ!$A$39:$A$782,$A18,СВЦЭМ!$B$39:$B$782,S$11)+'СЕТ СН'!$F$12+СВЦЭМ!$D$10+'СЕТ СН'!$F$6-'СЕТ СН'!$F$22</f>
        <v>1260.9571817599999</v>
      </c>
      <c r="T18" s="36">
        <f>SUMIFS(СВЦЭМ!$C$39:$C$782,СВЦЭМ!$A$39:$A$782,$A18,СВЦЭМ!$B$39:$B$782,T$11)+'СЕТ СН'!$F$12+СВЦЭМ!$D$10+'СЕТ СН'!$F$6-'СЕТ СН'!$F$22</f>
        <v>1144.4775795099999</v>
      </c>
      <c r="U18" s="36">
        <f>SUMIFS(СВЦЭМ!$C$39:$C$782,СВЦЭМ!$A$39:$A$782,$A18,СВЦЭМ!$B$39:$B$782,U$11)+'СЕТ СН'!$F$12+СВЦЭМ!$D$10+'СЕТ СН'!$F$6-'СЕТ СН'!$F$22</f>
        <v>1012.8668131700001</v>
      </c>
      <c r="V18" s="36">
        <f>SUMIFS(СВЦЭМ!$C$39:$C$782,СВЦЭМ!$A$39:$A$782,$A18,СВЦЭМ!$B$39:$B$782,V$11)+'СЕТ СН'!$F$12+СВЦЭМ!$D$10+'СЕТ СН'!$F$6-'СЕТ СН'!$F$22</f>
        <v>922.93102910000005</v>
      </c>
      <c r="W18" s="36">
        <f>SUMIFS(СВЦЭМ!$C$39:$C$782,СВЦЭМ!$A$39:$A$782,$A18,СВЦЭМ!$B$39:$B$782,W$11)+'СЕТ СН'!$F$12+СВЦЭМ!$D$10+'СЕТ СН'!$F$6-'СЕТ СН'!$F$22</f>
        <v>943.69431017000011</v>
      </c>
      <c r="X18" s="36">
        <f>SUMIFS(СВЦЭМ!$C$39:$C$782,СВЦЭМ!$A$39:$A$782,$A18,СВЦЭМ!$B$39:$B$782,X$11)+'СЕТ СН'!$F$12+СВЦЭМ!$D$10+'СЕТ СН'!$F$6-'СЕТ СН'!$F$22</f>
        <v>951.16235811000001</v>
      </c>
      <c r="Y18" s="36">
        <f>SUMIFS(СВЦЭМ!$C$39:$C$782,СВЦЭМ!$A$39:$A$782,$A18,СВЦЭМ!$B$39:$B$782,Y$11)+'СЕТ СН'!$F$12+СВЦЭМ!$D$10+'СЕТ СН'!$F$6-'СЕТ СН'!$F$22</f>
        <v>970.65681231000008</v>
      </c>
    </row>
    <row r="19" spans="1:25" ht="15.75" x14ac:dyDescent="0.2">
      <c r="A19" s="35">
        <f t="shared" si="0"/>
        <v>44689</v>
      </c>
      <c r="B19" s="36">
        <f>SUMIFS(СВЦЭМ!$C$39:$C$782,СВЦЭМ!$A$39:$A$782,$A19,СВЦЭМ!$B$39:$B$782,B$11)+'СЕТ СН'!$F$12+СВЦЭМ!$D$10+'СЕТ СН'!$F$6-'СЕТ СН'!$F$22</f>
        <v>1040.2999707199999</v>
      </c>
      <c r="C19" s="36">
        <f>SUMIFS(СВЦЭМ!$C$39:$C$782,СВЦЭМ!$A$39:$A$782,$A19,СВЦЭМ!$B$39:$B$782,C$11)+'СЕТ СН'!$F$12+СВЦЭМ!$D$10+'СЕТ СН'!$F$6-'СЕТ СН'!$F$22</f>
        <v>1171.9979410899998</v>
      </c>
      <c r="D19" s="36">
        <f>SUMIFS(СВЦЭМ!$C$39:$C$782,СВЦЭМ!$A$39:$A$782,$A19,СВЦЭМ!$B$39:$B$782,D$11)+'СЕТ СН'!$F$12+СВЦЭМ!$D$10+'СЕТ СН'!$F$6-'СЕТ СН'!$F$22</f>
        <v>1322.2521014599999</v>
      </c>
      <c r="E19" s="36">
        <f>SUMIFS(СВЦЭМ!$C$39:$C$782,СВЦЭМ!$A$39:$A$782,$A19,СВЦЭМ!$B$39:$B$782,E$11)+'СЕТ СН'!$F$12+СВЦЭМ!$D$10+'СЕТ СН'!$F$6-'СЕТ СН'!$F$22</f>
        <v>1395.3172058999999</v>
      </c>
      <c r="F19" s="36">
        <f>SUMIFS(СВЦЭМ!$C$39:$C$782,СВЦЭМ!$A$39:$A$782,$A19,СВЦЭМ!$B$39:$B$782,F$11)+'СЕТ СН'!$F$12+СВЦЭМ!$D$10+'СЕТ СН'!$F$6-'СЕТ СН'!$F$22</f>
        <v>1401.2952775699998</v>
      </c>
      <c r="G19" s="36">
        <f>SUMIFS(СВЦЭМ!$C$39:$C$782,СВЦЭМ!$A$39:$A$782,$A19,СВЦЭМ!$B$39:$B$782,G$11)+'СЕТ СН'!$F$12+СВЦЭМ!$D$10+'СЕТ СН'!$F$6-'СЕТ СН'!$F$22</f>
        <v>1401.6595384499999</v>
      </c>
      <c r="H19" s="36">
        <f>SUMIFS(СВЦЭМ!$C$39:$C$782,СВЦЭМ!$A$39:$A$782,$A19,СВЦЭМ!$B$39:$B$782,H$11)+'СЕТ СН'!$F$12+СВЦЭМ!$D$10+'СЕТ СН'!$F$6-'СЕТ СН'!$F$22</f>
        <v>1383.6561264499999</v>
      </c>
      <c r="I19" s="36">
        <f>SUMIFS(СВЦЭМ!$C$39:$C$782,СВЦЭМ!$A$39:$A$782,$A19,СВЦЭМ!$B$39:$B$782,I$11)+'СЕТ СН'!$F$12+СВЦЭМ!$D$10+'СЕТ СН'!$F$6-'СЕТ СН'!$F$22</f>
        <v>1306.3825359599998</v>
      </c>
      <c r="J19" s="36">
        <f>SUMIFS(СВЦЭМ!$C$39:$C$782,СВЦЭМ!$A$39:$A$782,$A19,СВЦЭМ!$B$39:$B$782,J$11)+'СЕТ СН'!$F$12+СВЦЭМ!$D$10+'СЕТ СН'!$F$6-'СЕТ СН'!$F$22</f>
        <v>1142.9213360999997</v>
      </c>
      <c r="K19" s="36">
        <f>SUMIFS(СВЦЭМ!$C$39:$C$782,СВЦЭМ!$A$39:$A$782,$A19,СВЦЭМ!$B$39:$B$782,K$11)+'СЕТ СН'!$F$12+СВЦЭМ!$D$10+'СЕТ СН'!$F$6-'СЕТ СН'!$F$22</f>
        <v>1111.8024639599998</v>
      </c>
      <c r="L19" s="36">
        <f>SUMIFS(СВЦЭМ!$C$39:$C$782,СВЦЭМ!$A$39:$A$782,$A19,СВЦЭМ!$B$39:$B$782,L$11)+'СЕТ СН'!$F$12+СВЦЭМ!$D$10+'СЕТ СН'!$F$6-'СЕТ СН'!$F$22</f>
        <v>1099.9963583199999</v>
      </c>
      <c r="M19" s="36">
        <f>SUMIFS(СВЦЭМ!$C$39:$C$782,СВЦЭМ!$A$39:$A$782,$A19,СВЦЭМ!$B$39:$B$782,M$11)+'СЕТ СН'!$F$12+СВЦЭМ!$D$10+'СЕТ СН'!$F$6-'СЕТ СН'!$F$22</f>
        <v>1192.2777301899998</v>
      </c>
      <c r="N19" s="36">
        <f>SUMIFS(СВЦЭМ!$C$39:$C$782,СВЦЭМ!$A$39:$A$782,$A19,СВЦЭМ!$B$39:$B$782,N$11)+'СЕТ СН'!$F$12+СВЦЭМ!$D$10+'СЕТ СН'!$F$6-'СЕТ СН'!$F$22</f>
        <v>1244.0190077799998</v>
      </c>
      <c r="O19" s="36">
        <f>SUMIFS(СВЦЭМ!$C$39:$C$782,СВЦЭМ!$A$39:$A$782,$A19,СВЦЭМ!$B$39:$B$782,O$11)+'СЕТ СН'!$F$12+СВЦЭМ!$D$10+'СЕТ СН'!$F$6-'СЕТ СН'!$F$22</f>
        <v>1278.0366133099999</v>
      </c>
      <c r="P19" s="36">
        <f>SUMIFS(СВЦЭМ!$C$39:$C$782,СВЦЭМ!$A$39:$A$782,$A19,СВЦЭМ!$B$39:$B$782,P$11)+'СЕТ СН'!$F$12+СВЦЭМ!$D$10+'СЕТ СН'!$F$6-'СЕТ СН'!$F$22</f>
        <v>1294.9848618999999</v>
      </c>
      <c r="Q19" s="36">
        <f>SUMIFS(СВЦЭМ!$C$39:$C$782,СВЦЭМ!$A$39:$A$782,$A19,СВЦЭМ!$B$39:$B$782,Q$11)+'СЕТ СН'!$F$12+СВЦЭМ!$D$10+'СЕТ СН'!$F$6-'СЕТ СН'!$F$22</f>
        <v>1312.2533733299999</v>
      </c>
      <c r="R19" s="36">
        <f>SUMIFS(СВЦЭМ!$C$39:$C$782,СВЦЭМ!$A$39:$A$782,$A19,СВЦЭМ!$B$39:$B$782,R$11)+'СЕТ СН'!$F$12+СВЦЭМ!$D$10+'СЕТ СН'!$F$6-'СЕТ СН'!$F$22</f>
        <v>1309.1515661799999</v>
      </c>
      <c r="S19" s="36">
        <f>SUMIFS(СВЦЭМ!$C$39:$C$782,СВЦЭМ!$A$39:$A$782,$A19,СВЦЭМ!$B$39:$B$782,S$11)+'СЕТ СН'!$F$12+СВЦЭМ!$D$10+'СЕТ СН'!$F$6-'СЕТ СН'!$F$22</f>
        <v>1266.9769133499999</v>
      </c>
      <c r="T19" s="36">
        <f>SUMIFS(СВЦЭМ!$C$39:$C$782,СВЦЭМ!$A$39:$A$782,$A19,СВЦЭМ!$B$39:$B$782,T$11)+'СЕТ СН'!$F$12+СВЦЭМ!$D$10+'СЕТ СН'!$F$6-'СЕТ СН'!$F$22</f>
        <v>1131.5012436899999</v>
      </c>
      <c r="U19" s="36">
        <f>SUMIFS(СВЦЭМ!$C$39:$C$782,СВЦЭМ!$A$39:$A$782,$A19,СВЦЭМ!$B$39:$B$782,U$11)+'СЕТ СН'!$F$12+СВЦЭМ!$D$10+'СЕТ СН'!$F$6-'СЕТ СН'!$F$22</f>
        <v>987.23132890000011</v>
      </c>
      <c r="V19" s="36">
        <f>SUMIFS(СВЦЭМ!$C$39:$C$782,СВЦЭМ!$A$39:$A$782,$A19,СВЦЭМ!$B$39:$B$782,V$11)+'СЕТ СН'!$F$12+СВЦЭМ!$D$10+'СЕТ СН'!$F$6-'СЕТ СН'!$F$22</f>
        <v>901.94571967000002</v>
      </c>
      <c r="W19" s="36">
        <f>SUMIFS(СВЦЭМ!$C$39:$C$782,СВЦЭМ!$A$39:$A$782,$A19,СВЦЭМ!$B$39:$B$782,W$11)+'СЕТ СН'!$F$12+СВЦЭМ!$D$10+'СЕТ СН'!$F$6-'СЕТ СН'!$F$22</f>
        <v>916.37077805000001</v>
      </c>
      <c r="X19" s="36">
        <f>SUMIFS(СВЦЭМ!$C$39:$C$782,СВЦЭМ!$A$39:$A$782,$A19,СВЦЭМ!$B$39:$B$782,X$11)+'СЕТ СН'!$F$12+СВЦЭМ!$D$10+'СЕТ СН'!$F$6-'СЕТ СН'!$F$22</f>
        <v>919.7162871700001</v>
      </c>
      <c r="Y19" s="36">
        <f>SUMIFS(СВЦЭМ!$C$39:$C$782,СВЦЭМ!$A$39:$A$782,$A19,СВЦЭМ!$B$39:$B$782,Y$11)+'СЕТ СН'!$F$12+СВЦЭМ!$D$10+'СЕТ СН'!$F$6-'СЕТ СН'!$F$22</f>
        <v>968.07461411000008</v>
      </c>
    </row>
    <row r="20" spans="1:25" ht="15.75" x14ac:dyDescent="0.2">
      <c r="A20" s="35">
        <f t="shared" si="0"/>
        <v>44690</v>
      </c>
      <c r="B20" s="36">
        <f>SUMIFS(СВЦЭМ!$C$39:$C$782,СВЦЭМ!$A$39:$A$782,$A20,СВЦЭМ!$B$39:$B$782,B$11)+'СЕТ СН'!$F$12+СВЦЭМ!$D$10+'СЕТ СН'!$F$6-'СЕТ СН'!$F$22</f>
        <v>1071.35428656</v>
      </c>
      <c r="C20" s="36">
        <f>SUMIFS(СВЦЭМ!$C$39:$C$782,СВЦЭМ!$A$39:$A$782,$A20,СВЦЭМ!$B$39:$B$782,C$11)+'СЕТ СН'!$F$12+СВЦЭМ!$D$10+'СЕТ СН'!$F$6-'СЕТ СН'!$F$22</f>
        <v>1192.1588403599999</v>
      </c>
      <c r="D20" s="36">
        <f>SUMIFS(СВЦЭМ!$C$39:$C$782,СВЦЭМ!$A$39:$A$782,$A20,СВЦЭМ!$B$39:$B$782,D$11)+'СЕТ СН'!$F$12+СВЦЭМ!$D$10+'СЕТ СН'!$F$6-'СЕТ СН'!$F$22</f>
        <v>1338.0609416899999</v>
      </c>
      <c r="E20" s="36">
        <f>SUMIFS(СВЦЭМ!$C$39:$C$782,СВЦЭМ!$A$39:$A$782,$A20,СВЦЭМ!$B$39:$B$782,E$11)+'СЕТ СН'!$F$12+СВЦЭМ!$D$10+'СЕТ СН'!$F$6-'СЕТ СН'!$F$22</f>
        <v>1415.3437468999998</v>
      </c>
      <c r="F20" s="36">
        <f>SUMIFS(СВЦЭМ!$C$39:$C$782,СВЦЭМ!$A$39:$A$782,$A20,СВЦЭМ!$B$39:$B$782,F$11)+'СЕТ СН'!$F$12+СВЦЭМ!$D$10+'СЕТ СН'!$F$6-'СЕТ СН'!$F$22</f>
        <v>1442.6737301199998</v>
      </c>
      <c r="G20" s="36">
        <f>SUMIFS(СВЦЭМ!$C$39:$C$782,СВЦЭМ!$A$39:$A$782,$A20,СВЦЭМ!$B$39:$B$782,G$11)+'СЕТ СН'!$F$12+СВЦЭМ!$D$10+'СЕТ СН'!$F$6-'СЕТ СН'!$F$22</f>
        <v>1429.5995061799999</v>
      </c>
      <c r="H20" s="36">
        <f>SUMIFS(СВЦЭМ!$C$39:$C$782,СВЦЭМ!$A$39:$A$782,$A20,СВЦЭМ!$B$39:$B$782,H$11)+'СЕТ СН'!$F$12+СВЦЭМ!$D$10+'СЕТ СН'!$F$6-'СЕТ СН'!$F$22</f>
        <v>1411.5064236599999</v>
      </c>
      <c r="I20" s="36">
        <f>SUMIFS(СВЦЭМ!$C$39:$C$782,СВЦЭМ!$A$39:$A$782,$A20,СВЦЭМ!$B$39:$B$782,I$11)+'СЕТ СН'!$F$12+СВЦЭМ!$D$10+'СЕТ СН'!$F$6-'СЕТ СН'!$F$22</f>
        <v>1341.6586039699998</v>
      </c>
      <c r="J20" s="36">
        <f>SUMIFS(СВЦЭМ!$C$39:$C$782,СВЦЭМ!$A$39:$A$782,$A20,СВЦЭМ!$B$39:$B$782,J$11)+'СЕТ СН'!$F$12+СВЦЭМ!$D$10+'СЕТ СН'!$F$6-'СЕТ СН'!$F$22</f>
        <v>1173.5925641999997</v>
      </c>
      <c r="K20" s="36">
        <f>SUMIFS(СВЦЭМ!$C$39:$C$782,СВЦЭМ!$A$39:$A$782,$A20,СВЦЭМ!$B$39:$B$782,K$11)+'СЕТ СН'!$F$12+СВЦЭМ!$D$10+'СЕТ СН'!$F$6-'СЕТ СН'!$F$22</f>
        <v>1145.5111486899998</v>
      </c>
      <c r="L20" s="36">
        <f>SUMIFS(СВЦЭМ!$C$39:$C$782,СВЦЭМ!$A$39:$A$782,$A20,СВЦЭМ!$B$39:$B$782,L$11)+'СЕТ СН'!$F$12+СВЦЭМ!$D$10+'СЕТ СН'!$F$6-'СЕТ СН'!$F$22</f>
        <v>1119.9761330899998</v>
      </c>
      <c r="M20" s="36">
        <f>SUMIFS(СВЦЭМ!$C$39:$C$782,СВЦЭМ!$A$39:$A$782,$A20,СВЦЭМ!$B$39:$B$782,M$11)+'СЕТ СН'!$F$12+СВЦЭМ!$D$10+'СЕТ СН'!$F$6-'СЕТ СН'!$F$22</f>
        <v>1208.1650446299998</v>
      </c>
      <c r="N20" s="36">
        <f>SUMIFS(СВЦЭМ!$C$39:$C$782,СВЦЭМ!$A$39:$A$782,$A20,СВЦЭМ!$B$39:$B$782,N$11)+'СЕТ СН'!$F$12+СВЦЭМ!$D$10+'СЕТ СН'!$F$6-'СЕТ СН'!$F$22</f>
        <v>1245.5967759399998</v>
      </c>
      <c r="O20" s="36">
        <f>SUMIFS(СВЦЭМ!$C$39:$C$782,СВЦЭМ!$A$39:$A$782,$A20,СВЦЭМ!$B$39:$B$782,O$11)+'СЕТ СН'!$F$12+СВЦЭМ!$D$10+'СЕТ СН'!$F$6-'СЕТ СН'!$F$22</f>
        <v>1264.8787309199997</v>
      </c>
      <c r="P20" s="36">
        <f>SUMIFS(СВЦЭМ!$C$39:$C$782,СВЦЭМ!$A$39:$A$782,$A20,СВЦЭМ!$B$39:$B$782,P$11)+'СЕТ СН'!$F$12+СВЦЭМ!$D$10+'СЕТ СН'!$F$6-'СЕТ СН'!$F$22</f>
        <v>1279.8276466499999</v>
      </c>
      <c r="Q20" s="36">
        <f>SUMIFS(СВЦЭМ!$C$39:$C$782,СВЦЭМ!$A$39:$A$782,$A20,СВЦЭМ!$B$39:$B$782,Q$11)+'СЕТ СН'!$F$12+СВЦЭМ!$D$10+'СЕТ СН'!$F$6-'СЕТ СН'!$F$22</f>
        <v>1291.8659410599998</v>
      </c>
      <c r="R20" s="36">
        <f>SUMIFS(СВЦЭМ!$C$39:$C$782,СВЦЭМ!$A$39:$A$782,$A20,СВЦЭМ!$B$39:$B$782,R$11)+'СЕТ СН'!$F$12+СВЦЭМ!$D$10+'СЕТ СН'!$F$6-'СЕТ СН'!$F$22</f>
        <v>1298.7994511699999</v>
      </c>
      <c r="S20" s="36">
        <f>SUMIFS(СВЦЭМ!$C$39:$C$782,СВЦЭМ!$A$39:$A$782,$A20,СВЦЭМ!$B$39:$B$782,S$11)+'СЕТ СН'!$F$12+СВЦЭМ!$D$10+'СЕТ СН'!$F$6-'СЕТ СН'!$F$22</f>
        <v>1256.2799898499998</v>
      </c>
      <c r="T20" s="36">
        <f>SUMIFS(СВЦЭМ!$C$39:$C$782,СВЦЭМ!$A$39:$A$782,$A20,СВЦЭМ!$B$39:$B$782,T$11)+'СЕТ СН'!$F$12+СВЦЭМ!$D$10+'СЕТ СН'!$F$6-'СЕТ СН'!$F$22</f>
        <v>1139.3056230799998</v>
      </c>
      <c r="U20" s="36">
        <f>SUMIFS(СВЦЭМ!$C$39:$C$782,СВЦЭМ!$A$39:$A$782,$A20,СВЦЭМ!$B$39:$B$782,U$11)+'СЕТ СН'!$F$12+СВЦЭМ!$D$10+'СЕТ СН'!$F$6-'СЕТ СН'!$F$22</f>
        <v>1012.3432421700001</v>
      </c>
      <c r="V20" s="36">
        <f>SUMIFS(СВЦЭМ!$C$39:$C$782,СВЦЭМ!$A$39:$A$782,$A20,СВЦЭМ!$B$39:$B$782,V$11)+'СЕТ СН'!$F$12+СВЦЭМ!$D$10+'СЕТ СН'!$F$6-'СЕТ СН'!$F$22</f>
        <v>886.91772094000009</v>
      </c>
      <c r="W20" s="36">
        <f>SUMIFS(СВЦЭМ!$C$39:$C$782,СВЦЭМ!$A$39:$A$782,$A20,СВЦЭМ!$B$39:$B$782,W$11)+'СЕТ СН'!$F$12+СВЦЭМ!$D$10+'СЕТ СН'!$F$6-'СЕТ СН'!$F$22</f>
        <v>880.49895379000009</v>
      </c>
      <c r="X20" s="36">
        <f>SUMIFS(СВЦЭМ!$C$39:$C$782,СВЦЭМ!$A$39:$A$782,$A20,СВЦЭМ!$B$39:$B$782,X$11)+'СЕТ СН'!$F$12+СВЦЭМ!$D$10+'СЕТ СН'!$F$6-'СЕТ СН'!$F$22</f>
        <v>940.52043126000001</v>
      </c>
      <c r="Y20" s="36">
        <f>SUMIFS(СВЦЭМ!$C$39:$C$782,СВЦЭМ!$A$39:$A$782,$A20,СВЦЭМ!$B$39:$B$782,Y$11)+'СЕТ СН'!$F$12+СВЦЭМ!$D$10+'СЕТ СН'!$F$6-'СЕТ СН'!$F$22</f>
        <v>966.9440066300001</v>
      </c>
    </row>
    <row r="21" spans="1:25" ht="15.75" x14ac:dyDescent="0.2">
      <c r="A21" s="35">
        <f t="shared" si="0"/>
        <v>44691</v>
      </c>
      <c r="B21" s="36">
        <f>SUMIFS(СВЦЭМ!$C$39:$C$782,СВЦЭМ!$A$39:$A$782,$A21,СВЦЭМ!$B$39:$B$782,B$11)+'СЕТ СН'!$F$12+СВЦЭМ!$D$10+'СЕТ СН'!$F$6-'СЕТ СН'!$F$22</f>
        <v>1053.5070971800001</v>
      </c>
      <c r="C21" s="36">
        <f>SUMIFS(СВЦЭМ!$C$39:$C$782,СВЦЭМ!$A$39:$A$782,$A21,СВЦЭМ!$B$39:$B$782,C$11)+'СЕТ СН'!$F$12+СВЦЭМ!$D$10+'СЕТ СН'!$F$6-'СЕТ СН'!$F$22</f>
        <v>1178.7562252999999</v>
      </c>
      <c r="D21" s="36">
        <f>SUMIFS(СВЦЭМ!$C$39:$C$782,СВЦЭМ!$A$39:$A$782,$A21,СВЦЭМ!$B$39:$B$782,D$11)+'СЕТ СН'!$F$12+СВЦЭМ!$D$10+'СЕТ СН'!$F$6-'СЕТ СН'!$F$22</f>
        <v>1306.8548493599999</v>
      </c>
      <c r="E21" s="36">
        <f>SUMIFS(СВЦЭМ!$C$39:$C$782,СВЦЭМ!$A$39:$A$782,$A21,СВЦЭМ!$B$39:$B$782,E$11)+'СЕТ СН'!$F$12+СВЦЭМ!$D$10+'СЕТ СН'!$F$6-'СЕТ СН'!$F$22</f>
        <v>1374.7476509899998</v>
      </c>
      <c r="F21" s="36">
        <f>SUMIFS(СВЦЭМ!$C$39:$C$782,СВЦЭМ!$A$39:$A$782,$A21,СВЦЭМ!$B$39:$B$782,F$11)+'СЕТ СН'!$F$12+СВЦЭМ!$D$10+'СЕТ СН'!$F$6-'СЕТ СН'!$F$22</f>
        <v>1389.2087107699999</v>
      </c>
      <c r="G21" s="36">
        <f>SUMIFS(СВЦЭМ!$C$39:$C$782,СВЦЭМ!$A$39:$A$782,$A21,СВЦЭМ!$B$39:$B$782,G$11)+'СЕТ СН'!$F$12+СВЦЭМ!$D$10+'СЕТ СН'!$F$6-'СЕТ СН'!$F$22</f>
        <v>1415.6245489099999</v>
      </c>
      <c r="H21" s="36">
        <f>SUMIFS(СВЦЭМ!$C$39:$C$782,СВЦЭМ!$A$39:$A$782,$A21,СВЦЭМ!$B$39:$B$782,H$11)+'СЕТ СН'!$F$12+СВЦЭМ!$D$10+'СЕТ СН'!$F$6-'СЕТ СН'!$F$22</f>
        <v>1404.4021154499999</v>
      </c>
      <c r="I21" s="36">
        <f>SUMIFS(СВЦЭМ!$C$39:$C$782,СВЦЭМ!$A$39:$A$782,$A21,СВЦЭМ!$B$39:$B$782,I$11)+'СЕТ СН'!$F$12+СВЦЭМ!$D$10+'СЕТ СН'!$F$6-'СЕТ СН'!$F$22</f>
        <v>1341.6803303599997</v>
      </c>
      <c r="J21" s="36">
        <f>SUMIFS(СВЦЭМ!$C$39:$C$782,СВЦЭМ!$A$39:$A$782,$A21,СВЦЭМ!$B$39:$B$782,J$11)+'СЕТ СН'!$F$12+СВЦЭМ!$D$10+'СЕТ СН'!$F$6-'СЕТ СН'!$F$22</f>
        <v>1162.1042755099998</v>
      </c>
      <c r="K21" s="36">
        <f>SUMIFS(СВЦЭМ!$C$39:$C$782,СВЦЭМ!$A$39:$A$782,$A21,СВЦЭМ!$B$39:$B$782,K$11)+'СЕТ СН'!$F$12+СВЦЭМ!$D$10+'СЕТ СН'!$F$6-'СЕТ СН'!$F$22</f>
        <v>1122.7188432699998</v>
      </c>
      <c r="L21" s="36">
        <f>SUMIFS(СВЦЭМ!$C$39:$C$782,СВЦЭМ!$A$39:$A$782,$A21,СВЦЭМ!$B$39:$B$782,L$11)+'СЕТ СН'!$F$12+СВЦЭМ!$D$10+'СЕТ СН'!$F$6-'СЕТ СН'!$F$22</f>
        <v>1109.2909752399999</v>
      </c>
      <c r="M21" s="36">
        <f>SUMIFS(СВЦЭМ!$C$39:$C$782,СВЦЭМ!$A$39:$A$782,$A21,СВЦЭМ!$B$39:$B$782,M$11)+'СЕТ СН'!$F$12+СВЦЭМ!$D$10+'СЕТ СН'!$F$6-'СЕТ СН'!$F$22</f>
        <v>1209.5829669099999</v>
      </c>
      <c r="N21" s="36">
        <f>SUMIFS(СВЦЭМ!$C$39:$C$782,СВЦЭМ!$A$39:$A$782,$A21,СВЦЭМ!$B$39:$B$782,N$11)+'СЕТ СН'!$F$12+СВЦЭМ!$D$10+'СЕТ СН'!$F$6-'СЕТ СН'!$F$22</f>
        <v>1263.4882087099998</v>
      </c>
      <c r="O21" s="36">
        <f>SUMIFS(СВЦЭМ!$C$39:$C$782,СВЦЭМ!$A$39:$A$782,$A21,СВЦЭМ!$B$39:$B$782,O$11)+'СЕТ СН'!$F$12+СВЦЭМ!$D$10+'СЕТ СН'!$F$6-'СЕТ СН'!$F$22</f>
        <v>1285.7992120499998</v>
      </c>
      <c r="P21" s="36">
        <f>SUMIFS(СВЦЭМ!$C$39:$C$782,СВЦЭМ!$A$39:$A$782,$A21,СВЦЭМ!$B$39:$B$782,P$11)+'СЕТ СН'!$F$12+СВЦЭМ!$D$10+'СЕТ СН'!$F$6-'СЕТ СН'!$F$22</f>
        <v>1238.9804100999997</v>
      </c>
      <c r="Q21" s="36">
        <f>SUMIFS(СВЦЭМ!$C$39:$C$782,СВЦЭМ!$A$39:$A$782,$A21,СВЦЭМ!$B$39:$B$782,Q$11)+'СЕТ СН'!$F$12+СВЦЭМ!$D$10+'СЕТ СН'!$F$6-'СЕТ СН'!$F$22</f>
        <v>1297.5823488099998</v>
      </c>
      <c r="R21" s="36">
        <f>SUMIFS(СВЦЭМ!$C$39:$C$782,СВЦЭМ!$A$39:$A$782,$A21,СВЦЭМ!$B$39:$B$782,R$11)+'СЕТ СН'!$F$12+СВЦЭМ!$D$10+'СЕТ СН'!$F$6-'СЕТ СН'!$F$22</f>
        <v>1312.8687820299999</v>
      </c>
      <c r="S21" s="36">
        <f>SUMIFS(СВЦЭМ!$C$39:$C$782,СВЦЭМ!$A$39:$A$782,$A21,СВЦЭМ!$B$39:$B$782,S$11)+'СЕТ СН'!$F$12+СВЦЭМ!$D$10+'СЕТ СН'!$F$6-'СЕТ СН'!$F$22</f>
        <v>1275.4677296399998</v>
      </c>
      <c r="T21" s="36">
        <f>SUMIFS(СВЦЭМ!$C$39:$C$782,СВЦЭМ!$A$39:$A$782,$A21,СВЦЭМ!$B$39:$B$782,T$11)+'СЕТ СН'!$F$12+СВЦЭМ!$D$10+'СЕТ СН'!$F$6-'СЕТ СН'!$F$22</f>
        <v>1149.0464381099998</v>
      </c>
      <c r="U21" s="36">
        <f>SUMIFS(СВЦЭМ!$C$39:$C$782,СВЦЭМ!$A$39:$A$782,$A21,СВЦЭМ!$B$39:$B$782,U$11)+'СЕТ СН'!$F$12+СВЦЭМ!$D$10+'СЕТ СН'!$F$6-'СЕТ СН'!$F$22</f>
        <v>999.40449390000003</v>
      </c>
      <c r="V21" s="36">
        <f>SUMIFS(СВЦЭМ!$C$39:$C$782,СВЦЭМ!$A$39:$A$782,$A21,СВЦЭМ!$B$39:$B$782,V$11)+'СЕТ СН'!$F$12+СВЦЭМ!$D$10+'СЕТ СН'!$F$6-'СЕТ СН'!$F$22</f>
        <v>935.82502440000007</v>
      </c>
      <c r="W21" s="36">
        <f>SUMIFS(СВЦЭМ!$C$39:$C$782,СВЦЭМ!$A$39:$A$782,$A21,СВЦЭМ!$B$39:$B$782,W$11)+'СЕТ СН'!$F$12+СВЦЭМ!$D$10+'СЕТ СН'!$F$6-'СЕТ СН'!$F$22</f>
        <v>938.88244703000009</v>
      </c>
      <c r="X21" s="36">
        <f>SUMIFS(СВЦЭМ!$C$39:$C$782,СВЦЭМ!$A$39:$A$782,$A21,СВЦЭМ!$B$39:$B$782,X$11)+'СЕТ СН'!$F$12+СВЦЭМ!$D$10+'СЕТ СН'!$F$6-'СЕТ СН'!$F$22</f>
        <v>929.19323310000004</v>
      </c>
      <c r="Y21" s="36">
        <f>SUMIFS(СВЦЭМ!$C$39:$C$782,СВЦЭМ!$A$39:$A$782,$A21,СВЦЭМ!$B$39:$B$782,Y$11)+'СЕТ СН'!$F$12+СВЦЭМ!$D$10+'СЕТ СН'!$F$6-'СЕТ СН'!$F$22</f>
        <v>1002.6854646600001</v>
      </c>
    </row>
    <row r="22" spans="1:25" ht="15.75" x14ac:dyDescent="0.2">
      <c r="A22" s="35">
        <f t="shared" si="0"/>
        <v>44692</v>
      </c>
      <c r="B22" s="36">
        <f>SUMIFS(СВЦЭМ!$C$39:$C$782,СВЦЭМ!$A$39:$A$782,$A22,СВЦЭМ!$B$39:$B$782,B$11)+'СЕТ СН'!$F$12+СВЦЭМ!$D$10+'СЕТ СН'!$F$6-'СЕТ СН'!$F$22</f>
        <v>1092.4323788899999</v>
      </c>
      <c r="C22" s="36">
        <f>SUMIFS(СВЦЭМ!$C$39:$C$782,СВЦЭМ!$A$39:$A$782,$A22,СВЦЭМ!$B$39:$B$782,C$11)+'СЕТ СН'!$F$12+СВЦЭМ!$D$10+'СЕТ СН'!$F$6-'СЕТ СН'!$F$22</f>
        <v>1176.5437408199998</v>
      </c>
      <c r="D22" s="36">
        <f>SUMIFS(СВЦЭМ!$C$39:$C$782,СВЦЭМ!$A$39:$A$782,$A22,СВЦЭМ!$B$39:$B$782,D$11)+'СЕТ СН'!$F$12+СВЦЭМ!$D$10+'СЕТ СН'!$F$6-'СЕТ СН'!$F$22</f>
        <v>1337.4095461299999</v>
      </c>
      <c r="E22" s="36">
        <f>SUMIFS(СВЦЭМ!$C$39:$C$782,СВЦЭМ!$A$39:$A$782,$A22,СВЦЭМ!$B$39:$B$782,E$11)+'СЕТ СН'!$F$12+СВЦЭМ!$D$10+'СЕТ СН'!$F$6-'СЕТ СН'!$F$22</f>
        <v>1420.4933989299998</v>
      </c>
      <c r="F22" s="36">
        <f>SUMIFS(СВЦЭМ!$C$39:$C$782,СВЦЭМ!$A$39:$A$782,$A22,СВЦЭМ!$B$39:$B$782,F$11)+'СЕТ СН'!$F$12+СВЦЭМ!$D$10+'СЕТ СН'!$F$6-'СЕТ СН'!$F$22</f>
        <v>1419.1198449399999</v>
      </c>
      <c r="G22" s="36">
        <f>SUMIFS(СВЦЭМ!$C$39:$C$782,СВЦЭМ!$A$39:$A$782,$A22,СВЦЭМ!$B$39:$B$782,G$11)+'СЕТ СН'!$F$12+СВЦЭМ!$D$10+'СЕТ СН'!$F$6-'СЕТ СН'!$F$22</f>
        <v>1419.6824986299998</v>
      </c>
      <c r="H22" s="36">
        <f>SUMIFS(СВЦЭМ!$C$39:$C$782,СВЦЭМ!$A$39:$A$782,$A22,СВЦЭМ!$B$39:$B$782,H$11)+'СЕТ СН'!$F$12+СВЦЭМ!$D$10+'СЕТ СН'!$F$6-'СЕТ СН'!$F$22</f>
        <v>1373.1773977999999</v>
      </c>
      <c r="I22" s="36">
        <f>SUMIFS(СВЦЭМ!$C$39:$C$782,СВЦЭМ!$A$39:$A$782,$A22,СВЦЭМ!$B$39:$B$782,I$11)+'СЕТ СН'!$F$12+СВЦЭМ!$D$10+'СЕТ СН'!$F$6-'СЕТ СН'!$F$22</f>
        <v>1287.2201841499998</v>
      </c>
      <c r="J22" s="36">
        <f>SUMIFS(СВЦЭМ!$C$39:$C$782,СВЦЭМ!$A$39:$A$782,$A22,СВЦЭМ!$B$39:$B$782,J$11)+'СЕТ СН'!$F$12+СВЦЭМ!$D$10+'СЕТ СН'!$F$6-'СЕТ СН'!$F$22</f>
        <v>1121.4602903599998</v>
      </c>
      <c r="K22" s="36">
        <f>SUMIFS(СВЦЭМ!$C$39:$C$782,СВЦЭМ!$A$39:$A$782,$A22,СВЦЭМ!$B$39:$B$782,K$11)+'СЕТ СН'!$F$12+СВЦЭМ!$D$10+'СЕТ СН'!$F$6-'СЕТ СН'!$F$22</f>
        <v>1112.1202551099998</v>
      </c>
      <c r="L22" s="36">
        <f>SUMIFS(СВЦЭМ!$C$39:$C$782,СВЦЭМ!$A$39:$A$782,$A22,СВЦЭМ!$B$39:$B$782,L$11)+'СЕТ СН'!$F$12+СВЦЭМ!$D$10+'СЕТ СН'!$F$6-'СЕТ СН'!$F$22</f>
        <v>1103.2670954799999</v>
      </c>
      <c r="M22" s="36">
        <f>SUMIFS(СВЦЭМ!$C$39:$C$782,СВЦЭМ!$A$39:$A$782,$A22,СВЦЭМ!$B$39:$B$782,M$11)+'СЕТ СН'!$F$12+СВЦЭМ!$D$10+'СЕТ СН'!$F$6-'СЕТ СН'!$F$22</f>
        <v>1196.8119740499999</v>
      </c>
      <c r="N22" s="36">
        <f>SUMIFS(СВЦЭМ!$C$39:$C$782,СВЦЭМ!$A$39:$A$782,$A22,СВЦЭМ!$B$39:$B$782,N$11)+'СЕТ СН'!$F$12+СВЦЭМ!$D$10+'СЕТ СН'!$F$6-'СЕТ СН'!$F$22</f>
        <v>1234.1743603199998</v>
      </c>
      <c r="O22" s="36">
        <f>SUMIFS(СВЦЭМ!$C$39:$C$782,СВЦЭМ!$A$39:$A$782,$A22,СВЦЭМ!$B$39:$B$782,O$11)+'СЕТ СН'!$F$12+СВЦЭМ!$D$10+'СЕТ СН'!$F$6-'СЕТ СН'!$F$22</f>
        <v>1251.0079144799997</v>
      </c>
      <c r="P22" s="36">
        <f>SUMIFS(СВЦЭМ!$C$39:$C$782,СВЦЭМ!$A$39:$A$782,$A22,СВЦЭМ!$B$39:$B$782,P$11)+'СЕТ СН'!$F$12+СВЦЭМ!$D$10+'СЕТ СН'!$F$6-'СЕТ СН'!$F$22</f>
        <v>1261.6807993899999</v>
      </c>
      <c r="Q22" s="36">
        <f>SUMIFS(СВЦЭМ!$C$39:$C$782,СВЦЭМ!$A$39:$A$782,$A22,СВЦЭМ!$B$39:$B$782,Q$11)+'СЕТ СН'!$F$12+СВЦЭМ!$D$10+'СЕТ СН'!$F$6-'СЕТ СН'!$F$22</f>
        <v>1267.9130040299999</v>
      </c>
      <c r="R22" s="36">
        <f>SUMIFS(СВЦЭМ!$C$39:$C$782,СВЦЭМ!$A$39:$A$782,$A22,СВЦЭМ!$B$39:$B$782,R$11)+'СЕТ СН'!$F$12+СВЦЭМ!$D$10+'СЕТ СН'!$F$6-'СЕТ СН'!$F$22</f>
        <v>1290.4256259299998</v>
      </c>
      <c r="S22" s="36">
        <f>SUMIFS(СВЦЭМ!$C$39:$C$782,СВЦЭМ!$A$39:$A$782,$A22,СВЦЭМ!$B$39:$B$782,S$11)+'СЕТ СН'!$F$12+СВЦЭМ!$D$10+'СЕТ СН'!$F$6-'СЕТ СН'!$F$22</f>
        <v>1252.1327690199998</v>
      </c>
      <c r="T22" s="36">
        <f>SUMIFS(СВЦЭМ!$C$39:$C$782,СВЦЭМ!$A$39:$A$782,$A22,СВЦЭМ!$B$39:$B$782,T$11)+'СЕТ СН'!$F$12+СВЦЭМ!$D$10+'СЕТ СН'!$F$6-'СЕТ СН'!$F$22</f>
        <v>1135.3839636499999</v>
      </c>
      <c r="U22" s="36">
        <f>SUMIFS(СВЦЭМ!$C$39:$C$782,СВЦЭМ!$A$39:$A$782,$A22,СВЦЭМ!$B$39:$B$782,U$11)+'СЕТ СН'!$F$12+СВЦЭМ!$D$10+'СЕТ СН'!$F$6-'СЕТ СН'!$F$22</f>
        <v>1028.88110641</v>
      </c>
      <c r="V22" s="36">
        <f>SUMIFS(СВЦЭМ!$C$39:$C$782,СВЦЭМ!$A$39:$A$782,$A22,СВЦЭМ!$B$39:$B$782,V$11)+'СЕТ СН'!$F$12+СВЦЭМ!$D$10+'СЕТ СН'!$F$6-'СЕТ СН'!$F$22</f>
        <v>942.62812769000004</v>
      </c>
      <c r="W22" s="36">
        <f>SUMIFS(СВЦЭМ!$C$39:$C$782,СВЦЭМ!$A$39:$A$782,$A22,СВЦЭМ!$B$39:$B$782,W$11)+'СЕТ СН'!$F$12+СВЦЭМ!$D$10+'СЕТ СН'!$F$6-'СЕТ СН'!$F$22</f>
        <v>939.1692457900001</v>
      </c>
      <c r="X22" s="36">
        <f>SUMIFS(СВЦЭМ!$C$39:$C$782,СВЦЭМ!$A$39:$A$782,$A22,СВЦЭМ!$B$39:$B$782,X$11)+'СЕТ СН'!$F$12+СВЦЭМ!$D$10+'СЕТ СН'!$F$6-'СЕТ СН'!$F$22</f>
        <v>952.77803030000007</v>
      </c>
      <c r="Y22" s="36">
        <f>SUMIFS(СВЦЭМ!$C$39:$C$782,СВЦЭМ!$A$39:$A$782,$A22,СВЦЭМ!$B$39:$B$782,Y$11)+'СЕТ СН'!$F$12+СВЦЭМ!$D$10+'СЕТ СН'!$F$6-'СЕТ СН'!$F$22</f>
        <v>973.90769118000003</v>
      </c>
    </row>
    <row r="23" spans="1:25" ht="15.75" x14ac:dyDescent="0.2">
      <c r="A23" s="35">
        <f t="shared" si="0"/>
        <v>44693</v>
      </c>
      <c r="B23" s="36">
        <f>SUMIFS(СВЦЭМ!$C$39:$C$782,СВЦЭМ!$A$39:$A$782,$A23,СВЦЭМ!$B$39:$B$782,B$11)+'СЕТ СН'!$F$12+СВЦЭМ!$D$10+'СЕТ СН'!$F$6-'СЕТ СН'!$F$22</f>
        <v>1075.4692464300001</v>
      </c>
      <c r="C23" s="36">
        <f>SUMIFS(СВЦЭМ!$C$39:$C$782,СВЦЭМ!$A$39:$A$782,$A23,СВЦЭМ!$B$39:$B$782,C$11)+'СЕТ СН'!$F$12+СВЦЭМ!$D$10+'СЕТ СН'!$F$6-'СЕТ СН'!$F$22</f>
        <v>1157.8039936099999</v>
      </c>
      <c r="D23" s="36">
        <f>SUMIFS(СВЦЭМ!$C$39:$C$782,СВЦЭМ!$A$39:$A$782,$A23,СВЦЭМ!$B$39:$B$782,D$11)+'СЕТ СН'!$F$12+СВЦЭМ!$D$10+'СЕТ СН'!$F$6-'СЕТ СН'!$F$22</f>
        <v>1252.5141175199999</v>
      </c>
      <c r="E23" s="36">
        <f>SUMIFS(СВЦЭМ!$C$39:$C$782,СВЦЭМ!$A$39:$A$782,$A23,СВЦЭМ!$B$39:$B$782,E$11)+'СЕТ СН'!$F$12+СВЦЭМ!$D$10+'СЕТ СН'!$F$6-'СЕТ СН'!$F$22</f>
        <v>1308.5553320999998</v>
      </c>
      <c r="F23" s="36">
        <f>SUMIFS(СВЦЭМ!$C$39:$C$782,СВЦЭМ!$A$39:$A$782,$A23,СВЦЭМ!$B$39:$B$782,F$11)+'СЕТ СН'!$F$12+СВЦЭМ!$D$10+'СЕТ СН'!$F$6-'СЕТ СН'!$F$22</f>
        <v>1319.1591890099999</v>
      </c>
      <c r="G23" s="36">
        <f>SUMIFS(СВЦЭМ!$C$39:$C$782,СВЦЭМ!$A$39:$A$782,$A23,СВЦЭМ!$B$39:$B$782,G$11)+'СЕТ СН'!$F$12+СВЦЭМ!$D$10+'СЕТ СН'!$F$6-'СЕТ СН'!$F$22</f>
        <v>1318.0185435199999</v>
      </c>
      <c r="H23" s="36">
        <f>SUMIFS(СВЦЭМ!$C$39:$C$782,СВЦЭМ!$A$39:$A$782,$A23,СВЦЭМ!$B$39:$B$782,H$11)+'СЕТ СН'!$F$12+СВЦЭМ!$D$10+'СЕТ СН'!$F$6-'СЕТ СН'!$F$22</f>
        <v>1325.4216420599998</v>
      </c>
      <c r="I23" s="36">
        <f>SUMIFS(СВЦЭМ!$C$39:$C$782,СВЦЭМ!$A$39:$A$782,$A23,СВЦЭМ!$B$39:$B$782,I$11)+'СЕТ СН'!$F$12+СВЦЭМ!$D$10+'СЕТ СН'!$F$6-'СЕТ СН'!$F$22</f>
        <v>1247.9831797599998</v>
      </c>
      <c r="J23" s="36">
        <f>SUMIFS(СВЦЭМ!$C$39:$C$782,СВЦЭМ!$A$39:$A$782,$A23,СВЦЭМ!$B$39:$B$782,J$11)+'СЕТ СН'!$F$12+СВЦЭМ!$D$10+'СЕТ СН'!$F$6-'СЕТ СН'!$F$22</f>
        <v>1123.8919099999998</v>
      </c>
      <c r="K23" s="36">
        <f>SUMIFS(СВЦЭМ!$C$39:$C$782,СВЦЭМ!$A$39:$A$782,$A23,СВЦЭМ!$B$39:$B$782,K$11)+'СЕТ СН'!$F$12+СВЦЭМ!$D$10+'СЕТ СН'!$F$6-'СЕТ СН'!$F$22</f>
        <v>1116.5823015099998</v>
      </c>
      <c r="L23" s="36">
        <f>SUMIFS(СВЦЭМ!$C$39:$C$782,СВЦЭМ!$A$39:$A$782,$A23,СВЦЭМ!$B$39:$B$782,L$11)+'СЕТ СН'!$F$12+СВЦЭМ!$D$10+'СЕТ СН'!$F$6-'СЕТ СН'!$F$22</f>
        <v>1094.0668209799999</v>
      </c>
      <c r="M23" s="36">
        <f>SUMIFS(СВЦЭМ!$C$39:$C$782,СВЦЭМ!$A$39:$A$782,$A23,СВЦЭМ!$B$39:$B$782,M$11)+'СЕТ СН'!$F$12+СВЦЭМ!$D$10+'СЕТ СН'!$F$6-'СЕТ СН'!$F$22</f>
        <v>1195.9854205899999</v>
      </c>
      <c r="N23" s="36">
        <f>SUMIFS(СВЦЭМ!$C$39:$C$782,СВЦЭМ!$A$39:$A$782,$A23,СВЦЭМ!$B$39:$B$782,N$11)+'СЕТ СН'!$F$12+СВЦЭМ!$D$10+'СЕТ СН'!$F$6-'СЕТ СН'!$F$22</f>
        <v>1250.5968772499998</v>
      </c>
      <c r="O23" s="36">
        <f>SUMIFS(СВЦЭМ!$C$39:$C$782,СВЦЭМ!$A$39:$A$782,$A23,СВЦЭМ!$B$39:$B$782,O$11)+'СЕТ СН'!$F$12+СВЦЭМ!$D$10+'СЕТ СН'!$F$6-'СЕТ СН'!$F$22</f>
        <v>1244.9735487999999</v>
      </c>
      <c r="P23" s="36">
        <f>SUMIFS(СВЦЭМ!$C$39:$C$782,СВЦЭМ!$A$39:$A$782,$A23,СВЦЭМ!$B$39:$B$782,P$11)+'СЕТ СН'!$F$12+СВЦЭМ!$D$10+'СЕТ СН'!$F$6-'СЕТ СН'!$F$22</f>
        <v>1250.8572970399998</v>
      </c>
      <c r="Q23" s="36">
        <f>SUMIFS(СВЦЭМ!$C$39:$C$782,СВЦЭМ!$A$39:$A$782,$A23,СВЦЭМ!$B$39:$B$782,Q$11)+'СЕТ СН'!$F$12+СВЦЭМ!$D$10+'СЕТ СН'!$F$6-'СЕТ СН'!$F$22</f>
        <v>1260.8238078599998</v>
      </c>
      <c r="R23" s="36">
        <f>SUMIFS(СВЦЭМ!$C$39:$C$782,СВЦЭМ!$A$39:$A$782,$A23,СВЦЭМ!$B$39:$B$782,R$11)+'СЕТ СН'!$F$12+СВЦЭМ!$D$10+'СЕТ СН'!$F$6-'СЕТ СН'!$F$22</f>
        <v>1285.9881779799998</v>
      </c>
      <c r="S23" s="36">
        <f>SUMIFS(СВЦЭМ!$C$39:$C$782,СВЦЭМ!$A$39:$A$782,$A23,СВЦЭМ!$B$39:$B$782,S$11)+'СЕТ СН'!$F$12+СВЦЭМ!$D$10+'СЕТ СН'!$F$6-'СЕТ СН'!$F$22</f>
        <v>1242.0269379099998</v>
      </c>
      <c r="T23" s="36">
        <f>SUMIFS(СВЦЭМ!$C$39:$C$782,СВЦЭМ!$A$39:$A$782,$A23,СВЦЭМ!$B$39:$B$782,T$11)+'СЕТ СН'!$F$12+СВЦЭМ!$D$10+'СЕТ СН'!$F$6-'СЕТ СН'!$F$22</f>
        <v>1130.51896113</v>
      </c>
      <c r="U23" s="36">
        <f>SUMIFS(СВЦЭМ!$C$39:$C$782,СВЦЭМ!$A$39:$A$782,$A23,СВЦЭМ!$B$39:$B$782,U$11)+'СЕТ СН'!$F$12+СВЦЭМ!$D$10+'СЕТ СН'!$F$6-'СЕТ СН'!$F$22</f>
        <v>1038.96825132</v>
      </c>
      <c r="V23" s="36">
        <f>SUMIFS(СВЦЭМ!$C$39:$C$782,СВЦЭМ!$A$39:$A$782,$A23,СВЦЭМ!$B$39:$B$782,V$11)+'СЕТ СН'!$F$12+СВЦЭМ!$D$10+'СЕТ СН'!$F$6-'СЕТ СН'!$F$22</f>
        <v>957.95744001000003</v>
      </c>
      <c r="W23" s="36">
        <f>SUMIFS(СВЦЭМ!$C$39:$C$782,СВЦЭМ!$A$39:$A$782,$A23,СВЦЭМ!$B$39:$B$782,W$11)+'СЕТ СН'!$F$12+СВЦЭМ!$D$10+'СЕТ СН'!$F$6-'СЕТ СН'!$F$22</f>
        <v>945.18617425000002</v>
      </c>
      <c r="X23" s="36">
        <f>SUMIFS(СВЦЭМ!$C$39:$C$782,СВЦЭМ!$A$39:$A$782,$A23,СВЦЭМ!$B$39:$B$782,X$11)+'СЕТ СН'!$F$12+СВЦЭМ!$D$10+'СЕТ СН'!$F$6-'СЕТ СН'!$F$22</f>
        <v>962.24870376000001</v>
      </c>
      <c r="Y23" s="36">
        <f>SUMIFS(СВЦЭМ!$C$39:$C$782,СВЦЭМ!$A$39:$A$782,$A23,СВЦЭМ!$B$39:$B$782,Y$11)+'СЕТ СН'!$F$12+СВЦЭМ!$D$10+'СЕТ СН'!$F$6-'СЕТ СН'!$F$22</f>
        <v>966.45846551000011</v>
      </c>
    </row>
    <row r="24" spans="1:25" ht="15.75" x14ac:dyDescent="0.2">
      <c r="A24" s="35">
        <f t="shared" si="0"/>
        <v>44694</v>
      </c>
      <c r="B24" s="36">
        <f>SUMIFS(СВЦЭМ!$C$39:$C$782,СВЦЭМ!$A$39:$A$782,$A24,СВЦЭМ!$B$39:$B$782,B$11)+'СЕТ СН'!$F$12+СВЦЭМ!$D$10+'СЕТ СН'!$F$6-'СЕТ СН'!$F$22</f>
        <v>1075.63882401</v>
      </c>
      <c r="C24" s="36">
        <f>SUMIFS(СВЦЭМ!$C$39:$C$782,СВЦЭМ!$A$39:$A$782,$A24,СВЦЭМ!$B$39:$B$782,C$11)+'СЕТ СН'!$F$12+СВЦЭМ!$D$10+'СЕТ СН'!$F$6-'СЕТ СН'!$F$22</f>
        <v>1184.7157428999999</v>
      </c>
      <c r="D24" s="36">
        <f>SUMIFS(СВЦЭМ!$C$39:$C$782,СВЦЭМ!$A$39:$A$782,$A24,СВЦЭМ!$B$39:$B$782,D$11)+'СЕТ СН'!$F$12+СВЦЭМ!$D$10+'СЕТ СН'!$F$6-'СЕТ СН'!$F$22</f>
        <v>1313.9106785299998</v>
      </c>
      <c r="E24" s="36">
        <f>SUMIFS(СВЦЭМ!$C$39:$C$782,СВЦЭМ!$A$39:$A$782,$A24,СВЦЭМ!$B$39:$B$782,E$11)+'СЕТ СН'!$F$12+СВЦЭМ!$D$10+'СЕТ СН'!$F$6-'СЕТ СН'!$F$22</f>
        <v>1366.1489480299999</v>
      </c>
      <c r="F24" s="36">
        <f>SUMIFS(СВЦЭМ!$C$39:$C$782,СВЦЭМ!$A$39:$A$782,$A24,СВЦЭМ!$B$39:$B$782,F$11)+'СЕТ СН'!$F$12+СВЦЭМ!$D$10+'СЕТ СН'!$F$6-'СЕТ СН'!$F$22</f>
        <v>1373.3071823899998</v>
      </c>
      <c r="G24" s="36">
        <f>SUMIFS(СВЦЭМ!$C$39:$C$782,СВЦЭМ!$A$39:$A$782,$A24,СВЦЭМ!$B$39:$B$782,G$11)+'СЕТ СН'!$F$12+СВЦЭМ!$D$10+'СЕТ СН'!$F$6-'СЕТ СН'!$F$22</f>
        <v>1378.8599948499998</v>
      </c>
      <c r="H24" s="36">
        <f>SUMIFS(СВЦЭМ!$C$39:$C$782,СВЦЭМ!$A$39:$A$782,$A24,СВЦЭМ!$B$39:$B$782,H$11)+'СЕТ СН'!$F$12+СВЦЭМ!$D$10+'СЕТ СН'!$F$6-'СЕТ СН'!$F$22</f>
        <v>1373.4079999099999</v>
      </c>
      <c r="I24" s="36">
        <f>SUMIFS(СВЦЭМ!$C$39:$C$782,СВЦЭМ!$A$39:$A$782,$A24,СВЦЭМ!$B$39:$B$782,I$11)+'СЕТ СН'!$F$12+СВЦЭМ!$D$10+'СЕТ СН'!$F$6-'СЕТ СН'!$F$22</f>
        <v>1268.6181562499999</v>
      </c>
      <c r="J24" s="36">
        <f>SUMIFS(СВЦЭМ!$C$39:$C$782,СВЦЭМ!$A$39:$A$782,$A24,СВЦЭМ!$B$39:$B$782,J$11)+'СЕТ СН'!$F$12+СВЦЭМ!$D$10+'СЕТ СН'!$F$6-'СЕТ СН'!$F$22</f>
        <v>1126.1285441899997</v>
      </c>
      <c r="K24" s="36">
        <f>SUMIFS(СВЦЭМ!$C$39:$C$782,СВЦЭМ!$A$39:$A$782,$A24,СВЦЭМ!$B$39:$B$782,K$11)+'СЕТ СН'!$F$12+СВЦЭМ!$D$10+'СЕТ СН'!$F$6-'СЕТ СН'!$F$22</f>
        <v>1116.9494957899999</v>
      </c>
      <c r="L24" s="36">
        <f>SUMIFS(СВЦЭМ!$C$39:$C$782,СВЦЭМ!$A$39:$A$782,$A24,СВЦЭМ!$B$39:$B$782,L$11)+'СЕТ СН'!$F$12+СВЦЭМ!$D$10+'СЕТ СН'!$F$6-'СЕТ СН'!$F$22</f>
        <v>1097.4394368399999</v>
      </c>
      <c r="M24" s="36">
        <f>SUMIFS(СВЦЭМ!$C$39:$C$782,СВЦЭМ!$A$39:$A$782,$A24,СВЦЭМ!$B$39:$B$782,M$11)+'СЕТ СН'!$F$12+СВЦЭМ!$D$10+'СЕТ СН'!$F$6-'СЕТ СН'!$F$22</f>
        <v>1193.3670714499999</v>
      </c>
      <c r="N24" s="36">
        <f>SUMIFS(СВЦЭМ!$C$39:$C$782,СВЦЭМ!$A$39:$A$782,$A24,СВЦЭМ!$B$39:$B$782,N$11)+'СЕТ СН'!$F$12+СВЦЭМ!$D$10+'СЕТ СН'!$F$6-'СЕТ СН'!$F$22</f>
        <v>1248.3092609799999</v>
      </c>
      <c r="O24" s="36">
        <f>SUMIFS(СВЦЭМ!$C$39:$C$782,СВЦЭМ!$A$39:$A$782,$A24,СВЦЭМ!$B$39:$B$782,O$11)+'СЕТ СН'!$F$12+СВЦЭМ!$D$10+'СЕТ СН'!$F$6-'СЕТ СН'!$F$22</f>
        <v>1227.4725695599998</v>
      </c>
      <c r="P24" s="36">
        <f>SUMIFS(СВЦЭМ!$C$39:$C$782,СВЦЭМ!$A$39:$A$782,$A24,СВЦЭМ!$B$39:$B$782,P$11)+'СЕТ СН'!$F$12+СВЦЭМ!$D$10+'СЕТ СН'!$F$6-'СЕТ СН'!$F$22</f>
        <v>1233.4598051099999</v>
      </c>
      <c r="Q24" s="36">
        <f>SUMIFS(СВЦЭМ!$C$39:$C$782,СВЦЭМ!$A$39:$A$782,$A24,СВЦЭМ!$B$39:$B$782,Q$11)+'СЕТ СН'!$F$12+СВЦЭМ!$D$10+'СЕТ СН'!$F$6-'СЕТ СН'!$F$22</f>
        <v>1246.5231625399999</v>
      </c>
      <c r="R24" s="36">
        <f>SUMIFS(СВЦЭМ!$C$39:$C$782,СВЦЭМ!$A$39:$A$782,$A24,СВЦЭМ!$B$39:$B$782,R$11)+'СЕТ СН'!$F$12+СВЦЭМ!$D$10+'СЕТ СН'!$F$6-'СЕТ СН'!$F$22</f>
        <v>1259.7701367399998</v>
      </c>
      <c r="S24" s="36">
        <f>SUMIFS(СВЦЭМ!$C$39:$C$782,СВЦЭМ!$A$39:$A$782,$A24,СВЦЭМ!$B$39:$B$782,S$11)+'СЕТ СН'!$F$12+СВЦЭМ!$D$10+'СЕТ СН'!$F$6-'СЕТ СН'!$F$22</f>
        <v>1227.1382909299998</v>
      </c>
      <c r="T24" s="36">
        <f>SUMIFS(СВЦЭМ!$C$39:$C$782,СВЦЭМ!$A$39:$A$782,$A24,СВЦЭМ!$B$39:$B$782,T$11)+'СЕТ СН'!$F$12+СВЦЭМ!$D$10+'СЕТ СН'!$F$6-'СЕТ СН'!$F$22</f>
        <v>1111.8287198599999</v>
      </c>
      <c r="U24" s="36">
        <f>SUMIFS(СВЦЭМ!$C$39:$C$782,СВЦЭМ!$A$39:$A$782,$A24,СВЦЭМ!$B$39:$B$782,U$11)+'СЕТ СН'!$F$12+СВЦЭМ!$D$10+'СЕТ СН'!$F$6-'СЕТ СН'!$F$22</f>
        <v>1024.5731856100001</v>
      </c>
      <c r="V24" s="36">
        <f>SUMIFS(СВЦЭМ!$C$39:$C$782,СВЦЭМ!$A$39:$A$782,$A24,СВЦЭМ!$B$39:$B$782,V$11)+'СЕТ СН'!$F$12+СВЦЭМ!$D$10+'СЕТ СН'!$F$6-'СЕТ СН'!$F$22</f>
        <v>950.56668387000002</v>
      </c>
      <c r="W24" s="36">
        <f>SUMIFS(СВЦЭМ!$C$39:$C$782,СВЦЭМ!$A$39:$A$782,$A24,СВЦЭМ!$B$39:$B$782,W$11)+'СЕТ СН'!$F$12+СВЦЭМ!$D$10+'СЕТ СН'!$F$6-'СЕТ СН'!$F$22</f>
        <v>929.17718858000012</v>
      </c>
      <c r="X24" s="36">
        <f>SUMIFS(СВЦЭМ!$C$39:$C$782,СВЦЭМ!$A$39:$A$782,$A24,СВЦЭМ!$B$39:$B$782,X$11)+'СЕТ СН'!$F$12+СВЦЭМ!$D$10+'СЕТ СН'!$F$6-'СЕТ СН'!$F$22</f>
        <v>943.36426174000007</v>
      </c>
      <c r="Y24" s="36">
        <f>SUMIFS(СВЦЭМ!$C$39:$C$782,СВЦЭМ!$A$39:$A$782,$A24,СВЦЭМ!$B$39:$B$782,Y$11)+'СЕТ СН'!$F$12+СВЦЭМ!$D$10+'СЕТ СН'!$F$6-'СЕТ СН'!$F$22</f>
        <v>944.17374103000009</v>
      </c>
    </row>
    <row r="25" spans="1:25" ht="15.75" x14ac:dyDescent="0.2">
      <c r="A25" s="35">
        <f t="shared" si="0"/>
        <v>44695</v>
      </c>
      <c r="B25" s="36">
        <f>SUMIFS(СВЦЭМ!$C$39:$C$782,СВЦЭМ!$A$39:$A$782,$A25,СВЦЭМ!$B$39:$B$782,B$11)+'СЕТ СН'!$F$12+СВЦЭМ!$D$10+'СЕТ СН'!$F$6-'СЕТ СН'!$F$22</f>
        <v>1072.8903871699999</v>
      </c>
      <c r="C25" s="36">
        <f>SUMIFS(СВЦЭМ!$C$39:$C$782,СВЦЭМ!$A$39:$A$782,$A25,СВЦЭМ!$B$39:$B$782,C$11)+'СЕТ СН'!$F$12+СВЦЭМ!$D$10+'СЕТ СН'!$F$6-'СЕТ СН'!$F$22</f>
        <v>1179.8017390299999</v>
      </c>
      <c r="D25" s="36">
        <f>SUMIFS(СВЦЭМ!$C$39:$C$782,СВЦЭМ!$A$39:$A$782,$A25,СВЦЭМ!$B$39:$B$782,D$11)+'СЕТ СН'!$F$12+СВЦЭМ!$D$10+'СЕТ СН'!$F$6-'СЕТ СН'!$F$22</f>
        <v>1326.3026778899998</v>
      </c>
      <c r="E25" s="36">
        <f>SUMIFS(СВЦЭМ!$C$39:$C$782,СВЦЭМ!$A$39:$A$782,$A25,СВЦЭМ!$B$39:$B$782,E$11)+'СЕТ СН'!$F$12+СВЦЭМ!$D$10+'СЕТ СН'!$F$6-'СЕТ СН'!$F$22</f>
        <v>1365.8026536199998</v>
      </c>
      <c r="F25" s="36">
        <f>SUMIFS(СВЦЭМ!$C$39:$C$782,СВЦЭМ!$A$39:$A$782,$A25,СВЦЭМ!$B$39:$B$782,F$11)+'СЕТ СН'!$F$12+СВЦЭМ!$D$10+'СЕТ СН'!$F$6-'СЕТ СН'!$F$22</f>
        <v>1369.4388350399997</v>
      </c>
      <c r="G25" s="36">
        <f>SUMIFS(СВЦЭМ!$C$39:$C$782,СВЦЭМ!$A$39:$A$782,$A25,СВЦЭМ!$B$39:$B$782,G$11)+'СЕТ СН'!$F$12+СВЦЭМ!$D$10+'СЕТ СН'!$F$6-'СЕТ СН'!$F$22</f>
        <v>1368.4606934699998</v>
      </c>
      <c r="H25" s="36">
        <f>SUMIFS(СВЦЭМ!$C$39:$C$782,СВЦЭМ!$A$39:$A$782,$A25,СВЦЭМ!$B$39:$B$782,H$11)+'СЕТ СН'!$F$12+СВЦЭМ!$D$10+'СЕТ СН'!$F$6-'СЕТ СН'!$F$22</f>
        <v>1359.8133939399997</v>
      </c>
      <c r="I25" s="36">
        <f>SUMIFS(СВЦЭМ!$C$39:$C$782,СВЦЭМ!$A$39:$A$782,$A25,СВЦЭМ!$B$39:$B$782,I$11)+'СЕТ СН'!$F$12+СВЦЭМ!$D$10+'СЕТ СН'!$F$6-'СЕТ СН'!$F$22</f>
        <v>1276.5523744299999</v>
      </c>
      <c r="J25" s="36">
        <f>SUMIFS(СВЦЭМ!$C$39:$C$782,СВЦЭМ!$A$39:$A$782,$A25,СВЦЭМ!$B$39:$B$782,J$11)+'СЕТ СН'!$F$12+СВЦЭМ!$D$10+'СЕТ СН'!$F$6-'СЕТ СН'!$F$22</f>
        <v>1113.8154693499998</v>
      </c>
      <c r="K25" s="36">
        <f>SUMIFS(СВЦЭМ!$C$39:$C$782,СВЦЭМ!$A$39:$A$782,$A25,СВЦЭМ!$B$39:$B$782,K$11)+'СЕТ СН'!$F$12+СВЦЭМ!$D$10+'СЕТ СН'!$F$6-'СЕТ СН'!$F$22</f>
        <v>1076.4658645100001</v>
      </c>
      <c r="L25" s="36">
        <f>SUMIFS(СВЦЭМ!$C$39:$C$782,СВЦЭМ!$A$39:$A$782,$A25,СВЦЭМ!$B$39:$B$782,L$11)+'СЕТ СН'!$F$12+СВЦЭМ!$D$10+'СЕТ СН'!$F$6-'СЕТ СН'!$F$22</f>
        <v>1057.13637735</v>
      </c>
      <c r="M25" s="36">
        <f>SUMIFS(СВЦЭМ!$C$39:$C$782,СВЦЭМ!$A$39:$A$782,$A25,СВЦЭМ!$B$39:$B$782,M$11)+'СЕТ СН'!$F$12+СВЦЭМ!$D$10+'СЕТ СН'!$F$6-'СЕТ СН'!$F$22</f>
        <v>1151.1520464799999</v>
      </c>
      <c r="N25" s="36">
        <f>SUMIFS(СВЦЭМ!$C$39:$C$782,СВЦЭМ!$A$39:$A$782,$A25,СВЦЭМ!$B$39:$B$782,N$11)+'СЕТ СН'!$F$12+СВЦЭМ!$D$10+'СЕТ СН'!$F$6-'СЕТ СН'!$F$22</f>
        <v>1183.7138648899997</v>
      </c>
      <c r="O25" s="36">
        <f>SUMIFS(СВЦЭМ!$C$39:$C$782,СВЦЭМ!$A$39:$A$782,$A25,СВЦЭМ!$B$39:$B$782,O$11)+'СЕТ СН'!$F$12+СВЦЭМ!$D$10+'СЕТ СН'!$F$6-'СЕТ СН'!$F$22</f>
        <v>1192.6650763499999</v>
      </c>
      <c r="P25" s="36">
        <f>SUMIFS(СВЦЭМ!$C$39:$C$782,СВЦЭМ!$A$39:$A$782,$A25,СВЦЭМ!$B$39:$B$782,P$11)+'СЕТ СН'!$F$12+СВЦЭМ!$D$10+'СЕТ СН'!$F$6-'СЕТ СН'!$F$22</f>
        <v>1218.2305089599997</v>
      </c>
      <c r="Q25" s="36">
        <f>SUMIFS(СВЦЭМ!$C$39:$C$782,СВЦЭМ!$A$39:$A$782,$A25,СВЦЭМ!$B$39:$B$782,Q$11)+'СЕТ СН'!$F$12+СВЦЭМ!$D$10+'СЕТ СН'!$F$6-'СЕТ СН'!$F$22</f>
        <v>1234.4227071599998</v>
      </c>
      <c r="R25" s="36">
        <f>SUMIFS(СВЦЭМ!$C$39:$C$782,СВЦЭМ!$A$39:$A$782,$A25,СВЦЭМ!$B$39:$B$782,R$11)+'СЕТ СН'!$F$12+СВЦЭМ!$D$10+'СЕТ СН'!$F$6-'СЕТ СН'!$F$22</f>
        <v>1239.5086995499998</v>
      </c>
      <c r="S25" s="36">
        <f>SUMIFS(СВЦЭМ!$C$39:$C$782,СВЦЭМ!$A$39:$A$782,$A25,СВЦЭМ!$B$39:$B$782,S$11)+'СЕТ СН'!$F$12+СВЦЭМ!$D$10+'СЕТ СН'!$F$6-'СЕТ СН'!$F$22</f>
        <v>1199.5280122799998</v>
      </c>
      <c r="T25" s="36">
        <f>SUMIFS(СВЦЭМ!$C$39:$C$782,СВЦЭМ!$A$39:$A$782,$A25,СВЦЭМ!$B$39:$B$782,T$11)+'СЕТ СН'!$F$12+СВЦЭМ!$D$10+'СЕТ СН'!$F$6-'СЕТ СН'!$F$22</f>
        <v>1081.5520573099998</v>
      </c>
      <c r="U25" s="36">
        <f>SUMIFS(СВЦЭМ!$C$39:$C$782,СВЦЭМ!$A$39:$A$782,$A25,СВЦЭМ!$B$39:$B$782,U$11)+'СЕТ СН'!$F$12+СВЦЭМ!$D$10+'СЕТ СН'!$F$6-'СЕТ СН'!$F$22</f>
        <v>982.74824356000011</v>
      </c>
      <c r="V25" s="36">
        <f>SUMIFS(СВЦЭМ!$C$39:$C$782,СВЦЭМ!$A$39:$A$782,$A25,СВЦЭМ!$B$39:$B$782,V$11)+'СЕТ СН'!$F$12+СВЦЭМ!$D$10+'СЕТ СН'!$F$6-'СЕТ СН'!$F$22</f>
        <v>892.87616730000002</v>
      </c>
      <c r="W25" s="36">
        <f>SUMIFS(СВЦЭМ!$C$39:$C$782,СВЦЭМ!$A$39:$A$782,$A25,СВЦЭМ!$B$39:$B$782,W$11)+'СЕТ СН'!$F$12+СВЦЭМ!$D$10+'СЕТ СН'!$F$6-'СЕТ СН'!$F$22</f>
        <v>889.21755725000003</v>
      </c>
      <c r="X25" s="36">
        <f>SUMIFS(СВЦЭМ!$C$39:$C$782,СВЦЭМ!$A$39:$A$782,$A25,СВЦЭМ!$B$39:$B$782,X$11)+'СЕТ СН'!$F$12+СВЦЭМ!$D$10+'СЕТ СН'!$F$6-'СЕТ СН'!$F$22</f>
        <v>891.05468852000001</v>
      </c>
      <c r="Y25" s="36">
        <f>SUMIFS(СВЦЭМ!$C$39:$C$782,СВЦЭМ!$A$39:$A$782,$A25,СВЦЭМ!$B$39:$B$782,Y$11)+'СЕТ СН'!$F$12+СВЦЭМ!$D$10+'СЕТ СН'!$F$6-'СЕТ СН'!$F$22</f>
        <v>918.44086697000012</v>
      </c>
    </row>
    <row r="26" spans="1:25" ht="15.75" x14ac:dyDescent="0.2">
      <c r="A26" s="35">
        <f t="shared" si="0"/>
        <v>44696</v>
      </c>
      <c r="B26" s="36">
        <f>SUMIFS(СВЦЭМ!$C$39:$C$782,СВЦЭМ!$A$39:$A$782,$A26,СВЦЭМ!$B$39:$B$782,B$11)+'СЕТ СН'!$F$12+СВЦЭМ!$D$10+'СЕТ СН'!$F$6-'СЕТ СН'!$F$22</f>
        <v>992.8990799500001</v>
      </c>
      <c r="C26" s="36">
        <f>SUMIFS(СВЦЭМ!$C$39:$C$782,СВЦЭМ!$A$39:$A$782,$A26,СВЦЭМ!$B$39:$B$782,C$11)+'СЕТ СН'!$F$12+СВЦЭМ!$D$10+'СЕТ СН'!$F$6-'СЕТ СН'!$F$22</f>
        <v>1097.5226331499998</v>
      </c>
      <c r="D26" s="36">
        <f>SUMIFS(СВЦЭМ!$C$39:$C$782,СВЦЭМ!$A$39:$A$782,$A26,СВЦЭМ!$B$39:$B$782,D$11)+'СЕТ СН'!$F$12+СВЦЭМ!$D$10+'СЕТ СН'!$F$6-'СЕТ СН'!$F$22</f>
        <v>1212.9492960899997</v>
      </c>
      <c r="E26" s="36">
        <f>SUMIFS(СВЦЭМ!$C$39:$C$782,СВЦЭМ!$A$39:$A$782,$A26,СВЦЭМ!$B$39:$B$782,E$11)+'СЕТ СН'!$F$12+СВЦЭМ!$D$10+'СЕТ СН'!$F$6-'СЕТ СН'!$F$22</f>
        <v>1228.3024050299998</v>
      </c>
      <c r="F26" s="36">
        <f>SUMIFS(СВЦЭМ!$C$39:$C$782,СВЦЭМ!$A$39:$A$782,$A26,СВЦЭМ!$B$39:$B$782,F$11)+'СЕТ СН'!$F$12+СВЦЭМ!$D$10+'СЕТ СН'!$F$6-'СЕТ СН'!$F$22</f>
        <v>1221.7765590199999</v>
      </c>
      <c r="G26" s="36">
        <f>SUMIFS(СВЦЭМ!$C$39:$C$782,СВЦЭМ!$A$39:$A$782,$A26,СВЦЭМ!$B$39:$B$782,G$11)+'СЕТ СН'!$F$12+СВЦЭМ!$D$10+'СЕТ СН'!$F$6-'СЕТ СН'!$F$22</f>
        <v>1232.5468337099999</v>
      </c>
      <c r="H26" s="36">
        <f>SUMIFS(СВЦЭМ!$C$39:$C$782,СВЦЭМ!$A$39:$A$782,$A26,СВЦЭМ!$B$39:$B$782,H$11)+'СЕТ СН'!$F$12+СВЦЭМ!$D$10+'СЕТ СН'!$F$6-'СЕТ СН'!$F$22</f>
        <v>1224.3733247599998</v>
      </c>
      <c r="I26" s="36">
        <f>SUMIFS(СВЦЭМ!$C$39:$C$782,СВЦЭМ!$A$39:$A$782,$A26,СВЦЭМ!$B$39:$B$782,I$11)+'СЕТ СН'!$F$12+СВЦЭМ!$D$10+'СЕТ СН'!$F$6-'СЕТ СН'!$F$22</f>
        <v>1220.6493759299999</v>
      </c>
      <c r="J26" s="36">
        <f>SUMIFS(СВЦЭМ!$C$39:$C$782,СВЦЭМ!$A$39:$A$782,$A26,СВЦЭМ!$B$39:$B$782,J$11)+'СЕТ СН'!$F$12+СВЦЭМ!$D$10+'СЕТ СН'!$F$6-'СЕТ СН'!$F$22</f>
        <v>1066.5506856300001</v>
      </c>
      <c r="K26" s="36">
        <f>SUMIFS(СВЦЭМ!$C$39:$C$782,СВЦЭМ!$A$39:$A$782,$A26,СВЦЭМ!$B$39:$B$782,K$11)+'СЕТ СН'!$F$12+СВЦЭМ!$D$10+'СЕТ СН'!$F$6-'СЕТ СН'!$F$22</f>
        <v>1036.0460208</v>
      </c>
      <c r="L26" s="36">
        <f>SUMIFS(СВЦЭМ!$C$39:$C$782,СВЦЭМ!$A$39:$A$782,$A26,СВЦЭМ!$B$39:$B$782,L$11)+'СЕТ СН'!$F$12+СВЦЭМ!$D$10+'СЕТ СН'!$F$6-'СЕТ СН'!$F$22</f>
        <v>1015.97004402</v>
      </c>
      <c r="M26" s="36">
        <f>SUMIFS(СВЦЭМ!$C$39:$C$782,СВЦЭМ!$A$39:$A$782,$A26,СВЦЭМ!$B$39:$B$782,M$11)+'СЕТ СН'!$F$12+СВЦЭМ!$D$10+'СЕТ СН'!$F$6-'СЕТ СН'!$F$22</f>
        <v>1121.8811912899998</v>
      </c>
      <c r="N26" s="36">
        <f>SUMIFS(СВЦЭМ!$C$39:$C$782,СВЦЭМ!$A$39:$A$782,$A26,СВЦЭМ!$B$39:$B$782,N$11)+'СЕТ СН'!$F$12+СВЦЭМ!$D$10+'СЕТ СН'!$F$6-'СЕТ СН'!$F$22</f>
        <v>1177.5108788199998</v>
      </c>
      <c r="O26" s="36">
        <f>SUMIFS(СВЦЭМ!$C$39:$C$782,СВЦЭМ!$A$39:$A$782,$A26,СВЦЭМ!$B$39:$B$782,O$11)+'СЕТ СН'!$F$12+СВЦЭМ!$D$10+'СЕТ СН'!$F$6-'СЕТ СН'!$F$22</f>
        <v>1211.8536923999998</v>
      </c>
      <c r="P26" s="36">
        <f>SUMIFS(СВЦЭМ!$C$39:$C$782,СВЦЭМ!$A$39:$A$782,$A26,СВЦЭМ!$B$39:$B$782,P$11)+'СЕТ СН'!$F$12+СВЦЭМ!$D$10+'СЕТ СН'!$F$6-'СЕТ СН'!$F$22</f>
        <v>1232.7554530099999</v>
      </c>
      <c r="Q26" s="36">
        <f>SUMIFS(СВЦЭМ!$C$39:$C$782,СВЦЭМ!$A$39:$A$782,$A26,СВЦЭМ!$B$39:$B$782,Q$11)+'СЕТ СН'!$F$12+СВЦЭМ!$D$10+'СЕТ СН'!$F$6-'СЕТ СН'!$F$22</f>
        <v>1242.4129223099999</v>
      </c>
      <c r="R26" s="36">
        <f>SUMIFS(СВЦЭМ!$C$39:$C$782,СВЦЭМ!$A$39:$A$782,$A26,СВЦЭМ!$B$39:$B$782,R$11)+'СЕТ СН'!$F$12+СВЦЭМ!$D$10+'СЕТ СН'!$F$6-'СЕТ СН'!$F$22</f>
        <v>1225.5497222599997</v>
      </c>
      <c r="S26" s="36">
        <f>SUMIFS(СВЦЭМ!$C$39:$C$782,СВЦЭМ!$A$39:$A$782,$A26,СВЦЭМ!$B$39:$B$782,S$11)+'СЕТ СН'!$F$12+СВЦЭМ!$D$10+'СЕТ СН'!$F$6-'СЕТ СН'!$F$22</f>
        <v>1164.1463513899998</v>
      </c>
      <c r="T26" s="36">
        <f>SUMIFS(СВЦЭМ!$C$39:$C$782,СВЦЭМ!$A$39:$A$782,$A26,СВЦЭМ!$B$39:$B$782,T$11)+'СЕТ СН'!$F$12+СВЦЭМ!$D$10+'СЕТ СН'!$F$6-'СЕТ СН'!$F$22</f>
        <v>1092.7600527099999</v>
      </c>
      <c r="U26" s="36">
        <f>SUMIFS(СВЦЭМ!$C$39:$C$782,СВЦЭМ!$A$39:$A$782,$A26,СВЦЭМ!$B$39:$B$782,U$11)+'СЕТ СН'!$F$12+СВЦЭМ!$D$10+'СЕТ СН'!$F$6-'СЕТ СН'!$F$22</f>
        <v>970.45509403000005</v>
      </c>
      <c r="V26" s="36">
        <f>SUMIFS(СВЦЭМ!$C$39:$C$782,СВЦЭМ!$A$39:$A$782,$A26,СВЦЭМ!$B$39:$B$782,V$11)+'СЕТ СН'!$F$12+СВЦЭМ!$D$10+'СЕТ СН'!$F$6-'СЕТ СН'!$F$22</f>
        <v>895.7453141200001</v>
      </c>
      <c r="W26" s="36">
        <f>SUMIFS(СВЦЭМ!$C$39:$C$782,СВЦЭМ!$A$39:$A$782,$A26,СВЦЭМ!$B$39:$B$782,W$11)+'СЕТ СН'!$F$12+СВЦЭМ!$D$10+'СЕТ СН'!$F$6-'СЕТ СН'!$F$22</f>
        <v>894.02473295000004</v>
      </c>
      <c r="X26" s="36">
        <f>SUMIFS(СВЦЭМ!$C$39:$C$782,СВЦЭМ!$A$39:$A$782,$A26,СВЦЭМ!$B$39:$B$782,X$11)+'СЕТ СН'!$F$12+СВЦЭМ!$D$10+'СЕТ СН'!$F$6-'СЕТ СН'!$F$22</f>
        <v>941.69247876000009</v>
      </c>
      <c r="Y26" s="36">
        <f>SUMIFS(СВЦЭМ!$C$39:$C$782,СВЦЭМ!$A$39:$A$782,$A26,СВЦЭМ!$B$39:$B$782,Y$11)+'СЕТ СН'!$F$12+СВЦЭМ!$D$10+'СЕТ СН'!$F$6-'СЕТ СН'!$F$22</f>
        <v>970.11205975000007</v>
      </c>
    </row>
    <row r="27" spans="1:25" ht="15.75" x14ac:dyDescent="0.2">
      <c r="A27" s="35">
        <f t="shared" si="0"/>
        <v>44697</v>
      </c>
      <c r="B27" s="36">
        <f>SUMIFS(СВЦЭМ!$C$39:$C$782,СВЦЭМ!$A$39:$A$782,$A27,СВЦЭМ!$B$39:$B$782,B$11)+'СЕТ СН'!$F$12+СВЦЭМ!$D$10+'СЕТ СН'!$F$6-'СЕТ СН'!$F$22</f>
        <v>1044.3253566999999</v>
      </c>
      <c r="C27" s="36">
        <f>SUMIFS(СВЦЭМ!$C$39:$C$782,СВЦЭМ!$A$39:$A$782,$A27,СВЦЭМ!$B$39:$B$782,C$11)+'СЕТ СН'!$F$12+СВЦЭМ!$D$10+'СЕТ СН'!$F$6-'СЕТ СН'!$F$22</f>
        <v>1164.2794955199997</v>
      </c>
      <c r="D27" s="36">
        <f>SUMIFS(СВЦЭМ!$C$39:$C$782,СВЦЭМ!$A$39:$A$782,$A27,СВЦЭМ!$B$39:$B$782,D$11)+'СЕТ СН'!$F$12+СВЦЭМ!$D$10+'СЕТ СН'!$F$6-'СЕТ СН'!$F$22</f>
        <v>1298.6760468699999</v>
      </c>
      <c r="E27" s="36">
        <f>SUMIFS(СВЦЭМ!$C$39:$C$782,СВЦЭМ!$A$39:$A$782,$A27,СВЦЭМ!$B$39:$B$782,E$11)+'СЕТ СН'!$F$12+СВЦЭМ!$D$10+'СЕТ СН'!$F$6-'СЕТ СН'!$F$22</f>
        <v>1353.2329046399998</v>
      </c>
      <c r="F27" s="36">
        <f>SUMIFS(СВЦЭМ!$C$39:$C$782,СВЦЭМ!$A$39:$A$782,$A27,СВЦЭМ!$B$39:$B$782,F$11)+'СЕТ СН'!$F$12+СВЦЭМ!$D$10+'СЕТ СН'!$F$6-'СЕТ СН'!$F$22</f>
        <v>1343.0277921799998</v>
      </c>
      <c r="G27" s="36">
        <f>SUMIFS(СВЦЭМ!$C$39:$C$782,СВЦЭМ!$A$39:$A$782,$A27,СВЦЭМ!$B$39:$B$782,G$11)+'СЕТ СН'!$F$12+СВЦЭМ!$D$10+'СЕТ СН'!$F$6-'СЕТ СН'!$F$22</f>
        <v>1355.5035170799999</v>
      </c>
      <c r="H27" s="36">
        <f>SUMIFS(СВЦЭМ!$C$39:$C$782,СВЦЭМ!$A$39:$A$782,$A27,СВЦЭМ!$B$39:$B$782,H$11)+'СЕТ СН'!$F$12+СВЦЭМ!$D$10+'СЕТ СН'!$F$6-'СЕТ СН'!$F$22</f>
        <v>1321.8028478299998</v>
      </c>
      <c r="I27" s="36">
        <f>SUMIFS(СВЦЭМ!$C$39:$C$782,СВЦЭМ!$A$39:$A$782,$A27,СВЦЭМ!$B$39:$B$782,I$11)+'СЕТ СН'!$F$12+СВЦЭМ!$D$10+'СЕТ СН'!$F$6-'СЕТ СН'!$F$22</f>
        <v>1246.0943652699998</v>
      </c>
      <c r="J27" s="36">
        <f>SUMIFS(СВЦЭМ!$C$39:$C$782,СВЦЭМ!$A$39:$A$782,$A27,СВЦЭМ!$B$39:$B$782,J$11)+'СЕТ СН'!$F$12+СВЦЭМ!$D$10+'СЕТ СН'!$F$6-'СЕТ СН'!$F$22</f>
        <v>1097.1550920999998</v>
      </c>
      <c r="K27" s="36">
        <f>SUMIFS(СВЦЭМ!$C$39:$C$782,СВЦЭМ!$A$39:$A$782,$A27,СВЦЭМ!$B$39:$B$782,K$11)+'СЕТ СН'!$F$12+СВЦЭМ!$D$10+'СЕТ СН'!$F$6-'СЕТ СН'!$F$22</f>
        <v>1048.97272133</v>
      </c>
      <c r="L27" s="36">
        <f>SUMIFS(СВЦЭМ!$C$39:$C$782,СВЦЭМ!$A$39:$A$782,$A27,СВЦЭМ!$B$39:$B$782,L$11)+'СЕТ СН'!$F$12+СВЦЭМ!$D$10+'СЕТ СН'!$F$6-'СЕТ СН'!$F$22</f>
        <v>1095.1901393399999</v>
      </c>
      <c r="M27" s="36">
        <f>SUMIFS(СВЦЭМ!$C$39:$C$782,СВЦЭМ!$A$39:$A$782,$A27,СВЦЭМ!$B$39:$B$782,M$11)+'СЕТ СН'!$F$12+СВЦЭМ!$D$10+'СЕТ СН'!$F$6-'СЕТ СН'!$F$22</f>
        <v>1213.8345414199998</v>
      </c>
      <c r="N27" s="36">
        <f>SUMIFS(СВЦЭМ!$C$39:$C$782,СВЦЭМ!$A$39:$A$782,$A27,СВЦЭМ!$B$39:$B$782,N$11)+'СЕТ СН'!$F$12+СВЦЭМ!$D$10+'СЕТ СН'!$F$6-'СЕТ СН'!$F$22</f>
        <v>1267.3966369799998</v>
      </c>
      <c r="O27" s="36">
        <f>SUMIFS(СВЦЭМ!$C$39:$C$782,СВЦЭМ!$A$39:$A$782,$A27,СВЦЭМ!$B$39:$B$782,O$11)+'СЕТ СН'!$F$12+СВЦЭМ!$D$10+'СЕТ СН'!$F$6-'СЕТ СН'!$F$22</f>
        <v>1290.5941693399998</v>
      </c>
      <c r="P27" s="36">
        <f>SUMIFS(СВЦЭМ!$C$39:$C$782,СВЦЭМ!$A$39:$A$782,$A27,СВЦЭМ!$B$39:$B$782,P$11)+'СЕТ СН'!$F$12+СВЦЭМ!$D$10+'СЕТ СН'!$F$6-'СЕТ СН'!$F$22</f>
        <v>1314.7005043399997</v>
      </c>
      <c r="Q27" s="36">
        <f>SUMIFS(СВЦЭМ!$C$39:$C$782,СВЦЭМ!$A$39:$A$782,$A27,СВЦЭМ!$B$39:$B$782,Q$11)+'СЕТ СН'!$F$12+СВЦЭМ!$D$10+'СЕТ СН'!$F$6-'СЕТ СН'!$F$22</f>
        <v>1316.0380003199998</v>
      </c>
      <c r="R27" s="36">
        <f>SUMIFS(СВЦЭМ!$C$39:$C$782,СВЦЭМ!$A$39:$A$782,$A27,СВЦЭМ!$B$39:$B$782,R$11)+'СЕТ СН'!$F$12+СВЦЭМ!$D$10+'СЕТ СН'!$F$6-'СЕТ СН'!$F$22</f>
        <v>1300.5101859899999</v>
      </c>
      <c r="S27" s="36">
        <f>SUMIFS(СВЦЭМ!$C$39:$C$782,СВЦЭМ!$A$39:$A$782,$A27,СВЦЭМ!$B$39:$B$782,S$11)+'СЕТ СН'!$F$12+СВЦЭМ!$D$10+'СЕТ СН'!$F$6-'СЕТ СН'!$F$22</f>
        <v>1254.4027852999998</v>
      </c>
      <c r="T27" s="36">
        <f>SUMIFS(СВЦЭМ!$C$39:$C$782,СВЦЭМ!$A$39:$A$782,$A27,СВЦЭМ!$B$39:$B$782,T$11)+'СЕТ СН'!$F$12+СВЦЭМ!$D$10+'СЕТ СН'!$F$6-'СЕТ СН'!$F$22</f>
        <v>1107.4592689499998</v>
      </c>
      <c r="U27" s="36">
        <f>SUMIFS(СВЦЭМ!$C$39:$C$782,СВЦЭМ!$A$39:$A$782,$A27,СВЦЭМ!$B$39:$B$782,U$11)+'СЕТ СН'!$F$12+СВЦЭМ!$D$10+'СЕТ СН'!$F$6-'СЕТ СН'!$F$22</f>
        <v>962.35690435000004</v>
      </c>
      <c r="V27" s="36">
        <f>SUMIFS(СВЦЭМ!$C$39:$C$782,СВЦЭМ!$A$39:$A$782,$A27,СВЦЭМ!$B$39:$B$782,V$11)+'СЕТ СН'!$F$12+СВЦЭМ!$D$10+'СЕТ СН'!$F$6-'СЕТ СН'!$F$22</f>
        <v>888.05785923000008</v>
      </c>
      <c r="W27" s="36">
        <f>SUMIFS(СВЦЭМ!$C$39:$C$782,СВЦЭМ!$A$39:$A$782,$A27,СВЦЭМ!$B$39:$B$782,W$11)+'СЕТ СН'!$F$12+СВЦЭМ!$D$10+'СЕТ СН'!$F$6-'СЕТ СН'!$F$22</f>
        <v>908.46297744000003</v>
      </c>
      <c r="X27" s="36">
        <f>SUMIFS(СВЦЭМ!$C$39:$C$782,СВЦЭМ!$A$39:$A$782,$A27,СВЦЭМ!$B$39:$B$782,X$11)+'СЕТ СН'!$F$12+СВЦЭМ!$D$10+'СЕТ СН'!$F$6-'СЕТ СН'!$F$22</f>
        <v>905.61031118000005</v>
      </c>
      <c r="Y27" s="36">
        <f>SUMIFS(СВЦЭМ!$C$39:$C$782,СВЦЭМ!$A$39:$A$782,$A27,СВЦЭМ!$B$39:$B$782,Y$11)+'СЕТ СН'!$F$12+СВЦЭМ!$D$10+'СЕТ СН'!$F$6-'СЕТ СН'!$F$22</f>
        <v>954.85137436000002</v>
      </c>
    </row>
    <row r="28" spans="1:25" ht="15.75" x14ac:dyDescent="0.2">
      <c r="A28" s="35">
        <f t="shared" si="0"/>
        <v>44698</v>
      </c>
      <c r="B28" s="36">
        <f>SUMIFS(СВЦЭМ!$C$39:$C$782,СВЦЭМ!$A$39:$A$782,$A28,СВЦЭМ!$B$39:$B$782,B$11)+'СЕТ СН'!$F$12+СВЦЭМ!$D$10+'СЕТ СН'!$F$6-'СЕТ СН'!$F$22</f>
        <v>1027.49938834</v>
      </c>
      <c r="C28" s="36">
        <f>SUMIFS(СВЦЭМ!$C$39:$C$782,СВЦЭМ!$A$39:$A$782,$A28,СВЦЭМ!$B$39:$B$782,C$11)+'СЕТ СН'!$F$12+СВЦЭМ!$D$10+'СЕТ СН'!$F$6-'СЕТ СН'!$F$22</f>
        <v>1161.8929669699999</v>
      </c>
      <c r="D28" s="36">
        <f>SUMIFS(СВЦЭМ!$C$39:$C$782,СВЦЭМ!$A$39:$A$782,$A28,СВЦЭМ!$B$39:$B$782,D$11)+'СЕТ СН'!$F$12+СВЦЭМ!$D$10+'СЕТ СН'!$F$6-'СЕТ СН'!$F$22</f>
        <v>1291.2211481499999</v>
      </c>
      <c r="E28" s="36">
        <f>SUMIFS(СВЦЭМ!$C$39:$C$782,СВЦЭМ!$A$39:$A$782,$A28,СВЦЭМ!$B$39:$B$782,E$11)+'СЕТ СН'!$F$12+СВЦЭМ!$D$10+'СЕТ СН'!$F$6-'СЕТ СН'!$F$22</f>
        <v>1332.4225533299998</v>
      </c>
      <c r="F28" s="36">
        <f>SUMIFS(СВЦЭМ!$C$39:$C$782,СВЦЭМ!$A$39:$A$782,$A28,СВЦЭМ!$B$39:$B$782,F$11)+'СЕТ СН'!$F$12+СВЦЭМ!$D$10+'СЕТ СН'!$F$6-'СЕТ СН'!$F$22</f>
        <v>1324.4468773199999</v>
      </c>
      <c r="G28" s="36">
        <f>SUMIFS(СВЦЭМ!$C$39:$C$782,СВЦЭМ!$A$39:$A$782,$A28,СВЦЭМ!$B$39:$B$782,G$11)+'СЕТ СН'!$F$12+СВЦЭМ!$D$10+'СЕТ СН'!$F$6-'СЕТ СН'!$F$22</f>
        <v>1328.4804915199998</v>
      </c>
      <c r="H28" s="36">
        <f>SUMIFS(СВЦЭМ!$C$39:$C$782,СВЦЭМ!$A$39:$A$782,$A28,СВЦЭМ!$B$39:$B$782,H$11)+'СЕТ СН'!$F$12+СВЦЭМ!$D$10+'СЕТ СН'!$F$6-'СЕТ СН'!$F$22</f>
        <v>1284.7345216199999</v>
      </c>
      <c r="I28" s="36">
        <f>SUMIFS(СВЦЭМ!$C$39:$C$782,СВЦЭМ!$A$39:$A$782,$A28,СВЦЭМ!$B$39:$B$782,I$11)+'СЕТ СН'!$F$12+СВЦЭМ!$D$10+'СЕТ СН'!$F$6-'СЕТ СН'!$F$22</f>
        <v>1236.1942416899999</v>
      </c>
      <c r="J28" s="36">
        <f>SUMIFS(СВЦЭМ!$C$39:$C$782,СВЦЭМ!$A$39:$A$782,$A28,СВЦЭМ!$B$39:$B$782,J$11)+'СЕТ СН'!$F$12+СВЦЭМ!$D$10+'СЕТ СН'!$F$6-'СЕТ СН'!$F$22</f>
        <v>1084.8679145699998</v>
      </c>
      <c r="K28" s="36">
        <f>SUMIFS(СВЦЭМ!$C$39:$C$782,СВЦЭМ!$A$39:$A$782,$A28,СВЦЭМ!$B$39:$B$782,K$11)+'СЕТ СН'!$F$12+СВЦЭМ!$D$10+'СЕТ СН'!$F$6-'СЕТ СН'!$F$22</f>
        <v>1071.7422143900001</v>
      </c>
      <c r="L28" s="36">
        <f>SUMIFS(СВЦЭМ!$C$39:$C$782,СВЦЭМ!$A$39:$A$782,$A28,СВЦЭМ!$B$39:$B$782,L$11)+'СЕТ СН'!$F$12+СВЦЭМ!$D$10+'СЕТ СН'!$F$6-'СЕТ СН'!$F$22</f>
        <v>1044.3741603799999</v>
      </c>
      <c r="M28" s="36">
        <f>SUMIFS(СВЦЭМ!$C$39:$C$782,СВЦЭМ!$A$39:$A$782,$A28,СВЦЭМ!$B$39:$B$782,M$11)+'СЕТ СН'!$F$12+СВЦЭМ!$D$10+'СЕТ СН'!$F$6-'СЕТ СН'!$F$22</f>
        <v>1152.7977505399999</v>
      </c>
      <c r="N28" s="36">
        <f>SUMIFS(СВЦЭМ!$C$39:$C$782,СВЦЭМ!$A$39:$A$782,$A28,СВЦЭМ!$B$39:$B$782,N$11)+'СЕТ СН'!$F$12+СВЦЭМ!$D$10+'СЕТ СН'!$F$6-'СЕТ СН'!$F$22</f>
        <v>1201.5050685799999</v>
      </c>
      <c r="O28" s="36">
        <f>SUMIFS(СВЦЭМ!$C$39:$C$782,СВЦЭМ!$A$39:$A$782,$A28,СВЦЭМ!$B$39:$B$782,O$11)+'СЕТ СН'!$F$12+СВЦЭМ!$D$10+'СЕТ СН'!$F$6-'СЕТ СН'!$F$22</f>
        <v>1197.3953868299998</v>
      </c>
      <c r="P28" s="36">
        <f>SUMIFS(СВЦЭМ!$C$39:$C$782,СВЦЭМ!$A$39:$A$782,$A28,СВЦЭМ!$B$39:$B$782,P$11)+'СЕТ СН'!$F$12+СВЦЭМ!$D$10+'СЕТ СН'!$F$6-'СЕТ СН'!$F$22</f>
        <v>1200.2002002899999</v>
      </c>
      <c r="Q28" s="36">
        <f>SUMIFS(СВЦЭМ!$C$39:$C$782,СВЦЭМ!$A$39:$A$782,$A28,СВЦЭМ!$B$39:$B$782,Q$11)+'СЕТ СН'!$F$12+СВЦЭМ!$D$10+'СЕТ СН'!$F$6-'СЕТ СН'!$F$22</f>
        <v>1210.8967839299999</v>
      </c>
      <c r="R28" s="36">
        <f>SUMIFS(СВЦЭМ!$C$39:$C$782,СВЦЭМ!$A$39:$A$782,$A28,СВЦЭМ!$B$39:$B$782,R$11)+'СЕТ СН'!$F$12+СВЦЭМ!$D$10+'СЕТ СН'!$F$6-'СЕТ СН'!$F$22</f>
        <v>1218.7034661399998</v>
      </c>
      <c r="S28" s="36">
        <f>SUMIFS(СВЦЭМ!$C$39:$C$782,СВЦЭМ!$A$39:$A$782,$A28,СВЦЭМ!$B$39:$B$782,S$11)+'СЕТ СН'!$F$12+СВЦЭМ!$D$10+'СЕТ СН'!$F$6-'СЕТ СН'!$F$22</f>
        <v>1185.6507005499998</v>
      </c>
      <c r="T28" s="36">
        <f>SUMIFS(СВЦЭМ!$C$39:$C$782,СВЦЭМ!$A$39:$A$782,$A28,СВЦЭМ!$B$39:$B$782,T$11)+'СЕТ СН'!$F$12+СВЦЭМ!$D$10+'СЕТ СН'!$F$6-'СЕТ СН'!$F$22</f>
        <v>1061.50679631</v>
      </c>
      <c r="U28" s="36">
        <f>SUMIFS(СВЦЭМ!$C$39:$C$782,СВЦЭМ!$A$39:$A$782,$A28,СВЦЭМ!$B$39:$B$782,U$11)+'СЕТ СН'!$F$12+СВЦЭМ!$D$10+'СЕТ СН'!$F$6-'СЕТ СН'!$F$22</f>
        <v>960.25964440000007</v>
      </c>
      <c r="V28" s="36">
        <f>SUMIFS(СВЦЭМ!$C$39:$C$782,СВЦЭМ!$A$39:$A$782,$A28,СВЦЭМ!$B$39:$B$782,V$11)+'СЕТ СН'!$F$12+СВЦЭМ!$D$10+'СЕТ СН'!$F$6-'СЕТ СН'!$F$22</f>
        <v>870.81423727000004</v>
      </c>
      <c r="W28" s="36">
        <f>SUMIFS(СВЦЭМ!$C$39:$C$782,СВЦЭМ!$A$39:$A$782,$A28,СВЦЭМ!$B$39:$B$782,W$11)+'СЕТ СН'!$F$12+СВЦЭМ!$D$10+'СЕТ СН'!$F$6-'СЕТ СН'!$F$22</f>
        <v>858.71598659000006</v>
      </c>
      <c r="X28" s="36">
        <f>SUMIFS(СВЦЭМ!$C$39:$C$782,СВЦЭМ!$A$39:$A$782,$A28,СВЦЭМ!$B$39:$B$782,X$11)+'СЕТ СН'!$F$12+СВЦЭМ!$D$10+'СЕТ СН'!$F$6-'СЕТ СН'!$F$22</f>
        <v>884.18812316000003</v>
      </c>
      <c r="Y28" s="36">
        <f>SUMIFS(СВЦЭМ!$C$39:$C$782,СВЦЭМ!$A$39:$A$782,$A28,СВЦЭМ!$B$39:$B$782,Y$11)+'СЕТ СН'!$F$12+СВЦЭМ!$D$10+'СЕТ СН'!$F$6-'СЕТ СН'!$F$22</f>
        <v>916.70994941000004</v>
      </c>
    </row>
    <row r="29" spans="1:25" ht="15.75" x14ac:dyDescent="0.2">
      <c r="A29" s="35">
        <f t="shared" si="0"/>
        <v>44699</v>
      </c>
      <c r="B29" s="36">
        <f>SUMIFS(СВЦЭМ!$C$39:$C$782,СВЦЭМ!$A$39:$A$782,$A29,СВЦЭМ!$B$39:$B$782,B$11)+'СЕТ СН'!$F$12+СВЦЭМ!$D$10+'СЕТ СН'!$F$6-'СЕТ СН'!$F$22</f>
        <v>1084.1577511499997</v>
      </c>
      <c r="C29" s="36">
        <f>SUMIFS(СВЦЭМ!$C$39:$C$782,СВЦЭМ!$A$39:$A$782,$A29,СВЦЭМ!$B$39:$B$782,C$11)+'СЕТ СН'!$F$12+СВЦЭМ!$D$10+'СЕТ СН'!$F$6-'СЕТ СН'!$F$22</f>
        <v>1227.4157484299999</v>
      </c>
      <c r="D29" s="36">
        <f>SUMIFS(СВЦЭМ!$C$39:$C$782,СВЦЭМ!$A$39:$A$782,$A29,СВЦЭМ!$B$39:$B$782,D$11)+'СЕТ СН'!$F$12+СВЦЭМ!$D$10+'СЕТ СН'!$F$6-'СЕТ СН'!$F$22</f>
        <v>1284.0343906099999</v>
      </c>
      <c r="E29" s="36">
        <f>SUMIFS(СВЦЭМ!$C$39:$C$782,СВЦЭМ!$A$39:$A$782,$A29,СВЦЭМ!$B$39:$B$782,E$11)+'СЕТ СН'!$F$12+СВЦЭМ!$D$10+'СЕТ СН'!$F$6-'СЕТ СН'!$F$22</f>
        <v>1286.1789158999998</v>
      </c>
      <c r="F29" s="36">
        <f>SUMIFS(СВЦЭМ!$C$39:$C$782,СВЦЭМ!$A$39:$A$782,$A29,СВЦЭМ!$B$39:$B$782,F$11)+'СЕТ СН'!$F$12+СВЦЭМ!$D$10+'СЕТ СН'!$F$6-'СЕТ СН'!$F$22</f>
        <v>1286.0129515499998</v>
      </c>
      <c r="G29" s="36">
        <f>SUMIFS(СВЦЭМ!$C$39:$C$782,СВЦЭМ!$A$39:$A$782,$A29,СВЦЭМ!$B$39:$B$782,G$11)+'СЕТ СН'!$F$12+СВЦЭМ!$D$10+'СЕТ СН'!$F$6-'СЕТ СН'!$F$22</f>
        <v>1301.8666659199998</v>
      </c>
      <c r="H29" s="36">
        <f>SUMIFS(СВЦЭМ!$C$39:$C$782,СВЦЭМ!$A$39:$A$782,$A29,СВЦЭМ!$B$39:$B$782,H$11)+'СЕТ СН'!$F$12+СВЦЭМ!$D$10+'СЕТ СН'!$F$6-'СЕТ СН'!$F$22</f>
        <v>1284.9480208399998</v>
      </c>
      <c r="I29" s="36">
        <f>SUMIFS(СВЦЭМ!$C$39:$C$782,СВЦЭМ!$A$39:$A$782,$A29,СВЦЭМ!$B$39:$B$782,I$11)+'СЕТ СН'!$F$12+СВЦЭМ!$D$10+'СЕТ СН'!$F$6-'СЕТ СН'!$F$22</f>
        <v>1198.0871912999999</v>
      </c>
      <c r="J29" s="36">
        <f>SUMIFS(СВЦЭМ!$C$39:$C$782,СВЦЭМ!$A$39:$A$782,$A29,СВЦЭМ!$B$39:$B$782,J$11)+'СЕТ СН'!$F$12+СВЦЭМ!$D$10+'СЕТ СН'!$F$6-'СЕТ СН'!$F$22</f>
        <v>1044.2998826600001</v>
      </c>
      <c r="K29" s="36">
        <f>SUMIFS(СВЦЭМ!$C$39:$C$782,СВЦЭМ!$A$39:$A$782,$A29,СВЦЭМ!$B$39:$B$782,K$11)+'СЕТ СН'!$F$12+СВЦЭМ!$D$10+'СЕТ СН'!$F$6-'СЕТ СН'!$F$22</f>
        <v>1045.96251181</v>
      </c>
      <c r="L29" s="36">
        <f>SUMIFS(СВЦЭМ!$C$39:$C$782,СВЦЭМ!$A$39:$A$782,$A29,СВЦЭМ!$B$39:$B$782,L$11)+'СЕТ СН'!$F$12+СВЦЭМ!$D$10+'СЕТ СН'!$F$6-'СЕТ СН'!$F$22</f>
        <v>1059.6270623400001</v>
      </c>
      <c r="M29" s="36">
        <f>SUMIFS(СВЦЭМ!$C$39:$C$782,СВЦЭМ!$A$39:$A$782,$A29,СВЦЭМ!$B$39:$B$782,M$11)+'СЕТ СН'!$F$12+СВЦЭМ!$D$10+'СЕТ СН'!$F$6-'СЕТ СН'!$F$22</f>
        <v>1171.5840725499997</v>
      </c>
      <c r="N29" s="36">
        <f>SUMIFS(СВЦЭМ!$C$39:$C$782,СВЦЭМ!$A$39:$A$782,$A29,СВЦЭМ!$B$39:$B$782,N$11)+'СЕТ СН'!$F$12+СВЦЭМ!$D$10+'СЕТ СН'!$F$6-'СЕТ СН'!$F$22</f>
        <v>1206.9655990399999</v>
      </c>
      <c r="O29" s="36">
        <f>SUMIFS(СВЦЭМ!$C$39:$C$782,СВЦЭМ!$A$39:$A$782,$A29,СВЦЭМ!$B$39:$B$782,O$11)+'СЕТ СН'!$F$12+СВЦЭМ!$D$10+'СЕТ СН'!$F$6-'СЕТ СН'!$F$22</f>
        <v>1202.1138594499998</v>
      </c>
      <c r="P29" s="36">
        <f>SUMIFS(СВЦЭМ!$C$39:$C$782,СВЦЭМ!$A$39:$A$782,$A29,СВЦЭМ!$B$39:$B$782,P$11)+'СЕТ СН'!$F$12+СВЦЭМ!$D$10+'СЕТ СН'!$F$6-'СЕТ СН'!$F$22</f>
        <v>1220.5693308499999</v>
      </c>
      <c r="Q29" s="36">
        <f>SUMIFS(СВЦЭМ!$C$39:$C$782,СВЦЭМ!$A$39:$A$782,$A29,СВЦЭМ!$B$39:$B$782,Q$11)+'СЕТ СН'!$F$12+СВЦЭМ!$D$10+'СЕТ СН'!$F$6-'СЕТ СН'!$F$22</f>
        <v>1234.9805939699997</v>
      </c>
      <c r="R29" s="36">
        <f>SUMIFS(СВЦЭМ!$C$39:$C$782,СВЦЭМ!$A$39:$A$782,$A29,СВЦЭМ!$B$39:$B$782,R$11)+'СЕТ СН'!$F$12+СВЦЭМ!$D$10+'СЕТ СН'!$F$6-'СЕТ СН'!$F$22</f>
        <v>1230.9747260299998</v>
      </c>
      <c r="S29" s="36">
        <f>SUMIFS(СВЦЭМ!$C$39:$C$782,СВЦЭМ!$A$39:$A$782,$A29,СВЦЭМ!$B$39:$B$782,S$11)+'СЕТ СН'!$F$12+СВЦЭМ!$D$10+'СЕТ СН'!$F$6-'СЕТ СН'!$F$22</f>
        <v>1181.7240811399997</v>
      </c>
      <c r="T29" s="36">
        <f>SUMIFS(СВЦЭМ!$C$39:$C$782,СВЦЭМ!$A$39:$A$782,$A29,СВЦЭМ!$B$39:$B$782,T$11)+'СЕТ СН'!$F$12+СВЦЭМ!$D$10+'СЕТ СН'!$F$6-'СЕТ СН'!$F$22</f>
        <v>1049.7876519500001</v>
      </c>
      <c r="U29" s="36">
        <f>SUMIFS(СВЦЭМ!$C$39:$C$782,СВЦЭМ!$A$39:$A$782,$A29,СВЦЭМ!$B$39:$B$782,U$11)+'СЕТ СН'!$F$12+СВЦЭМ!$D$10+'СЕТ СН'!$F$6-'СЕТ СН'!$F$22</f>
        <v>943.08660418000011</v>
      </c>
      <c r="V29" s="36">
        <f>SUMIFS(СВЦЭМ!$C$39:$C$782,СВЦЭМ!$A$39:$A$782,$A29,СВЦЭМ!$B$39:$B$782,V$11)+'СЕТ СН'!$F$12+СВЦЭМ!$D$10+'СЕТ СН'!$F$6-'СЕТ СН'!$F$22</f>
        <v>860.26509575000011</v>
      </c>
      <c r="W29" s="36">
        <f>SUMIFS(СВЦЭМ!$C$39:$C$782,СВЦЭМ!$A$39:$A$782,$A29,СВЦЭМ!$B$39:$B$782,W$11)+'СЕТ СН'!$F$12+СВЦЭМ!$D$10+'СЕТ СН'!$F$6-'СЕТ СН'!$F$22</f>
        <v>886.99293167000008</v>
      </c>
      <c r="X29" s="36">
        <f>SUMIFS(СВЦЭМ!$C$39:$C$782,СВЦЭМ!$A$39:$A$782,$A29,СВЦЭМ!$B$39:$B$782,X$11)+'СЕТ СН'!$F$12+СВЦЭМ!$D$10+'СЕТ СН'!$F$6-'СЕТ СН'!$F$22</f>
        <v>922.1969178600001</v>
      </c>
      <c r="Y29" s="36">
        <f>SUMIFS(СВЦЭМ!$C$39:$C$782,СВЦЭМ!$A$39:$A$782,$A29,СВЦЭМ!$B$39:$B$782,Y$11)+'СЕТ СН'!$F$12+СВЦЭМ!$D$10+'СЕТ СН'!$F$6-'СЕТ СН'!$F$22</f>
        <v>955.4831172800001</v>
      </c>
    </row>
    <row r="30" spans="1:25" ht="15.75" x14ac:dyDescent="0.2">
      <c r="A30" s="35">
        <f t="shared" si="0"/>
        <v>44700</v>
      </c>
      <c r="B30" s="36">
        <f>SUMIFS(СВЦЭМ!$C$39:$C$782,СВЦЭМ!$A$39:$A$782,$A30,СВЦЭМ!$B$39:$B$782,B$11)+'СЕТ СН'!$F$12+СВЦЭМ!$D$10+'СЕТ СН'!$F$6-'СЕТ СН'!$F$22</f>
        <v>1065.1925302300001</v>
      </c>
      <c r="C30" s="36">
        <f>SUMIFS(СВЦЭМ!$C$39:$C$782,СВЦЭМ!$A$39:$A$782,$A30,СВЦЭМ!$B$39:$B$782,C$11)+'СЕТ СН'!$F$12+СВЦЭМ!$D$10+'СЕТ СН'!$F$6-'СЕТ СН'!$F$22</f>
        <v>1195.0660594499998</v>
      </c>
      <c r="D30" s="36">
        <f>SUMIFS(СВЦЭМ!$C$39:$C$782,СВЦЭМ!$A$39:$A$782,$A30,СВЦЭМ!$B$39:$B$782,D$11)+'СЕТ СН'!$F$12+СВЦЭМ!$D$10+'СЕТ СН'!$F$6-'СЕТ СН'!$F$22</f>
        <v>1315.5063790599997</v>
      </c>
      <c r="E30" s="36">
        <f>SUMIFS(СВЦЭМ!$C$39:$C$782,СВЦЭМ!$A$39:$A$782,$A30,СВЦЭМ!$B$39:$B$782,E$11)+'СЕТ СН'!$F$12+СВЦЭМ!$D$10+'СЕТ СН'!$F$6-'СЕТ СН'!$F$22</f>
        <v>1372.9396767399999</v>
      </c>
      <c r="F30" s="36">
        <f>SUMIFS(СВЦЭМ!$C$39:$C$782,СВЦЭМ!$A$39:$A$782,$A30,СВЦЭМ!$B$39:$B$782,F$11)+'СЕТ СН'!$F$12+СВЦЭМ!$D$10+'СЕТ СН'!$F$6-'СЕТ СН'!$F$22</f>
        <v>1334.2416476999999</v>
      </c>
      <c r="G30" s="36">
        <f>SUMIFS(СВЦЭМ!$C$39:$C$782,СВЦЭМ!$A$39:$A$782,$A30,СВЦЭМ!$B$39:$B$782,G$11)+'СЕТ СН'!$F$12+СВЦЭМ!$D$10+'СЕТ СН'!$F$6-'СЕТ СН'!$F$22</f>
        <v>1296.8990585699999</v>
      </c>
      <c r="H30" s="36">
        <f>SUMIFS(СВЦЭМ!$C$39:$C$782,СВЦЭМ!$A$39:$A$782,$A30,СВЦЭМ!$B$39:$B$782,H$11)+'СЕТ СН'!$F$12+СВЦЭМ!$D$10+'СЕТ СН'!$F$6-'СЕТ СН'!$F$22</f>
        <v>1269.3493963699998</v>
      </c>
      <c r="I30" s="36">
        <f>SUMIFS(СВЦЭМ!$C$39:$C$782,СВЦЭМ!$A$39:$A$782,$A30,СВЦЭМ!$B$39:$B$782,I$11)+'СЕТ СН'!$F$12+СВЦЭМ!$D$10+'СЕТ СН'!$F$6-'СЕТ СН'!$F$22</f>
        <v>1203.1405978199998</v>
      </c>
      <c r="J30" s="36">
        <f>SUMIFS(СВЦЭМ!$C$39:$C$782,СВЦЭМ!$A$39:$A$782,$A30,СВЦЭМ!$B$39:$B$782,J$11)+'СЕТ СН'!$F$12+СВЦЭМ!$D$10+'СЕТ СН'!$F$6-'СЕТ СН'!$F$22</f>
        <v>1066.0514707499999</v>
      </c>
      <c r="K30" s="36">
        <f>SUMIFS(СВЦЭМ!$C$39:$C$782,СВЦЭМ!$A$39:$A$782,$A30,СВЦЭМ!$B$39:$B$782,K$11)+'СЕТ СН'!$F$12+СВЦЭМ!$D$10+'СЕТ СН'!$F$6-'СЕТ СН'!$F$22</f>
        <v>1083.0253618199997</v>
      </c>
      <c r="L30" s="36">
        <f>SUMIFS(СВЦЭМ!$C$39:$C$782,СВЦЭМ!$A$39:$A$782,$A30,СВЦЭМ!$B$39:$B$782,L$11)+'СЕТ СН'!$F$12+СВЦЭМ!$D$10+'СЕТ СН'!$F$6-'СЕТ СН'!$F$22</f>
        <v>1075.85710032</v>
      </c>
      <c r="M30" s="36">
        <f>SUMIFS(СВЦЭМ!$C$39:$C$782,СВЦЭМ!$A$39:$A$782,$A30,СВЦЭМ!$B$39:$B$782,M$11)+'СЕТ СН'!$F$12+СВЦЭМ!$D$10+'СЕТ СН'!$F$6-'СЕТ СН'!$F$22</f>
        <v>1170.8876435699999</v>
      </c>
      <c r="N30" s="36">
        <f>SUMIFS(СВЦЭМ!$C$39:$C$782,СВЦЭМ!$A$39:$A$782,$A30,СВЦЭМ!$B$39:$B$782,N$11)+'СЕТ СН'!$F$12+СВЦЭМ!$D$10+'СЕТ СН'!$F$6-'СЕТ СН'!$F$22</f>
        <v>1214.4148009099999</v>
      </c>
      <c r="O30" s="36">
        <f>SUMIFS(СВЦЭМ!$C$39:$C$782,СВЦЭМ!$A$39:$A$782,$A30,СВЦЭМ!$B$39:$B$782,O$11)+'СЕТ СН'!$F$12+СВЦЭМ!$D$10+'СЕТ СН'!$F$6-'СЕТ СН'!$F$22</f>
        <v>1237.5236746299997</v>
      </c>
      <c r="P30" s="36">
        <f>SUMIFS(СВЦЭМ!$C$39:$C$782,СВЦЭМ!$A$39:$A$782,$A30,СВЦЭМ!$B$39:$B$782,P$11)+'СЕТ СН'!$F$12+СВЦЭМ!$D$10+'СЕТ СН'!$F$6-'СЕТ СН'!$F$22</f>
        <v>1243.1064356599998</v>
      </c>
      <c r="Q30" s="36">
        <f>SUMIFS(СВЦЭМ!$C$39:$C$782,СВЦЭМ!$A$39:$A$782,$A30,СВЦЭМ!$B$39:$B$782,Q$11)+'СЕТ СН'!$F$12+СВЦЭМ!$D$10+'СЕТ СН'!$F$6-'СЕТ СН'!$F$22</f>
        <v>1258.5059084099998</v>
      </c>
      <c r="R30" s="36">
        <f>SUMIFS(СВЦЭМ!$C$39:$C$782,СВЦЭМ!$A$39:$A$782,$A30,СВЦЭМ!$B$39:$B$782,R$11)+'СЕТ СН'!$F$12+СВЦЭМ!$D$10+'СЕТ СН'!$F$6-'СЕТ СН'!$F$22</f>
        <v>1244.2164346599998</v>
      </c>
      <c r="S30" s="36">
        <f>SUMIFS(СВЦЭМ!$C$39:$C$782,СВЦЭМ!$A$39:$A$782,$A30,СВЦЭМ!$B$39:$B$782,S$11)+'СЕТ СН'!$F$12+СВЦЭМ!$D$10+'СЕТ СН'!$F$6-'СЕТ СН'!$F$22</f>
        <v>1217.9656654299999</v>
      </c>
      <c r="T30" s="36">
        <f>SUMIFS(СВЦЭМ!$C$39:$C$782,СВЦЭМ!$A$39:$A$782,$A30,СВЦЭМ!$B$39:$B$782,T$11)+'СЕТ СН'!$F$12+СВЦЭМ!$D$10+'СЕТ СН'!$F$6-'СЕТ СН'!$F$22</f>
        <v>1076.3160948699999</v>
      </c>
      <c r="U30" s="36">
        <f>SUMIFS(СВЦЭМ!$C$39:$C$782,СВЦЭМ!$A$39:$A$782,$A30,СВЦЭМ!$B$39:$B$782,U$11)+'СЕТ СН'!$F$12+СВЦЭМ!$D$10+'СЕТ СН'!$F$6-'СЕТ СН'!$F$22</f>
        <v>972.20529132000001</v>
      </c>
      <c r="V30" s="36">
        <f>SUMIFS(СВЦЭМ!$C$39:$C$782,СВЦЭМ!$A$39:$A$782,$A30,СВЦЭМ!$B$39:$B$782,V$11)+'СЕТ СН'!$F$12+СВЦЭМ!$D$10+'СЕТ СН'!$F$6-'СЕТ СН'!$F$22</f>
        <v>871.74054648000003</v>
      </c>
      <c r="W30" s="36">
        <f>SUMIFS(СВЦЭМ!$C$39:$C$782,СВЦЭМ!$A$39:$A$782,$A30,СВЦЭМ!$B$39:$B$782,W$11)+'СЕТ СН'!$F$12+СВЦЭМ!$D$10+'СЕТ СН'!$F$6-'СЕТ СН'!$F$22</f>
        <v>880.28197847000001</v>
      </c>
      <c r="X30" s="36">
        <f>SUMIFS(СВЦЭМ!$C$39:$C$782,СВЦЭМ!$A$39:$A$782,$A30,СВЦЭМ!$B$39:$B$782,X$11)+'СЕТ СН'!$F$12+СВЦЭМ!$D$10+'СЕТ СН'!$F$6-'СЕТ СН'!$F$22</f>
        <v>891.07458142000007</v>
      </c>
      <c r="Y30" s="36">
        <f>SUMIFS(СВЦЭМ!$C$39:$C$782,СВЦЭМ!$A$39:$A$782,$A30,СВЦЭМ!$B$39:$B$782,Y$11)+'СЕТ СН'!$F$12+СВЦЭМ!$D$10+'СЕТ СН'!$F$6-'СЕТ СН'!$F$22</f>
        <v>912.90797876000011</v>
      </c>
    </row>
    <row r="31" spans="1:25" ht="15.75" x14ac:dyDescent="0.2">
      <c r="A31" s="35">
        <f t="shared" si="0"/>
        <v>44701</v>
      </c>
      <c r="B31" s="36">
        <f>SUMIFS(СВЦЭМ!$C$39:$C$782,СВЦЭМ!$A$39:$A$782,$A31,СВЦЭМ!$B$39:$B$782,B$11)+'СЕТ СН'!$F$12+СВЦЭМ!$D$10+'СЕТ СН'!$F$6-'СЕТ СН'!$F$22</f>
        <v>1059.3874584600001</v>
      </c>
      <c r="C31" s="36">
        <f>SUMIFS(СВЦЭМ!$C$39:$C$782,СВЦЭМ!$A$39:$A$782,$A31,СВЦЭМ!$B$39:$B$782,C$11)+'СЕТ СН'!$F$12+СВЦЭМ!$D$10+'СЕТ СН'!$F$6-'СЕТ СН'!$F$22</f>
        <v>1132.6460319899998</v>
      </c>
      <c r="D31" s="36">
        <f>SUMIFS(СВЦЭМ!$C$39:$C$782,СВЦЭМ!$A$39:$A$782,$A31,СВЦЭМ!$B$39:$B$782,D$11)+'СЕТ СН'!$F$12+СВЦЭМ!$D$10+'СЕТ СН'!$F$6-'СЕТ СН'!$F$22</f>
        <v>1271.8800815199997</v>
      </c>
      <c r="E31" s="36">
        <f>SUMIFS(СВЦЭМ!$C$39:$C$782,СВЦЭМ!$A$39:$A$782,$A31,СВЦЭМ!$B$39:$B$782,E$11)+'СЕТ СН'!$F$12+СВЦЭМ!$D$10+'СЕТ СН'!$F$6-'СЕТ СН'!$F$22</f>
        <v>1337.3638608699998</v>
      </c>
      <c r="F31" s="36">
        <f>SUMIFS(СВЦЭМ!$C$39:$C$782,СВЦЭМ!$A$39:$A$782,$A31,СВЦЭМ!$B$39:$B$782,F$11)+'СЕТ СН'!$F$12+СВЦЭМ!$D$10+'СЕТ СН'!$F$6-'СЕТ СН'!$F$22</f>
        <v>1332.6167195899998</v>
      </c>
      <c r="G31" s="36">
        <f>SUMIFS(СВЦЭМ!$C$39:$C$782,СВЦЭМ!$A$39:$A$782,$A31,СВЦЭМ!$B$39:$B$782,G$11)+'СЕТ СН'!$F$12+СВЦЭМ!$D$10+'СЕТ СН'!$F$6-'СЕТ СН'!$F$22</f>
        <v>1314.5544894199998</v>
      </c>
      <c r="H31" s="36">
        <f>SUMIFS(СВЦЭМ!$C$39:$C$782,СВЦЭМ!$A$39:$A$782,$A31,СВЦЭМ!$B$39:$B$782,H$11)+'СЕТ СН'!$F$12+СВЦЭМ!$D$10+'СЕТ СН'!$F$6-'СЕТ СН'!$F$22</f>
        <v>1251.9940842599999</v>
      </c>
      <c r="I31" s="36">
        <f>SUMIFS(СВЦЭМ!$C$39:$C$782,СВЦЭМ!$A$39:$A$782,$A31,СВЦЭМ!$B$39:$B$782,I$11)+'СЕТ СН'!$F$12+СВЦЭМ!$D$10+'СЕТ СН'!$F$6-'СЕТ СН'!$F$22</f>
        <v>1177.1662761399998</v>
      </c>
      <c r="J31" s="36">
        <f>SUMIFS(СВЦЭМ!$C$39:$C$782,СВЦЭМ!$A$39:$A$782,$A31,СВЦЭМ!$B$39:$B$782,J$11)+'СЕТ СН'!$F$12+СВЦЭМ!$D$10+'СЕТ СН'!$F$6-'СЕТ СН'!$F$22</f>
        <v>1030.6037334299999</v>
      </c>
      <c r="K31" s="36">
        <f>SUMIFS(СВЦЭМ!$C$39:$C$782,СВЦЭМ!$A$39:$A$782,$A31,СВЦЭМ!$B$39:$B$782,K$11)+'СЕТ СН'!$F$12+СВЦЭМ!$D$10+'СЕТ СН'!$F$6-'СЕТ СН'!$F$22</f>
        <v>1031.2896478600001</v>
      </c>
      <c r="L31" s="36">
        <f>SUMIFS(СВЦЭМ!$C$39:$C$782,СВЦЭМ!$A$39:$A$782,$A31,СВЦЭМ!$B$39:$B$782,L$11)+'СЕТ СН'!$F$12+СВЦЭМ!$D$10+'СЕТ СН'!$F$6-'СЕТ СН'!$F$22</f>
        <v>1028.2002714600001</v>
      </c>
      <c r="M31" s="36">
        <f>SUMIFS(СВЦЭМ!$C$39:$C$782,СВЦЭМ!$A$39:$A$782,$A31,СВЦЭМ!$B$39:$B$782,M$11)+'СЕТ СН'!$F$12+СВЦЭМ!$D$10+'СЕТ СН'!$F$6-'СЕТ СН'!$F$22</f>
        <v>1130.0114913</v>
      </c>
      <c r="N31" s="36">
        <f>SUMIFS(СВЦЭМ!$C$39:$C$782,СВЦЭМ!$A$39:$A$782,$A31,СВЦЭМ!$B$39:$B$782,N$11)+'СЕТ СН'!$F$12+СВЦЭМ!$D$10+'СЕТ СН'!$F$6-'СЕТ СН'!$F$22</f>
        <v>1156.2411840099999</v>
      </c>
      <c r="O31" s="36">
        <f>SUMIFS(СВЦЭМ!$C$39:$C$782,СВЦЭМ!$A$39:$A$782,$A31,СВЦЭМ!$B$39:$B$782,O$11)+'СЕТ СН'!$F$12+СВЦЭМ!$D$10+'СЕТ СН'!$F$6-'СЕТ СН'!$F$22</f>
        <v>1150.4770097899998</v>
      </c>
      <c r="P31" s="36">
        <f>SUMIFS(СВЦЭМ!$C$39:$C$782,СВЦЭМ!$A$39:$A$782,$A31,СВЦЭМ!$B$39:$B$782,P$11)+'СЕТ СН'!$F$12+СВЦЭМ!$D$10+'СЕТ СН'!$F$6-'СЕТ СН'!$F$22</f>
        <v>1147.3614277299998</v>
      </c>
      <c r="Q31" s="36">
        <f>SUMIFS(СВЦЭМ!$C$39:$C$782,СВЦЭМ!$A$39:$A$782,$A31,СВЦЭМ!$B$39:$B$782,Q$11)+'СЕТ СН'!$F$12+СВЦЭМ!$D$10+'СЕТ СН'!$F$6-'СЕТ СН'!$F$22</f>
        <v>1148.2927855399998</v>
      </c>
      <c r="R31" s="36">
        <f>SUMIFS(СВЦЭМ!$C$39:$C$782,СВЦЭМ!$A$39:$A$782,$A31,СВЦЭМ!$B$39:$B$782,R$11)+'СЕТ СН'!$F$12+СВЦЭМ!$D$10+'СЕТ СН'!$F$6-'СЕТ СН'!$F$22</f>
        <v>1150.1467786899998</v>
      </c>
      <c r="S31" s="36">
        <f>SUMIFS(СВЦЭМ!$C$39:$C$782,СВЦЭМ!$A$39:$A$782,$A31,СВЦЭМ!$B$39:$B$782,S$11)+'СЕТ СН'!$F$12+СВЦЭМ!$D$10+'СЕТ СН'!$F$6-'СЕТ СН'!$F$22</f>
        <v>1132.7233489699997</v>
      </c>
      <c r="T31" s="36">
        <f>SUMIFS(СВЦЭМ!$C$39:$C$782,СВЦЭМ!$A$39:$A$782,$A31,СВЦЭМ!$B$39:$B$782,T$11)+'СЕТ СН'!$F$12+СВЦЭМ!$D$10+'СЕТ СН'!$F$6-'СЕТ СН'!$F$22</f>
        <v>1031.9607430599999</v>
      </c>
      <c r="U31" s="36">
        <f>SUMIFS(СВЦЭМ!$C$39:$C$782,СВЦЭМ!$A$39:$A$782,$A31,СВЦЭМ!$B$39:$B$782,U$11)+'СЕТ СН'!$F$12+СВЦЭМ!$D$10+'СЕТ СН'!$F$6-'СЕТ СН'!$F$22</f>
        <v>920.85199146000002</v>
      </c>
      <c r="V31" s="36">
        <f>SUMIFS(СВЦЭМ!$C$39:$C$782,СВЦЭМ!$A$39:$A$782,$A31,СВЦЭМ!$B$39:$B$782,V$11)+'СЕТ СН'!$F$12+СВЦЭМ!$D$10+'СЕТ СН'!$F$6-'СЕТ СН'!$F$22</f>
        <v>861.32615024000006</v>
      </c>
      <c r="W31" s="36">
        <f>SUMIFS(СВЦЭМ!$C$39:$C$782,СВЦЭМ!$A$39:$A$782,$A31,СВЦЭМ!$B$39:$B$782,W$11)+'СЕТ СН'!$F$12+СВЦЭМ!$D$10+'СЕТ СН'!$F$6-'СЕТ СН'!$F$22</f>
        <v>869.26443253000002</v>
      </c>
      <c r="X31" s="36">
        <f>SUMIFS(СВЦЭМ!$C$39:$C$782,СВЦЭМ!$A$39:$A$782,$A31,СВЦЭМ!$B$39:$B$782,X$11)+'СЕТ СН'!$F$12+СВЦЭМ!$D$10+'СЕТ СН'!$F$6-'СЕТ СН'!$F$22</f>
        <v>902.61276719000011</v>
      </c>
      <c r="Y31" s="36">
        <f>SUMIFS(СВЦЭМ!$C$39:$C$782,СВЦЭМ!$A$39:$A$782,$A31,СВЦЭМ!$B$39:$B$782,Y$11)+'СЕТ СН'!$F$12+СВЦЭМ!$D$10+'СЕТ СН'!$F$6-'СЕТ СН'!$F$22</f>
        <v>907.05837685000006</v>
      </c>
    </row>
    <row r="32" spans="1:25" ht="15.75" x14ac:dyDescent="0.2">
      <c r="A32" s="35">
        <f t="shared" si="0"/>
        <v>44702</v>
      </c>
      <c r="B32" s="36">
        <f>SUMIFS(СВЦЭМ!$C$39:$C$782,СВЦЭМ!$A$39:$A$782,$A32,СВЦЭМ!$B$39:$B$782,B$11)+'СЕТ СН'!$F$12+СВЦЭМ!$D$10+'СЕТ СН'!$F$6-'СЕТ СН'!$F$22</f>
        <v>932.94221918000005</v>
      </c>
      <c r="C32" s="36">
        <f>SUMIFS(СВЦЭМ!$C$39:$C$782,СВЦЭМ!$A$39:$A$782,$A32,СВЦЭМ!$B$39:$B$782,C$11)+'СЕТ СН'!$F$12+СВЦЭМ!$D$10+'СЕТ СН'!$F$6-'СЕТ СН'!$F$22</f>
        <v>1055.02098944</v>
      </c>
      <c r="D32" s="36">
        <f>SUMIFS(СВЦЭМ!$C$39:$C$782,СВЦЭМ!$A$39:$A$782,$A32,СВЦЭМ!$B$39:$B$782,D$11)+'СЕТ СН'!$F$12+СВЦЭМ!$D$10+'СЕТ СН'!$F$6-'СЕТ СН'!$F$22</f>
        <v>1221.7215529199998</v>
      </c>
      <c r="E32" s="36">
        <f>SUMIFS(СВЦЭМ!$C$39:$C$782,СВЦЭМ!$A$39:$A$782,$A32,СВЦЭМ!$B$39:$B$782,E$11)+'СЕТ СН'!$F$12+СВЦЭМ!$D$10+'СЕТ СН'!$F$6-'СЕТ СН'!$F$22</f>
        <v>1297.87098993</v>
      </c>
      <c r="F32" s="36">
        <f>SUMIFS(СВЦЭМ!$C$39:$C$782,СВЦЭМ!$A$39:$A$782,$A32,СВЦЭМ!$B$39:$B$782,F$11)+'СЕТ СН'!$F$12+СВЦЭМ!$D$10+'СЕТ СН'!$F$6-'СЕТ СН'!$F$22</f>
        <v>1325.1983763199999</v>
      </c>
      <c r="G32" s="36">
        <f>SUMIFS(СВЦЭМ!$C$39:$C$782,СВЦЭМ!$A$39:$A$782,$A32,СВЦЭМ!$B$39:$B$782,G$11)+'СЕТ СН'!$F$12+СВЦЭМ!$D$10+'СЕТ СН'!$F$6-'СЕТ СН'!$F$22</f>
        <v>1367.3084650899998</v>
      </c>
      <c r="H32" s="36">
        <f>SUMIFS(СВЦЭМ!$C$39:$C$782,СВЦЭМ!$A$39:$A$782,$A32,СВЦЭМ!$B$39:$B$782,H$11)+'СЕТ СН'!$F$12+СВЦЭМ!$D$10+'СЕТ СН'!$F$6-'СЕТ СН'!$F$22</f>
        <v>1358.0510160799997</v>
      </c>
      <c r="I32" s="36">
        <f>SUMIFS(СВЦЭМ!$C$39:$C$782,СВЦЭМ!$A$39:$A$782,$A32,СВЦЭМ!$B$39:$B$782,I$11)+'СЕТ СН'!$F$12+СВЦЭМ!$D$10+'СЕТ СН'!$F$6-'СЕТ СН'!$F$22</f>
        <v>1321.9157329399998</v>
      </c>
      <c r="J32" s="36">
        <f>SUMIFS(СВЦЭМ!$C$39:$C$782,СВЦЭМ!$A$39:$A$782,$A32,СВЦЭМ!$B$39:$B$782,J$11)+'СЕТ СН'!$F$12+СВЦЭМ!$D$10+'СЕТ СН'!$F$6-'СЕТ СН'!$F$22</f>
        <v>1132.9288794399999</v>
      </c>
      <c r="K32" s="36">
        <f>SUMIFS(СВЦЭМ!$C$39:$C$782,СВЦЭМ!$A$39:$A$782,$A32,СВЦЭМ!$B$39:$B$782,K$11)+'СЕТ СН'!$F$12+СВЦЭМ!$D$10+'СЕТ СН'!$F$6-'СЕТ СН'!$F$22</f>
        <v>1091.6763254399998</v>
      </c>
      <c r="L32" s="36">
        <f>SUMIFS(СВЦЭМ!$C$39:$C$782,СВЦЭМ!$A$39:$A$782,$A32,СВЦЭМ!$B$39:$B$782,L$11)+'СЕТ СН'!$F$12+СВЦЭМ!$D$10+'СЕТ СН'!$F$6-'СЕТ СН'!$F$22</f>
        <v>1063.2974546</v>
      </c>
      <c r="M32" s="36">
        <f>SUMIFS(СВЦЭМ!$C$39:$C$782,СВЦЭМ!$A$39:$A$782,$A32,СВЦЭМ!$B$39:$B$782,M$11)+'СЕТ СН'!$F$12+СВЦЭМ!$D$10+'СЕТ СН'!$F$6-'СЕТ СН'!$F$22</f>
        <v>1152.7846621199999</v>
      </c>
      <c r="N32" s="36">
        <f>SUMIFS(СВЦЭМ!$C$39:$C$782,СВЦЭМ!$A$39:$A$782,$A32,СВЦЭМ!$B$39:$B$782,N$11)+'СЕТ СН'!$F$12+СВЦЭМ!$D$10+'СЕТ СН'!$F$6-'СЕТ СН'!$F$22</f>
        <v>1193.7206741699999</v>
      </c>
      <c r="O32" s="36">
        <f>SUMIFS(СВЦЭМ!$C$39:$C$782,СВЦЭМ!$A$39:$A$782,$A32,СВЦЭМ!$B$39:$B$782,O$11)+'СЕТ СН'!$F$12+СВЦЭМ!$D$10+'СЕТ СН'!$F$6-'СЕТ СН'!$F$22</f>
        <v>1159.2549215999998</v>
      </c>
      <c r="P32" s="36">
        <f>SUMIFS(СВЦЭМ!$C$39:$C$782,СВЦЭМ!$A$39:$A$782,$A32,СВЦЭМ!$B$39:$B$782,P$11)+'СЕТ СН'!$F$12+СВЦЭМ!$D$10+'СЕТ СН'!$F$6-'СЕТ СН'!$F$22</f>
        <v>1197.8166738899999</v>
      </c>
      <c r="Q32" s="36">
        <f>SUMIFS(СВЦЭМ!$C$39:$C$782,СВЦЭМ!$A$39:$A$782,$A32,СВЦЭМ!$B$39:$B$782,Q$11)+'СЕТ СН'!$F$12+СВЦЭМ!$D$10+'СЕТ СН'!$F$6-'СЕТ СН'!$F$22</f>
        <v>1182.7832563099998</v>
      </c>
      <c r="R32" s="36">
        <f>SUMIFS(СВЦЭМ!$C$39:$C$782,СВЦЭМ!$A$39:$A$782,$A32,СВЦЭМ!$B$39:$B$782,R$11)+'СЕТ СН'!$F$12+СВЦЭМ!$D$10+'СЕТ СН'!$F$6-'СЕТ СН'!$F$22</f>
        <v>1179.2806214399998</v>
      </c>
      <c r="S32" s="36">
        <f>SUMIFS(СВЦЭМ!$C$39:$C$782,СВЦЭМ!$A$39:$A$782,$A32,СВЦЭМ!$B$39:$B$782,S$11)+'СЕТ СН'!$F$12+СВЦЭМ!$D$10+'СЕТ СН'!$F$6-'СЕТ СН'!$F$22</f>
        <v>1152.6747372899999</v>
      </c>
      <c r="T32" s="36">
        <f>SUMIFS(СВЦЭМ!$C$39:$C$782,СВЦЭМ!$A$39:$A$782,$A32,СВЦЭМ!$B$39:$B$782,T$11)+'СЕТ СН'!$F$12+СВЦЭМ!$D$10+'СЕТ СН'!$F$6-'СЕТ СН'!$F$22</f>
        <v>1042.80738503</v>
      </c>
      <c r="U32" s="36">
        <f>SUMIFS(СВЦЭМ!$C$39:$C$782,СВЦЭМ!$A$39:$A$782,$A32,СВЦЭМ!$B$39:$B$782,U$11)+'СЕТ СН'!$F$12+СВЦЭМ!$D$10+'СЕТ СН'!$F$6-'СЕТ СН'!$F$22</f>
        <v>940.22932233000006</v>
      </c>
      <c r="V32" s="36">
        <f>SUMIFS(СВЦЭМ!$C$39:$C$782,СВЦЭМ!$A$39:$A$782,$A32,СВЦЭМ!$B$39:$B$782,V$11)+'СЕТ СН'!$F$12+СВЦЭМ!$D$10+'СЕТ СН'!$F$6-'СЕТ СН'!$F$22</f>
        <v>861.30522598000005</v>
      </c>
      <c r="W32" s="36">
        <f>SUMIFS(СВЦЭМ!$C$39:$C$782,СВЦЭМ!$A$39:$A$782,$A32,СВЦЭМ!$B$39:$B$782,W$11)+'СЕТ СН'!$F$12+СВЦЭМ!$D$10+'СЕТ СН'!$F$6-'СЕТ СН'!$F$22</f>
        <v>813.38122806000001</v>
      </c>
      <c r="X32" s="36">
        <f>SUMIFS(СВЦЭМ!$C$39:$C$782,СВЦЭМ!$A$39:$A$782,$A32,СВЦЭМ!$B$39:$B$782,X$11)+'СЕТ СН'!$F$12+СВЦЭМ!$D$10+'СЕТ СН'!$F$6-'СЕТ СН'!$F$22</f>
        <v>830.35855026000002</v>
      </c>
      <c r="Y32" s="36">
        <f>SUMIFS(СВЦЭМ!$C$39:$C$782,СВЦЭМ!$A$39:$A$782,$A32,СВЦЭМ!$B$39:$B$782,Y$11)+'СЕТ СН'!$F$12+СВЦЭМ!$D$10+'СЕТ СН'!$F$6-'СЕТ СН'!$F$22</f>
        <v>857.28079661000004</v>
      </c>
    </row>
    <row r="33" spans="1:25" ht="15.75" x14ac:dyDescent="0.2">
      <c r="A33" s="35">
        <f t="shared" si="0"/>
        <v>44703</v>
      </c>
      <c r="B33" s="36">
        <f>SUMIFS(СВЦЭМ!$C$39:$C$782,СВЦЭМ!$A$39:$A$782,$A33,СВЦЭМ!$B$39:$B$782,B$11)+'СЕТ СН'!$F$12+СВЦЭМ!$D$10+'СЕТ СН'!$F$6-'СЕТ СН'!$F$22</f>
        <v>1054.43563958</v>
      </c>
      <c r="C33" s="36">
        <f>SUMIFS(СВЦЭМ!$C$39:$C$782,СВЦЭМ!$A$39:$A$782,$A33,СВЦЭМ!$B$39:$B$782,C$11)+'СЕТ СН'!$F$12+СВЦЭМ!$D$10+'СЕТ СН'!$F$6-'СЕТ СН'!$F$22</f>
        <v>1143.1380726099999</v>
      </c>
      <c r="D33" s="36">
        <f>SUMIFS(СВЦЭМ!$C$39:$C$782,СВЦЭМ!$A$39:$A$782,$A33,СВЦЭМ!$B$39:$B$782,D$11)+'СЕТ СН'!$F$12+СВЦЭМ!$D$10+'СЕТ СН'!$F$6-'СЕТ СН'!$F$22</f>
        <v>1259.5701856199998</v>
      </c>
      <c r="E33" s="36">
        <f>SUMIFS(СВЦЭМ!$C$39:$C$782,СВЦЭМ!$A$39:$A$782,$A33,СВЦЭМ!$B$39:$B$782,E$11)+'СЕТ СН'!$F$12+СВЦЭМ!$D$10+'СЕТ СН'!$F$6-'СЕТ СН'!$F$22</f>
        <v>1261.3192418199999</v>
      </c>
      <c r="F33" s="36">
        <f>SUMIFS(СВЦЭМ!$C$39:$C$782,СВЦЭМ!$A$39:$A$782,$A33,СВЦЭМ!$B$39:$B$782,F$11)+'СЕТ СН'!$F$12+СВЦЭМ!$D$10+'СЕТ СН'!$F$6-'СЕТ СН'!$F$22</f>
        <v>1266.1095633699999</v>
      </c>
      <c r="G33" s="36">
        <f>SUMIFS(СВЦЭМ!$C$39:$C$782,СВЦЭМ!$A$39:$A$782,$A33,СВЦЭМ!$B$39:$B$782,G$11)+'СЕТ СН'!$F$12+СВЦЭМ!$D$10+'СЕТ СН'!$F$6-'СЕТ СН'!$F$22</f>
        <v>1267.8497238999998</v>
      </c>
      <c r="H33" s="36">
        <f>SUMIFS(СВЦЭМ!$C$39:$C$782,СВЦЭМ!$A$39:$A$782,$A33,СВЦЭМ!$B$39:$B$782,H$11)+'СЕТ СН'!$F$12+СВЦЭМ!$D$10+'СЕТ СН'!$F$6-'СЕТ СН'!$F$22</f>
        <v>1237.6028391499999</v>
      </c>
      <c r="I33" s="36">
        <f>SUMIFS(СВЦЭМ!$C$39:$C$782,СВЦЭМ!$A$39:$A$782,$A33,СВЦЭМ!$B$39:$B$782,I$11)+'СЕТ СН'!$F$12+СВЦЭМ!$D$10+'СЕТ СН'!$F$6-'СЕТ СН'!$F$22</f>
        <v>1168.4791670699999</v>
      </c>
      <c r="J33" s="36">
        <f>SUMIFS(СВЦЭМ!$C$39:$C$782,СВЦЭМ!$A$39:$A$782,$A33,СВЦЭМ!$B$39:$B$782,J$11)+'СЕТ СН'!$F$12+СВЦЭМ!$D$10+'СЕТ СН'!$F$6-'СЕТ СН'!$F$22</f>
        <v>1095.7712284899999</v>
      </c>
      <c r="K33" s="36">
        <f>SUMIFS(СВЦЭМ!$C$39:$C$782,СВЦЭМ!$A$39:$A$782,$A33,СВЦЭМ!$B$39:$B$782,K$11)+'СЕТ СН'!$F$12+СВЦЭМ!$D$10+'СЕТ СН'!$F$6-'СЕТ СН'!$F$22</f>
        <v>1043.8106823099999</v>
      </c>
      <c r="L33" s="36">
        <f>SUMIFS(СВЦЭМ!$C$39:$C$782,СВЦЭМ!$A$39:$A$782,$A33,СВЦЭМ!$B$39:$B$782,L$11)+'СЕТ СН'!$F$12+СВЦЭМ!$D$10+'СЕТ СН'!$F$6-'СЕТ СН'!$F$22</f>
        <v>1030.8828579400001</v>
      </c>
      <c r="M33" s="36">
        <f>SUMIFS(СВЦЭМ!$C$39:$C$782,СВЦЭМ!$A$39:$A$782,$A33,СВЦЭМ!$B$39:$B$782,M$11)+'СЕТ СН'!$F$12+СВЦЭМ!$D$10+'СЕТ СН'!$F$6-'СЕТ СН'!$F$22</f>
        <v>1130.8295342999998</v>
      </c>
      <c r="N33" s="36">
        <f>SUMIFS(СВЦЭМ!$C$39:$C$782,СВЦЭМ!$A$39:$A$782,$A33,СВЦЭМ!$B$39:$B$782,N$11)+'СЕТ СН'!$F$12+СВЦЭМ!$D$10+'СЕТ СН'!$F$6-'СЕТ СН'!$F$22</f>
        <v>1178.0956201299998</v>
      </c>
      <c r="O33" s="36">
        <f>SUMIFS(СВЦЭМ!$C$39:$C$782,СВЦЭМ!$A$39:$A$782,$A33,СВЦЭМ!$B$39:$B$782,O$11)+'СЕТ СН'!$F$12+СВЦЭМ!$D$10+'СЕТ СН'!$F$6-'СЕТ СН'!$F$22</f>
        <v>1178.4151275499999</v>
      </c>
      <c r="P33" s="36">
        <f>SUMIFS(СВЦЭМ!$C$39:$C$782,СВЦЭМ!$A$39:$A$782,$A33,СВЦЭМ!$B$39:$B$782,P$11)+'СЕТ СН'!$F$12+СВЦЭМ!$D$10+'СЕТ СН'!$F$6-'СЕТ СН'!$F$22</f>
        <v>1206.7973914099998</v>
      </c>
      <c r="Q33" s="36">
        <f>SUMIFS(СВЦЭМ!$C$39:$C$782,СВЦЭМ!$A$39:$A$782,$A33,СВЦЭМ!$B$39:$B$782,Q$11)+'СЕТ СН'!$F$12+СВЦЭМ!$D$10+'СЕТ СН'!$F$6-'СЕТ СН'!$F$22</f>
        <v>1216.5524891299999</v>
      </c>
      <c r="R33" s="36">
        <f>SUMIFS(СВЦЭМ!$C$39:$C$782,СВЦЭМ!$A$39:$A$782,$A33,СВЦЭМ!$B$39:$B$782,R$11)+'СЕТ СН'!$F$12+СВЦЭМ!$D$10+'СЕТ СН'!$F$6-'СЕТ СН'!$F$22</f>
        <v>1204.5177737599997</v>
      </c>
      <c r="S33" s="36">
        <f>SUMIFS(СВЦЭМ!$C$39:$C$782,СВЦЭМ!$A$39:$A$782,$A33,СВЦЭМ!$B$39:$B$782,S$11)+'СЕТ СН'!$F$12+СВЦЭМ!$D$10+'СЕТ СН'!$F$6-'СЕТ СН'!$F$22</f>
        <v>1185.8084395299998</v>
      </c>
      <c r="T33" s="36">
        <f>SUMIFS(СВЦЭМ!$C$39:$C$782,СВЦЭМ!$A$39:$A$782,$A33,СВЦЭМ!$B$39:$B$782,T$11)+'СЕТ СН'!$F$12+СВЦЭМ!$D$10+'СЕТ СН'!$F$6-'СЕТ СН'!$F$22</f>
        <v>1059.6305948199999</v>
      </c>
      <c r="U33" s="36">
        <f>SUMIFS(СВЦЭМ!$C$39:$C$782,СВЦЭМ!$A$39:$A$782,$A33,СВЦЭМ!$B$39:$B$782,U$11)+'СЕТ СН'!$F$12+СВЦЭМ!$D$10+'СЕТ СН'!$F$6-'СЕТ СН'!$F$22</f>
        <v>956.9739694000001</v>
      </c>
      <c r="V33" s="36">
        <f>SUMIFS(СВЦЭМ!$C$39:$C$782,СВЦЭМ!$A$39:$A$782,$A33,СВЦЭМ!$B$39:$B$782,V$11)+'СЕТ СН'!$F$12+СВЦЭМ!$D$10+'СЕТ СН'!$F$6-'СЕТ СН'!$F$22</f>
        <v>856.5131892600001</v>
      </c>
      <c r="W33" s="36">
        <f>SUMIFS(СВЦЭМ!$C$39:$C$782,СВЦЭМ!$A$39:$A$782,$A33,СВЦЭМ!$B$39:$B$782,W$11)+'СЕТ СН'!$F$12+СВЦЭМ!$D$10+'СЕТ СН'!$F$6-'СЕТ СН'!$F$22</f>
        <v>865.05539726000006</v>
      </c>
      <c r="X33" s="36">
        <f>SUMIFS(СВЦЭМ!$C$39:$C$782,СВЦЭМ!$A$39:$A$782,$A33,СВЦЭМ!$B$39:$B$782,X$11)+'СЕТ СН'!$F$12+СВЦЭМ!$D$10+'СЕТ СН'!$F$6-'СЕТ СН'!$F$22</f>
        <v>900.04371602000003</v>
      </c>
      <c r="Y33" s="36">
        <f>SUMIFS(СВЦЭМ!$C$39:$C$782,СВЦЭМ!$A$39:$A$782,$A33,СВЦЭМ!$B$39:$B$782,Y$11)+'СЕТ СН'!$F$12+СВЦЭМ!$D$10+'СЕТ СН'!$F$6-'СЕТ СН'!$F$22</f>
        <v>957.76099195000006</v>
      </c>
    </row>
    <row r="34" spans="1:25" ht="15.75" x14ac:dyDescent="0.2">
      <c r="A34" s="35">
        <f t="shared" si="0"/>
        <v>44704</v>
      </c>
      <c r="B34" s="36">
        <f>SUMIFS(СВЦЭМ!$C$39:$C$782,СВЦЭМ!$A$39:$A$782,$A34,СВЦЭМ!$B$39:$B$782,B$11)+'СЕТ СН'!$F$12+СВЦЭМ!$D$10+'СЕТ СН'!$F$6-'СЕТ СН'!$F$22</f>
        <v>1065.9659462100001</v>
      </c>
      <c r="C34" s="36">
        <f>SUMIFS(СВЦЭМ!$C$39:$C$782,СВЦЭМ!$A$39:$A$782,$A34,СВЦЭМ!$B$39:$B$782,C$11)+'СЕТ СН'!$F$12+СВЦЭМ!$D$10+'СЕТ СН'!$F$6-'СЕТ СН'!$F$22</f>
        <v>1156.5476998899999</v>
      </c>
      <c r="D34" s="36">
        <f>SUMIFS(СВЦЭМ!$C$39:$C$782,СВЦЭМ!$A$39:$A$782,$A34,СВЦЭМ!$B$39:$B$782,D$11)+'СЕТ СН'!$F$12+СВЦЭМ!$D$10+'СЕТ СН'!$F$6-'СЕТ СН'!$F$22</f>
        <v>1260.7423360299999</v>
      </c>
      <c r="E34" s="36">
        <f>SUMIFS(СВЦЭМ!$C$39:$C$782,СВЦЭМ!$A$39:$A$782,$A34,СВЦЭМ!$B$39:$B$782,E$11)+'СЕТ СН'!$F$12+СВЦЭМ!$D$10+'СЕТ СН'!$F$6-'СЕТ СН'!$F$22</f>
        <v>1256.4071144799998</v>
      </c>
      <c r="F34" s="36">
        <f>SUMIFS(СВЦЭМ!$C$39:$C$782,СВЦЭМ!$A$39:$A$782,$A34,СВЦЭМ!$B$39:$B$782,F$11)+'СЕТ СН'!$F$12+СВЦЭМ!$D$10+'СЕТ СН'!$F$6-'СЕТ СН'!$F$22</f>
        <v>1250.3990574599998</v>
      </c>
      <c r="G34" s="36">
        <f>SUMIFS(СВЦЭМ!$C$39:$C$782,СВЦЭМ!$A$39:$A$782,$A34,СВЦЭМ!$B$39:$B$782,G$11)+'СЕТ СН'!$F$12+СВЦЭМ!$D$10+'СЕТ СН'!$F$6-'СЕТ СН'!$F$22</f>
        <v>1294.6777068799997</v>
      </c>
      <c r="H34" s="36">
        <f>SUMIFS(СВЦЭМ!$C$39:$C$782,СВЦЭМ!$A$39:$A$782,$A34,СВЦЭМ!$B$39:$B$782,H$11)+'СЕТ СН'!$F$12+СВЦЭМ!$D$10+'СЕТ СН'!$F$6-'СЕТ СН'!$F$22</f>
        <v>1237.2504160099998</v>
      </c>
      <c r="I34" s="36">
        <f>SUMIFS(СВЦЭМ!$C$39:$C$782,СВЦЭМ!$A$39:$A$782,$A34,СВЦЭМ!$B$39:$B$782,I$11)+'СЕТ СН'!$F$12+СВЦЭМ!$D$10+'СЕТ СН'!$F$6-'СЕТ СН'!$F$22</f>
        <v>1201.8186768599999</v>
      </c>
      <c r="J34" s="36">
        <f>SUMIFS(СВЦЭМ!$C$39:$C$782,СВЦЭМ!$A$39:$A$782,$A34,СВЦЭМ!$B$39:$B$782,J$11)+'СЕТ СН'!$F$12+СВЦЭМ!$D$10+'СЕТ СН'!$F$6-'СЕТ СН'!$F$22</f>
        <v>1056.3221714900001</v>
      </c>
      <c r="K34" s="36">
        <f>SUMIFS(СВЦЭМ!$C$39:$C$782,СВЦЭМ!$A$39:$A$782,$A34,СВЦЭМ!$B$39:$B$782,K$11)+'СЕТ СН'!$F$12+СВЦЭМ!$D$10+'СЕТ СН'!$F$6-'СЕТ СН'!$F$22</f>
        <v>1008.31664477</v>
      </c>
      <c r="L34" s="36">
        <f>SUMIFS(СВЦЭМ!$C$39:$C$782,СВЦЭМ!$A$39:$A$782,$A34,СВЦЭМ!$B$39:$B$782,L$11)+'СЕТ СН'!$F$12+СВЦЭМ!$D$10+'СЕТ СН'!$F$6-'СЕТ СН'!$F$22</f>
        <v>1027.6923541799999</v>
      </c>
      <c r="M34" s="36">
        <f>SUMIFS(СВЦЭМ!$C$39:$C$782,СВЦЭМ!$A$39:$A$782,$A34,СВЦЭМ!$B$39:$B$782,M$11)+'СЕТ СН'!$F$12+СВЦЭМ!$D$10+'СЕТ СН'!$F$6-'СЕТ СН'!$F$22</f>
        <v>1155.1271263899998</v>
      </c>
      <c r="N34" s="36">
        <f>SUMIFS(СВЦЭМ!$C$39:$C$782,СВЦЭМ!$A$39:$A$782,$A34,СВЦЭМ!$B$39:$B$782,N$11)+'СЕТ СН'!$F$12+СВЦЭМ!$D$10+'СЕТ СН'!$F$6-'СЕТ СН'!$F$22</f>
        <v>1205.9599220599998</v>
      </c>
      <c r="O34" s="36">
        <f>SUMIFS(СВЦЭМ!$C$39:$C$782,СВЦЭМ!$A$39:$A$782,$A34,СВЦЭМ!$B$39:$B$782,O$11)+'СЕТ СН'!$F$12+СВЦЭМ!$D$10+'СЕТ СН'!$F$6-'СЕТ СН'!$F$22</f>
        <v>1207.4032960899999</v>
      </c>
      <c r="P34" s="36">
        <f>SUMIFS(СВЦЭМ!$C$39:$C$782,СВЦЭМ!$A$39:$A$782,$A34,СВЦЭМ!$B$39:$B$782,P$11)+'СЕТ СН'!$F$12+СВЦЭМ!$D$10+'СЕТ СН'!$F$6-'СЕТ СН'!$F$22</f>
        <v>1207.3371668999998</v>
      </c>
      <c r="Q34" s="36">
        <f>SUMIFS(СВЦЭМ!$C$39:$C$782,СВЦЭМ!$A$39:$A$782,$A34,СВЦЭМ!$B$39:$B$782,Q$11)+'СЕТ СН'!$F$12+СВЦЭМ!$D$10+'СЕТ СН'!$F$6-'СЕТ СН'!$F$22</f>
        <v>1208.4577735099999</v>
      </c>
      <c r="R34" s="36">
        <f>SUMIFS(СВЦЭМ!$C$39:$C$782,СВЦЭМ!$A$39:$A$782,$A34,СВЦЭМ!$B$39:$B$782,R$11)+'СЕТ СН'!$F$12+СВЦЭМ!$D$10+'СЕТ СН'!$F$6-'СЕТ СН'!$F$22</f>
        <v>1209.5892574499999</v>
      </c>
      <c r="S34" s="36">
        <f>SUMIFS(СВЦЭМ!$C$39:$C$782,СВЦЭМ!$A$39:$A$782,$A34,СВЦЭМ!$B$39:$B$782,S$11)+'СЕТ СН'!$F$12+СВЦЭМ!$D$10+'СЕТ СН'!$F$6-'СЕТ СН'!$F$22</f>
        <v>1178.7480227799999</v>
      </c>
      <c r="T34" s="36">
        <f>SUMIFS(СВЦЭМ!$C$39:$C$782,СВЦЭМ!$A$39:$A$782,$A34,СВЦЭМ!$B$39:$B$782,T$11)+'СЕТ СН'!$F$12+СВЦЭМ!$D$10+'СЕТ СН'!$F$6-'СЕТ СН'!$F$22</f>
        <v>1082.7333702999997</v>
      </c>
      <c r="U34" s="36">
        <f>SUMIFS(СВЦЭМ!$C$39:$C$782,СВЦЭМ!$A$39:$A$782,$A34,СВЦЭМ!$B$39:$B$782,U$11)+'СЕТ СН'!$F$12+СВЦЭМ!$D$10+'СЕТ СН'!$F$6-'СЕТ СН'!$F$22</f>
        <v>944.22149466000008</v>
      </c>
      <c r="V34" s="36">
        <f>SUMIFS(СВЦЭМ!$C$39:$C$782,СВЦЭМ!$A$39:$A$782,$A34,СВЦЭМ!$B$39:$B$782,V$11)+'СЕТ СН'!$F$12+СВЦЭМ!$D$10+'СЕТ СН'!$F$6-'СЕТ СН'!$F$22</f>
        <v>857.23711142000002</v>
      </c>
      <c r="W34" s="36">
        <f>SUMIFS(СВЦЭМ!$C$39:$C$782,СВЦЭМ!$A$39:$A$782,$A34,СВЦЭМ!$B$39:$B$782,W$11)+'СЕТ СН'!$F$12+СВЦЭМ!$D$10+'СЕТ СН'!$F$6-'СЕТ СН'!$F$22</f>
        <v>858.22358713000006</v>
      </c>
      <c r="X34" s="36">
        <f>SUMIFS(СВЦЭМ!$C$39:$C$782,СВЦЭМ!$A$39:$A$782,$A34,СВЦЭМ!$B$39:$B$782,X$11)+'СЕТ СН'!$F$12+СВЦЭМ!$D$10+'СЕТ СН'!$F$6-'СЕТ СН'!$F$22</f>
        <v>862.64236977000007</v>
      </c>
      <c r="Y34" s="36">
        <f>SUMIFS(СВЦЭМ!$C$39:$C$782,СВЦЭМ!$A$39:$A$782,$A34,СВЦЭМ!$B$39:$B$782,Y$11)+'СЕТ СН'!$F$12+СВЦЭМ!$D$10+'СЕТ СН'!$F$6-'СЕТ СН'!$F$22</f>
        <v>894.76554152000006</v>
      </c>
    </row>
    <row r="35" spans="1:25" ht="15.75" x14ac:dyDescent="0.2">
      <c r="A35" s="35">
        <f t="shared" si="0"/>
        <v>44705</v>
      </c>
      <c r="B35" s="36">
        <f>SUMIFS(СВЦЭМ!$C$39:$C$782,СВЦЭМ!$A$39:$A$782,$A35,СВЦЭМ!$B$39:$B$782,B$11)+'СЕТ СН'!$F$12+СВЦЭМ!$D$10+'СЕТ СН'!$F$6-'СЕТ СН'!$F$22</f>
        <v>973.97472283000002</v>
      </c>
      <c r="C35" s="36">
        <f>SUMIFS(СВЦЭМ!$C$39:$C$782,СВЦЭМ!$A$39:$A$782,$A35,СВЦЭМ!$B$39:$B$782,C$11)+'СЕТ СН'!$F$12+СВЦЭМ!$D$10+'СЕТ СН'!$F$6-'СЕТ СН'!$F$22</f>
        <v>1109.6922095399998</v>
      </c>
      <c r="D35" s="36">
        <f>SUMIFS(СВЦЭМ!$C$39:$C$782,СВЦЭМ!$A$39:$A$782,$A35,СВЦЭМ!$B$39:$B$782,D$11)+'СЕТ СН'!$F$12+СВЦЭМ!$D$10+'СЕТ СН'!$F$6-'СЕТ СН'!$F$22</f>
        <v>1258.9365858799999</v>
      </c>
      <c r="E35" s="36">
        <f>SUMIFS(СВЦЭМ!$C$39:$C$782,СВЦЭМ!$A$39:$A$782,$A35,СВЦЭМ!$B$39:$B$782,E$11)+'СЕТ СН'!$F$12+СВЦЭМ!$D$10+'СЕТ СН'!$F$6-'СЕТ СН'!$F$22</f>
        <v>1273.7191651399999</v>
      </c>
      <c r="F35" s="36">
        <f>SUMIFS(СВЦЭМ!$C$39:$C$782,СВЦЭМ!$A$39:$A$782,$A35,СВЦЭМ!$B$39:$B$782,F$11)+'СЕТ СН'!$F$12+СВЦЭМ!$D$10+'СЕТ СН'!$F$6-'СЕТ СН'!$F$22</f>
        <v>1274.0596679899998</v>
      </c>
      <c r="G35" s="36">
        <f>SUMIFS(СВЦЭМ!$C$39:$C$782,СВЦЭМ!$A$39:$A$782,$A35,СВЦЭМ!$B$39:$B$782,G$11)+'СЕТ СН'!$F$12+СВЦЭМ!$D$10+'СЕТ СН'!$F$6-'СЕТ СН'!$F$22</f>
        <v>1283.8993942299999</v>
      </c>
      <c r="H35" s="36">
        <f>SUMIFS(СВЦЭМ!$C$39:$C$782,СВЦЭМ!$A$39:$A$782,$A35,СВЦЭМ!$B$39:$B$782,H$11)+'СЕТ СН'!$F$12+СВЦЭМ!$D$10+'СЕТ СН'!$F$6-'СЕТ СН'!$F$22</f>
        <v>1226.2923731499998</v>
      </c>
      <c r="I35" s="36">
        <f>SUMIFS(СВЦЭМ!$C$39:$C$782,СВЦЭМ!$A$39:$A$782,$A35,СВЦЭМ!$B$39:$B$782,I$11)+'СЕТ СН'!$F$12+СВЦЭМ!$D$10+'СЕТ СН'!$F$6-'СЕТ СН'!$F$22</f>
        <v>1179.6479239899998</v>
      </c>
      <c r="J35" s="36">
        <f>SUMIFS(СВЦЭМ!$C$39:$C$782,СВЦЭМ!$A$39:$A$782,$A35,СВЦЭМ!$B$39:$B$782,J$11)+'СЕТ СН'!$F$12+СВЦЭМ!$D$10+'СЕТ СН'!$F$6-'СЕТ СН'!$F$22</f>
        <v>1035.7851078599999</v>
      </c>
      <c r="K35" s="36">
        <f>SUMIFS(СВЦЭМ!$C$39:$C$782,СВЦЭМ!$A$39:$A$782,$A35,СВЦЭМ!$B$39:$B$782,K$11)+'СЕТ СН'!$F$12+СВЦЭМ!$D$10+'СЕТ СН'!$F$6-'СЕТ СН'!$F$22</f>
        <v>1025.86486728</v>
      </c>
      <c r="L35" s="36">
        <f>SUMIFS(СВЦЭМ!$C$39:$C$782,СВЦЭМ!$A$39:$A$782,$A35,СВЦЭМ!$B$39:$B$782,L$11)+'СЕТ СН'!$F$12+СВЦЭМ!$D$10+'СЕТ СН'!$F$6-'СЕТ СН'!$F$22</f>
        <v>1045.2330461500001</v>
      </c>
      <c r="M35" s="36">
        <f>SUMIFS(СВЦЭМ!$C$39:$C$782,СВЦЭМ!$A$39:$A$782,$A35,СВЦЭМ!$B$39:$B$782,M$11)+'СЕТ СН'!$F$12+СВЦЭМ!$D$10+'СЕТ СН'!$F$6-'СЕТ СН'!$F$22</f>
        <v>1115.8801466599998</v>
      </c>
      <c r="N35" s="36">
        <f>SUMIFS(СВЦЭМ!$C$39:$C$782,СВЦЭМ!$A$39:$A$782,$A35,СВЦЭМ!$B$39:$B$782,N$11)+'СЕТ СН'!$F$12+СВЦЭМ!$D$10+'СЕТ СН'!$F$6-'СЕТ СН'!$F$22</f>
        <v>1153.5810027699999</v>
      </c>
      <c r="O35" s="36">
        <f>SUMIFS(СВЦЭМ!$C$39:$C$782,СВЦЭМ!$A$39:$A$782,$A35,СВЦЭМ!$B$39:$B$782,O$11)+'СЕТ СН'!$F$12+СВЦЭМ!$D$10+'СЕТ СН'!$F$6-'СЕТ СН'!$F$22</f>
        <v>1199.2499832999999</v>
      </c>
      <c r="P35" s="36">
        <f>SUMIFS(СВЦЭМ!$C$39:$C$782,СВЦЭМ!$A$39:$A$782,$A35,СВЦЭМ!$B$39:$B$782,P$11)+'СЕТ СН'!$F$12+СВЦЭМ!$D$10+'СЕТ СН'!$F$6-'СЕТ СН'!$F$22</f>
        <v>1207.3220036499999</v>
      </c>
      <c r="Q35" s="36">
        <f>SUMIFS(СВЦЭМ!$C$39:$C$782,СВЦЭМ!$A$39:$A$782,$A35,СВЦЭМ!$B$39:$B$782,Q$11)+'СЕТ СН'!$F$12+СВЦЭМ!$D$10+'СЕТ СН'!$F$6-'СЕТ СН'!$F$22</f>
        <v>1219.3959579899999</v>
      </c>
      <c r="R35" s="36">
        <f>SUMIFS(СВЦЭМ!$C$39:$C$782,СВЦЭМ!$A$39:$A$782,$A35,СВЦЭМ!$B$39:$B$782,R$11)+'СЕТ СН'!$F$12+СВЦЭМ!$D$10+'СЕТ СН'!$F$6-'СЕТ СН'!$F$22</f>
        <v>1222.3853464399999</v>
      </c>
      <c r="S35" s="36">
        <f>SUMIFS(СВЦЭМ!$C$39:$C$782,СВЦЭМ!$A$39:$A$782,$A35,СВЦЭМ!$B$39:$B$782,S$11)+'СЕТ СН'!$F$12+СВЦЭМ!$D$10+'СЕТ СН'!$F$6-'СЕТ СН'!$F$22</f>
        <v>1174.2215758199998</v>
      </c>
      <c r="T35" s="36">
        <f>SUMIFS(СВЦЭМ!$C$39:$C$782,СВЦЭМ!$A$39:$A$782,$A35,СВЦЭМ!$B$39:$B$782,T$11)+'СЕТ СН'!$F$12+СВЦЭМ!$D$10+'СЕТ СН'!$F$6-'СЕТ СН'!$F$22</f>
        <v>1052.81863337</v>
      </c>
      <c r="U35" s="36">
        <f>SUMIFS(СВЦЭМ!$C$39:$C$782,СВЦЭМ!$A$39:$A$782,$A35,СВЦЭМ!$B$39:$B$782,U$11)+'СЕТ СН'!$F$12+СВЦЭМ!$D$10+'СЕТ СН'!$F$6-'СЕТ СН'!$F$22</f>
        <v>936.28735645000006</v>
      </c>
      <c r="V35" s="36">
        <f>SUMIFS(СВЦЭМ!$C$39:$C$782,СВЦЭМ!$A$39:$A$782,$A35,СВЦЭМ!$B$39:$B$782,V$11)+'СЕТ СН'!$F$12+СВЦЭМ!$D$10+'СЕТ СН'!$F$6-'СЕТ СН'!$F$22</f>
        <v>837.3906596600001</v>
      </c>
      <c r="W35" s="36">
        <f>SUMIFS(СВЦЭМ!$C$39:$C$782,СВЦЭМ!$A$39:$A$782,$A35,СВЦЭМ!$B$39:$B$782,W$11)+'СЕТ СН'!$F$12+СВЦЭМ!$D$10+'СЕТ СН'!$F$6-'СЕТ СН'!$F$22</f>
        <v>858.82094293000011</v>
      </c>
      <c r="X35" s="36">
        <f>SUMIFS(СВЦЭМ!$C$39:$C$782,СВЦЭМ!$A$39:$A$782,$A35,СВЦЭМ!$B$39:$B$782,X$11)+'СЕТ СН'!$F$12+СВЦЭМ!$D$10+'СЕТ СН'!$F$6-'СЕТ СН'!$F$22</f>
        <v>890.19188265000003</v>
      </c>
      <c r="Y35" s="36">
        <f>SUMIFS(СВЦЭМ!$C$39:$C$782,СВЦЭМ!$A$39:$A$782,$A35,СВЦЭМ!$B$39:$B$782,Y$11)+'СЕТ СН'!$F$12+СВЦЭМ!$D$10+'СЕТ СН'!$F$6-'СЕТ СН'!$F$22</f>
        <v>898.45677584000009</v>
      </c>
    </row>
    <row r="36" spans="1:25" ht="15.75" x14ac:dyDescent="0.2">
      <c r="A36" s="35">
        <f t="shared" si="0"/>
        <v>44706</v>
      </c>
      <c r="B36" s="36">
        <f>SUMIFS(СВЦЭМ!$C$39:$C$782,СВЦЭМ!$A$39:$A$782,$A36,СВЦЭМ!$B$39:$B$782,B$11)+'СЕТ СН'!$F$12+СВЦЭМ!$D$10+'СЕТ СН'!$F$6-'СЕТ СН'!$F$22</f>
        <v>950.79531129000009</v>
      </c>
      <c r="C36" s="36">
        <f>SUMIFS(СВЦЭМ!$C$39:$C$782,СВЦЭМ!$A$39:$A$782,$A36,СВЦЭМ!$B$39:$B$782,C$11)+'СЕТ СН'!$F$12+СВЦЭМ!$D$10+'СЕТ СН'!$F$6-'СЕТ СН'!$F$22</f>
        <v>1064.9576694499999</v>
      </c>
      <c r="D36" s="36">
        <f>SUMIFS(СВЦЭМ!$C$39:$C$782,СВЦЭМ!$A$39:$A$782,$A36,СВЦЭМ!$B$39:$B$782,D$11)+'СЕТ СН'!$F$12+СВЦЭМ!$D$10+'СЕТ СН'!$F$6-'СЕТ СН'!$F$22</f>
        <v>1198.9798301399999</v>
      </c>
      <c r="E36" s="36">
        <f>SUMIFS(СВЦЭМ!$C$39:$C$782,СВЦЭМ!$A$39:$A$782,$A36,СВЦЭМ!$B$39:$B$782,E$11)+'СЕТ СН'!$F$12+СВЦЭМ!$D$10+'СЕТ СН'!$F$6-'СЕТ СН'!$F$22</f>
        <v>1211.6570088399999</v>
      </c>
      <c r="F36" s="36">
        <f>SUMIFS(СВЦЭМ!$C$39:$C$782,СВЦЭМ!$A$39:$A$782,$A36,СВЦЭМ!$B$39:$B$782,F$11)+'СЕТ СН'!$F$12+СВЦЭМ!$D$10+'СЕТ СН'!$F$6-'СЕТ СН'!$F$22</f>
        <v>1216.6666759099999</v>
      </c>
      <c r="G36" s="36">
        <f>SUMIFS(СВЦЭМ!$C$39:$C$782,СВЦЭМ!$A$39:$A$782,$A36,СВЦЭМ!$B$39:$B$782,G$11)+'СЕТ СН'!$F$12+СВЦЭМ!$D$10+'СЕТ СН'!$F$6-'СЕТ СН'!$F$22</f>
        <v>1227.4639547899999</v>
      </c>
      <c r="H36" s="36">
        <f>SUMIFS(СВЦЭМ!$C$39:$C$782,СВЦЭМ!$A$39:$A$782,$A36,СВЦЭМ!$B$39:$B$782,H$11)+'СЕТ СН'!$F$12+СВЦЭМ!$D$10+'СЕТ СН'!$F$6-'СЕТ СН'!$F$22</f>
        <v>1138.3043502799999</v>
      </c>
      <c r="I36" s="36">
        <f>SUMIFS(СВЦЭМ!$C$39:$C$782,СВЦЭМ!$A$39:$A$782,$A36,СВЦЭМ!$B$39:$B$782,I$11)+'СЕТ СН'!$F$12+СВЦЭМ!$D$10+'СЕТ СН'!$F$6-'СЕТ СН'!$F$22</f>
        <v>1134.7645555599997</v>
      </c>
      <c r="J36" s="36">
        <f>SUMIFS(СВЦЭМ!$C$39:$C$782,СВЦЭМ!$A$39:$A$782,$A36,СВЦЭМ!$B$39:$B$782,J$11)+'СЕТ СН'!$F$12+СВЦЭМ!$D$10+'СЕТ СН'!$F$6-'СЕТ СН'!$F$22</f>
        <v>991.00098877000005</v>
      </c>
      <c r="K36" s="36">
        <f>SUMIFS(СВЦЭМ!$C$39:$C$782,СВЦЭМ!$A$39:$A$782,$A36,СВЦЭМ!$B$39:$B$782,K$11)+'СЕТ СН'!$F$12+СВЦЭМ!$D$10+'СЕТ СН'!$F$6-'СЕТ СН'!$F$22</f>
        <v>1019.0138320200001</v>
      </c>
      <c r="L36" s="36">
        <f>SUMIFS(СВЦЭМ!$C$39:$C$782,СВЦЭМ!$A$39:$A$782,$A36,СВЦЭМ!$B$39:$B$782,L$11)+'СЕТ СН'!$F$12+СВЦЭМ!$D$10+'СЕТ СН'!$F$6-'СЕТ СН'!$F$22</f>
        <v>1004.04275911</v>
      </c>
      <c r="M36" s="36">
        <f>SUMIFS(СВЦЭМ!$C$39:$C$782,СВЦЭМ!$A$39:$A$782,$A36,СВЦЭМ!$B$39:$B$782,M$11)+'СЕТ СН'!$F$12+СВЦЭМ!$D$10+'СЕТ СН'!$F$6-'СЕТ СН'!$F$22</f>
        <v>1072.4076069099999</v>
      </c>
      <c r="N36" s="36">
        <f>SUMIFS(СВЦЭМ!$C$39:$C$782,СВЦЭМ!$A$39:$A$782,$A36,СВЦЭМ!$B$39:$B$782,N$11)+'СЕТ СН'!$F$12+СВЦЭМ!$D$10+'СЕТ СН'!$F$6-'СЕТ СН'!$F$22</f>
        <v>1115.8810462099998</v>
      </c>
      <c r="O36" s="36">
        <f>SUMIFS(СВЦЭМ!$C$39:$C$782,СВЦЭМ!$A$39:$A$782,$A36,СВЦЭМ!$B$39:$B$782,O$11)+'СЕТ СН'!$F$12+СВЦЭМ!$D$10+'СЕТ СН'!$F$6-'СЕТ СН'!$F$22</f>
        <v>1164.5043212099999</v>
      </c>
      <c r="P36" s="36">
        <f>SUMIFS(СВЦЭМ!$C$39:$C$782,СВЦЭМ!$A$39:$A$782,$A36,СВЦЭМ!$B$39:$B$782,P$11)+'СЕТ СН'!$F$12+СВЦЭМ!$D$10+'СЕТ СН'!$F$6-'СЕТ СН'!$F$22</f>
        <v>1180.9600517099998</v>
      </c>
      <c r="Q36" s="36">
        <f>SUMIFS(СВЦЭМ!$C$39:$C$782,СВЦЭМ!$A$39:$A$782,$A36,СВЦЭМ!$B$39:$B$782,Q$11)+'СЕТ СН'!$F$12+СВЦЭМ!$D$10+'СЕТ СН'!$F$6-'СЕТ СН'!$F$22</f>
        <v>1187.6777842799997</v>
      </c>
      <c r="R36" s="36">
        <f>SUMIFS(СВЦЭМ!$C$39:$C$782,СВЦЭМ!$A$39:$A$782,$A36,СВЦЭМ!$B$39:$B$782,R$11)+'СЕТ СН'!$F$12+СВЦЭМ!$D$10+'СЕТ СН'!$F$6-'СЕТ СН'!$F$22</f>
        <v>1183.2559074499998</v>
      </c>
      <c r="S36" s="36">
        <f>SUMIFS(СВЦЭМ!$C$39:$C$782,СВЦЭМ!$A$39:$A$782,$A36,СВЦЭМ!$B$39:$B$782,S$11)+'СЕТ СН'!$F$12+СВЦЭМ!$D$10+'СЕТ СН'!$F$6-'СЕТ СН'!$F$22</f>
        <v>1140.5360652099998</v>
      </c>
      <c r="T36" s="36">
        <f>SUMIFS(СВЦЭМ!$C$39:$C$782,СВЦЭМ!$A$39:$A$782,$A36,СВЦЭМ!$B$39:$B$782,T$11)+'СЕТ СН'!$F$12+СВЦЭМ!$D$10+'СЕТ СН'!$F$6-'СЕТ СН'!$F$22</f>
        <v>1013.3246639</v>
      </c>
      <c r="U36" s="36">
        <f>SUMIFS(СВЦЭМ!$C$39:$C$782,СВЦЭМ!$A$39:$A$782,$A36,СВЦЭМ!$B$39:$B$782,U$11)+'СЕТ СН'!$F$12+СВЦЭМ!$D$10+'СЕТ СН'!$F$6-'СЕТ СН'!$F$22</f>
        <v>918.31984038000007</v>
      </c>
      <c r="V36" s="36">
        <f>SUMIFS(СВЦЭМ!$C$39:$C$782,СВЦЭМ!$A$39:$A$782,$A36,СВЦЭМ!$B$39:$B$782,V$11)+'СЕТ СН'!$F$12+СВЦЭМ!$D$10+'СЕТ СН'!$F$6-'СЕТ СН'!$F$22</f>
        <v>829.79358185000001</v>
      </c>
      <c r="W36" s="36">
        <f>SUMIFS(СВЦЭМ!$C$39:$C$782,СВЦЭМ!$A$39:$A$782,$A36,СВЦЭМ!$B$39:$B$782,W$11)+'СЕТ СН'!$F$12+СВЦЭМ!$D$10+'СЕТ СН'!$F$6-'СЕТ СН'!$F$22</f>
        <v>844.81652731000008</v>
      </c>
      <c r="X36" s="36">
        <f>SUMIFS(СВЦЭМ!$C$39:$C$782,СВЦЭМ!$A$39:$A$782,$A36,СВЦЭМ!$B$39:$B$782,X$11)+'СЕТ СН'!$F$12+СВЦЭМ!$D$10+'СЕТ СН'!$F$6-'СЕТ СН'!$F$22</f>
        <v>844.54313026000011</v>
      </c>
      <c r="Y36" s="36">
        <f>SUMIFS(СВЦЭМ!$C$39:$C$782,СВЦЭМ!$A$39:$A$782,$A36,СВЦЭМ!$B$39:$B$782,Y$11)+'СЕТ СН'!$F$12+СВЦЭМ!$D$10+'СЕТ СН'!$F$6-'СЕТ СН'!$F$22</f>
        <v>870.08762499000011</v>
      </c>
    </row>
    <row r="37" spans="1:25" ht="15.75" x14ac:dyDescent="0.2">
      <c r="A37" s="35">
        <f t="shared" si="0"/>
        <v>44707</v>
      </c>
      <c r="B37" s="36">
        <f>SUMIFS(СВЦЭМ!$C$39:$C$782,СВЦЭМ!$A$39:$A$782,$A37,СВЦЭМ!$B$39:$B$782,B$11)+'СЕТ СН'!$F$12+СВЦЭМ!$D$10+'СЕТ СН'!$F$6-'СЕТ СН'!$F$22</f>
        <v>951.83244695000008</v>
      </c>
      <c r="C37" s="36">
        <f>SUMIFS(СВЦЭМ!$C$39:$C$782,СВЦЭМ!$A$39:$A$782,$A37,СВЦЭМ!$B$39:$B$782,C$11)+'СЕТ СН'!$F$12+СВЦЭМ!$D$10+'СЕТ СН'!$F$6-'СЕТ СН'!$F$22</f>
        <v>1044.49918284</v>
      </c>
      <c r="D37" s="36">
        <f>SUMIFS(СВЦЭМ!$C$39:$C$782,СВЦЭМ!$A$39:$A$782,$A37,СВЦЭМ!$B$39:$B$782,D$11)+'СЕТ СН'!$F$12+СВЦЭМ!$D$10+'СЕТ СН'!$F$6-'СЕТ СН'!$F$22</f>
        <v>1176.3256952499999</v>
      </c>
      <c r="E37" s="36">
        <f>SUMIFS(СВЦЭМ!$C$39:$C$782,СВЦЭМ!$A$39:$A$782,$A37,СВЦЭМ!$B$39:$B$782,E$11)+'СЕТ СН'!$F$12+СВЦЭМ!$D$10+'СЕТ СН'!$F$6-'СЕТ СН'!$F$22</f>
        <v>1209.1646857999999</v>
      </c>
      <c r="F37" s="36">
        <f>SUMIFS(СВЦЭМ!$C$39:$C$782,СВЦЭМ!$A$39:$A$782,$A37,СВЦЭМ!$B$39:$B$782,F$11)+'СЕТ СН'!$F$12+СВЦЭМ!$D$10+'СЕТ СН'!$F$6-'СЕТ СН'!$F$22</f>
        <v>1206.8031512099999</v>
      </c>
      <c r="G37" s="36">
        <f>SUMIFS(СВЦЭМ!$C$39:$C$782,СВЦЭМ!$A$39:$A$782,$A37,СВЦЭМ!$B$39:$B$782,G$11)+'СЕТ СН'!$F$12+СВЦЭМ!$D$10+'СЕТ СН'!$F$6-'СЕТ СН'!$F$22</f>
        <v>1198.7063473499998</v>
      </c>
      <c r="H37" s="36">
        <f>SUMIFS(СВЦЭМ!$C$39:$C$782,СВЦЭМ!$A$39:$A$782,$A37,СВЦЭМ!$B$39:$B$782,H$11)+'СЕТ СН'!$F$12+СВЦЭМ!$D$10+'СЕТ СН'!$F$6-'СЕТ СН'!$F$22</f>
        <v>1109.8330012599997</v>
      </c>
      <c r="I37" s="36">
        <f>SUMIFS(СВЦЭМ!$C$39:$C$782,СВЦЭМ!$A$39:$A$782,$A37,СВЦЭМ!$B$39:$B$782,I$11)+'СЕТ СН'!$F$12+СВЦЭМ!$D$10+'СЕТ СН'!$F$6-'СЕТ СН'!$F$22</f>
        <v>1087.0227533799998</v>
      </c>
      <c r="J37" s="36">
        <f>SUMIFS(СВЦЭМ!$C$39:$C$782,СВЦЭМ!$A$39:$A$782,$A37,СВЦЭМ!$B$39:$B$782,J$11)+'СЕТ СН'!$F$12+СВЦЭМ!$D$10+'СЕТ СН'!$F$6-'СЕТ СН'!$F$22</f>
        <v>984.63212019000002</v>
      </c>
      <c r="K37" s="36">
        <f>SUMIFS(СВЦЭМ!$C$39:$C$782,СВЦЭМ!$A$39:$A$782,$A37,СВЦЭМ!$B$39:$B$782,K$11)+'СЕТ СН'!$F$12+СВЦЭМ!$D$10+'СЕТ СН'!$F$6-'СЕТ СН'!$F$22</f>
        <v>1012.48051663</v>
      </c>
      <c r="L37" s="36">
        <f>SUMIFS(СВЦЭМ!$C$39:$C$782,СВЦЭМ!$A$39:$A$782,$A37,СВЦЭМ!$B$39:$B$782,L$11)+'СЕТ СН'!$F$12+СВЦЭМ!$D$10+'СЕТ СН'!$F$6-'СЕТ СН'!$F$22</f>
        <v>1007.47056324</v>
      </c>
      <c r="M37" s="36">
        <f>SUMIFS(СВЦЭМ!$C$39:$C$782,СВЦЭМ!$A$39:$A$782,$A37,СВЦЭМ!$B$39:$B$782,M$11)+'СЕТ СН'!$F$12+СВЦЭМ!$D$10+'СЕТ СН'!$F$6-'СЕТ СН'!$F$22</f>
        <v>1066.9070830600001</v>
      </c>
      <c r="N37" s="36">
        <f>SUMIFS(СВЦЭМ!$C$39:$C$782,СВЦЭМ!$A$39:$A$782,$A37,СВЦЭМ!$B$39:$B$782,N$11)+'СЕТ СН'!$F$12+СВЦЭМ!$D$10+'СЕТ СН'!$F$6-'СЕТ СН'!$F$22</f>
        <v>1107.8092890999999</v>
      </c>
      <c r="O37" s="36">
        <f>SUMIFS(СВЦЭМ!$C$39:$C$782,СВЦЭМ!$A$39:$A$782,$A37,СВЦЭМ!$B$39:$B$782,O$11)+'СЕТ СН'!$F$12+СВЦЭМ!$D$10+'СЕТ СН'!$F$6-'СЕТ СН'!$F$22</f>
        <v>1137.3754462999998</v>
      </c>
      <c r="P37" s="36">
        <f>SUMIFS(СВЦЭМ!$C$39:$C$782,СВЦЭМ!$A$39:$A$782,$A37,СВЦЭМ!$B$39:$B$782,P$11)+'СЕТ СН'!$F$12+СВЦЭМ!$D$10+'СЕТ СН'!$F$6-'СЕТ СН'!$F$22</f>
        <v>1146.9680418499997</v>
      </c>
      <c r="Q37" s="36">
        <f>SUMIFS(СВЦЭМ!$C$39:$C$782,СВЦЭМ!$A$39:$A$782,$A37,СВЦЭМ!$B$39:$B$782,Q$11)+'СЕТ СН'!$F$12+СВЦЭМ!$D$10+'СЕТ СН'!$F$6-'СЕТ СН'!$F$22</f>
        <v>1154.1052788899999</v>
      </c>
      <c r="R37" s="36">
        <f>SUMIFS(СВЦЭМ!$C$39:$C$782,СВЦЭМ!$A$39:$A$782,$A37,СВЦЭМ!$B$39:$B$782,R$11)+'СЕТ СН'!$F$12+СВЦЭМ!$D$10+'СЕТ СН'!$F$6-'СЕТ СН'!$F$22</f>
        <v>1140.6745643799998</v>
      </c>
      <c r="S37" s="36">
        <f>SUMIFS(СВЦЭМ!$C$39:$C$782,СВЦЭМ!$A$39:$A$782,$A37,СВЦЭМ!$B$39:$B$782,S$11)+'СЕТ СН'!$F$12+СВЦЭМ!$D$10+'СЕТ СН'!$F$6-'СЕТ СН'!$F$22</f>
        <v>1090.8266245899997</v>
      </c>
      <c r="T37" s="36">
        <f>SUMIFS(СВЦЭМ!$C$39:$C$782,СВЦЭМ!$A$39:$A$782,$A37,СВЦЭМ!$B$39:$B$782,T$11)+'СЕТ СН'!$F$12+СВЦЭМ!$D$10+'СЕТ СН'!$F$6-'СЕТ СН'!$F$22</f>
        <v>983.54024959000003</v>
      </c>
      <c r="U37" s="36">
        <f>SUMIFS(СВЦЭМ!$C$39:$C$782,СВЦЭМ!$A$39:$A$782,$A37,СВЦЭМ!$B$39:$B$782,U$11)+'СЕТ СН'!$F$12+СВЦЭМ!$D$10+'СЕТ СН'!$F$6-'СЕТ СН'!$F$22</f>
        <v>892.16591058000006</v>
      </c>
      <c r="V37" s="36">
        <f>SUMIFS(СВЦЭМ!$C$39:$C$782,СВЦЭМ!$A$39:$A$782,$A37,СВЦЭМ!$B$39:$B$782,V$11)+'СЕТ СН'!$F$12+СВЦЭМ!$D$10+'СЕТ СН'!$F$6-'СЕТ СН'!$F$22</f>
        <v>811.11008919000005</v>
      </c>
      <c r="W37" s="36">
        <f>SUMIFS(СВЦЭМ!$C$39:$C$782,СВЦЭМ!$A$39:$A$782,$A37,СВЦЭМ!$B$39:$B$782,W$11)+'СЕТ СН'!$F$12+СВЦЭМ!$D$10+'СЕТ СН'!$F$6-'СЕТ СН'!$F$22</f>
        <v>846.9534955900001</v>
      </c>
      <c r="X37" s="36">
        <f>SUMIFS(СВЦЭМ!$C$39:$C$782,СВЦЭМ!$A$39:$A$782,$A37,СВЦЭМ!$B$39:$B$782,X$11)+'СЕТ СН'!$F$12+СВЦЭМ!$D$10+'СЕТ СН'!$F$6-'СЕТ СН'!$F$22</f>
        <v>874.66599101000008</v>
      </c>
      <c r="Y37" s="36">
        <f>SUMIFS(СВЦЭМ!$C$39:$C$782,СВЦЭМ!$A$39:$A$782,$A37,СВЦЭМ!$B$39:$B$782,Y$11)+'СЕТ СН'!$F$12+СВЦЭМ!$D$10+'СЕТ СН'!$F$6-'СЕТ СН'!$F$22</f>
        <v>898.15642434000006</v>
      </c>
    </row>
    <row r="38" spans="1:25" ht="15.75" x14ac:dyDescent="0.2">
      <c r="A38" s="35">
        <f t="shared" si="0"/>
        <v>44708</v>
      </c>
      <c r="B38" s="36">
        <f>SUMIFS(СВЦЭМ!$C$39:$C$782,СВЦЭМ!$A$39:$A$782,$A38,СВЦЭМ!$B$39:$B$782,B$11)+'СЕТ СН'!$F$12+СВЦЭМ!$D$10+'СЕТ СН'!$F$6-'СЕТ СН'!$F$22</f>
        <v>934.42050231000007</v>
      </c>
      <c r="C38" s="36">
        <f>SUMIFS(СВЦЭМ!$C$39:$C$782,СВЦЭМ!$A$39:$A$782,$A38,СВЦЭМ!$B$39:$B$782,C$11)+'СЕТ СН'!$F$12+СВЦЭМ!$D$10+'СЕТ СН'!$F$6-'СЕТ СН'!$F$22</f>
        <v>1035.68098328</v>
      </c>
      <c r="D38" s="36">
        <f>SUMIFS(СВЦЭМ!$C$39:$C$782,СВЦЭМ!$A$39:$A$782,$A38,СВЦЭМ!$B$39:$B$782,D$11)+'СЕТ СН'!$F$12+СВЦЭМ!$D$10+'СЕТ СН'!$F$6-'СЕТ СН'!$F$22</f>
        <v>1105.3239896699999</v>
      </c>
      <c r="E38" s="36">
        <f>SUMIFS(СВЦЭМ!$C$39:$C$782,СВЦЭМ!$A$39:$A$782,$A38,СВЦЭМ!$B$39:$B$782,E$11)+'СЕТ СН'!$F$12+СВЦЭМ!$D$10+'СЕТ СН'!$F$6-'СЕТ СН'!$F$22</f>
        <v>1099.5682331299997</v>
      </c>
      <c r="F38" s="36">
        <f>SUMIFS(СВЦЭМ!$C$39:$C$782,СВЦЭМ!$A$39:$A$782,$A38,СВЦЭМ!$B$39:$B$782,F$11)+'СЕТ СН'!$F$12+СВЦЭМ!$D$10+'СЕТ СН'!$F$6-'СЕТ СН'!$F$22</f>
        <v>1096.5224376599997</v>
      </c>
      <c r="G38" s="36">
        <f>SUMIFS(СВЦЭМ!$C$39:$C$782,СВЦЭМ!$A$39:$A$782,$A38,СВЦЭМ!$B$39:$B$782,G$11)+'СЕТ СН'!$F$12+СВЦЭМ!$D$10+'СЕТ СН'!$F$6-'СЕТ СН'!$F$22</f>
        <v>1083.35475333</v>
      </c>
      <c r="H38" s="36">
        <f>SUMIFS(СВЦЭМ!$C$39:$C$782,СВЦЭМ!$A$39:$A$782,$A38,СВЦЭМ!$B$39:$B$782,H$11)+'СЕТ СН'!$F$12+СВЦЭМ!$D$10+'СЕТ СН'!$F$6-'СЕТ СН'!$F$22</f>
        <v>1004.0028780800001</v>
      </c>
      <c r="I38" s="36">
        <f>SUMIFS(СВЦЭМ!$C$39:$C$782,СВЦЭМ!$A$39:$A$782,$A38,СВЦЭМ!$B$39:$B$782,I$11)+'СЕТ СН'!$F$12+СВЦЭМ!$D$10+'СЕТ СН'!$F$6-'СЕТ СН'!$F$22</f>
        <v>933.13676536000003</v>
      </c>
      <c r="J38" s="36">
        <f>SUMIFS(СВЦЭМ!$C$39:$C$782,СВЦЭМ!$A$39:$A$782,$A38,СВЦЭМ!$B$39:$B$782,J$11)+'СЕТ СН'!$F$12+СВЦЭМ!$D$10+'СЕТ СН'!$F$6-'СЕТ СН'!$F$22</f>
        <v>852.15716944000008</v>
      </c>
      <c r="K38" s="36">
        <f>SUMIFS(СВЦЭМ!$C$39:$C$782,СВЦЭМ!$A$39:$A$782,$A38,СВЦЭМ!$B$39:$B$782,K$11)+'СЕТ СН'!$F$12+СВЦЭМ!$D$10+'СЕТ СН'!$F$6-'СЕТ СН'!$F$22</f>
        <v>856.31478541000001</v>
      </c>
      <c r="L38" s="36">
        <f>SUMIFS(СВЦЭМ!$C$39:$C$782,СВЦЭМ!$A$39:$A$782,$A38,СВЦЭМ!$B$39:$B$782,L$11)+'СЕТ СН'!$F$12+СВЦЭМ!$D$10+'СЕТ СН'!$F$6-'СЕТ СН'!$F$22</f>
        <v>864.42262437000011</v>
      </c>
      <c r="M38" s="36">
        <f>SUMIFS(СВЦЭМ!$C$39:$C$782,СВЦЭМ!$A$39:$A$782,$A38,СВЦЭМ!$B$39:$B$782,M$11)+'СЕТ СН'!$F$12+СВЦЭМ!$D$10+'СЕТ СН'!$F$6-'СЕТ СН'!$F$22</f>
        <v>916.76974530000007</v>
      </c>
      <c r="N38" s="36">
        <f>SUMIFS(СВЦЭМ!$C$39:$C$782,СВЦЭМ!$A$39:$A$782,$A38,СВЦЭМ!$B$39:$B$782,N$11)+'СЕТ СН'!$F$12+СВЦЭМ!$D$10+'СЕТ СН'!$F$6-'СЕТ СН'!$F$22</f>
        <v>962.09786094000003</v>
      </c>
      <c r="O38" s="36">
        <f>SUMIFS(СВЦЭМ!$C$39:$C$782,СВЦЭМ!$A$39:$A$782,$A38,СВЦЭМ!$B$39:$B$782,O$11)+'СЕТ СН'!$F$12+СВЦЭМ!$D$10+'СЕТ СН'!$F$6-'СЕТ СН'!$F$22</f>
        <v>973.06181307000008</v>
      </c>
      <c r="P38" s="36">
        <f>SUMIFS(СВЦЭМ!$C$39:$C$782,СВЦЭМ!$A$39:$A$782,$A38,СВЦЭМ!$B$39:$B$782,P$11)+'СЕТ СН'!$F$12+СВЦЭМ!$D$10+'СЕТ СН'!$F$6-'СЕТ СН'!$F$22</f>
        <v>958.23638355000003</v>
      </c>
      <c r="Q38" s="36">
        <f>SUMIFS(СВЦЭМ!$C$39:$C$782,СВЦЭМ!$A$39:$A$782,$A38,СВЦЭМ!$B$39:$B$782,Q$11)+'СЕТ СН'!$F$12+СВЦЭМ!$D$10+'СЕТ СН'!$F$6-'СЕТ СН'!$F$22</f>
        <v>951.67650421000008</v>
      </c>
      <c r="R38" s="36">
        <f>SUMIFS(СВЦЭМ!$C$39:$C$782,СВЦЭМ!$A$39:$A$782,$A38,СВЦЭМ!$B$39:$B$782,R$11)+'СЕТ СН'!$F$12+СВЦЭМ!$D$10+'СЕТ СН'!$F$6-'СЕТ СН'!$F$22</f>
        <v>951.68385531000001</v>
      </c>
      <c r="S38" s="36">
        <f>SUMIFS(СВЦЭМ!$C$39:$C$782,СВЦЭМ!$A$39:$A$782,$A38,СВЦЭМ!$B$39:$B$782,S$11)+'СЕТ СН'!$F$12+СВЦЭМ!$D$10+'СЕТ СН'!$F$6-'СЕТ СН'!$F$22</f>
        <v>977.20000753000011</v>
      </c>
      <c r="T38" s="36">
        <f>SUMIFS(СВЦЭМ!$C$39:$C$782,СВЦЭМ!$A$39:$A$782,$A38,СВЦЭМ!$B$39:$B$782,T$11)+'СЕТ СН'!$F$12+СВЦЭМ!$D$10+'СЕТ СН'!$F$6-'СЕТ СН'!$F$22</f>
        <v>886.26617306000003</v>
      </c>
      <c r="U38" s="36">
        <f>SUMIFS(СВЦЭМ!$C$39:$C$782,СВЦЭМ!$A$39:$A$782,$A38,СВЦЭМ!$B$39:$B$782,U$11)+'СЕТ СН'!$F$12+СВЦЭМ!$D$10+'СЕТ СН'!$F$6-'СЕТ СН'!$F$22</f>
        <v>793.72894947000009</v>
      </c>
      <c r="V38" s="36">
        <f>SUMIFS(СВЦЭМ!$C$39:$C$782,СВЦЭМ!$A$39:$A$782,$A38,СВЦЭМ!$B$39:$B$782,V$11)+'СЕТ СН'!$F$12+СВЦЭМ!$D$10+'СЕТ СН'!$F$6-'СЕТ СН'!$F$22</f>
        <v>715.07479596000007</v>
      </c>
      <c r="W38" s="36">
        <f>SUMIFS(СВЦЭМ!$C$39:$C$782,СВЦЭМ!$A$39:$A$782,$A38,СВЦЭМ!$B$39:$B$782,W$11)+'СЕТ СН'!$F$12+СВЦЭМ!$D$10+'СЕТ СН'!$F$6-'СЕТ СН'!$F$22</f>
        <v>735.20659059000002</v>
      </c>
      <c r="X38" s="36">
        <f>SUMIFS(СВЦЭМ!$C$39:$C$782,СВЦЭМ!$A$39:$A$782,$A38,СВЦЭМ!$B$39:$B$782,X$11)+'СЕТ СН'!$F$12+СВЦЭМ!$D$10+'СЕТ СН'!$F$6-'СЕТ СН'!$F$22</f>
        <v>766.0557123100001</v>
      </c>
      <c r="Y38" s="36">
        <f>SUMIFS(СВЦЭМ!$C$39:$C$782,СВЦЭМ!$A$39:$A$782,$A38,СВЦЭМ!$B$39:$B$782,Y$11)+'СЕТ СН'!$F$12+СВЦЭМ!$D$10+'СЕТ СН'!$F$6-'СЕТ СН'!$F$22</f>
        <v>808.36526103000006</v>
      </c>
    </row>
    <row r="39" spans="1:25" ht="15.75" x14ac:dyDescent="0.2">
      <c r="A39" s="35">
        <f t="shared" si="0"/>
        <v>44709</v>
      </c>
      <c r="B39" s="36">
        <f>SUMIFS(СВЦЭМ!$C$39:$C$782,СВЦЭМ!$A$39:$A$782,$A39,СВЦЭМ!$B$39:$B$782,B$11)+'СЕТ СН'!$F$12+СВЦЭМ!$D$10+'СЕТ СН'!$F$6-'СЕТ СН'!$F$22</f>
        <v>885.75929334000011</v>
      </c>
      <c r="C39" s="36">
        <f>SUMIFS(СВЦЭМ!$C$39:$C$782,СВЦЭМ!$A$39:$A$782,$A39,СВЦЭМ!$B$39:$B$782,C$11)+'СЕТ СН'!$F$12+СВЦЭМ!$D$10+'СЕТ СН'!$F$6-'СЕТ СН'!$F$22</f>
        <v>987.72611582000002</v>
      </c>
      <c r="D39" s="36">
        <f>SUMIFS(СВЦЭМ!$C$39:$C$782,СВЦЭМ!$A$39:$A$782,$A39,СВЦЭМ!$B$39:$B$782,D$11)+'СЕТ СН'!$F$12+СВЦЭМ!$D$10+'СЕТ СН'!$F$6-'СЕТ СН'!$F$22</f>
        <v>1109.5931259099998</v>
      </c>
      <c r="E39" s="36">
        <f>SUMIFS(СВЦЭМ!$C$39:$C$782,СВЦЭМ!$A$39:$A$782,$A39,СВЦЭМ!$B$39:$B$782,E$11)+'СЕТ СН'!$F$12+СВЦЭМ!$D$10+'СЕТ СН'!$F$6-'СЕТ СН'!$F$22</f>
        <v>1157.8546497399998</v>
      </c>
      <c r="F39" s="36">
        <f>SUMIFS(СВЦЭМ!$C$39:$C$782,СВЦЭМ!$A$39:$A$782,$A39,СВЦЭМ!$B$39:$B$782,F$11)+'СЕТ СН'!$F$12+СВЦЭМ!$D$10+'СЕТ СН'!$F$6-'СЕТ СН'!$F$22</f>
        <v>1149.1405711299999</v>
      </c>
      <c r="G39" s="36">
        <f>SUMIFS(СВЦЭМ!$C$39:$C$782,СВЦЭМ!$A$39:$A$782,$A39,СВЦЭМ!$B$39:$B$782,G$11)+'СЕТ СН'!$F$12+СВЦЭМ!$D$10+'СЕТ СН'!$F$6-'СЕТ СН'!$F$22</f>
        <v>1147.9520676099999</v>
      </c>
      <c r="H39" s="36">
        <f>SUMIFS(СВЦЭМ!$C$39:$C$782,СВЦЭМ!$A$39:$A$782,$A39,СВЦЭМ!$B$39:$B$782,H$11)+'СЕТ СН'!$F$12+СВЦЭМ!$D$10+'СЕТ СН'!$F$6-'СЕТ СН'!$F$22</f>
        <v>1086.2106028799997</v>
      </c>
      <c r="I39" s="36">
        <f>SUMIFS(СВЦЭМ!$C$39:$C$782,СВЦЭМ!$A$39:$A$782,$A39,СВЦЭМ!$B$39:$B$782,I$11)+'СЕТ СН'!$F$12+СВЦЭМ!$D$10+'СЕТ СН'!$F$6-'СЕТ СН'!$F$22</f>
        <v>982.29205951000006</v>
      </c>
      <c r="J39" s="36">
        <f>SUMIFS(СВЦЭМ!$C$39:$C$782,СВЦЭМ!$A$39:$A$782,$A39,СВЦЭМ!$B$39:$B$782,J$11)+'СЕТ СН'!$F$12+СВЦЭМ!$D$10+'СЕТ СН'!$F$6-'СЕТ СН'!$F$22</f>
        <v>870.40829444000008</v>
      </c>
      <c r="K39" s="36">
        <f>SUMIFS(СВЦЭМ!$C$39:$C$782,СВЦЭМ!$A$39:$A$782,$A39,СВЦЭМ!$B$39:$B$782,K$11)+'СЕТ СН'!$F$12+СВЦЭМ!$D$10+'СЕТ СН'!$F$6-'СЕТ СН'!$F$22</f>
        <v>877.25907142000005</v>
      </c>
      <c r="L39" s="36">
        <f>SUMIFS(СВЦЭМ!$C$39:$C$782,СВЦЭМ!$A$39:$A$782,$A39,СВЦЭМ!$B$39:$B$782,L$11)+'СЕТ СН'!$F$12+СВЦЭМ!$D$10+'СЕТ СН'!$F$6-'СЕТ СН'!$F$22</f>
        <v>887.91412036000008</v>
      </c>
      <c r="M39" s="36">
        <f>SUMIFS(СВЦЭМ!$C$39:$C$782,СВЦЭМ!$A$39:$A$782,$A39,СВЦЭМ!$B$39:$B$782,M$11)+'СЕТ СН'!$F$12+СВЦЭМ!$D$10+'СЕТ СН'!$F$6-'СЕТ СН'!$F$22</f>
        <v>924.54632916000003</v>
      </c>
      <c r="N39" s="36">
        <f>SUMIFS(СВЦЭМ!$C$39:$C$782,СВЦЭМ!$A$39:$A$782,$A39,СВЦЭМ!$B$39:$B$782,N$11)+'СЕТ СН'!$F$12+СВЦЭМ!$D$10+'СЕТ СН'!$F$6-'СЕТ СН'!$F$22</f>
        <v>960.60683877000008</v>
      </c>
      <c r="O39" s="36">
        <f>SUMIFS(СВЦЭМ!$C$39:$C$782,СВЦЭМ!$A$39:$A$782,$A39,СВЦЭМ!$B$39:$B$782,O$11)+'СЕТ СН'!$F$12+СВЦЭМ!$D$10+'СЕТ СН'!$F$6-'СЕТ СН'!$F$22</f>
        <v>984.57018051000011</v>
      </c>
      <c r="P39" s="36">
        <f>SUMIFS(СВЦЭМ!$C$39:$C$782,СВЦЭМ!$A$39:$A$782,$A39,СВЦЭМ!$B$39:$B$782,P$11)+'СЕТ СН'!$F$12+СВЦЭМ!$D$10+'СЕТ СН'!$F$6-'СЕТ СН'!$F$22</f>
        <v>1015.11778915</v>
      </c>
      <c r="Q39" s="36">
        <f>SUMIFS(СВЦЭМ!$C$39:$C$782,СВЦЭМ!$A$39:$A$782,$A39,СВЦЭМ!$B$39:$B$782,Q$11)+'СЕТ СН'!$F$12+СВЦЭМ!$D$10+'СЕТ СН'!$F$6-'СЕТ СН'!$F$22</f>
        <v>1013.6023843500001</v>
      </c>
      <c r="R39" s="36">
        <f>SUMIFS(СВЦЭМ!$C$39:$C$782,СВЦЭМ!$A$39:$A$782,$A39,СВЦЭМ!$B$39:$B$782,R$11)+'СЕТ СН'!$F$12+СВЦЭМ!$D$10+'СЕТ СН'!$F$6-'СЕТ СН'!$F$22</f>
        <v>1015.0086634600001</v>
      </c>
      <c r="S39" s="36">
        <f>SUMIFS(СВЦЭМ!$C$39:$C$782,СВЦЭМ!$A$39:$A$782,$A39,СВЦЭМ!$B$39:$B$782,S$11)+'СЕТ СН'!$F$12+СВЦЭМ!$D$10+'СЕТ СН'!$F$6-'СЕТ СН'!$F$22</f>
        <v>971.82130410000002</v>
      </c>
      <c r="T39" s="36">
        <f>SUMIFS(СВЦЭМ!$C$39:$C$782,СВЦЭМ!$A$39:$A$782,$A39,СВЦЭМ!$B$39:$B$782,T$11)+'СЕТ СН'!$F$12+СВЦЭМ!$D$10+'СЕТ СН'!$F$6-'СЕТ СН'!$F$22</f>
        <v>900.59668625000006</v>
      </c>
      <c r="U39" s="36">
        <f>SUMIFS(СВЦЭМ!$C$39:$C$782,СВЦЭМ!$A$39:$A$782,$A39,СВЦЭМ!$B$39:$B$782,U$11)+'СЕТ СН'!$F$12+СВЦЭМ!$D$10+'СЕТ СН'!$F$6-'СЕТ СН'!$F$22</f>
        <v>813.17828192000002</v>
      </c>
      <c r="V39" s="36">
        <f>SUMIFS(СВЦЭМ!$C$39:$C$782,СВЦЭМ!$A$39:$A$782,$A39,СВЦЭМ!$B$39:$B$782,V$11)+'СЕТ СН'!$F$12+СВЦЭМ!$D$10+'СЕТ СН'!$F$6-'СЕТ СН'!$F$22</f>
        <v>780.39928905000011</v>
      </c>
      <c r="W39" s="36">
        <f>SUMIFS(СВЦЭМ!$C$39:$C$782,СВЦЭМ!$A$39:$A$782,$A39,СВЦЭМ!$B$39:$B$782,W$11)+'СЕТ СН'!$F$12+СВЦЭМ!$D$10+'СЕТ СН'!$F$6-'СЕТ СН'!$F$22</f>
        <v>781.02805156000011</v>
      </c>
      <c r="X39" s="36">
        <f>SUMIFS(СВЦЭМ!$C$39:$C$782,СВЦЭМ!$A$39:$A$782,$A39,СВЦЭМ!$B$39:$B$782,X$11)+'СЕТ СН'!$F$12+СВЦЭМ!$D$10+'СЕТ СН'!$F$6-'СЕТ СН'!$F$22</f>
        <v>775.00221108000005</v>
      </c>
      <c r="Y39" s="36">
        <f>SUMIFS(СВЦЭМ!$C$39:$C$782,СВЦЭМ!$A$39:$A$782,$A39,СВЦЭМ!$B$39:$B$782,Y$11)+'СЕТ СН'!$F$12+СВЦЭМ!$D$10+'СЕТ СН'!$F$6-'СЕТ СН'!$F$22</f>
        <v>793.49554010000008</v>
      </c>
    </row>
    <row r="40" spans="1:25" ht="15.75" x14ac:dyDescent="0.2">
      <c r="A40" s="35">
        <f t="shared" si="0"/>
        <v>44710</v>
      </c>
      <c r="B40" s="36">
        <f>SUMIFS(СВЦЭМ!$C$39:$C$782,СВЦЭМ!$A$39:$A$782,$A40,СВЦЭМ!$B$39:$B$782,B$11)+'СЕТ СН'!$F$12+СВЦЭМ!$D$10+'СЕТ СН'!$F$6-'СЕТ СН'!$F$22</f>
        <v>864.0687114000001</v>
      </c>
      <c r="C40" s="36">
        <f>SUMIFS(СВЦЭМ!$C$39:$C$782,СВЦЭМ!$A$39:$A$782,$A40,СВЦЭМ!$B$39:$B$782,C$11)+'СЕТ СН'!$F$12+СВЦЭМ!$D$10+'СЕТ СН'!$F$6-'СЕТ СН'!$F$22</f>
        <v>975.57135996000011</v>
      </c>
      <c r="D40" s="36">
        <f>SUMIFS(СВЦЭМ!$C$39:$C$782,СВЦЭМ!$A$39:$A$782,$A40,СВЦЭМ!$B$39:$B$782,D$11)+'СЕТ СН'!$F$12+СВЦЭМ!$D$10+'СЕТ СН'!$F$6-'СЕТ СН'!$F$22</f>
        <v>1087.5577252099999</v>
      </c>
      <c r="E40" s="36">
        <f>SUMIFS(СВЦЭМ!$C$39:$C$782,СВЦЭМ!$A$39:$A$782,$A40,СВЦЭМ!$B$39:$B$782,E$11)+'СЕТ СН'!$F$12+СВЦЭМ!$D$10+'СЕТ СН'!$F$6-'СЕТ СН'!$F$22</f>
        <v>1136.5095353599997</v>
      </c>
      <c r="F40" s="36">
        <f>SUMIFS(СВЦЭМ!$C$39:$C$782,СВЦЭМ!$A$39:$A$782,$A40,СВЦЭМ!$B$39:$B$782,F$11)+'СЕТ СН'!$F$12+СВЦЭМ!$D$10+'СЕТ СН'!$F$6-'СЕТ СН'!$F$22</f>
        <v>1134.6352646499997</v>
      </c>
      <c r="G40" s="36">
        <f>SUMIFS(СВЦЭМ!$C$39:$C$782,СВЦЭМ!$A$39:$A$782,$A40,СВЦЭМ!$B$39:$B$782,G$11)+'СЕТ СН'!$F$12+СВЦЭМ!$D$10+'СЕТ СН'!$F$6-'СЕТ СН'!$F$22</f>
        <v>1124.8444025399997</v>
      </c>
      <c r="H40" s="36">
        <f>SUMIFS(СВЦЭМ!$C$39:$C$782,СВЦЭМ!$A$39:$A$782,$A40,СВЦЭМ!$B$39:$B$782,H$11)+'СЕТ СН'!$F$12+СВЦЭМ!$D$10+'СЕТ СН'!$F$6-'СЕТ СН'!$F$22</f>
        <v>1079.4558606999999</v>
      </c>
      <c r="I40" s="36">
        <f>SUMIFS(СВЦЭМ!$C$39:$C$782,СВЦЭМ!$A$39:$A$782,$A40,СВЦЭМ!$B$39:$B$782,I$11)+'СЕТ СН'!$F$12+СВЦЭМ!$D$10+'СЕТ СН'!$F$6-'СЕТ СН'!$F$22</f>
        <v>989.07664932000012</v>
      </c>
      <c r="J40" s="36">
        <f>SUMIFS(СВЦЭМ!$C$39:$C$782,СВЦЭМ!$A$39:$A$782,$A40,СВЦЭМ!$B$39:$B$782,J$11)+'СЕТ СН'!$F$12+СВЦЭМ!$D$10+'СЕТ СН'!$F$6-'СЕТ СН'!$F$22</f>
        <v>860.31073186000003</v>
      </c>
      <c r="K40" s="36">
        <f>SUMIFS(СВЦЭМ!$C$39:$C$782,СВЦЭМ!$A$39:$A$782,$A40,СВЦЭМ!$B$39:$B$782,K$11)+'СЕТ СН'!$F$12+СВЦЭМ!$D$10+'СЕТ СН'!$F$6-'СЕТ СН'!$F$22</f>
        <v>854.54542327000001</v>
      </c>
      <c r="L40" s="36">
        <f>SUMIFS(СВЦЭМ!$C$39:$C$782,СВЦЭМ!$A$39:$A$782,$A40,СВЦЭМ!$B$39:$B$782,L$11)+'СЕТ СН'!$F$12+СВЦЭМ!$D$10+'СЕТ СН'!$F$6-'СЕТ СН'!$F$22</f>
        <v>860.41755493000005</v>
      </c>
      <c r="M40" s="36">
        <f>SUMIFS(СВЦЭМ!$C$39:$C$782,СВЦЭМ!$A$39:$A$782,$A40,СВЦЭМ!$B$39:$B$782,M$11)+'СЕТ СН'!$F$12+СВЦЭМ!$D$10+'СЕТ СН'!$F$6-'СЕТ СН'!$F$22</f>
        <v>929.55828900000006</v>
      </c>
      <c r="N40" s="36">
        <f>SUMIFS(СВЦЭМ!$C$39:$C$782,СВЦЭМ!$A$39:$A$782,$A40,СВЦЭМ!$B$39:$B$782,N$11)+'СЕТ СН'!$F$12+СВЦЭМ!$D$10+'СЕТ СН'!$F$6-'СЕТ СН'!$F$22</f>
        <v>969.02237146000004</v>
      </c>
      <c r="O40" s="36">
        <f>SUMIFS(СВЦЭМ!$C$39:$C$782,СВЦЭМ!$A$39:$A$782,$A40,СВЦЭМ!$B$39:$B$782,O$11)+'СЕТ СН'!$F$12+СВЦЭМ!$D$10+'СЕТ СН'!$F$6-'СЕТ СН'!$F$22</f>
        <v>969.98293547000003</v>
      </c>
      <c r="P40" s="36">
        <f>SUMIFS(СВЦЭМ!$C$39:$C$782,СВЦЭМ!$A$39:$A$782,$A40,СВЦЭМ!$B$39:$B$782,P$11)+'СЕТ СН'!$F$12+СВЦЭМ!$D$10+'СЕТ СН'!$F$6-'СЕТ СН'!$F$22</f>
        <v>968.20683786000006</v>
      </c>
      <c r="Q40" s="36">
        <f>SUMIFS(СВЦЭМ!$C$39:$C$782,СВЦЭМ!$A$39:$A$782,$A40,СВЦЭМ!$B$39:$B$782,Q$11)+'СЕТ СН'!$F$12+СВЦЭМ!$D$10+'СЕТ СН'!$F$6-'СЕТ СН'!$F$22</f>
        <v>967.21842439000011</v>
      </c>
      <c r="R40" s="36">
        <f>SUMIFS(СВЦЭМ!$C$39:$C$782,СВЦЭМ!$A$39:$A$782,$A40,СВЦЭМ!$B$39:$B$782,R$11)+'СЕТ СН'!$F$12+СВЦЭМ!$D$10+'СЕТ СН'!$F$6-'СЕТ СН'!$F$22</f>
        <v>961.54092573000003</v>
      </c>
      <c r="S40" s="36">
        <f>SUMIFS(СВЦЭМ!$C$39:$C$782,СВЦЭМ!$A$39:$A$782,$A40,СВЦЭМ!$B$39:$B$782,S$11)+'СЕТ СН'!$F$12+СВЦЭМ!$D$10+'СЕТ СН'!$F$6-'СЕТ СН'!$F$22</f>
        <v>985.51570070000002</v>
      </c>
      <c r="T40" s="36">
        <f>SUMIFS(СВЦЭМ!$C$39:$C$782,СВЦЭМ!$A$39:$A$782,$A40,СВЦЭМ!$B$39:$B$782,T$11)+'СЕТ СН'!$F$12+СВЦЭМ!$D$10+'СЕТ СН'!$F$6-'СЕТ СН'!$F$22</f>
        <v>890.80500476000009</v>
      </c>
      <c r="U40" s="36">
        <f>SUMIFS(СВЦЭМ!$C$39:$C$782,СВЦЭМ!$A$39:$A$782,$A40,СВЦЭМ!$B$39:$B$782,U$11)+'СЕТ СН'!$F$12+СВЦЭМ!$D$10+'СЕТ СН'!$F$6-'СЕТ СН'!$F$22</f>
        <v>794.0231070000001</v>
      </c>
      <c r="V40" s="36">
        <f>SUMIFS(СВЦЭМ!$C$39:$C$782,СВЦЭМ!$A$39:$A$782,$A40,СВЦЭМ!$B$39:$B$782,V$11)+'СЕТ СН'!$F$12+СВЦЭМ!$D$10+'СЕТ СН'!$F$6-'СЕТ СН'!$F$22</f>
        <v>712.06673426000009</v>
      </c>
      <c r="W40" s="36">
        <f>SUMIFS(СВЦЭМ!$C$39:$C$782,СВЦЭМ!$A$39:$A$782,$A40,СВЦЭМ!$B$39:$B$782,W$11)+'СЕТ СН'!$F$12+СВЦЭМ!$D$10+'СЕТ СН'!$F$6-'СЕТ СН'!$F$22</f>
        <v>720.81787511000005</v>
      </c>
      <c r="X40" s="36">
        <f>SUMIFS(СВЦЭМ!$C$39:$C$782,СВЦЭМ!$A$39:$A$782,$A40,СВЦЭМ!$B$39:$B$782,X$11)+'СЕТ СН'!$F$12+СВЦЭМ!$D$10+'СЕТ СН'!$F$6-'СЕТ СН'!$F$22</f>
        <v>767.06009721000009</v>
      </c>
      <c r="Y40" s="36">
        <f>SUMIFS(СВЦЭМ!$C$39:$C$782,СВЦЭМ!$A$39:$A$782,$A40,СВЦЭМ!$B$39:$B$782,Y$11)+'СЕТ СН'!$F$12+СВЦЭМ!$D$10+'СЕТ СН'!$F$6-'СЕТ СН'!$F$22</f>
        <v>768.78865077000012</v>
      </c>
    </row>
    <row r="41" spans="1:25" ht="15.75" x14ac:dyDescent="0.2">
      <c r="A41" s="35">
        <f t="shared" si="0"/>
        <v>44711</v>
      </c>
      <c r="B41" s="36">
        <f>SUMIFS(СВЦЭМ!$C$39:$C$782,СВЦЭМ!$A$39:$A$782,$A41,СВЦЭМ!$B$39:$B$782,B$11)+'СЕТ СН'!$F$12+СВЦЭМ!$D$10+'СЕТ СН'!$F$6-'СЕТ СН'!$F$22</f>
        <v>879.02159232000008</v>
      </c>
      <c r="C41" s="36">
        <f>SUMIFS(СВЦЭМ!$C$39:$C$782,СВЦЭМ!$A$39:$A$782,$A41,СВЦЭМ!$B$39:$B$782,C$11)+'СЕТ СН'!$F$12+СВЦЭМ!$D$10+'СЕТ СН'!$F$6-'СЕТ СН'!$F$22</f>
        <v>959.12364408000008</v>
      </c>
      <c r="D41" s="36">
        <f>SUMIFS(СВЦЭМ!$C$39:$C$782,СВЦЭМ!$A$39:$A$782,$A41,СВЦЭМ!$B$39:$B$782,D$11)+'СЕТ СН'!$F$12+СВЦЭМ!$D$10+'СЕТ СН'!$F$6-'СЕТ СН'!$F$22</f>
        <v>1100.2893615299997</v>
      </c>
      <c r="E41" s="36">
        <f>SUMIFS(СВЦЭМ!$C$39:$C$782,СВЦЭМ!$A$39:$A$782,$A41,СВЦЭМ!$B$39:$B$782,E$11)+'СЕТ СН'!$F$12+СВЦЭМ!$D$10+'СЕТ СН'!$F$6-'СЕТ СН'!$F$22</f>
        <v>1119.6685361599998</v>
      </c>
      <c r="F41" s="36">
        <f>SUMIFS(СВЦЭМ!$C$39:$C$782,СВЦЭМ!$A$39:$A$782,$A41,СВЦЭМ!$B$39:$B$782,F$11)+'СЕТ СН'!$F$12+СВЦЭМ!$D$10+'СЕТ СН'!$F$6-'СЕТ СН'!$F$22</f>
        <v>1115.14985684</v>
      </c>
      <c r="G41" s="36">
        <f>SUMIFS(СВЦЭМ!$C$39:$C$782,СВЦЭМ!$A$39:$A$782,$A41,СВЦЭМ!$B$39:$B$782,G$11)+'СЕТ СН'!$F$12+СВЦЭМ!$D$10+'СЕТ СН'!$F$6-'СЕТ СН'!$F$22</f>
        <v>1090.1285940299997</v>
      </c>
      <c r="H41" s="36">
        <f>SUMIFS(СВЦЭМ!$C$39:$C$782,СВЦЭМ!$A$39:$A$782,$A41,СВЦЭМ!$B$39:$B$782,H$11)+'СЕТ СН'!$F$12+СВЦЭМ!$D$10+'СЕТ СН'!$F$6-'СЕТ СН'!$F$22</f>
        <v>1002.03002602</v>
      </c>
      <c r="I41" s="36">
        <f>SUMIFS(СВЦЭМ!$C$39:$C$782,СВЦЭМ!$A$39:$A$782,$A41,СВЦЭМ!$B$39:$B$782,I$11)+'СЕТ СН'!$F$12+СВЦЭМ!$D$10+'СЕТ СН'!$F$6-'СЕТ СН'!$F$22</f>
        <v>929.44180283000003</v>
      </c>
      <c r="J41" s="36">
        <f>SUMIFS(СВЦЭМ!$C$39:$C$782,СВЦЭМ!$A$39:$A$782,$A41,СВЦЭМ!$B$39:$B$782,J$11)+'СЕТ СН'!$F$12+СВЦЭМ!$D$10+'СЕТ СН'!$F$6-'СЕТ СН'!$F$22</f>
        <v>846.01673795000011</v>
      </c>
      <c r="K41" s="36">
        <f>SUMIFS(СВЦЭМ!$C$39:$C$782,СВЦЭМ!$A$39:$A$782,$A41,СВЦЭМ!$B$39:$B$782,K$11)+'СЕТ СН'!$F$12+СВЦЭМ!$D$10+'СЕТ СН'!$F$6-'СЕТ СН'!$F$22</f>
        <v>853.99378903000002</v>
      </c>
      <c r="L41" s="36">
        <f>SUMIFS(СВЦЭМ!$C$39:$C$782,СВЦЭМ!$A$39:$A$782,$A41,СВЦЭМ!$B$39:$B$782,L$11)+'СЕТ СН'!$F$12+СВЦЭМ!$D$10+'СЕТ СН'!$F$6-'СЕТ СН'!$F$22</f>
        <v>916.46792013000004</v>
      </c>
      <c r="M41" s="36">
        <f>SUMIFS(СВЦЭМ!$C$39:$C$782,СВЦЭМ!$A$39:$A$782,$A41,СВЦЭМ!$B$39:$B$782,M$11)+'СЕТ СН'!$F$12+СВЦЭМ!$D$10+'СЕТ СН'!$F$6-'СЕТ СН'!$F$22</f>
        <v>947.07544279000001</v>
      </c>
      <c r="N41" s="36">
        <f>SUMIFS(СВЦЭМ!$C$39:$C$782,СВЦЭМ!$A$39:$A$782,$A41,СВЦЭМ!$B$39:$B$782,N$11)+'СЕТ СН'!$F$12+СВЦЭМ!$D$10+'СЕТ СН'!$F$6-'СЕТ СН'!$F$22</f>
        <v>1040.22737822</v>
      </c>
      <c r="O41" s="36">
        <f>SUMIFS(СВЦЭМ!$C$39:$C$782,СВЦЭМ!$A$39:$A$782,$A41,СВЦЭМ!$B$39:$B$782,O$11)+'СЕТ СН'!$F$12+СВЦЭМ!$D$10+'СЕТ СН'!$F$6-'СЕТ СН'!$F$22</f>
        <v>1042.75179994</v>
      </c>
      <c r="P41" s="36">
        <f>SUMIFS(СВЦЭМ!$C$39:$C$782,СВЦЭМ!$A$39:$A$782,$A41,СВЦЭМ!$B$39:$B$782,P$11)+'СЕТ СН'!$F$12+СВЦЭМ!$D$10+'СЕТ СН'!$F$6-'СЕТ СН'!$F$22</f>
        <v>1035.8920648999999</v>
      </c>
      <c r="Q41" s="36">
        <f>SUMIFS(СВЦЭМ!$C$39:$C$782,СВЦЭМ!$A$39:$A$782,$A41,СВЦЭМ!$B$39:$B$782,Q$11)+'СЕТ СН'!$F$12+СВЦЭМ!$D$10+'СЕТ СН'!$F$6-'СЕТ СН'!$F$22</f>
        <v>1029.3198744399999</v>
      </c>
      <c r="R41" s="36">
        <f>SUMIFS(СВЦЭМ!$C$39:$C$782,СВЦЭМ!$A$39:$A$782,$A41,СВЦЭМ!$B$39:$B$782,R$11)+'СЕТ СН'!$F$12+СВЦЭМ!$D$10+'СЕТ СН'!$F$6-'СЕТ СН'!$F$22</f>
        <v>1014.9935654100001</v>
      </c>
      <c r="S41" s="36">
        <f>SUMIFS(СВЦЭМ!$C$39:$C$782,СВЦЭМ!$A$39:$A$782,$A41,СВЦЭМ!$B$39:$B$782,S$11)+'СЕТ СН'!$F$12+СВЦЭМ!$D$10+'СЕТ СН'!$F$6-'СЕТ СН'!$F$22</f>
        <v>1031.95624585</v>
      </c>
      <c r="T41" s="36">
        <f>SUMIFS(СВЦЭМ!$C$39:$C$782,СВЦЭМ!$A$39:$A$782,$A41,СВЦЭМ!$B$39:$B$782,T$11)+'СЕТ СН'!$F$12+СВЦЭМ!$D$10+'СЕТ СН'!$F$6-'СЕТ СН'!$F$22</f>
        <v>866.41723208000008</v>
      </c>
      <c r="U41" s="36">
        <f>SUMIFS(СВЦЭМ!$C$39:$C$782,СВЦЭМ!$A$39:$A$782,$A41,СВЦЭМ!$B$39:$B$782,U$11)+'СЕТ СН'!$F$12+СВЦЭМ!$D$10+'СЕТ СН'!$F$6-'СЕТ СН'!$F$22</f>
        <v>772.82881298000007</v>
      </c>
      <c r="V41" s="36">
        <f>SUMIFS(СВЦЭМ!$C$39:$C$782,СВЦЭМ!$A$39:$A$782,$A41,СВЦЭМ!$B$39:$B$782,V$11)+'СЕТ СН'!$F$12+СВЦЭМ!$D$10+'СЕТ СН'!$F$6-'СЕТ СН'!$F$22</f>
        <v>701.54461683000011</v>
      </c>
      <c r="W41" s="36">
        <f>SUMIFS(СВЦЭМ!$C$39:$C$782,СВЦЭМ!$A$39:$A$782,$A41,СВЦЭМ!$B$39:$B$782,W$11)+'СЕТ СН'!$F$12+СВЦЭМ!$D$10+'СЕТ СН'!$F$6-'СЕТ СН'!$F$22</f>
        <v>710.98130634000006</v>
      </c>
      <c r="X41" s="36">
        <f>SUMIFS(СВЦЭМ!$C$39:$C$782,СВЦЭМ!$A$39:$A$782,$A41,СВЦЭМ!$B$39:$B$782,X$11)+'СЕТ СН'!$F$12+СВЦЭМ!$D$10+'СЕТ СН'!$F$6-'СЕТ СН'!$F$22</f>
        <v>761.82616690000009</v>
      </c>
      <c r="Y41" s="36">
        <f>SUMIFS(СВЦЭМ!$C$39:$C$782,СВЦЭМ!$A$39:$A$782,$A41,СВЦЭМ!$B$39:$B$782,Y$11)+'СЕТ СН'!$F$12+СВЦЭМ!$D$10+'СЕТ СН'!$F$6-'СЕТ СН'!$F$22</f>
        <v>786.75151296000001</v>
      </c>
    </row>
    <row r="42" spans="1:25" ht="15.75" x14ac:dyDescent="0.2">
      <c r="A42" s="35">
        <f t="shared" si="0"/>
        <v>44712</v>
      </c>
      <c r="B42" s="36">
        <f>SUMIFS(СВЦЭМ!$C$39:$C$782,СВЦЭМ!$A$39:$A$782,$A42,СВЦЭМ!$B$39:$B$782,B$11)+'СЕТ СН'!$F$12+СВЦЭМ!$D$10+'СЕТ СН'!$F$6-'СЕТ СН'!$F$22</f>
        <v>887.47815612000011</v>
      </c>
      <c r="C42" s="36">
        <f>SUMIFS(СВЦЭМ!$C$39:$C$782,СВЦЭМ!$A$39:$A$782,$A42,СВЦЭМ!$B$39:$B$782,C$11)+'СЕТ СН'!$F$12+СВЦЭМ!$D$10+'СЕТ СН'!$F$6-'СЕТ СН'!$F$22</f>
        <v>984.92909995000002</v>
      </c>
      <c r="D42" s="36">
        <f>SUMIFS(СВЦЭМ!$C$39:$C$782,СВЦЭМ!$A$39:$A$782,$A42,СВЦЭМ!$B$39:$B$782,D$11)+'СЕТ СН'!$F$12+СВЦЭМ!$D$10+'СЕТ СН'!$F$6-'СЕТ СН'!$F$22</f>
        <v>1107.8877413399998</v>
      </c>
      <c r="E42" s="36">
        <f>SUMIFS(СВЦЭМ!$C$39:$C$782,СВЦЭМ!$A$39:$A$782,$A42,СВЦЭМ!$B$39:$B$782,E$11)+'СЕТ СН'!$F$12+СВЦЭМ!$D$10+'СЕТ СН'!$F$6-'СЕТ СН'!$F$22</f>
        <v>1154.5086009999998</v>
      </c>
      <c r="F42" s="36">
        <f>SUMIFS(СВЦЭМ!$C$39:$C$782,СВЦЭМ!$A$39:$A$782,$A42,СВЦЭМ!$B$39:$B$782,F$11)+'СЕТ СН'!$F$12+СВЦЭМ!$D$10+'СЕТ СН'!$F$6-'СЕТ СН'!$F$22</f>
        <v>1146.4427230299998</v>
      </c>
      <c r="G42" s="36">
        <f>SUMIFS(СВЦЭМ!$C$39:$C$782,СВЦЭМ!$A$39:$A$782,$A42,СВЦЭМ!$B$39:$B$782,G$11)+'СЕТ СН'!$F$12+СВЦЭМ!$D$10+'СЕТ СН'!$F$6-'СЕТ СН'!$F$22</f>
        <v>1108.1382449599998</v>
      </c>
      <c r="H42" s="36">
        <f>SUMIFS(СВЦЭМ!$C$39:$C$782,СВЦЭМ!$A$39:$A$782,$A42,СВЦЭМ!$B$39:$B$782,H$11)+'СЕТ СН'!$F$12+СВЦЭМ!$D$10+'СЕТ СН'!$F$6-'СЕТ СН'!$F$22</f>
        <v>1007.21760728</v>
      </c>
      <c r="I42" s="36">
        <f>SUMIFS(СВЦЭМ!$C$39:$C$782,СВЦЭМ!$A$39:$A$782,$A42,СВЦЭМ!$B$39:$B$782,I$11)+'СЕТ СН'!$F$12+СВЦЭМ!$D$10+'СЕТ СН'!$F$6-'СЕТ СН'!$F$22</f>
        <v>918.71785614000009</v>
      </c>
      <c r="J42" s="36">
        <f>SUMIFS(СВЦЭМ!$C$39:$C$782,СВЦЭМ!$A$39:$A$782,$A42,СВЦЭМ!$B$39:$B$782,J$11)+'СЕТ СН'!$F$12+СВЦЭМ!$D$10+'СЕТ СН'!$F$6-'СЕТ СН'!$F$22</f>
        <v>821.11887610000008</v>
      </c>
      <c r="K42" s="36">
        <f>SUMIFS(СВЦЭМ!$C$39:$C$782,СВЦЭМ!$A$39:$A$782,$A42,СВЦЭМ!$B$39:$B$782,K$11)+'СЕТ СН'!$F$12+СВЦЭМ!$D$10+'СЕТ СН'!$F$6-'СЕТ СН'!$F$22</f>
        <v>847.69394059000001</v>
      </c>
      <c r="L42" s="36">
        <f>SUMIFS(СВЦЭМ!$C$39:$C$782,СВЦЭМ!$A$39:$A$782,$A42,СВЦЭМ!$B$39:$B$782,L$11)+'СЕТ СН'!$F$12+СВЦЭМ!$D$10+'СЕТ СН'!$F$6-'СЕТ СН'!$F$22</f>
        <v>852.04885456000011</v>
      </c>
      <c r="M42" s="36">
        <f>SUMIFS(СВЦЭМ!$C$39:$C$782,СВЦЭМ!$A$39:$A$782,$A42,СВЦЭМ!$B$39:$B$782,M$11)+'СЕТ СН'!$F$12+СВЦЭМ!$D$10+'СЕТ СН'!$F$6-'СЕТ СН'!$F$22</f>
        <v>925.73171954000009</v>
      </c>
      <c r="N42" s="36">
        <f>SUMIFS(СВЦЭМ!$C$39:$C$782,СВЦЭМ!$A$39:$A$782,$A42,СВЦЭМ!$B$39:$B$782,N$11)+'СЕТ СН'!$F$12+СВЦЭМ!$D$10+'СЕТ СН'!$F$6-'СЕТ СН'!$F$22</f>
        <v>967.36449030000006</v>
      </c>
      <c r="O42" s="36">
        <f>SUMIFS(СВЦЭМ!$C$39:$C$782,СВЦЭМ!$A$39:$A$782,$A42,СВЦЭМ!$B$39:$B$782,O$11)+'СЕТ СН'!$F$12+СВЦЭМ!$D$10+'СЕТ СН'!$F$6-'СЕТ СН'!$F$22</f>
        <v>1044.0856020399999</v>
      </c>
      <c r="P42" s="36">
        <f>SUMIFS(СВЦЭМ!$C$39:$C$782,СВЦЭМ!$A$39:$A$782,$A42,СВЦЭМ!$B$39:$B$782,P$11)+'СЕТ СН'!$F$12+СВЦЭМ!$D$10+'СЕТ СН'!$F$6-'СЕТ СН'!$F$22</f>
        <v>1069.92839041</v>
      </c>
      <c r="Q42" s="36">
        <f>SUMIFS(СВЦЭМ!$C$39:$C$782,СВЦЭМ!$A$39:$A$782,$A42,СВЦЭМ!$B$39:$B$782,Q$11)+'СЕТ СН'!$F$12+СВЦЭМ!$D$10+'СЕТ СН'!$F$6-'СЕТ СН'!$F$22</f>
        <v>1059.9621140300001</v>
      </c>
      <c r="R42" s="36">
        <f>SUMIFS(СВЦЭМ!$C$39:$C$782,СВЦЭМ!$A$39:$A$782,$A42,СВЦЭМ!$B$39:$B$782,R$11)+'СЕТ СН'!$F$12+СВЦЭМ!$D$10+'СЕТ СН'!$F$6-'СЕТ СН'!$F$22</f>
        <v>1057.6998953300001</v>
      </c>
      <c r="S42" s="36">
        <f>SUMIFS(СВЦЭМ!$C$39:$C$782,СВЦЭМ!$A$39:$A$782,$A42,СВЦЭМ!$B$39:$B$782,S$11)+'СЕТ СН'!$F$12+СВЦЭМ!$D$10+'СЕТ СН'!$F$6-'СЕТ СН'!$F$22</f>
        <v>970.34978781000007</v>
      </c>
      <c r="T42" s="36">
        <f>SUMIFS(СВЦЭМ!$C$39:$C$782,СВЦЭМ!$A$39:$A$782,$A42,СВЦЭМ!$B$39:$B$782,T$11)+'СЕТ СН'!$F$12+СВЦЭМ!$D$10+'СЕТ СН'!$F$6-'СЕТ СН'!$F$22</f>
        <v>870.89779250000004</v>
      </c>
      <c r="U42" s="36">
        <f>SUMIFS(СВЦЭМ!$C$39:$C$782,СВЦЭМ!$A$39:$A$782,$A42,СВЦЭМ!$B$39:$B$782,U$11)+'СЕТ СН'!$F$12+СВЦЭМ!$D$10+'СЕТ СН'!$F$6-'СЕТ СН'!$F$22</f>
        <v>772.71852078000006</v>
      </c>
      <c r="V42" s="36">
        <f>SUMIFS(СВЦЭМ!$C$39:$C$782,СВЦЭМ!$A$39:$A$782,$A42,СВЦЭМ!$B$39:$B$782,V$11)+'СЕТ СН'!$F$12+СВЦЭМ!$D$10+'СЕТ СН'!$F$6-'СЕТ СН'!$F$22</f>
        <v>703.1347936200001</v>
      </c>
      <c r="W42" s="36">
        <f>SUMIFS(СВЦЭМ!$C$39:$C$782,СВЦЭМ!$A$39:$A$782,$A42,СВЦЭМ!$B$39:$B$782,W$11)+'СЕТ СН'!$F$12+СВЦЭМ!$D$10+'СЕТ СН'!$F$6-'СЕТ СН'!$F$22</f>
        <v>714.41759284000011</v>
      </c>
      <c r="X42" s="36">
        <f>SUMIFS(СВЦЭМ!$C$39:$C$782,СВЦЭМ!$A$39:$A$782,$A42,СВЦЭМ!$B$39:$B$782,X$11)+'СЕТ СН'!$F$12+СВЦЭМ!$D$10+'СЕТ СН'!$F$6-'СЕТ СН'!$F$22</f>
        <v>729.83421766000004</v>
      </c>
      <c r="Y42" s="36">
        <f>SUMIFS(СВЦЭМ!$C$39:$C$782,СВЦЭМ!$A$39:$A$782,$A42,СВЦЭМ!$B$39:$B$782,Y$11)+'СЕТ СН'!$F$12+СВЦЭМ!$D$10+'СЕТ СН'!$F$6-'СЕТ СН'!$F$22</f>
        <v>728.88057993000007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01.05.2022</v>
      </c>
      <c r="B48" s="36">
        <f>SUMIFS(СВЦЭМ!$C$39:$C$782,СВЦЭМ!$A$39:$A$782,$A48,СВЦЭМ!$B$39:$B$782,B$47)+'СЕТ СН'!$G$12+СВЦЭМ!$D$10+'СЕТ СН'!$G$6-'СЕТ СН'!$G$22</f>
        <v>1179.7272291100001</v>
      </c>
      <c r="C48" s="36">
        <f>SUMIFS(СВЦЭМ!$C$39:$C$782,СВЦЭМ!$A$39:$A$782,$A48,СВЦЭМ!$B$39:$B$782,C$47)+'СЕТ СН'!$G$12+СВЦЭМ!$D$10+'СЕТ СН'!$G$6-'СЕТ СН'!$G$22</f>
        <v>1308.6407365999999</v>
      </c>
      <c r="D48" s="36">
        <f>SUMIFS(СВЦЭМ!$C$39:$C$782,СВЦЭМ!$A$39:$A$782,$A48,СВЦЭМ!$B$39:$B$782,D$47)+'СЕТ СН'!$G$12+СВЦЭМ!$D$10+'СЕТ СН'!$G$6-'СЕТ СН'!$G$22</f>
        <v>1454.4189267499999</v>
      </c>
      <c r="E48" s="36">
        <f>SUMIFS(СВЦЭМ!$C$39:$C$782,СВЦЭМ!$A$39:$A$782,$A48,СВЦЭМ!$B$39:$B$782,E$47)+'СЕТ СН'!$G$12+СВЦЭМ!$D$10+'СЕТ СН'!$G$6-'СЕТ СН'!$G$22</f>
        <v>1517.0346429799997</v>
      </c>
      <c r="F48" s="36">
        <f>SUMIFS(СВЦЭМ!$C$39:$C$782,СВЦЭМ!$A$39:$A$782,$A48,СВЦЭМ!$B$39:$B$782,F$47)+'СЕТ СН'!$G$12+СВЦЭМ!$D$10+'СЕТ СН'!$G$6-'СЕТ СН'!$G$22</f>
        <v>1530.0391780499999</v>
      </c>
      <c r="G48" s="36">
        <f>SUMIFS(СВЦЭМ!$C$39:$C$782,СВЦЭМ!$A$39:$A$782,$A48,СВЦЭМ!$B$39:$B$782,G$47)+'СЕТ СН'!$G$12+СВЦЭМ!$D$10+'СЕТ СН'!$G$6-'СЕТ СН'!$G$22</f>
        <v>1505.6090839399999</v>
      </c>
      <c r="H48" s="36">
        <f>SUMIFS(СВЦЭМ!$C$39:$C$782,СВЦЭМ!$A$39:$A$782,$A48,СВЦЭМ!$B$39:$B$782,H$47)+'СЕТ СН'!$G$12+СВЦЭМ!$D$10+'СЕТ СН'!$G$6-'СЕТ СН'!$G$22</f>
        <v>1485.1757329899999</v>
      </c>
      <c r="I48" s="36">
        <f>SUMIFS(СВЦЭМ!$C$39:$C$782,СВЦЭМ!$A$39:$A$782,$A48,СВЦЭМ!$B$39:$B$782,I$47)+'СЕТ СН'!$G$12+СВЦЭМ!$D$10+'СЕТ СН'!$G$6-'СЕТ СН'!$G$22</f>
        <v>1414.8040397699999</v>
      </c>
      <c r="J48" s="36">
        <f>SUMIFS(СВЦЭМ!$C$39:$C$782,СВЦЭМ!$A$39:$A$782,$A48,СВЦЭМ!$B$39:$B$782,J$47)+'СЕТ СН'!$G$12+СВЦЭМ!$D$10+'СЕТ СН'!$G$6-'СЕТ СН'!$G$22</f>
        <v>1260.7605043799999</v>
      </c>
      <c r="K48" s="36">
        <f>SUMIFS(СВЦЭМ!$C$39:$C$782,СВЦЭМ!$A$39:$A$782,$A48,СВЦЭМ!$B$39:$B$782,K$47)+'СЕТ СН'!$G$12+СВЦЭМ!$D$10+'СЕТ СН'!$G$6-'СЕТ СН'!$G$22</f>
        <v>1227.0279035200001</v>
      </c>
      <c r="L48" s="36">
        <f>SUMIFS(СВЦЭМ!$C$39:$C$782,СВЦЭМ!$A$39:$A$782,$A48,СВЦЭМ!$B$39:$B$782,L$47)+'СЕТ СН'!$G$12+СВЦЭМ!$D$10+'СЕТ СН'!$G$6-'СЕТ СН'!$G$22</f>
        <v>1196.9459999600001</v>
      </c>
      <c r="M48" s="36">
        <f>SUMIFS(СВЦЭМ!$C$39:$C$782,СВЦЭМ!$A$39:$A$782,$A48,СВЦЭМ!$B$39:$B$782,M$47)+'СЕТ СН'!$G$12+СВЦЭМ!$D$10+'СЕТ СН'!$G$6-'СЕТ СН'!$G$22</f>
        <v>1293.9892609099998</v>
      </c>
      <c r="N48" s="36">
        <f>SUMIFS(СВЦЭМ!$C$39:$C$782,СВЦЭМ!$A$39:$A$782,$A48,СВЦЭМ!$B$39:$B$782,N$47)+'СЕТ СН'!$G$12+СВЦЭМ!$D$10+'СЕТ СН'!$G$6-'СЕТ СН'!$G$22</f>
        <v>1331.5275914499998</v>
      </c>
      <c r="O48" s="36">
        <f>SUMIFS(СВЦЭМ!$C$39:$C$782,СВЦЭМ!$A$39:$A$782,$A48,СВЦЭМ!$B$39:$B$782,O$47)+'СЕТ СН'!$G$12+СВЦЭМ!$D$10+'СЕТ СН'!$G$6-'СЕТ СН'!$G$22</f>
        <v>1350.2705472099999</v>
      </c>
      <c r="P48" s="36">
        <f>SUMIFS(СВЦЭМ!$C$39:$C$782,СВЦЭМ!$A$39:$A$782,$A48,СВЦЭМ!$B$39:$B$782,P$47)+'СЕТ СН'!$G$12+СВЦЭМ!$D$10+'СЕТ СН'!$G$6-'СЕТ СН'!$G$22</f>
        <v>1360.8346791299998</v>
      </c>
      <c r="Q48" s="36">
        <f>SUMIFS(СВЦЭМ!$C$39:$C$782,СВЦЭМ!$A$39:$A$782,$A48,СВЦЭМ!$B$39:$B$782,Q$47)+'СЕТ СН'!$G$12+СВЦЭМ!$D$10+'СЕТ СН'!$G$6-'СЕТ СН'!$G$22</f>
        <v>1374.0028957899999</v>
      </c>
      <c r="R48" s="36">
        <f>SUMIFS(СВЦЭМ!$C$39:$C$782,СВЦЭМ!$A$39:$A$782,$A48,СВЦЭМ!$B$39:$B$782,R$47)+'СЕТ СН'!$G$12+СВЦЭМ!$D$10+'СЕТ СН'!$G$6-'СЕТ СН'!$G$22</f>
        <v>1392.8759748999998</v>
      </c>
      <c r="S48" s="36">
        <f>SUMIFS(СВЦЭМ!$C$39:$C$782,СВЦЭМ!$A$39:$A$782,$A48,СВЦЭМ!$B$39:$B$782,S$47)+'СЕТ СН'!$G$12+СВЦЭМ!$D$10+'СЕТ СН'!$G$6-'СЕТ СН'!$G$22</f>
        <v>1353.4653070399997</v>
      </c>
      <c r="T48" s="36">
        <f>SUMIFS(СВЦЭМ!$C$39:$C$782,СВЦЭМ!$A$39:$A$782,$A48,СВЦЭМ!$B$39:$B$782,T$47)+'СЕТ СН'!$G$12+СВЦЭМ!$D$10+'СЕТ СН'!$G$6-'СЕТ СН'!$G$22</f>
        <v>1253.5659294999998</v>
      </c>
      <c r="U48" s="36">
        <f>SUMIFS(СВЦЭМ!$C$39:$C$782,СВЦЭМ!$A$39:$A$782,$A48,СВЦЭМ!$B$39:$B$782,U$47)+'СЕТ СН'!$G$12+СВЦЭМ!$D$10+'СЕТ СН'!$G$6-'СЕТ СН'!$G$22</f>
        <v>1160.4456564899999</v>
      </c>
      <c r="V48" s="36">
        <f>SUMIFS(СВЦЭМ!$C$39:$C$782,СВЦЭМ!$A$39:$A$782,$A48,СВЦЭМ!$B$39:$B$782,V$47)+'СЕТ СН'!$G$12+СВЦЭМ!$D$10+'СЕТ СН'!$G$6-'СЕТ СН'!$G$22</f>
        <v>1071.8166571700001</v>
      </c>
      <c r="W48" s="36">
        <f>SUMIFS(СВЦЭМ!$C$39:$C$782,СВЦЭМ!$A$39:$A$782,$A48,СВЦЭМ!$B$39:$B$782,W$47)+'СЕТ СН'!$G$12+СВЦЭМ!$D$10+'СЕТ СН'!$G$6-'СЕТ СН'!$G$22</f>
        <v>1052.4558023300001</v>
      </c>
      <c r="X48" s="36">
        <f>SUMIFS(СВЦЭМ!$C$39:$C$782,СВЦЭМ!$A$39:$A$782,$A48,СВЦЭМ!$B$39:$B$782,X$47)+'СЕТ СН'!$G$12+СВЦЭМ!$D$10+'СЕТ СН'!$G$6-'СЕТ СН'!$G$22</f>
        <v>1083.4579557</v>
      </c>
      <c r="Y48" s="36">
        <f>SUMIFS(СВЦЭМ!$C$39:$C$782,СВЦЭМ!$A$39:$A$782,$A48,СВЦЭМ!$B$39:$B$782,Y$47)+'СЕТ СН'!$G$12+СВЦЭМ!$D$10+'СЕТ СН'!$G$6-'СЕТ СН'!$G$22</f>
        <v>1117.82123955</v>
      </c>
    </row>
    <row r="49" spans="1:25" ht="15.75" x14ac:dyDescent="0.2">
      <c r="A49" s="35">
        <f>A48+1</f>
        <v>44683</v>
      </c>
      <c r="B49" s="36">
        <f>SUMIFS(СВЦЭМ!$C$39:$C$782,СВЦЭМ!$A$39:$A$782,$A49,СВЦЭМ!$B$39:$B$782,B$47)+'СЕТ СН'!$G$12+СВЦЭМ!$D$10+'СЕТ СН'!$G$6-'СЕТ СН'!$G$22</f>
        <v>1151.98378723</v>
      </c>
      <c r="C49" s="36">
        <f>SUMIFS(СВЦЭМ!$C$39:$C$782,СВЦЭМ!$A$39:$A$782,$A49,СВЦЭМ!$B$39:$B$782,C$47)+'СЕТ СН'!$G$12+СВЦЭМ!$D$10+'СЕТ СН'!$G$6-'СЕТ СН'!$G$22</f>
        <v>1273.17034066</v>
      </c>
      <c r="D49" s="36">
        <f>SUMIFS(СВЦЭМ!$C$39:$C$782,СВЦЭМ!$A$39:$A$782,$A49,СВЦЭМ!$B$39:$B$782,D$47)+'СЕТ СН'!$G$12+СВЦЭМ!$D$10+'СЕТ СН'!$G$6-'СЕТ СН'!$G$22</f>
        <v>1386.5559933799998</v>
      </c>
      <c r="E49" s="36">
        <f>SUMIFS(СВЦЭМ!$C$39:$C$782,СВЦЭМ!$A$39:$A$782,$A49,СВЦЭМ!$B$39:$B$782,E$47)+'СЕТ СН'!$G$12+СВЦЭМ!$D$10+'СЕТ СН'!$G$6-'СЕТ СН'!$G$22</f>
        <v>1439.0813385199999</v>
      </c>
      <c r="F49" s="36">
        <f>SUMIFS(СВЦЭМ!$C$39:$C$782,СВЦЭМ!$A$39:$A$782,$A49,СВЦЭМ!$B$39:$B$782,F$47)+'СЕТ СН'!$G$12+СВЦЭМ!$D$10+'СЕТ СН'!$G$6-'СЕТ СН'!$G$22</f>
        <v>1458.1629233299998</v>
      </c>
      <c r="G49" s="36">
        <f>SUMIFS(СВЦЭМ!$C$39:$C$782,СВЦЭМ!$A$39:$A$782,$A49,СВЦЭМ!$B$39:$B$782,G$47)+'СЕТ СН'!$G$12+СВЦЭМ!$D$10+'СЕТ СН'!$G$6-'СЕТ СН'!$G$22</f>
        <v>1480.5123477699999</v>
      </c>
      <c r="H49" s="36">
        <f>SUMIFS(СВЦЭМ!$C$39:$C$782,СВЦЭМ!$A$39:$A$782,$A49,СВЦЭМ!$B$39:$B$782,H$47)+'СЕТ СН'!$G$12+СВЦЭМ!$D$10+'СЕТ СН'!$G$6-'СЕТ СН'!$G$22</f>
        <v>1491.7899219799999</v>
      </c>
      <c r="I49" s="36">
        <f>SUMIFS(СВЦЭМ!$C$39:$C$782,СВЦЭМ!$A$39:$A$782,$A49,СВЦЭМ!$B$39:$B$782,I$47)+'СЕТ СН'!$G$12+СВЦЭМ!$D$10+'СЕТ СН'!$G$6-'СЕТ СН'!$G$22</f>
        <v>1404.2698223899997</v>
      </c>
      <c r="J49" s="36">
        <f>SUMIFS(СВЦЭМ!$C$39:$C$782,СВЦЭМ!$A$39:$A$782,$A49,СВЦЭМ!$B$39:$B$782,J$47)+'СЕТ СН'!$G$12+СВЦЭМ!$D$10+'СЕТ СН'!$G$6-'СЕТ СН'!$G$22</f>
        <v>1261.2704814699998</v>
      </c>
      <c r="K49" s="36">
        <f>SUMIFS(СВЦЭМ!$C$39:$C$782,СВЦЭМ!$A$39:$A$782,$A49,СВЦЭМ!$B$39:$B$782,K$47)+'СЕТ СН'!$G$12+СВЦЭМ!$D$10+'СЕТ СН'!$G$6-'СЕТ СН'!$G$22</f>
        <v>1223.00396525</v>
      </c>
      <c r="L49" s="36">
        <f>SUMIFS(СВЦЭМ!$C$39:$C$782,СВЦЭМ!$A$39:$A$782,$A49,СВЦЭМ!$B$39:$B$782,L$47)+'СЕТ СН'!$G$12+СВЦЭМ!$D$10+'СЕТ СН'!$G$6-'СЕТ СН'!$G$22</f>
        <v>1192.69236796</v>
      </c>
      <c r="M49" s="36">
        <f>SUMIFS(СВЦЭМ!$C$39:$C$782,СВЦЭМ!$A$39:$A$782,$A49,СВЦЭМ!$B$39:$B$782,M$47)+'СЕТ СН'!$G$12+СВЦЭМ!$D$10+'СЕТ СН'!$G$6-'СЕТ СН'!$G$22</f>
        <v>1259.8192503599998</v>
      </c>
      <c r="N49" s="36">
        <f>SUMIFS(СВЦЭМ!$C$39:$C$782,СВЦЭМ!$A$39:$A$782,$A49,СВЦЭМ!$B$39:$B$782,N$47)+'СЕТ СН'!$G$12+СВЦЭМ!$D$10+'СЕТ СН'!$G$6-'СЕТ СН'!$G$22</f>
        <v>1305.4100754599999</v>
      </c>
      <c r="O49" s="36">
        <f>SUMIFS(СВЦЭМ!$C$39:$C$782,СВЦЭМ!$A$39:$A$782,$A49,СВЦЭМ!$B$39:$B$782,O$47)+'СЕТ СН'!$G$12+СВЦЭМ!$D$10+'СЕТ СН'!$G$6-'СЕТ СН'!$G$22</f>
        <v>1343.6857097199997</v>
      </c>
      <c r="P49" s="36">
        <f>SUMIFS(СВЦЭМ!$C$39:$C$782,СВЦЭМ!$A$39:$A$782,$A49,СВЦЭМ!$B$39:$B$782,P$47)+'СЕТ СН'!$G$12+СВЦЭМ!$D$10+'СЕТ СН'!$G$6-'СЕТ СН'!$G$22</f>
        <v>1366.6425157299998</v>
      </c>
      <c r="Q49" s="36">
        <f>SUMIFS(СВЦЭМ!$C$39:$C$782,СВЦЭМ!$A$39:$A$782,$A49,СВЦЭМ!$B$39:$B$782,Q$47)+'СЕТ СН'!$G$12+СВЦЭМ!$D$10+'СЕТ СН'!$G$6-'СЕТ СН'!$G$22</f>
        <v>1387.6532658199999</v>
      </c>
      <c r="R49" s="36">
        <f>SUMIFS(СВЦЭМ!$C$39:$C$782,СВЦЭМ!$A$39:$A$782,$A49,СВЦЭМ!$B$39:$B$782,R$47)+'СЕТ СН'!$G$12+СВЦЭМ!$D$10+'СЕТ СН'!$G$6-'СЕТ СН'!$G$22</f>
        <v>1372.2732858199997</v>
      </c>
      <c r="S49" s="36">
        <f>SUMIFS(СВЦЭМ!$C$39:$C$782,СВЦЭМ!$A$39:$A$782,$A49,СВЦЭМ!$B$39:$B$782,S$47)+'СЕТ СН'!$G$12+СВЦЭМ!$D$10+'СЕТ СН'!$G$6-'СЕТ СН'!$G$22</f>
        <v>1317.3727394299999</v>
      </c>
      <c r="T49" s="36">
        <f>SUMIFS(СВЦЭМ!$C$39:$C$782,СВЦЭМ!$A$39:$A$782,$A49,СВЦЭМ!$B$39:$B$782,T$47)+'СЕТ СН'!$G$12+СВЦЭМ!$D$10+'СЕТ СН'!$G$6-'СЕТ СН'!$G$22</f>
        <v>1215.53564521</v>
      </c>
      <c r="U49" s="36">
        <f>SUMIFS(СВЦЭМ!$C$39:$C$782,СВЦЭМ!$A$39:$A$782,$A49,СВЦЭМ!$B$39:$B$782,U$47)+'СЕТ СН'!$G$12+СВЦЭМ!$D$10+'СЕТ СН'!$G$6-'СЕТ СН'!$G$22</f>
        <v>1121.2478681600001</v>
      </c>
      <c r="V49" s="36">
        <f>SUMIFS(СВЦЭМ!$C$39:$C$782,СВЦЭМ!$A$39:$A$782,$A49,СВЦЭМ!$B$39:$B$782,V$47)+'СЕТ СН'!$G$12+СВЦЭМ!$D$10+'СЕТ СН'!$G$6-'СЕТ СН'!$G$22</f>
        <v>1056.51310156</v>
      </c>
      <c r="W49" s="36">
        <f>SUMIFS(СВЦЭМ!$C$39:$C$782,СВЦЭМ!$A$39:$A$782,$A49,СВЦЭМ!$B$39:$B$782,W$47)+'СЕТ СН'!$G$12+СВЦЭМ!$D$10+'СЕТ СН'!$G$6-'СЕТ СН'!$G$22</f>
        <v>1060.57401529</v>
      </c>
      <c r="X49" s="36">
        <f>SUMIFS(СВЦЭМ!$C$39:$C$782,СВЦЭМ!$A$39:$A$782,$A49,СВЦЭМ!$B$39:$B$782,X$47)+'СЕТ СН'!$G$12+СВЦЭМ!$D$10+'СЕТ СН'!$G$6-'СЕТ СН'!$G$22</f>
        <v>1060.05830515</v>
      </c>
      <c r="Y49" s="36">
        <f>SUMIFS(СВЦЭМ!$C$39:$C$782,СВЦЭМ!$A$39:$A$782,$A49,СВЦЭМ!$B$39:$B$782,Y$47)+'СЕТ СН'!$G$12+СВЦЭМ!$D$10+'СЕТ СН'!$G$6-'СЕТ СН'!$G$22</f>
        <v>1104.6482757700001</v>
      </c>
    </row>
    <row r="50" spans="1:25" ht="15.75" x14ac:dyDescent="0.2">
      <c r="A50" s="35">
        <f t="shared" ref="A50:A78" si="1">A49+1</f>
        <v>44684</v>
      </c>
      <c r="B50" s="36">
        <f>SUMIFS(СВЦЭМ!$C$39:$C$782,СВЦЭМ!$A$39:$A$782,$A50,СВЦЭМ!$B$39:$B$782,B$47)+'СЕТ СН'!$G$12+СВЦЭМ!$D$10+'СЕТ СН'!$G$6-'СЕТ СН'!$G$22</f>
        <v>1129.16810255</v>
      </c>
      <c r="C50" s="36">
        <f>SUMIFS(СВЦЭМ!$C$39:$C$782,СВЦЭМ!$A$39:$A$782,$A50,СВЦЭМ!$B$39:$B$782,C$47)+'СЕТ СН'!$G$12+СВЦЭМ!$D$10+'СЕТ СН'!$G$6-'СЕТ СН'!$G$22</f>
        <v>1246.6019855799998</v>
      </c>
      <c r="D50" s="36">
        <f>SUMIFS(СВЦЭМ!$C$39:$C$782,СВЦЭМ!$A$39:$A$782,$A50,СВЦЭМ!$B$39:$B$782,D$47)+'СЕТ СН'!$G$12+СВЦЭМ!$D$10+'СЕТ СН'!$G$6-'СЕТ СН'!$G$22</f>
        <v>1345.1677514299997</v>
      </c>
      <c r="E50" s="36">
        <f>SUMIFS(СВЦЭМ!$C$39:$C$782,СВЦЭМ!$A$39:$A$782,$A50,СВЦЭМ!$B$39:$B$782,E$47)+'СЕТ СН'!$G$12+СВЦЭМ!$D$10+'СЕТ СН'!$G$6-'СЕТ СН'!$G$22</f>
        <v>1377.3435168099998</v>
      </c>
      <c r="F50" s="36">
        <f>SUMIFS(СВЦЭМ!$C$39:$C$782,СВЦЭМ!$A$39:$A$782,$A50,СВЦЭМ!$B$39:$B$782,F$47)+'СЕТ СН'!$G$12+СВЦЭМ!$D$10+'СЕТ СН'!$G$6-'СЕТ СН'!$G$22</f>
        <v>1392.8321540099998</v>
      </c>
      <c r="G50" s="36">
        <f>SUMIFS(СВЦЭМ!$C$39:$C$782,СВЦЭМ!$A$39:$A$782,$A50,СВЦЭМ!$B$39:$B$782,G$47)+'СЕТ СН'!$G$12+СВЦЭМ!$D$10+'СЕТ СН'!$G$6-'СЕТ СН'!$G$22</f>
        <v>1435.1088026499999</v>
      </c>
      <c r="H50" s="36">
        <f>SUMIFS(СВЦЭМ!$C$39:$C$782,СВЦЭМ!$A$39:$A$782,$A50,СВЦЭМ!$B$39:$B$782,H$47)+'СЕТ СН'!$G$12+СВЦЭМ!$D$10+'СЕТ СН'!$G$6-'СЕТ СН'!$G$22</f>
        <v>1451.7150807499997</v>
      </c>
      <c r="I50" s="36">
        <f>SUMIFS(СВЦЭМ!$C$39:$C$782,СВЦЭМ!$A$39:$A$782,$A50,СВЦЭМ!$B$39:$B$782,I$47)+'СЕТ СН'!$G$12+СВЦЭМ!$D$10+'СЕТ СН'!$G$6-'СЕТ СН'!$G$22</f>
        <v>1430.7531518099997</v>
      </c>
      <c r="J50" s="36">
        <f>SUMIFS(СВЦЭМ!$C$39:$C$782,СВЦЭМ!$A$39:$A$782,$A50,СВЦЭМ!$B$39:$B$782,J$47)+'СЕТ СН'!$G$12+СВЦЭМ!$D$10+'СЕТ СН'!$G$6-'СЕТ СН'!$G$22</f>
        <v>1324.1935052799997</v>
      </c>
      <c r="K50" s="36">
        <f>SUMIFS(СВЦЭМ!$C$39:$C$782,СВЦЭМ!$A$39:$A$782,$A50,СВЦЭМ!$B$39:$B$782,K$47)+'СЕТ СН'!$G$12+СВЦЭМ!$D$10+'СЕТ СН'!$G$6-'СЕТ СН'!$G$22</f>
        <v>1290.23063895</v>
      </c>
      <c r="L50" s="36">
        <f>SUMIFS(СВЦЭМ!$C$39:$C$782,СВЦЭМ!$A$39:$A$782,$A50,СВЦЭМ!$B$39:$B$782,L$47)+'СЕТ СН'!$G$12+СВЦЭМ!$D$10+'СЕТ СН'!$G$6-'СЕТ СН'!$G$22</f>
        <v>1266.7963943899999</v>
      </c>
      <c r="M50" s="36">
        <f>SUMIFS(СВЦЭМ!$C$39:$C$782,СВЦЭМ!$A$39:$A$782,$A50,СВЦЭМ!$B$39:$B$782,M$47)+'СЕТ СН'!$G$12+СВЦЭМ!$D$10+'СЕТ СН'!$G$6-'СЕТ СН'!$G$22</f>
        <v>1352.3406237199999</v>
      </c>
      <c r="N50" s="36">
        <f>SUMIFS(СВЦЭМ!$C$39:$C$782,СВЦЭМ!$A$39:$A$782,$A50,СВЦЭМ!$B$39:$B$782,N$47)+'СЕТ СН'!$G$12+СВЦЭМ!$D$10+'СЕТ СН'!$G$6-'СЕТ СН'!$G$22</f>
        <v>1399.3044430799998</v>
      </c>
      <c r="O50" s="36">
        <f>SUMIFS(СВЦЭМ!$C$39:$C$782,СВЦЭМ!$A$39:$A$782,$A50,СВЦЭМ!$B$39:$B$782,O$47)+'СЕТ СН'!$G$12+СВЦЭМ!$D$10+'СЕТ СН'!$G$6-'СЕТ СН'!$G$22</f>
        <v>1405.9373060499997</v>
      </c>
      <c r="P50" s="36">
        <f>SUMIFS(СВЦЭМ!$C$39:$C$782,СВЦЭМ!$A$39:$A$782,$A50,СВЦЭМ!$B$39:$B$782,P$47)+'СЕТ СН'!$G$12+СВЦЭМ!$D$10+'СЕТ СН'!$G$6-'СЕТ СН'!$G$22</f>
        <v>1428.8243998199998</v>
      </c>
      <c r="Q50" s="36">
        <f>SUMIFS(СВЦЭМ!$C$39:$C$782,СВЦЭМ!$A$39:$A$782,$A50,СВЦЭМ!$B$39:$B$782,Q$47)+'СЕТ СН'!$G$12+СВЦЭМ!$D$10+'СЕТ СН'!$G$6-'СЕТ СН'!$G$22</f>
        <v>1434.7533529299999</v>
      </c>
      <c r="R50" s="36">
        <f>SUMIFS(СВЦЭМ!$C$39:$C$782,СВЦЭМ!$A$39:$A$782,$A50,СВЦЭМ!$B$39:$B$782,R$47)+'СЕТ СН'!$G$12+СВЦЭМ!$D$10+'СЕТ СН'!$G$6-'СЕТ СН'!$G$22</f>
        <v>1447.6664087199999</v>
      </c>
      <c r="S50" s="36">
        <f>SUMIFS(СВЦЭМ!$C$39:$C$782,СВЦЭМ!$A$39:$A$782,$A50,СВЦЭМ!$B$39:$B$782,S$47)+'СЕТ СН'!$G$12+СВЦЭМ!$D$10+'СЕТ СН'!$G$6-'СЕТ СН'!$G$22</f>
        <v>1409.9607781399998</v>
      </c>
      <c r="T50" s="36">
        <f>SUMIFS(СВЦЭМ!$C$39:$C$782,СВЦЭМ!$A$39:$A$782,$A50,СВЦЭМ!$B$39:$B$782,T$47)+'СЕТ СН'!$G$12+СВЦЭМ!$D$10+'СЕТ СН'!$G$6-'СЕТ СН'!$G$22</f>
        <v>1299.3879604199999</v>
      </c>
      <c r="U50" s="36">
        <f>SUMIFS(СВЦЭМ!$C$39:$C$782,СВЦЭМ!$A$39:$A$782,$A50,СВЦЭМ!$B$39:$B$782,U$47)+'СЕТ СН'!$G$12+СВЦЭМ!$D$10+'СЕТ СН'!$G$6-'СЕТ СН'!$G$22</f>
        <v>1199.5864167699999</v>
      </c>
      <c r="V50" s="36">
        <f>SUMIFS(СВЦЭМ!$C$39:$C$782,СВЦЭМ!$A$39:$A$782,$A50,СВЦЭМ!$B$39:$B$782,V$47)+'СЕТ СН'!$G$12+СВЦЭМ!$D$10+'СЕТ СН'!$G$6-'СЕТ СН'!$G$22</f>
        <v>1110.6569084499999</v>
      </c>
      <c r="W50" s="36">
        <f>SUMIFS(СВЦЭМ!$C$39:$C$782,СВЦЭМ!$A$39:$A$782,$A50,СВЦЭМ!$B$39:$B$782,W$47)+'СЕТ СН'!$G$12+СВЦЭМ!$D$10+'СЕТ СН'!$G$6-'СЕТ СН'!$G$22</f>
        <v>1103.8023090700001</v>
      </c>
      <c r="X50" s="36">
        <f>SUMIFS(СВЦЭМ!$C$39:$C$782,СВЦЭМ!$A$39:$A$782,$A50,СВЦЭМ!$B$39:$B$782,X$47)+'СЕТ СН'!$G$12+СВЦЭМ!$D$10+'СЕТ СН'!$G$6-'СЕТ СН'!$G$22</f>
        <v>1108.9537794299999</v>
      </c>
      <c r="Y50" s="36">
        <f>SUMIFS(СВЦЭМ!$C$39:$C$782,СВЦЭМ!$A$39:$A$782,$A50,СВЦЭМ!$B$39:$B$782,Y$47)+'СЕТ СН'!$G$12+СВЦЭМ!$D$10+'СЕТ СН'!$G$6-'СЕТ СН'!$G$22</f>
        <v>1147.2169518600001</v>
      </c>
    </row>
    <row r="51" spans="1:25" ht="15.75" x14ac:dyDescent="0.2">
      <c r="A51" s="35">
        <f t="shared" si="1"/>
        <v>44685</v>
      </c>
      <c r="B51" s="36">
        <f>SUMIFS(СВЦЭМ!$C$39:$C$782,СВЦЭМ!$A$39:$A$782,$A51,СВЦЭМ!$B$39:$B$782,B$47)+'СЕТ СН'!$G$12+СВЦЭМ!$D$10+'СЕТ СН'!$G$6-'СЕТ СН'!$G$22</f>
        <v>1217.2606674599999</v>
      </c>
      <c r="C51" s="36">
        <f>SUMIFS(СВЦЭМ!$C$39:$C$782,СВЦЭМ!$A$39:$A$782,$A51,СВЦЭМ!$B$39:$B$782,C$47)+'СЕТ СН'!$G$12+СВЦЭМ!$D$10+'СЕТ СН'!$G$6-'СЕТ СН'!$G$22</f>
        <v>1366.9956338799998</v>
      </c>
      <c r="D51" s="36">
        <f>SUMIFS(СВЦЭМ!$C$39:$C$782,СВЦЭМ!$A$39:$A$782,$A51,СВЦЭМ!$B$39:$B$782,D$47)+'СЕТ СН'!$G$12+СВЦЭМ!$D$10+'СЕТ СН'!$G$6-'СЕТ СН'!$G$22</f>
        <v>1422.3161001499998</v>
      </c>
      <c r="E51" s="36">
        <f>SUMIFS(СВЦЭМ!$C$39:$C$782,СВЦЭМ!$A$39:$A$782,$A51,СВЦЭМ!$B$39:$B$782,E$47)+'СЕТ СН'!$G$12+СВЦЭМ!$D$10+'СЕТ СН'!$G$6-'СЕТ СН'!$G$22</f>
        <v>1392.2495532899998</v>
      </c>
      <c r="F51" s="36">
        <f>SUMIFS(СВЦЭМ!$C$39:$C$782,СВЦЭМ!$A$39:$A$782,$A51,СВЦЭМ!$B$39:$B$782,F$47)+'СЕТ СН'!$G$12+СВЦЭМ!$D$10+'СЕТ СН'!$G$6-'СЕТ СН'!$G$22</f>
        <v>1395.0722804399998</v>
      </c>
      <c r="G51" s="36">
        <f>SUMIFS(СВЦЭМ!$C$39:$C$782,СВЦЭМ!$A$39:$A$782,$A51,СВЦЭМ!$B$39:$B$782,G$47)+'СЕТ СН'!$G$12+СВЦЭМ!$D$10+'СЕТ СН'!$G$6-'СЕТ СН'!$G$22</f>
        <v>1386.4196590399999</v>
      </c>
      <c r="H51" s="36">
        <f>SUMIFS(СВЦЭМ!$C$39:$C$782,СВЦЭМ!$A$39:$A$782,$A51,СВЦЭМ!$B$39:$B$782,H$47)+'СЕТ СН'!$G$12+СВЦЭМ!$D$10+'СЕТ СН'!$G$6-'СЕТ СН'!$G$22</f>
        <v>1398.2617276099998</v>
      </c>
      <c r="I51" s="36">
        <f>SUMIFS(СВЦЭМ!$C$39:$C$782,СВЦЭМ!$A$39:$A$782,$A51,СВЦЭМ!$B$39:$B$782,I$47)+'СЕТ СН'!$G$12+СВЦЭМ!$D$10+'СЕТ СН'!$G$6-'СЕТ СН'!$G$22</f>
        <v>1325.3716442899997</v>
      </c>
      <c r="J51" s="36">
        <f>SUMIFS(СВЦЭМ!$C$39:$C$782,СВЦЭМ!$A$39:$A$782,$A51,СВЦЭМ!$B$39:$B$782,J$47)+'СЕТ СН'!$G$12+СВЦЭМ!$D$10+'СЕТ СН'!$G$6-'СЕТ СН'!$G$22</f>
        <v>1212.60024875</v>
      </c>
      <c r="K51" s="36">
        <f>SUMIFS(СВЦЭМ!$C$39:$C$782,СВЦЭМ!$A$39:$A$782,$A51,СВЦЭМ!$B$39:$B$782,K$47)+'СЕТ СН'!$G$12+СВЦЭМ!$D$10+'СЕТ СН'!$G$6-'СЕТ СН'!$G$22</f>
        <v>1194.5233204799999</v>
      </c>
      <c r="L51" s="36">
        <f>SUMIFS(СВЦЭМ!$C$39:$C$782,СВЦЭМ!$A$39:$A$782,$A51,СВЦЭМ!$B$39:$B$782,L$47)+'СЕТ СН'!$G$12+СВЦЭМ!$D$10+'СЕТ СН'!$G$6-'СЕТ СН'!$G$22</f>
        <v>1210.16161281</v>
      </c>
      <c r="M51" s="36">
        <f>SUMIFS(СВЦЭМ!$C$39:$C$782,СВЦЭМ!$A$39:$A$782,$A51,СВЦЭМ!$B$39:$B$782,M$47)+'СЕТ СН'!$G$12+СВЦЭМ!$D$10+'СЕТ СН'!$G$6-'СЕТ СН'!$G$22</f>
        <v>1311.1832001999999</v>
      </c>
      <c r="N51" s="36">
        <f>SUMIFS(СВЦЭМ!$C$39:$C$782,СВЦЭМ!$A$39:$A$782,$A51,СВЦЭМ!$B$39:$B$782,N$47)+'СЕТ СН'!$G$12+СВЦЭМ!$D$10+'СЕТ СН'!$G$6-'СЕТ СН'!$G$22</f>
        <v>1365.0879539499999</v>
      </c>
      <c r="O51" s="36">
        <f>SUMIFS(СВЦЭМ!$C$39:$C$782,СВЦЭМ!$A$39:$A$782,$A51,СВЦЭМ!$B$39:$B$782,O$47)+'СЕТ СН'!$G$12+СВЦЭМ!$D$10+'СЕТ СН'!$G$6-'СЕТ СН'!$G$22</f>
        <v>1369.4150975299999</v>
      </c>
      <c r="P51" s="36">
        <f>SUMIFS(СВЦЭМ!$C$39:$C$782,СВЦЭМ!$A$39:$A$782,$A51,СВЦЭМ!$B$39:$B$782,P$47)+'СЕТ СН'!$G$12+СВЦЭМ!$D$10+'СЕТ СН'!$G$6-'СЕТ СН'!$G$22</f>
        <v>1406.3222342599997</v>
      </c>
      <c r="Q51" s="36">
        <f>SUMIFS(СВЦЭМ!$C$39:$C$782,СВЦЭМ!$A$39:$A$782,$A51,СВЦЭМ!$B$39:$B$782,Q$47)+'СЕТ СН'!$G$12+СВЦЭМ!$D$10+'СЕТ СН'!$G$6-'СЕТ СН'!$G$22</f>
        <v>1410.1295774899997</v>
      </c>
      <c r="R51" s="36">
        <f>SUMIFS(СВЦЭМ!$C$39:$C$782,СВЦЭМ!$A$39:$A$782,$A51,СВЦЭМ!$B$39:$B$782,R$47)+'СЕТ СН'!$G$12+СВЦЭМ!$D$10+'СЕТ СН'!$G$6-'СЕТ СН'!$G$22</f>
        <v>1397.7127008099999</v>
      </c>
      <c r="S51" s="36">
        <f>SUMIFS(СВЦЭМ!$C$39:$C$782,СВЦЭМ!$A$39:$A$782,$A51,СВЦЭМ!$B$39:$B$782,S$47)+'СЕТ СН'!$G$12+СВЦЭМ!$D$10+'СЕТ СН'!$G$6-'СЕТ СН'!$G$22</f>
        <v>1348.9952992499998</v>
      </c>
      <c r="T51" s="36">
        <f>SUMIFS(СВЦЭМ!$C$39:$C$782,СВЦЭМ!$A$39:$A$782,$A51,СВЦЭМ!$B$39:$B$782,T$47)+'СЕТ СН'!$G$12+СВЦЭМ!$D$10+'СЕТ СН'!$G$6-'СЕТ СН'!$G$22</f>
        <v>1219.0076436100001</v>
      </c>
      <c r="U51" s="36">
        <f>SUMIFS(СВЦЭМ!$C$39:$C$782,СВЦЭМ!$A$39:$A$782,$A51,СВЦЭМ!$B$39:$B$782,U$47)+'СЕТ СН'!$G$12+СВЦЭМ!$D$10+'СЕТ СН'!$G$6-'СЕТ СН'!$G$22</f>
        <v>1111.5324417100001</v>
      </c>
      <c r="V51" s="36">
        <f>SUMIFS(СВЦЭМ!$C$39:$C$782,СВЦЭМ!$A$39:$A$782,$A51,СВЦЭМ!$B$39:$B$782,V$47)+'СЕТ СН'!$G$12+СВЦЭМ!$D$10+'СЕТ СН'!$G$6-'СЕТ СН'!$G$22</f>
        <v>1043.19748362</v>
      </c>
      <c r="W51" s="36">
        <f>SUMIFS(СВЦЭМ!$C$39:$C$782,СВЦЭМ!$A$39:$A$782,$A51,СВЦЭМ!$B$39:$B$782,W$47)+'СЕТ СН'!$G$12+СВЦЭМ!$D$10+'СЕТ СН'!$G$6-'СЕТ СН'!$G$22</f>
        <v>1075.56090567</v>
      </c>
      <c r="X51" s="36">
        <f>SUMIFS(СВЦЭМ!$C$39:$C$782,СВЦЭМ!$A$39:$A$782,$A51,СВЦЭМ!$B$39:$B$782,X$47)+'СЕТ СН'!$G$12+СВЦЭМ!$D$10+'СЕТ СН'!$G$6-'СЕТ СН'!$G$22</f>
        <v>1032.77164148</v>
      </c>
      <c r="Y51" s="36">
        <f>SUMIFS(СВЦЭМ!$C$39:$C$782,СВЦЭМ!$A$39:$A$782,$A51,СВЦЭМ!$B$39:$B$782,Y$47)+'СЕТ СН'!$G$12+СВЦЭМ!$D$10+'СЕТ СН'!$G$6-'СЕТ СН'!$G$22</f>
        <v>1027.69663661</v>
      </c>
    </row>
    <row r="52" spans="1:25" ht="15.75" x14ac:dyDescent="0.2">
      <c r="A52" s="35">
        <f t="shared" si="1"/>
        <v>44686</v>
      </c>
      <c r="B52" s="36">
        <f>SUMIFS(СВЦЭМ!$C$39:$C$782,СВЦЭМ!$A$39:$A$782,$A52,СВЦЭМ!$B$39:$B$782,B$47)+'СЕТ СН'!$G$12+СВЦЭМ!$D$10+'СЕТ СН'!$G$6-'СЕТ СН'!$G$22</f>
        <v>1186.70118688</v>
      </c>
      <c r="C52" s="36">
        <f>SUMIFS(СВЦЭМ!$C$39:$C$782,СВЦЭМ!$A$39:$A$782,$A52,СВЦЭМ!$B$39:$B$782,C$47)+'СЕТ СН'!$G$12+СВЦЭМ!$D$10+'СЕТ СН'!$G$6-'СЕТ СН'!$G$22</f>
        <v>1271.6451399499997</v>
      </c>
      <c r="D52" s="36">
        <f>SUMIFS(СВЦЭМ!$C$39:$C$782,СВЦЭМ!$A$39:$A$782,$A52,СВЦЭМ!$B$39:$B$782,D$47)+'СЕТ СН'!$G$12+СВЦЭМ!$D$10+'СЕТ СН'!$G$6-'СЕТ СН'!$G$22</f>
        <v>1405.6179874099998</v>
      </c>
      <c r="E52" s="36">
        <f>SUMIFS(СВЦЭМ!$C$39:$C$782,СВЦЭМ!$A$39:$A$782,$A52,СВЦЭМ!$B$39:$B$782,E$47)+'СЕТ СН'!$G$12+СВЦЭМ!$D$10+'СЕТ СН'!$G$6-'СЕТ СН'!$G$22</f>
        <v>1457.4772196599997</v>
      </c>
      <c r="F52" s="36">
        <f>SUMIFS(СВЦЭМ!$C$39:$C$782,СВЦЭМ!$A$39:$A$782,$A52,СВЦЭМ!$B$39:$B$782,F$47)+'СЕТ СН'!$G$12+СВЦЭМ!$D$10+'СЕТ СН'!$G$6-'СЕТ СН'!$G$22</f>
        <v>1480.3600412899998</v>
      </c>
      <c r="G52" s="36">
        <f>SUMIFS(СВЦЭМ!$C$39:$C$782,СВЦЭМ!$A$39:$A$782,$A52,СВЦЭМ!$B$39:$B$782,G$47)+'СЕТ СН'!$G$12+СВЦЭМ!$D$10+'СЕТ СН'!$G$6-'СЕТ СН'!$G$22</f>
        <v>1472.5570431199999</v>
      </c>
      <c r="H52" s="36">
        <f>SUMIFS(СВЦЭМ!$C$39:$C$782,СВЦЭМ!$A$39:$A$782,$A52,СВЦЭМ!$B$39:$B$782,H$47)+'СЕТ СН'!$G$12+СВЦЭМ!$D$10+'СЕТ СН'!$G$6-'СЕТ СН'!$G$22</f>
        <v>1470.7096874199999</v>
      </c>
      <c r="I52" s="36">
        <f>SUMIFS(СВЦЭМ!$C$39:$C$782,СВЦЭМ!$A$39:$A$782,$A52,СВЦЭМ!$B$39:$B$782,I$47)+'СЕТ СН'!$G$12+СВЦЭМ!$D$10+'СЕТ СН'!$G$6-'СЕТ СН'!$G$22</f>
        <v>1400.0162746799999</v>
      </c>
      <c r="J52" s="36">
        <f>SUMIFS(СВЦЭМ!$C$39:$C$782,СВЦЭМ!$A$39:$A$782,$A52,СВЦЭМ!$B$39:$B$782,J$47)+'СЕТ СН'!$G$12+СВЦЭМ!$D$10+'СЕТ СН'!$G$6-'СЕТ СН'!$G$22</f>
        <v>1296.5897136999997</v>
      </c>
      <c r="K52" s="36">
        <f>SUMIFS(СВЦЭМ!$C$39:$C$782,СВЦЭМ!$A$39:$A$782,$A52,СВЦЭМ!$B$39:$B$782,K$47)+'СЕТ СН'!$G$12+СВЦЭМ!$D$10+'СЕТ СН'!$G$6-'СЕТ СН'!$G$22</f>
        <v>1296.8707639899999</v>
      </c>
      <c r="L52" s="36">
        <f>SUMIFS(СВЦЭМ!$C$39:$C$782,СВЦЭМ!$A$39:$A$782,$A52,СВЦЭМ!$B$39:$B$782,L$47)+'СЕТ СН'!$G$12+СВЦЭМ!$D$10+'СЕТ СН'!$G$6-'СЕТ СН'!$G$22</f>
        <v>1294.4340224599998</v>
      </c>
      <c r="M52" s="36">
        <f>SUMIFS(СВЦЭМ!$C$39:$C$782,СВЦЭМ!$A$39:$A$782,$A52,СВЦЭМ!$B$39:$B$782,M$47)+'СЕТ СН'!$G$12+СВЦЭМ!$D$10+'СЕТ СН'!$G$6-'СЕТ СН'!$G$22</f>
        <v>1388.5423913399998</v>
      </c>
      <c r="N52" s="36">
        <f>SUMIFS(СВЦЭМ!$C$39:$C$782,СВЦЭМ!$A$39:$A$782,$A52,СВЦЭМ!$B$39:$B$782,N$47)+'СЕТ СН'!$G$12+СВЦЭМ!$D$10+'СЕТ СН'!$G$6-'СЕТ СН'!$G$22</f>
        <v>1458.2209267999999</v>
      </c>
      <c r="O52" s="36">
        <f>SUMIFS(СВЦЭМ!$C$39:$C$782,СВЦЭМ!$A$39:$A$782,$A52,СВЦЭМ!$B$39:$B$782,O$47)+'СЕТ СН'!$G$12+СВЦЭМ!$D$10+'СЕТ СН'!$G$6-'СЕТ СН'!$G$22</f>
        <v>1462.3582925499998</v>
      </c>
      <c r="P52" s="36">
        <f>SUMIFS(СВЦЭМ!$C$39:$C$782,СВЦЭМ!$A$39:$A$782,$A52,СВЦЭМ!$B$39:$B$782,P$47)+'СЕТ СН'!$G$12+СВЦЭМ!$D$10+'СЕТ СН'!$G$6-'СЕТ СН'!$G$22</f>
        <v>1503.7520978199998</v>
      </c>
      <c r="Q52" s="36">
        <f>SUMIFS(СВЦЭМ!$C$39:$C$782,СВЦЭМ!$A$39:$A$782,$A52,СВЦЭМ!$B$39:$B$782,Q$47)+'СЕТ СН'!$G$12+СВЦЭМ!$D$10+'СЕТ СН'!$G$6-'СЕТ СН'!$G$22</f>
        <v>1511.5318183599998</v>
      </c>
      <c r="R52" s="36">
        <f>SUMIFS(СВЦЭМ!$C$39:$C$782,СВЦЭМ!$A$39:$A$782,$A52,СВЦЭМ!$B$39:$B$782,R$47)+'СЕТ СН'!$G$12+СВЦЭМ!$D$10+'СЕТ СН'!$G$6-'СЕТ СН'!$G$22</f>
        <v>1517.9446466699999</v>
      </c>
      <c r="S52" s="36">
        <f>SUMIFS(СВЦЭМ!$C$39:$C$782,СВЦЭМ!$A$39:$A$782,$A52,СВЦЭМ!$B$39:$B$782,S$47)+'СЕТ СН'!$G$12+СВЦЭМ!$D$10+'СЕТ СН'!$G$6-'СЕТ СН'!$G$22</f>
        <v>1469.4187602299999</v>
      </c>
      <c r="T52" s="36">
        <f>SUMIFS(СВЦЭМ!$C$39:$C$782,СВЦЭМ!$A$39:$A$782,$A52,СВЦЭМ!$B$39:$B$782,T$47)+'СЕТ СН'!$G$12+СВЦЭМ!$D$10+'СЕТ СН'!$G$6-'СЕТ СН'!$G$22</f>
        <v>1338.9420074499999</v>
      </c>
      <c r="U52" s="36">
        <f>SUMIFS(СВЦЭМ!$C$39:$C$782,СВЦЭМ!$A$39:$A$782,$A52,СВЦЭМ!$B$39:$B$782,U$47)+'СЕТ СН'!$G$12+СВЦЭМ!$D$10+'СЕТ СН'!$G$6-'СЕТ СН'!$G$22</f>
        <v>1225.8252533699999</v>
      </c>
      <c r="V52" s="36">
        <f>SUMIFS(СВЦЭМ!$C$39:$C$782,СВЦЭМ!$A$39:$A$782,$A52,СВЦЭМ!$B$39:$B$782,V$47)+'СЕТ СН'!$G$12+СВЦЭМ!$D$10+'СЕТ СН'!$G$6-'СЕТ СН'!$G$22</f>
        <v>1129.3545704600001</v>
      </c>
      <c r="W52" s="36">
        <f>SUMIFS(СВЦЭМ!$C$39:$C$782,СВЦЭМ!$A$39:$A$782,$A52,СВЦЭМ!$B$39:$B$782,W$47)+'СЕТ СН'!$G$12+СВЦЭМ!$D$10+'СЕТ СН'!$G$6-'СЕТ СН'!$G$22</f>
        <v>1107.9113889400001</v>
      </c>
      <c r="X52" s="36">
        <f>SUMIFS(СВЦЭМ!$C$39:$C$782,СВЦЭМ!$A$39:$A$782,$A52,СВЦЭМ!$B$39:$B$782,X$47)+'СЕТ СН'!$G$12+СВЦЭМ!$D$10+'СЕТ СН'!$G$6-'СЕТ СН'!$G$22</f>
        <v>1127.40922856</v>
      </c>
      <c r="Y52" s="36">
        <f>SUMIFS(СВЦЭМ!$C$39:$C$782,СВЦЭМ!$A$39:$A$782,$A52,СВЦЭМ!$B$39:$B$782,Y$47)+'СЕТ СН'!$G$12+СВЦЭМ!$D$10+'СЕТ СН'!$G$6-'СЕТ СН'!$G$22</f>
        <v>1152.2562913100001</v>
      </c>
    </row>
    <row r="53" spans="1:25" ht="15.75" x14ac:dyDescent="0.2">
      <c r="A53" s="35">
        <f t="shared" si="1"/>
        <v>44687</v>
      </c>
      <c r="B53" s="36">
        <f>SUMIFS(СВЦЭМ!$C$39:$C$782,СВЦЭМ!$A$39:$A$782,$A53,СВЦЭМ!$B$39:$B$782,B$47)+'СЕТ СН'!$G$12+СВЦЭМ!$D$10+'СЕТ СН'!$G$6-'СЕТ СН'!$G$22</f>
        <v>1222.4733350900001</v>
      </c>
      <c r="C53" s="36">
        <f>SUMIFS(СВЦЭМ!$C$39:$C$782,СВЦЭМ!$A$39:$A$782,$A53,СВЦЭМ!$B$39:$B$782,C$47)+'СЕТ СН'!$G$12+СВЦЭМ!$D$10+'СЕТ СН'!$G$6-'СЕТ СН'!$G$22</f>
        <v>1351.8018047899998</v>
      </c>
      <c r="D53" s="36">
        <f>SUMIFS(СВЦЭМ!$C$39:$C$782,СВЦЭМ!$A$39:$A$782,$A53,СВЦЭМ!$B$39:$B$782,D$47)+'СЕТ СН'!$G$12+СВЦЭМ!$D$10+'СЕТ СН'!$G$6-'СЕТ СН'!$G$22</f>
        <v>1491.4592481599998</v>
      </c>
      <c r="E53" s="36">
        <f>SUMIFS(СВЦЭМ!$C$39:$C$782,СВЦЭМ!$A$39:$A$782,$A53,СВЦЭМ!$B$39:$B$782,E$47)+'СЕТ СН'!$G$12+СВЦЭМ!$D$10+'СЕТ СН'!$G$6-'СЕТ СН'!$G$22</f>
        <v>1539.7719253599998</v>
      </c>
      <c r="F53" s="36">
        <f>SUMIFS(СВЦЭМ!$C$39:$C$782,СВЦЭМ!$A$39:$A$782,$A53,СВЦЭМ!$B$39:$B$782,F$47)+'СЕТ СН'!$G$12+СВЦЭМ!$D$10+'СЕТ СН'!$G$6-'СЕТ СН'!$G$22</f>
        <v>1542.0877526899999</v>
      </c>
      <c r="G53" s="36">
        <f>SUMIFS(СВЦЭМ!$C$39:$C$782,СВЦЭМ!$A$39:$A$782,$A53,СВЦЭМ!$B$39:$B$782,G$47)+'СЕТ СН'!$G$12+СВЦЭМ!$D$10+'СЕТ СН'!$G$6-'СЕТ СН'!$G$22</f>
        <v>1527.2734967999997</v>
      </c>
      <c r="H53" s="36">
        <f>SUMIFS(СВЦЭМ!$C$39:$C$782,СВЦЭМ!$A$39:$A$782,$A53,СВЦЭМ!$B$39:$B$782,H$47)+'СЕТ СН'!$G$12+СВЦЭМ!$D$10+'СЕТ СН'!$G$6-'СЕТ СН'!$G$22</f>
        <v>1483.3145744399999</v>
      </c>
      <c r="I53" s="36">
        <f>SUMIFS(СВЦЭМ!$C$39:$C$782,СВЦЭМ!$A$39:$A$782,$A53,СВЦЭМ!$B$39:$B$782,I$47)+'СЕТ СН'!$G$12+СВЦЭМ!$D$10+'СЕТ СН'!$G$6-'СЕТ СН'!$G$22</f>
        <v>1425.0510831499998</v>
      </c>
      <c r="J53" s="36">
        <f>SUMIFS(СВЦЭМ!$C$39:$C$782,СВЦЭМ!$A$39:$A$782,$A53,СВЦЭМ!$B$39:$B$782,J$47)+'СЕТ СН'!$G$12+СВЦЭМ!$D$10+'СЕТ СН'!$G$6-'СЕТ СН'!$G$22</f>
        <v>1285.6097127399998</v>
      </c>
      <c r="K53" s="36">
        <f>SUMIFS(СВЦЭМ!$C$39:$C$782,СВЦЭМ!$A$39:$A$782,$A53,СВЦЭМ!$B$39:$B$782,K$47)+'СЕТ СН'!$G$12+СВЦЭМ!$D$10+'СЕТ СН'!$G$6-'СЕТ СН'!$G$22</f>
        <v>1293.7404674299999</v>
      </c>
      <c r="L53" s="36">
        <f>SUMIFS(СВЦЭМ!$C$39:$C$782,СВЦЭМ!$A$39:$A$782,$A53,СВЦЭМ!$B$39:$B$782,L$47)+'СЕТ СН'!$G$12+СВЦЭМ!$D$10+'СЕТ СН'!$G$6-'СЕТ СН'!$G$22</f>
        <v>1287.8570785699999</v>
      </c>
      <c r="M53" s="36">
        <f>SUMIFS(СВЦЭМ!$C$39:$C$782,СВЦЭМ!$A$39:$A$782,$A53,СВЦЭМ!$B$39:$B$782,M$47)+'СЕТ СН'!$G$12+СВЦЭМ!$D$10+'СЕТ СН'!$G$6-'СЕТ СН'!$G$22</f>
        <v>1410.4390106399999</v>
      </c>
      <c r="N53" s="36">
        <f>SUMIFS(СВЦЭМ!$C$39:$C$782,СВЦЭМ!$A$39:$A$782,$A53,СВЦЭМ!$B$39:$B$782,N$47)+'СЕТ СН'!$G$12+СВЦЭМ!$D$10+'СЕТ СН'!$G$6-'СЕТ СН'!$G$22</f>
        <v>1472.9853708199998</v>
      </c>
      <c r="O53" s="36">
        <f>SUMIFS(СВЦЭМ!$C$39:$C$782,СВЦЭМ!$A$39:$A$782,$A53,СВЦЭМ!$B$39:$B$782,O$47)+'СЕТ СН'!$G$12+СВЦЭМ!$D$10+'СЕТ СН'!$G$6-'СЕТ СН'!$G$22</f>
        <v>1480.0294694299998</v>
      </c>
      <c r="P53" s="36">
        <f>SUMIFS(СВЦЭМ!$C$39:$C$782,СВЦЭМ!$A$39:$A$782,$A53,СВЦЭМ!$B$39:$B$782,P$47)+'СЕТ СН'!$G$12+СВЦЭМ!$D$10+'СЕТ СН'!$G$6-'СЕТ СН'!$G$22</f>
        <v>1485.6021320799998</v>
      </c>
      <c r="Q53" s="36">
        <f>SUMIFS(СВЦЭМ!$C$39:$C$782,СВЦЭМ!$A$39:$A$782,$A53,СВЦЭМ!$B$39:$B$782,Q$47)+'СЕТ СН'!$G$12+СВЦЭМ!$D$10+'СЕТ СН'!$G$6-'СЕТ СН'!$G$22</f>
        <v>1479.7045271499999</v>
      </c>
      <c r="R53" s="36">
        <f>SUMIFS(СВЦЭМ!$C$39:$C$782,СВЦЭМ!$A$39:$A$782,$A53,СВЦЭМ!$B$39:$B$782,R$47)+'СЕТ СН'!$G$12+СВЦЭМ!$D$10+'СЕТ СН'!$G$6-'СЕТ СН'!$G$22</f>
        <v>1472.4963156699998</v>
      </c>
      <c r="S53" s="36">
        <f>SUMIFS(СВЦЭМ!$C$39:$C$782,СВЦЭМ!$A$39:$A$782,$A53,СВЦЭМ!$B$39:$B$782,S$47)+'СЕТ СН'!$G$12+СВЦЭМ!$D$10+'СЕТ СН'!$G$6-'СЕТ СН'!$G$22</f>
        <v>1428.7135531399999</v>
      </c>
      <c r="T53" s="36">
        <f>SUMIFS(СВЦЭМ!$C$39:$C$782,СВЦЭМ!$A$39:$A$782,$A53,СВЦЭМ!$B$39:$B$782,T$47)+'СЕТ СН'!$G$12+СВЦЭМ!$D$10+'СЕТ СН'!$G$6-'СЕТ СН'!$G$22</f>
        <v>1309.8149529299999</v>
      </c>
      <c r="U53" s="36">
        <f>SUMIFS(СВЦЭМ!$C$39:$C$782,СВЦЭМ!$A$39:$A$782,$A53,СВЦЭМ!$B$39:$B$782,U$47)+'СЕТ СН'!$G$12+СВЦЭМ!$D$10+'СЕТ СН'!$G$6-'СЕТ СН'!$G$22</f>
        <v>1196.1589449799999</v>
      </c>
      <c r="V53" s="36">
        <f>SUMIFS(СВЦЭМ!$C$39:$C$782,СВЦЭМ!$A$39:$A$782,$A53,СВЦЭМ!$B$39:$B$782,V$47)+'СЕТ СН'!$G$12+СВЦЭМ!$D$10+'СЕТ СН'!$G$6-'СЕТ СН'!$G$22</f>
        <v>1101.8973999100001</v>
      </c>
      <c r="W53" s="36">
        <f>SUMIFS(СВЦЭМ!$C$39:$C$782,СВЦЭМ!$A$39:$A$782,$A53,СВЦЭМ!$B$39:$B$782,W$47)+'СЕТ СН'!$G$12+СВЦЭМ!$D$10+'СЕТ СН'!$G$6-'СЕТ СН'!$G$22</f>
        <v>1091.5385941</v>
      </c>
      <c r="X53" s="36">
        <f>SUMIFS(СВЦЭМ!$C$39:$C$782,СВЦЭМ!$A$39:$A$782,$A53,СВЦЭМ!$B$39:$B$782,X$47)+'СЕТ СН'!$G$12+СВЦЭМ!$D$10+'СЕТ СН'!$G$6-'СЕТ СН'!$G$22</f>
        <v>1119.90045435</v>
      </c>
      <c r="Y53" s="36">
        <f>SUMIFS(СВЦЭМ!$C$39:$C$782,СВЦЭМ!$A$39:$A$782,$A53,СВЦЭМ!$B$39:$B$782,Y$47)+'СЕТ СН'!$G$12+СВЦЭМ!$D$10+'СЕТ СН'!$G$6-'СЕТ СН'!$G$22</f>
        <v>1121.83455293</v>
      </c>
    </row>
    <row r="54" spans="1:25" ht="15.75" x14ac:dyDescent="0.2">
      <c r="A54" s="35">
        <f t="shared" si="1"/>
        <v>44688</v>
      </c>
      <c r="B54" s="36">
        <f>SUMIFS(СВЦЭМ!$C$39:$C$782,СВЦЭМ!$A$39:$A$782,$A54,СВЦЭМ!$B$39:$B$782,B$47)+'СЕТ СН'!$G$12+СВЦЭМ!$D$10+'СЕТ СН'!$G$6-'СЕТ СН'!$G$22</f>
        <v>1225.0596978599999</v>
      </c>
      <c r="C54" s="36">
        <f>SUMIFS(СВЦЭМ!$C$39:$C$782,СВЦЭМ!$A$39:$A$782,$A54,СВЦЭМ!$B$39:$B$782,C$47)+'СЕТ СН'!$G$12+СВЦЭМ!$D$10+'СЕТ СН'!$G$6-'СЕТ СН'!$G$22</f>
        <v>1304.3365491599998</v>
      </c>
      <c r="D54" s="36">
        <f>SUMIFS(СВЦЭМ!$C$39:$C$782,СВЦЭМ!$A$39:$A$782,$A54,СВЦЭМ!$B$39:$B$782,D$47)+'СЕТ СН'!$G$12+СВЦЭМ!$D$10+'СЕТ СН'!$G$6-'СЕТ СН'!$G$22</f>
        <v>1495.8224161699998</v>
      </c>
      <c r="E54" s="36">
        <f>SUMIFS(СВЦЭМ!$C$39:$C$782,СВЦЭМ!$A$39:$A$782,$A54,СВЦЭМ!$B$39:$B$782,E$47)+'СЕТ СН'!$G$12+СВЦЭМ!$D$10+'СЕТ СН'!$G$6-'СЕТ СН'!$G$22</f>
        <v>1538.2514845699998</v>
      </c>
      <c r="F54" s="36">
        <f>SUMIFS(СВЦЭМ!$C$39:$C$782,СВЦЭМ!$A$39:$A$782,$A54,СВЦЭМ!$B$39:$B$782,F$47)+'СЕТ СН'!$G$12+СВЦЭМ!$D$10+'СЕТ СН'!$G$6-'СЕТ СН'!$G$22</f>
        <v>1540.5759193699998</v>
      </c>
      <c r="G54" s="36">
        <f>SUMIFS(СВЦЭМ!$C$39:$C$782,СВЦЭМ!$A$39:$A$782,$A54,СВЦЭМ!$B$39:$B$782,G$47)+'СЕТ СН'!$G$12+СВЦЭМ!$D$10+'СЕТ СН'!$G$6-'СЕТ СН'!$G$22</f>
        <v>1540.9345765799999</v>
      </c>
      <c r="H54" s="36">
        <f>SUMIFS(СВЦЭМ!$C$39:$C$782,СВЦЭМ!$A$39:$A$782,$A54,СВЦЭМ!$B$39:$B$782,H$47)+'СЕТ СН'!$G$12+СВЦЭМ!$D$10+'СЕТ СН'!$G$6-'СЕТ СН'!$G$22</f>
        <v>1518.9832327699999</v>
      </c>
      <c r="I54" s="36">
        <f>SUMIFS(СВЦЭМ!$C$39:$C$782,СВЦЭМ!$A$39:$A$782,$A54,СВЦЭМ!$B$39:$B$782,I$47)+'СЕТ СН'!$G$12+СВЦЭМ!$D$10+'СЕТ СН'!$G$6-'СЕТ СН'!$G$22</f>
        <v>1425.3977090999999</v>
      </c>
      <c r="J54" s="36">
        <f>SUMIFS(СВЦЭМ!$C$39:$C$782,СВЦЭМ!$A$39:$A$782,$A54,СВЦЭМ!$B$39:$B$782,J$47)+'СЕТ СН'!$G$12+СВЦЭМ!$D$10+'СЕТ СН'!$G$6-'СЕТ СН'!$G$22</f>
        <v>1302.5078747699997</v>
      </c>
      <c r="K54" s="36">
        <f>SUMIFS(СВЦЭМ!$C$39:$C$782,СВЦЭМ!$A$39:$A$782,$A54,СВЦЭМ!$B$39:$B$782,K$47)+'СЕТ СН'!$G$12+СВЦЭМ!$D$10+'СЕТ СН'!$G$6-'СЕТ СН'!$G$22</f>
        <v>1292.2202110199999</v>
      </c>
      <c r="L54" s="36">
        <f>SUMIFS(СВЦЭМ!$C$39:$C$782,СВЦЭМ!$A$39:$A$782,$A54,СВЦЭМ!$B$39:$B$782,L$47)+'СЕТ СН'!$G$12+СВЦЭМ!$D$10+'СЕТ СН'!$G$6-'СЕТ СН'!$G$22</f>
        <v>1285.22018837</v>
      </c>
      <c r="M54" s="36">
        <f>SUMIFS(СВЦЭМ!$C$39:$C$782,СВЦЭМ!$A$39:$A$782,$A54,СВЦЭМ!$B$39:$B$782,M$47)+'СЕТ СН'!$G$12+СВЦЭМ!$D$10+'СЕТ СН'!$G$6-'СЕТ СН'!$G$22</f>
        <v>1385.4040733499999</v>
      </c>
      <c r="N54" s="36">
        <f>SUMIFS(СВЦЭМ!$C$39:$C$782,СВЦЭМ!$A$39:$A$782,$A54,СВЦЭМ!$B$39:$B$782,N$47)+'СЕТ СН'!$G$12+СВЦЭМ!$D$10+'СЕТ СН'!$G$6-'СЕТ СН'!$G$22</f>
        <v>1424.1301297899997</v>
      </c>
      <c r="O54" s="36">
        <f>SUMIFS(СВЦЭМ!$C$39:$C$782,СВЦЭМ!$A$39:$A$782,$A54,СВЦЭМ!$B$39:$B$782,O$47)+'СЕТ СН'!$G$12+СВЦЭМ!$D$10+'СЕТ СН'!$G$6-'СЕТ СН'!$G$22</f>
        <v>1444.7667456399997</v>
      </c>
      <c r="P54" s="36">
        <f>SUMIFS(СВЦЭМ!$C$39:$C$782,СВЦЭМ!$A$39:$A$782,$A54,СВЦЭМ!$B$39:$B$782,P$47)+'СЕТ СН'!$G$12+СВЦЭМ!$D$10+'СЕТ СН'!$G$6-'СЕТ СН'!$G$22</f>
        <v>1464.6683233699998</v>
      </c>
      <c r="Q54" s="36">
        <f>SUMIFS(СВЦЭМ!$C$39:$C$782,СВЦЭМ!$A$39:$A$782,$A54,СВЦЭМ!$B$39:$B$782,Q$47)+'СЕТ СН'!$G$12+СВЦЭМ!$D$10+'СЕТ СН'!$G$6-'СЕТ СН'!$G$22</f>
        <v>1469.9863128099998</v>
      </c>
      <c r="R54" s="36">
        <f>SUMIFS(СВЦЭМ!$C$39:$C$782,СВЦЭМ!$A$39:$A$782,$A54,СВЦЭМ!$B$39:$B$782,R$47)+'СЕТ СН'!$G$12+СВЦЭМ!$D$10+'СЕТ СН'!$G$6-'СЕТ СН'!$G$22</f>
        <v>1462.3525757399998</v>
      </c>
      <c r="S54" s="36">
        <f>SUMIFS(СВЦЭМ!$C$39:$C$782,СВЦЭМ!$A$39:$A$782,$A54,СВЦЭМ!$B$39:$B$782,S$47)+'СЕТ СН'!$G$12+СВЦЭМ!$D$10+'СЕТ СН'!$G$6-'СЕТ СН'!$G$22</f>
        <v>1419.4671817599999</v>
      </c>
      <c r="T54" s="36">
        <f>SUMIFS(СВЦЭМ!$C$39:$C$782,СВЦЭМ!$A$39:$A$782,$A54,СВЦЭМ!$B$39:$B$782,T$47)+'СЕТ СН'!$G$12+СВЦЭМ!$D$10+'СЕТ СН'!$G$6-'СЕТ СН'!$G$22</f>
        <v>1302.9875795099999</v>
      </c>
      <c r="U54" s="36">
        <f>SUMIFS(СВЦЭМ!$C$39:$C$782,СВЦЭМ!$A$39:$A$782,$A54,СВЦЭМ!$B$39:$B$782,U$47)+'СЕТ СН'!$G$12+СВЦЭМ!$D$10+'СЕТ СН'!$G$6-'СЕТ СН'!$G$22</f>
        <v>1171.3768131700001</v>
      </c>
      <c r="V54" s="36">
        <f>SUMIFS(СВЦЭМ!$C$39:$C$782,СВЦЭМ!$A$39:$A$782,$A54,СВЦЭМ!$B$39:$B$782,V$47)+'СЕТ СН'!$G$12+СВЦЭМ!$D$10+'СЕТ СН'!$G$6-'СЕТ СН'!$G$22</f>
        <v>1081.4410290999999</v>
      </c>
      <c r="W54" s="36">
        <f>SUMIFS(СВЦЭМ!$C$39:$C$782,СВЦЭМ!$A$39:$A$782,$A54,СВЦЭМ!$B$39:$B$782,W$47)+'СЕТ СН'!$G$12+СВЦЭМ!$D$10+'СЕТ СН'!$G$6-'СЕТ СН'!$G$22</f>
        <v>1102.2043101700001</v>
      </c>
      <c r="X54" s="36">
        <f>SUMIFS(СВЦЭМ!$C$39:$C$782,СВЦЭМ!$A$39:$A$782,$A54,СВЦЭМ!$B$39:$B$782,X$47)+'СЕТ СН'!$G$12+СВЦЭМ!$D$10+'СЕТ СН'!$G$6-'СЕТ СН'!$G$22</f>
        <v>1109.67235811</v>
      </c>
      <c r="Y54" s="36">
        <f>SUMIFS(СВЦЭМ!$C$39:$C$782,СВЦЭМ!$A$39:$A$782,$A54,СВЦЭМ!$B$39:$B$782,Y$47)+'СЕТ СН'!$G$12+СВЦЭМ!$D$10+'СЕТ СН'!$G$6-'СЕТ СН'!$G$22</f>
        <v>1129.1668123100001</v>
      </c>
    </row>
    <row r="55" spans="1:25" ht="15.75" x14ac:dyDescent="0.2">
      <c r="A55" s="35">
        <f t="shared" si="1"/>
        <v>44689</v>
      </c>
      <c r="B55" s="36">
        <f>SUMIFS(СВЦЭМ!$C$39:$C$782,СВЦЭМ!$A$39:$A$782,$A55,СВЦЭМ!$B$39:$B$782,B$47)+'СЕТ СН'!$G$12+СВЦЭМ!$D$10+'СЕТ СН'!$G$6-'СЕТ СН'!$G$22</f>
        <v>1198.8099707199999</v>
      </c>
      <c r="C55" s="36">
        <f>SUMIFS(СВЦЭМ!$C$39:$C$782,СВЦЭМ!$A$39:$A$782,$A55,СВЦЭМ!$B$39:$B$782,C$47)+'СЕТ СН'!$G$12+СВЦЭМ!$D$10+'СЕТ СН'!$G$6-'СЕТ СН'!$G$22</f>
        <v>1330.5079410899998</v>
      </c>
      <c r="D55" s="36">
        <f>SUMIFS(СВЦЭМ!$C$39:$C$782,СВЦЭМ!$A$39:$A$782,$A55,СВЦЭМ!$B$39:$B$782,D$47)+'СЕТ СН'!$G$12+СВЦЭМ!$D$10+'СЕТ СН'!$G$6-'СЕТ СН'!$G$22</f>
        <v>1480.7621014599999</v>
      </c>
      <c r="E55" s="36">
        <f>SUMIFS(СВЦЭМ!$C$39:$C$782,СВЦЭМ!$A$39:$A$782,$A55,СВЦЭМ!$B$39:$B$782,E$47)+'СЕТ СН'!$G$12+СВЦЭМ!$D$10+'СЕТ СН'!$G$6-'СЕТ СН'!$G$22</f>
        <v>1553.8272058999999</v>
      </c>
      <c r="F55" s="36">
        <f>SUMIFS(СВЦЭМ!$C$39:$C$782,СВЦЭМ!$A$39:$A$782,$A55,СВЦЭМ!$B$39:$B$782,F$47)+'СЕТ СН'!$G$12+СВЦЭМ!$D$10+'СЕТ СН'!$G$6-'СЕТ СН'!$G$22</f>
        <v>1559.8052775699998</v>
      </c>
      <c r="G55" s="36">
        <f>SUMIFS(СВЦЭМ!$C$39:$C$782,СВЦЭМ!$A$39:$A$782,$A55,СВЦЭМ!$B$39:$B$782,G$47)+'СЕТ СН'!$G$12+СВЦЭМ!$D$10+'СЕТ СН'!$G$6-'СЕТ СН'!$G$22</f>
        <v>1560.1695384499999</v>
      </c>
      <c r="H55" s="36">
        <f>SUMIFS(СВЦЭМ!$C$39:$C$782,СВЦЭМ!$A$39:$A$782,$A55,СВЦЭМ!$B$39:$B$782,H$47)+'СЕТ СН'!$G$12+СВЦЭМ!$D$10+'СЕТ СН'!$G$6-'СЕТ СН'!$G$22</f>
        <v>1542.1661264499999</v>
      </c>
      <c r="I55" s="36">
        <f>SUMIFS(СВЦЭМ!$C$39:$C$782,СВЦЭМ!$A$39:$A$782,$A55,СВЦЭМ!$B$39:$B$782,I$47)+'СЕТ СН'!$G$12+СВЦЭМ!$D$10+'СЕТ СН'!$G$6-'СЕТ СН'!$G$22</f>
        <v>1464.8925359599998</v>
      </c>
      <c r="J55" s="36">
        <f>SUMIFS(СВЦЭМ!$C$39:$C$782,СВЦЭМ!$A$39:$A$782,$A55,СВЦЭМ!$B$39:$B$782,J$47)+'СЕТ СН'!$G$12+СВЦЭМ!$D$10+'СЕТ СН'!$G$6-'СЕТ СН'!$G$22</f>
        <v>1301.4313360999997</v>
      </c>
      <c r="K55" s="36">
        <f>SUMIFS(СВЦЭМ!$C$39:$C$782,СВЦЭМ!$A$39:$A$782,$A55,СВЦЭМ!$B$39:$B$782,K$47)+'СЕТ СН'!$G$12+СВЦЭМ!$D$10+'СЕТ СН'!$G$6-'СЕТ СН'!$G$22</f>
        <v>1270.3124639599998</v>
      </c>
      <c r="L55" s="36">
        <f>SUMIFS(СВЦЭМ!$C$39:$C$782,СВЦЭМ!$A$39:$A$782,$A55,СВЦЭМ!$B$39:$B$782,L$47)+'СЕТ СН'!$G$12+СВЦЭМ!$D$10+'СЕТ СН'!$G$6-'СЕТ СН'!$G$22</f>
        <v>1258.5063583199999</v>
      </c>
      <c r="M55" s="36">
        <f>SUMIFS(СВЦЭМ!$C$39:$C$782,СВЦЭМ!$A$39:$A$782,$A55,СВЦЭМ!$B$39:$B$782,M$47)+'СЕТ СН'!$G$12+СВЦЭМ!$D$10+'СЕТ СН'!$G$6-'СЕТ СН'!$G$22</f>
        <v>1350.7877301899998</v>
      </c>
      <c r="N55" s="36">
        <f>SUMIFS(СВЦЭМ!$C$39:$C$782,СВЦЭМ!$A$39:$A$782,$A55,СВЦЭМ!$B$39:$B$782,N$47)+'СЕТ СН'!$G$12+СВЦЭМ!$D$10+'СЕТ СН'!$G$6-'СЕТ СН'!$G$22</f>
        <v>1402.5290077799998</v>
      </c>
      <c r="O55" s="36">
        <f>SUMIFS(СВЦЭМ!$C$39:$C$782,СВЦЭМ!$A$39:$A$782,$A55,СВЦЭМ!$B$39:$B$782,O$47)+'СЕТ СН'!$G$12+СВЦЭМ!$D$10+'СЕТ СН'!$G$6-'СЕТ СН'!$G$22</f>
        <v>1436.5466133099999</v>
      </c>
      <c r="P55" s="36">
        <f>SUMIFS(СВЦЭМ!$C$39:$C$782,СВЦЭМ!$A$39:$A$782,$A55,СВЦЭМ!$B$39:$B$782,P$47)+'СЕТ СН'!$G$12+СВЦЭМ!$D$10+'СЕТ СН'!$G$6-'СЕТ СН'!$G$22</f>
        <v>1453.4948618999999</v>
      </c>
      <c r="Q55" s="36">
        <f>SUMIFS(СВЦЭМ!$C$39:$C$782,СВЦЭМ!$A$39:$A$782,$A55,СВЦЭМ!$B$39:$B$782,Q$47)+'СЕТ СН'!$G$12+СВЦЭМ!$D$10+'СЕТ СН'!$G$6-'СЕТ СН'!$G$22</f>
        <v>1470.7633733299999</v>
      </c>
      <c r="R55" s="36">
        <f>SUMIFS(СВЦЭМ!$C$39:$C$782,СВЦЭМ!$A$39:$A$782,$A55,СВЦЭМ!$B$39:$B$782,R$47)+'СЕТ СН'!$G$12+СВЦЭМ!$D$10+'СЕТ СН'!$G$6-'СЕТ СН'!$G$22</f>
        <v>1467.6615661799999</v>
      </c>
      <c r="S55" s="36">
        <f>SUMIFS(СВЦЭМ!$C$39:$C$782,СВЦЭМ!$A$39:$A$782,$A55,СВЦЭМ!$B$39:$B$782,S$47)+'СЕТ СН'!$G$12+СВЦЭМ!$D$10+'СЕТ СН'!$G$6-'СЕТ СН'!$G$22</f>
        <v>1425.4869133499999</v>
      </c>
      <c r="T55" s="36">
        <f>SUMIFS(СВЦЭМ!$C$39:$C$782,СВЦЭМ!$A$39:$A$782,$A55,СВЦЭМ!$B$39:$B$782,T$47)+'СЕТ СН'!$G$12+СВЦЭМ!$D$10+'СЕТ СН'!$G$6-'СЕТ СН'!$G$22</f>
        <v>1290.0112436899999</v>
      </c>
      <c r="U55" s="36">
        <f>SUMIFS(СВЦЭМ!$C$39:$C$782,СВЦЭМ!$A$39:$A$782,$A55,СВЦЭМ!$B$39:$B$782,U$47)+'СЕТ СН'!$G$12+СВЦЭМ!$D$10+'СЕТ СН'!$G$6-'СЕТ СН'!$G$22</f>
        <v>1145.7413289000001</v>
      </c>
      <c r="V55" s="36">
        <f>SUMIFS(СВЦЭМ!$C$39:$C$782,СВЦЭМ!$A$39:$A$782,$A55,СВЦЭМ!$B$39:$B$782,V$47)+'СЕТ СН'!$G$12+СВЦЭМ!$D$10+'СЕТ СН'!$G$6-'СЕТ СН'!$G$22</f>
        <v>1060.45571967</v>
      </c>
      <c r="W55" s="36">
        <f>SUMIFS(СВЦЭМ!$C$39:$C$782,СВЦЭМ!$A$39:$A$782,$A55,СВЦЭМ!$B$39:$B$782,W$47)+'СЕТ СН'!$G$12+СВЦЭМ!$D$10+'СЕТ СН'!$G$6-'СЕТ СН'!$G$22</f>
        <v>1074.8807780499999</v>
      </c>
      <c r="X55" s="36">
        <f>SUMIFS(СВЦЭМ!$C$39:$C$782,СВЦЭМ!$A$39:$A$782,$A55,СВЦЭМ!$B$39:$B$782,X$47)+'СЕТ СН'!$G$12+СВЦЭМ!$D$10+'СЕТ СН'!$G$6-'СЕТ СН'!$G$22</f>
        <v>1078.22628717</v>
      </c>
      <c r="Y55" s="36">
        <f>SUMIFS(СВЦЭМ!$C$39:$C$782,СВЦЭМ!$A$39:$A$782,$A55,СВЦЭМ!$B$39:$B$782,Y$47)+'СЕТ СН'!$G$12+СВЦЭМ!$D$10+'СЕТ СН'!$G$6-'СЕТ СН'!$G$22</f>
        <v>1126.5846141100001</v>
      </c>
    </row>
    <row r="56" spans="1:25" ht="15.75" x14ac:dyDescent="0.2">
      <c r="A56" s="35">
        <f t="shared" si="1"/>
        <v>44690</v>
      </c>
      <c r="B56" s="36">
        <f>SUMIFS(СВЦЭМ!$C$39:$C$782,СВЦЭМ!$A$39:$A$782,$A56,СВЦЭМ!$B$39:$B$782,B$47)+'СЕТ СН'!$G$12+СВЦЭМ!$D$10+'СЕТ СН'!$G$6-'СЕТ СН'!$G$22</f>
        <v>1229.86428656</v>
      </c>
      <c r="C56" s="36">
        <f>SUMIFS(СВЦЭМ!$C$39:$C$782,СВЦЭМ!$A$39:$A$782,$A56,СВЦЭМ!$B$39:$B$782,C$47)+'СЕТ СН'!$G$12+СВЦЭМ!$D$10+'СЕТ СН'!$G$6-'СЕТ СН'!$G$22</f>
        <v>1350.6688403599999</v>
      </c>
      <c r="D56" s="36">
        <f>SUMIFS(СВЦЭМ!$C$39:$C$782,СВЦЭМ!$A$39:$A$782,$A56,СВЦЭМ!$B$39:$B$782,D$47)+'СЕТ СН'!$G$12+СВЦЭМ!$D$10+'СЕТ СН'!$G$6-'СЕТ СН'!$G$22</f>
        <v>1496.5709416899999</v>
      </c>
      <c r="E56" s="36">
        <f>SUMIFS(СВЦЭМ!$C$39:$C$782,СВЦЭМ!$A$39:$A$782,$A56,СВЦЭМ!$B$39:$B$782,E$47)+'СЕТ СН'!$G$12+СВЦЭМ!$D$10+'СЕТ СН'!$G$6-'СЕТ СН'!$G$22</f>
        <v>1573.8537468999998</v>
      </c>
      <c r="F56" s="36">
        <f>SUMIFS(СВЦЭМ!$C$39:$C$782,СВЦЭМ!$A$39:$A$782,$A56,СВЦЭМ!$B$39:$B$782,F$47)+'СЕТ СН'!$G$12+СВЦЭМ!$D$10+'СЕТ СН'!$G$6-'СЕТ СН'!$G$22</f>
        <v>1601.1837301199998</v>
      </c>
      <c r="G56" s="36">
        <f>SUMIFS(СВЦЭМ!$C$39:$C$782,СВЦЭМ!$A$39:$A$782,$A56,СВЦЭМ!$B$39:$B$782,G$47)+'СЕТ СН'!$G$12+СВЦЭМ!$D$10+'СЕТ СН'!$G$6-'СЕТ СН'!$G$22</f>
        <v>1588.1095061799999</v>
      </c>
      <c r="H56" s="36">
        <f>SUMIFS(СВЦЭМ!$C$39:$C$782,СВЦЭМ!$A$39:$A$782,$A56,СВЦЭМ!$B$39:$B$782,H$47)+'СЕТ СН'!$G$12+СВЦЭМ!$D$10+'СЕТ СН'!$G$6-'СЕТ СН'!$G$22</f>
        <v>1570.0164236599999</v>
      </c>
      <c r="I56" s="36">
        <f>SUMIFS(СВЦЭМ!$C$39:$C$782,СВЦЭМ!$A$39:$A$782,$A56,СВЦЭМ!$B$39:$B$782,I$47)+'СЕТ СН'!$G$12+СВЦЭМ!$D$10+'СЕТ СН'!$G$6-'СЕТ СН'!$G$22</f>
        <v>1500.1686039699998</v>
      </c>
      <c r="J56" s="36">
        <f>SUMIFS(СВЦЭМ!$C$39:$C$782,СВЦЭМ!$A$39:$A$782,$A56,СВЦЭМ!$B$39:$B$782,J$47)+'СЕТ СН'!$G$12+СВЦЭМ!$D$10+'СЕТ СН'!$G$6-'СЕТ СН'!$G$22</f>
        <v>1332.1025641999997</v>
      </c>
      <c r="K56" s="36">
        <f>SUMIFS(СВЦЭМ!$C$39:$C$782,СВЦЭМ!$A$39:$A$782,$A56,СВЦЭМ!$B$39:$B$782,K$47)+'СЕТ СН'!$G$12+СВЦЭМ!$D$10+'СЕТ СН'!$G$6-'СЕТ СН'!$G$22</f>
        <v>1304.0211486899998</v>
      </c>
      <c r="L56" s="36">
        <f>SUMIFS(СВЦЭМ!$C$39:$C$782,СВЦЭМ!$A$39:$A$782,$A56,СВЦЭМ!$B$39:$B$782,L$47)+'СЕТ СН'!$G$12+СВЦЭМ!$D$10+'СЕТ СН'!$G$6-'СЕТ СН'!$G$22</f>
        <v>1278.4861330899998</v>
      </c>
      <c r="M56" s="36">
        <f>SUMIFS(СВЦЭМ!$C$39:$C$782,СВЦЭМ!$A$39:$A$782,$A56,СВЦЭМ!$B$39:$B$782,M$47)+'СЕТ СН'!$G$12+СВЦЭМ!$D$10+'СЕТ СН'!$G$6-'СЕТ СН'!$G$22</f>
        <v>1366.6750446299998</v>
      </c>
      <c r="N56" s="36">
        <f>SUMIFS(СВЦЭМ!$C$39:$C$782,СВЦЭМ!$A$39:$A$782,$A56,СВЦЭМ!$B$39:$B$782,N$47)+'СЕТ СН'!$G$12+СВЦЭМ!$D$10+'СЕТ СН'!$G$6-'СЕТ СН'!$G$22</f>
        <v>1404.1067759399998</v>
      </c>
      <c r="O56" s="36">
        <f>SUMIFS(СВЦЭМ!$C$39:$C$782,СВЦЭМ!$A$39:$A$782,$A56,СВЦЭМ!$B$39:$B$782,O$47)+'СЕТ СН'!$G$12+СВЦЭМ!$D$10+'СЕТ СН'!$G$6-'СЕТ СН'!$G$22</f>
        <v>1423.3887309199997</v>
      </c>
      <c r="P56" s="36">
        <f>SUMIFS(СВЦЭМ!$C$39:$C$782,СВЦЭМ!$A$39:$A$782,$A56,СВЦЭМ!$B$39:$B$782,P$47)+'СЕТ СН'!$G$12+СВЦЭМ!$D$10+'СЕТ СН'!$G$6-'СЕТ СН'!$G$22</f>
        <v>1438.3376466499999</v>
      </c>
      <c r="Q56" s="36">
        <f>SUMIFS(СВЦЭМ!$C$39:$C$782,СВЦЭМ!$A$39:$A$782,$A56,СВЦЭМ!$B$39:$B$782,Q$47)+'СЕТ СН'!$G$12+СВЦЭМ!$D$10+'СЕТ СН'!$G$6-'СЕТ СН'!$G$22</f>
        <v>1450.3759410599998</v>
      </c>
      <c r="R56" s="36">
        <f>SUMIFS(СВЦЭМ!$C$39:$C$782,СВЦЭМ!$A$39:$A$782,$A56,СВЦЭМ!$B$39:$B$782,R$47)+'СЕТ СН'!$G$12+СВЦЭМ!$D$10+'СЕТ СН'!$G$6-'СЕТ СН'!$G$22</f>
        <v>1457.3094511699999</v>
      </c>
      <c r="S56" s="36">
        <f>SUMIFS(СВЦЭМ!$C$39:$C$782,СВЦЭМ!$A$39:$A$782,$A56,СВЦЭМ!$B$39:$B$782,S$47)+'СЕТ СН'!$G$12+СВЦЭМ!$D$10+'СЕТ СН'!$G$6-'СЕТ СН'!$G$22</f>
        <v>1414.7899898499998</v>
      </c>
      <c r="T56" s="36">
        <f>SUMIFS(СВЦЭМ!$C$39:$C$782,СВЦЭМ!$A$39:$A$782,$A56,СВЦЭМ!$B$39:$B$782,T$47)+'СЕТ СН'!$G$12+СВЦЭМ!$D$10+'СЕТ СН'!$G$6-'СЕТ СН'!$G$22</f>
        <v>1297.8156230799998</v>
      </c>
      <c r="U56" s="36">
        <f>SUMIFS(СВЦЭМ!$C$39:$C$782,СВЦЭМ!$A$39:$A$782,$A56,СВЦЭМ!$B$39:$B$782,U$47)+'СЕТ СН'!$G$12+СВЦЭМ!$D$10+'СЕТ СН'!$G$6-'СЕТ СН'!$G$22</f>
        <v>1170.8532421699999</v>
      </c>
      <c r="V56" s="36">
        <f>SUMIFS(СВЦЭМ!$C$39:$C$782,СВЦЭМ!$A$39:$A$782,$A56,СВЦЭМ!$B$39:$B$782,V$47)+'СЕТ СН'!$G$12+СВЦЭМ!$D$10+'СЕТ СН'!$G$6-'СЕТ СН'!$G$22</f>
        <v>1045.42772094</v>
      </c>
      <c r="W56" s="36">
        <f>SUMIFS(СВЦЭМ!$C$39:$C$782,СВЦЭМ!$A$39:$A$782,$A56,СВЦЭМ!$B$39:$B$782,W$47)+'СЕТ СН'!$G$12+СВЦЭМ!$D$10+'СЕТ СН'!$G$6-'СЕТ СН'!$G$22</f>
        <v>1039.0089537900001</v>
      </c>
      <c r="X56" s="36">
        <f>SUMIFS(СВЦЭМ!$C$39:$C$782,СВЦЭМ!$A$39:$A$782,$A56,СВЦЭМ!$B$39:$B$782,X$47)+'СЕТ СН'!$G$12+СВЦЭМ!$D$10+'СЕТ СН'!$G$6-'СЕТ СН'!$G$22</f>
        <v>1099.0304312599999</v>
      </c>
      <c r="Y56" s="36">
        <f>SUMIFS(СВЦЭМ!$C$39:$C$782,СВЦЭМ!$A$39:$A$782,$A56,СВЦЭМ!$B$39:$B$782,Y$47)+'СЕТ СН'!$G$12+СВЦЭМ!$D$10+'СЕТ СН'!$G$6-'СЕТ СН'!$G$22</f>
        <v>1125.4540066300001</v>
      </c>
    </row>
    <row r="57" spans="1:25" ht="15.75" x14ac:dyDescent="0.2">
      <c r="A57" s="35">
        <f t="shared" si="1"/>
        <v>44691</v>
      </c>
      <c r="B57" s="36">
        <f>SUMIFS(СВЦЭМ!$C$39:$C$782,СВЦЭМ!$A$39:$A$782,$A57,СВЦЭМ!$B$39:$B$782,B$47)+'СЕТ СН'!$G$12+СВЦЭМ!$D$10+'СЕТ СН'!$G$6-'СЕТ СН'!$G$22</f>
        <v>1212.0170971800001</v>
      </c>
      <c r="C57" s="36">
        <f>SUMIFS(СВЦЭМ!$C$39:$C$782,СВЦЭМ!$A$39:$A$782,$A57,СВЦЭМ!$B$39:$B$782,C$47)+'СЕТ СН'!$G$12+СВЦЭМ!$D$10+'СЕТ СН'!$G$6-'СЕТ СН'!$G$22</f>
        <v>1337.2662252999999</v>
      </c>
      <c r="D57" s="36">
        <f>SUMIFS(СВЦЭМ!$C$39:$C$782,СВЦЭМ!$A$39:$A$782,$A57,СВЦЭМ!$B$39:$B$782,D$47)+'СЕТ СН'!$G$12+СВЦЭМ!$D$10+'СЕТ СН'!$G$6-'СЕТ СН'!$G$22</f>
        <v>1465.3648493599999</v>
      </c>
      <c r="E57" s="36">
        <f>SUMIFS(СВЦЭМ!$C$39:$C$782,СВЦЭМ!$A$39:$A$782,$A57,СВЦЭМ!$B$39:$B$782,E$47)+'СЕТ СН'!$G$12+СВЦЭМ!$D$10+'СЕТ СН'!$G$6-'СЕТ СН'!$G$22</f>
        <v>1533.2576509899998</v>
      </c>
      <c r="F57" s="36">
        <f>SUMIFS(СВЦЭМ!$C$39:$C$782,СВЦЭМ!$A$39:$A$782,$A57,СВЦЭМ!$B$39:$B$782,F$47)+'СЕТ СН'!$G$12+СВЦЭМ!$D$10+'СЕТ СН'!$G$6-'СЕТ СН'!$G$22</f>
        <v>1547.7187107699999</v>
      </c>
      <c r="G57" s="36">
        <f>SUMIFS(СВЦЭМ!$C$39:$C$782,СВЦЭМ!$A$39:$A$782,$A57,СВЦЭМ!$B$39:$B$782,G$47)+'СЕТ СН'!$G$12+СВЦЭМ!$D$10+'СЕТ СН'!$G$6-'СЕТ СН'!$G$22</f>
        <v>1574.1345489099999</v>
      </c>
      <c r="H57" s="36">
        <f>SUMIFS(СВЦЭМ!$C$39:$C$782,СВЦЭМ!$A$39:$A$782,$A57,СВЦЭМ!$B$39:$B$782,H$47)+'СЕТ СН'!$G$12+СВЦЭМ!$D$10+'СЕТ СН'!$G$6-'СЕТ СН'!$G$22</f>
        <v>1562.9121154499999</v>
      </c>
      <c r="I57" s="36">
        <f>SUMIFS(СВЦЭМ!$C$39:$C$782,СВЦЭМ!$A$39:$A$782,$A57,СВЦЭМ!$B$39:$B$782,I$47)+'СЕТ СН'!$G$12+СВЦЭМ!$D$10+'СЕТ СН'!$G$6-'СЕТ СН'!$G$22</f>
        <v>1500.1903303599997</v>
      </c>
      <c r="J57" s="36">
        <f>SUMIFS(СВЦЭМ!$C$39:$C$782,СВЦЭМ!$A$39:$A$782,$A57,СВЦЭМ!$B$39:$B$782,J$47)+'СЕТ СН'!$G$12+СВЦЭМ!$D$10+'СЕТ СН'!$G$6-'СЕТ СН'!$G$22</f>
        <v>1320.6142755099997</v>
      </c>
      <c r="K57" s="36">
        <f>SUMIFS(СВЦЭМ!$C$39:$C$782,СВЦЭМ!$A$39:$A$782,$A57,СВЦЭМ!$B$39:$B$782,K$47)+'СЕТ СН'!$G$12+СВЦЭМ!$D$10+'СЕТ СН'!$G$6-'СЕТ СН'!$G$22</f>
        <v>1281.2288432699997</v>
      </c>
      <c r="L57" s="36">
        <f>SUMIFS(СВЦЭМ!$C$39:$C$782,СВЦЭМ!$A$39:$A$782,$A57,СВЦЭМ!$B$39:$B$782,L$47)+'СЕТ СН'!$G$12+СВЦЭМ!$D$10+'СЕТ СН'!$G$6-'СЕТ СН'!$G$22</f>
        <v>1267.8009752399998</v>
      </c>
      <c r="M57" s="36">
        <f>SUMIFS(СВЦЭМ!$C$39:$C$782,СВЦЭМ!$A$39:$A$782,$A57,СВЦЭМ!$B$39:$B$782,M$47)+'СЕТ СН'!$G$12+СВЦЭМ!$D$10+'СЕТ СН'!$G$6-'СЕТ СН'!$G$22</f>
        <v>1368.0929669099999</v>
      </c>
      <c r="N57" s="36">
        <f>SUMIFS(СВЦЭМ!$C$39:$C$782,СВЦЭМ!$A$39:$A$782,$A57,СВЦЭМ!$B$39:$B$782,N$47)+'СЕТ СН'!$G$12+СВЦЭМ!$D$10+'СЕТ СН'!$G$6-'СЕТ СН'!$G$22</f>
        <v>1421.9982087099997</v>
      </c>
      <c r="O57" s="36">
        <f>SUMIFS(СВЦЭМ!$C$39:$C$782,СВЦЭМ!$A$39:$A$782,$A57,СВЦЭМ!$B$39:$B$782,O$47)+'СЕТ СН'!$G$12+СВЦЭМ!$D$10+'СЕТ СН'!$G$6-'СЕТ СН'!$G$22</f>
        <v>1444.3092120499998</v>
      </c>
      <c r="P57" s="36">
        <f>SUMIFS(СВЦЭМ!$C$39:$C$782,СВЦЭМ!$A$39:$A$782,$A57,СВЦЭМ!$B$39:$B$782,P$47)+'СЕТ СН'!$G$12+СВЦЭМ!$D$10+'СЕТ СН'!$G$6-'СЕТ СН'!$G$22</f>
        <v>1397.4904100999997</v>
      </c>
      <c r="Q57" s="36">
        <f>SUMIFS(СВЦЭМ!$C$39:$C$782,СВЦЭМ!$A$39:$A$782,$A57,СВЦЭМ!$B$39:$B$782,Q$47)+'СЕТ СН'!$G$12+СВЦЭМ!$D$10+'СЕТ СН'!$G$6-'СЕТ СН'!$G$22</f>
        <v>1456.0923488099997</v>
      </c>
      <c r="R57" s="36">
        <f>SUMIFS(СВЦЭМ!$C$39:$C$782,СВЦЭМ!$A$39:$A$782,$A57,СВЦЭМ!$B$39:$B$782,R$47)+'СЕТ СН'!$G$12+СВЦЭМ!$D$10+'СЕТ СН'!$G$6-'СЕТ СН'!$G$22</f>
        <v>1471.3787820299999</v>
      </c>
      <c r="S57" s="36">
        <f>SUMIFS(СВЦЭМ!$C$39:$C$782,СВЦЭМ!$A$39:$A$782,$A57,СВЦЭМ!$B$39:$B$782,S$47)+'СЕТ СН'!$G$12+СВЦЭМ!$D$10+'СЕТ СН'!$G$6-'СЕТ СН'!$G$22</f>
        <v>1433.9777296399998</v>
      </c>
      <c r="T57" s="36">
        <f>SUMIFS(СВЦЭМ!$C$39:$C$782,СВЦЭМ!$A$39:$A$782,$A57,СВЦЭМ!$B$39:$B$782,T$47)+'СЕТ СН'!$G$12+СВЦЭМ!$D$10+'СЕТ СН'!$G$6-'СЕТ СН'!$G$22</f>
        <v>1307.5564381099998</v>
      </c>
      <c r="U57" s="36">
        <f>SUMIFS(СВЦЭМ!$C$39:$C$782,СВЦЭМ!$A$39:$A$782,$A57,СВЦЭМ!$B$39:$B$782,U$47)+'СЕТ СН'!$G$12+СВЦЭМ!$D$10+'СЕТ СН'!$G$6-'СЕТ СН'!$G$22</f>
        <v>1157.9144939</v>
      </c>
      <c r="V57" s="36">
        <f>SUMIFS(СВЦЭМ!$C$39:$C$782,СВЦЭМ!$A$39:$A$782,$A57,СВЦЭМ!$B$39:$B$782,V$47)+'СЕТ СН'!$G$12+СВЦЭМ!$D$10+'СЕТ СН'!$G$6-'СЕТ СН'!$G$22</f>
        <v>1094.3350244000001</v>
      </c>
      <c r="W57" s="36">
        <f>SUMIFS(СВЦЭМ!$C$39:$C$782,СВЦЭМ!$A$39:$A$782,$A57,СВЦЭМ!$B$39:$B$782,W$47)+'СЕТ СН'!$G$12+СВЦЭМ!$D$10+'СЕТ СН'!$G$6-'СЕТ СН'!$G$22</f>
        <v>1097.3924470300001</v>
      </c>
      <c r="X57" s="36">
        <f>SUMIFS(СВЦЭМ!$C$39:$C$782,СВЦЭМ!$A$39:$A$782,$A57,СВЦЭМ!$B$39:$B$782,X$47)+'СЕТ СН'!$G$12+СВЦЭМ!$D$10+'СЕТ СН'!$G$6-'СЕТ СН'!$G$22</f>
        <v>1087.7032331</v>
      </c>
      <c r="Y57" s="36">
        <f>SUMIFS(СВЦЭМ!$C$39:$C$782,СВЦЭМ!$A$39:$A$782,$A57,СВЦЭМ!$B$39:$B$782,Y$47)+'СЕТ СН'!$G$12+СВЦЭМ!$D$10+'СЕТ СН'!$G$6-'СЕТ СН'!$G$22</f>
        <v>1161.19546466</v>
      </c>
    </row>
    <row r="58" spans="1:25" ht="15.75" x14ac:dyDescent="0.2">
      <c r="A58" s="35">
        <f t="shared" si="1"/>
        <v>44692</v>
      </c>
      <c r="B58" s="36">
        <f>SUMIFS(СВЦЭМ!$C$39:$C$782,СВЦЭМ!$A$39:$A$782,$A58,СВЦЭМ!$B$39:$B$782,B$47)+'СЕТ СН'!$G$12+СВЦЭМ!$D$10+'СЕТ СН'!$G$6-'СЕТ СН'!$G$22</f>
        <v>1250.9423788899999</v>
      </c>
      <c r="C58" s="36">
        <f>SUMIFS(СВЦЭМ!$C$39:$C$782,СВЦЭМ!$A$39:$A$782,$A58,СВЦЭМ!$B$39:$B$782,C$47)+'СЕТ СН'!$G$12+СВЦЭМ!$D$10+'СЕТ СН'!$G$6-'СЕТ СН'!$G$22</f>
        <v>1335.0537408199998</v>
      </c>
      <c r="D58" s="36">
        <f>SUMIFS(СВЦЭМ!$C$39:$C$782,СВЦЭМ!$A$39:$A$782,$A58,СВЦЭМ!$B$39:$B$782,D$47)+'СЕТ СН'!$G$12+СВЦЭМ!$D$10+'СЕТ СН'!$G$6-'СЕТ СН'!$G$22</f>
        <v>1495.9195461299998</v>
      </c>
      <c r="E58" s="36">
        <f>SUMIFS(СВЦЭМ!$C$39:$C$782,СВЦЭМ!$A$39:$A$782,$A58,СВЦЭМ!$B$39:$B$782,E$47)+'СЕТ СН'!$G$12+СВЦЭМ!$D$10+'СЕТ СН'!$G$6-'СЕТ СН'!$G$22</f>
        <v>1579.0033989299998</v>
      </c>
      <c r="F58" s="36">
        <f>SUMIFS(СВЦЭМ!$C$39:$C$782,СВЦЭМ!$A$39:$A$782,$A58,СВЦЭМ!$B$39:$B$782,F$47)+'СЕТ СН'!$G$12+СВЦЭМ!$D$10+'СЕТ СН'!$G$6-'СЕТ СН'!$G$22</f>
        <v>1577.6298449399999</v>
      </c>
      <c r="G58" s="36">
        <f>SUMIFS(СВЦЭМ!$C$39:$C$782,СВЦЭМ!$A$39:$A$782,$A58,СВЦЭМ!$B$39:$B$782,G$47)+'СЕТ СН'!$G$12+СВЦЭМ!$D$10+'СЕТ СН'!$G$6-'СЕТ СН'!$G$22</f>
        <v>1578.1924986299998</v>
      </c>
      <c r="H58" s="36">
        <f>SUMIFS(СВЦЭМ!$C$39:$C$782,СВЦЭМ!$A$39:$A$782,$A58,СВЦЭМ!$B$39:$B$782,H$47)+'СЕТ СН'!$G$12+СВЦЭМ!$D$10+'СЕТ СН'!$G$6-'СЕТ СН'!$G$22</f>
        <v>1531.6873977999999</v>
      </c>
      <c r="I58" s="36">
        <f>SUMIFS(СВЦЭМ!$C$39:$C$782,СВЦЭМ!$A$39:$A$782,$A58,СВЦЭМ!$B$39:$B$782,I$47)+'СЕТ СН'!$G$12+СВЦЭМ!$D$10+'СЕТ СН'!$G$6-'СЕТ СН'!$G$22</f>
        <v>1445.7301841499998</v>
      </c>
      <c r="J58" s="36">
        <f>SUMIFS(СВЦЭМ!$C$39:$C$782,СВЦЭМ!$A$39:$A$782,$A58,СВЦЭМ!$B$39:$B$782,J$47)+'СЕТ СН'!$G$12+СВЦЭМ!$D$10+'СЕТ СН'!$G$6-'СЕТ СН'!$G$22</f>
        <v>1279.9702903599998</v>
      </c>
      <c r="K58" s="36">
        <f>SUMIFS(СВЦЭМ!$C$39:$C$782,СВЦЭМ!$A$39:$A$782,$A58,СВЦЭМ!$B$39:$B$782,K$47)+'СЕТ СН'!$G$12+СВЦЭМ!$D$10+'СЕТ СН'!$G$6-'СЕТ СН'!$G$22</f>
        <v>1270.6302551099998</v>
      </c>
      <c r="L58" s="36">
        <f>SUMIFS(СВЦЭМ!$C$39:$C$782,СВЦЭМ!$A$39:$A$782,$A58,СВЦЭМ!$B$39:$B$782,L$47)+'СЕТ СН'!$G$12+СВЦЭМ!$D$10+'СЕТ СН'!$G$6-'СЕТ СН'!$G$22</f>
        <v>1261.7770954799998</v>
      </c>
      <c r="M58" s="36">
        <f>SUMIFS(СВЦЭМ!$C$39:$C$782,СВЦЭМ!$A$39:$A$782,$A58,СВЦЭМ!$B$39:$B$782,M$47)+'СЕТ СН'!$G$12+СВЦЭМ!$D$10+'СЕТ СН'!$G$6-'СЕТ СН'!$G$22</f>
        <v>1355.3219740499999</v>
      </c>
      <c r="N58" s="36">
        <f>SUMIFS(СВЦЭМ!$C$39:$C$782,СВЦЭМ!$A$39:$A$782,$A58,СВЦЭМ!$B$39:$B$782,N$47)+'СЕТ СН'!$G$12+СВЦЭМ!$D$10+'СЕТ СН'!$G$6-'СЕТ СН'!$G$22</f>
        <v>1392.6843603199998</v>
      </c>
      <c r="O58" s="36">
        <f>SUMIFS(СВЦЭМ!$C$39:$C$782,СВЦЭМ!$A$39:$A$782,$A58,СВЦЭМ!$B$39:$B$782,O$47)+'СЕТ СН'!$G$12+СВЦЭМ!$D$10+'СЕТ СН'!$G$6-'СЕТ СН'!$G$22</f>
        <v>1409.5179144799997</v>
      </c>
      <c r="P58" s="36">
        <f>SUMIFS(СВЦЭМ!$C$39:$C$782,СВЦЭМ!$A$39:$A$782,$A58,СВЦЭМ!$B$39:$B$782,P$47)+'СЕТ СН'!$G$12+СВЦЭМ!$D$10+'СЕТ СН'!$G$6-'СЕТ СН'!$G$22</f>
        <v>1420.1907993899999</v>
      </c>
      <c r="Q58" s="36">
        <f>SUMIFS(СВЦЭМ!$C$39:$C$782,СВЦЭМ!$A$39:$A$782,$A58,СВЦЭМ!$B$39:$B$782,Q$47)+'СЕТ СН'!$G$12+СВЦЭМ!$D$10+'СЕТ СН'!$G$6-'СЕТ СН'!$G$22</f>
        <v>1426.4230040299999</v>
      </c>
      <c r="R58" s="36">
        <f>SUMIFS(СВЦЭМ!$C$39:$C$782,СВЦЭМ!$A$39:$A$782,$A58,СВЦЭМ!$B$39:$B$782,R$47)+'СЕТ СН'!$G$12+СВЦЭМ!$D$10+'СЕТ СН'!$G$6-'СЕТ СН'!$G$22</f>
        <v>1448.9356259299998</v>
      </c>
      <c r="S58" s="36">
        <f>SUMIFS(СВЦЭМ!$C$39:$C$782,СВЦЭМ!$A$39:$A$782,$A58,СВЦЭМ!$B$39:$B$782,S$47)+'СЕТ СН'!$G$12+СВЦЭМ!$D$10+'СЕТ СН'!$G$6-'СЕТ СН'!$G$22</f>
        <v>1410.6427690199998</v>
      </c>
      <c r="T58" s="36">
        <f>SUMIFS(СВЦЭМ!$C$39:$C$782,СВЦЭМ!$A$39:$A$782,$A58,СВЦЭМ!$B$39:$B$782,T$47)+'СЕТ СН'!$G$12+СВЦЭМ!$D$10+'СЕТ СН'!$G$6-'СЕТ СН'!$G$22</f>
        <v>1293.8939636499999</v>
      </c>
      <c r="U58" s="36">
        <f>SUMIFS(СВЦЭМ!$C$39:$C$782,СВЦЭМ!$A$39:$A$782,$A58,СВЦЭМ!$B$39:$B$782,U$47)+'СЕТ СН'!$G$12+СВЦЭМ!$D$10+'СЕТ СН'!$G$6-'СЕТ СН'!$G$22</f>
        <v>1187.39110641</v>
      </c>
      <c r="V58" s="36">
        <f>SUMIFS(СВЦЭМ!$C$39:$C$782,СВЦЭМ!$A$39:$A$782,$A58,СВЦЭМ!$B$39:$B$782,V$47)+'СЕТ СН'!$G$12+СВЦЭМ!$D$10+'СЕТ СН'!$G$6-'СЕТ СН'!$G$22</f>
        <v>1101.1381276899999</v>
      </c>
      <c r="W58" s="36">
        <f>SUMIFS(СВЦЭМ!$C$39:$C$782,СВЦЭМ!$A$39:$A$782,$A58,СВЦЭМ!$B$39:$B$782,W$47)+'СЕТ СН'!$G$12+СВЦЭМ!$D$10+'СЕТ СН'!$G$6-'СЕТ СН'!$G$22</f>
        <v>1097.6792457900001</v>
      </c>
      <c r="X58" s="36">
        <f>SUMIFS(СВЦЭМ!$C$39:$C$782,СВЦЭМ!$A$39:$A$782,$A58,СВЦЭМ!$B$39:$B$782,X$47)+'СЕТ СН'!$G$12+СВЦЭМ!$D$10+'СЕТ СН'!$G$6-'СЕТ СН'!$G$22</f>
        <v>1111.2880302999999</v>
      </c>
      <c r="Y58" s="36">
        <f>SUMIFS(СВЦЭМ!$C$39:$C$782,СВЦЭМ!$A$39:$A$782,$A58,СВЦЭМ!$B$39:$B$782,Y$47)+'СЕТ СН'!$G$12+СВЦЭМ!$D$10+'СЕТ СН'!$G$6-'СЕТ СН'!$G$22</f>
        <v>1132.41769118</v>
      </c>
    </row>
    <row r="59" spans="1:25" ht="15.75" x14ac:dyDescent="0.2">
      <c r="A59" s="35">
        <f t="shared" si="1"/>
        <v>44693</v>
      </c>
      <c r="B59" s="36">
        <f>SUMIFS(СВЦЭМ!$C$39:$C$782,СВЦЭМ!$A$39:$A$782,$A59,СВЦЭМ!$B$39:$B$782,B$47)+'СЕТ СН'!$G$12+СВЦЭМ!$D$10+'СЕТ СН'!$G$6-'СЕТ СН'!$G$22</f>
        <v>1233.9792464300001</v>
      </c>
      <c r="C59" s="36">
        <f>SUMIFS(СВЦЭМ!$C$39:$C$782,СВЦЭМ!$A$39:$A$782,$A59,СВЦЭМ!$B$39:$B$782,C$47)+'СЕТ СН'!$G$12+СВЦЭМ!$D$10+'СЕТ СН'!$G$6-'СЕТ СН'!$G$22</f>
        <v>1316.3139936099999</v>
      </c>
      <c r="D59" s="36">
        <f>SUMIFS(СВЦЭМ!$C$39:$C$782,СВЦЭМ!$A$39:$A$782,$A59,СВЦЭМ!$B$39:$B$782,D$47)+'СЕТ СН'!$G$12+СВЦЭМ!$D$10+'СЕТ СН'!$G$6-'СЕТ СН'!$G$22</f>
        <v>1411.0241175199999</v>
      </c>
      <c r="E59" s="36">
        <f>SUMIFS(СВЦЭМ!$C$39:$C$782,СВЦЭМ!$A$39:$A$782,$A59,СВЦЭМ!$B$39:$B$782,E$47)+'СЕТ СН'!$G$12+СВЦЭМ!$D$10+'СЕТ СН'!$G$6-'СЕТ СН'!$G$22</f>
        <v>1467.0653320999998</v>
      </c>
      <c r="F59" s="36">
        <f>SUMIFS(СВЦЭМ!$C$39:$C$782,СВЦЭМ!$A$39:$A$782,$A59,СВЦЭМ!$B$39:$B$782,F$47)+'СЕТ СН'!$G$12+СВЦЭМ!$D$10+'СЕТ СН'!$G$6-'СЕТ СН'!$G$22</f>
        <v>1477.6691890099999</v>
      </c>
      <c r="G59" s="36">
        <f>SUMIFS(СВЦЭМ!$C$39:$C$782,СВЦЭМ!$A$39:$A$782,$A59,СВЦЭМ!$B$39:$B$782,G$47)+'СЕТ СН'!$G$12+СВЦЭМ!$D$10+'СЕТ СН'!$G$6-'СЕТ СН'!$G$22</f>
        <v>1476.5285435199999</v>
      </c>
      <c r="H59" s="36">
        <f>SUMIFS(СВЦЭМ!$C$39:$C$782,СВЦЭМ!$A$39:$A$782,$A59,СВЦЭМ!$B$39:$B$782,H$47)+'СЕТ СН'!$G$12+СВЦЭМ!$D$10+'СЕТ СН'!$G$6-'СЕТ СН'!$G$22</f>
        <v>1483.9316420599998</v>
      </c>
      <c r="I59" s="36">
        <f>SUMIFS(СВЦЭМ!$C$39:$C$782,СВЦЭМ!$A$39:$A$782,$A59,СВЦЭМ!$B$39:$B$782,I$47)+'СЕТ СН'!$G$12+СВЦЭМ!$D$10+'СЕТ СН'!$G$6-'СЕТ СН'!$G$22</f>
        <v>1406.4931797599997</v>
      </c>
      <c r="J59" s="36">
        <f>SUMIFS(СВЦЭМ!$C$39:$C$782,СВЦЭМ!$A$39:$A$782,$A59,СВЦЭМ!$B$39:$B$782,J$47)+'СЕТ СН'!$G$12+СВЦЭМ!$D$10+'СЕТ СН'!$G$6-'СЕТ СН'!$G$22</f>
        <v>1282.4019099999998</v>
      </c>
      <c r="K59" s="36">
        <f>SUMIFS(СВЦЭМ!$C$39:$C$782,СВЦЭМ!$A$39:$A$782,$A59,СВЦЭМ!$B$39:$B$782,K$47)+'СЕТ СН'!$G$12+СВЦЭМ!$D$10+'СЕТ СН'!$G$6-'СЕТ СН'!$G$22</f>
        <v>1275.0923015099997</v>
      </c>
      <c r="L59" s="36">
        <f>SUMIFS(СВЦЭМ!$C$39:$C$782,СВЦЭМ!$A$39:$A$782,$A59,СВЦЭМ!$B$39:$B$782,L$47)+'СЕТ СН'!$G$12+СВЦЭМ!$D$10+'СЕТ СН'!$G$6-'СЕТ СН'!$G$22</f>
        <v>1252.5768209799999</v>
      </c>
      <c r="M59" s="36">
        <f>SUMIFS(СВЦЭМ!$C$39:$C$782,СВЦЭМ!$A$39:$A$782,$A59,СВЦЭМ!$B$39:$B$782,M$47)+'СЕТ СН'!$G$12+СВЦЭМ!$D$10+'СЕТ СН'!$G$6-'СЕТ СН'!$G$22</f>
        <v>1354.4954205899999</v>
      </c>
      <c r="N59" s="36">
        <f>SUMIFS(СВЦЭМ!$C$39:$C$782,СВЦЭМ!$A$39:$A$782,$A59,СВЦЭМ!$B$39:$B$782,N$47)+'СЕТ СН'!$G$12+СВЦЭМ!$D$10+'СЕТ СН'!$G$6-'СЕТ СН'!$G$22</f>
        <v>1409.1068772499998</v>
      </c>
      <c r="O59" s="36">
        <f>SUMIFS(СВЦЭМ!$C$39:$C$782,СВЦЭМ!$A$39:$A$782,$A59,СВЦЭМ!$B$39:$B$782,O$47)+'СЕТ СН'!$G$12+СВЦЭМ!$D$10+'СЕТ СН'!$G$6-'СЕТ СН'!$G$22</f>
        <v>1403.4835487999999</v>
      </c>
      <c r="P59" s="36">
        <f>SUMIFS(СВЦЭМ!$C$39:$C$782,СВЦЭМ!$A$39:$A$782,$A59,СВЦЭМ!$B$39:$B$782,P$47)+'СЕТ СН'!$G$12+СВЦЭМ!$D$10+'СЕТ СН'!$G$6-'СЕТ СН'!$G$22</f>
        <v>1409.3672970399998</v>
      </c>
      <c r="Q59" s="36">
        <f>SUMIFS(СВЦЭМ!$C$39:$C$782,СВЦЭМ!$A$39:$A$782,$A59,СВЦЭМ!$B$39:$B$782,Q$47)+'СЕТ СН'!$G$12+СВЦЭМ!$D$10+'СЕТ СН'!$G$6-'СЕТ СН'!$G$22</f>
        <v>1419.3338078599998</v>
      </c>
      <c r="R59" s="36">
        <f>SUMIFS(СВЦЭМ!$C$39:$C$782,СВЦЭМ!$A$39:$A$782,$A59,СВЦЭМ!$B$39:$B$782,R$47)+'СЕТ СН'!$G$12+СВЦЭМ!$D$10+'СЕТ СН'!$G$6-'СЕТ СН'!$G$22</f>
        <v>1444.4981779799998</v>
      </c>
      <c r="S59" s="36">
        <f>SUMIFS(СВЦЭМ!$C$39:$C$782,СВЦЭМ!$A$39:$A$782,$A59,СВЦЭМ!$B$39:$B$782,S$47)+'СЕТ СН'!$G$12+СВЦЭМ!$D$10+'СЕТ СН'!$G$6-'СЕТ СН'!$G$22</f>
        <v>1400.5369379099998</v>
      </c>
      <c r="T59" s="36">
        <f>SUMIFS(СВЦЭМ!$C$39:$C$782,СВЦЭМ!$A$39:$A$782,$A59,СВЦЭМ!$B$39:$B$782,T$47)+'СЕТ СН'!$G$12+СВЦЭМ!$D$10+'СЕТ СН'!$G$6-'СЕТ СН'!$G$22</f>
        <v>1289.02896113</v>
      </c>
      <c r="U59" s="36">
        <f>SUMIFS(СВЦЭМ!$C$39:$C$782,СВЦЭМ!$A$39:$A$782,$A59,СВЦЭМ!$B$39:$B$782,U$47)+'СЕТ СН'!$G$12+СВЦЭМ!$D$10+'СЕТ СН'!$G$6-'СЕТ СН'!$G$22</f>
        <v>1197.47825132</v>
      </c>
      <c r="V59" s="36">
        <f>SUMIFS(СВЦЭМ!$C$39:$C$782,СВЦЭМ!$A$39:$A$782,$A59,СВЦЭМ!$B$39:$B$782,V$47)+'СЕТ СН'!$G$12+СВЦЭМ!$D$10+'СЕТ СН'!$G$6-'СЕТ СН'!$G$22</f>
        <v>1116.46744001</v>
      </c>
      <c r="W59" s="36">
        <f>SUMIFS(СВЦЭМ!$C$39:$C$782,СВЦЭМ!$A$39:$A$782,$A59,СВЦЭМ!$B$39:$B$782,W$47)+'СЕТ СН'!$G$12+СВЦЭМ!$D$10+'СЕТ СН'!$G$6-'СЕТ СН'!$G$22</f>
        <v>1103.69617425</v>
      </c>
      <c r="X59" s="36">
        <f>SUMIFS(СВЦЭМ!$C$39:$C$782,СВЦЭМ!$A$39:$A$782,$A59,СВЦЭМ!$B$39:$B$782,X$47)+'СЕТ СН'!$G$12+СВЦЭМ!$D$10+'СЕТ СН'!$G$6-'СЕТ СН'!$G$22</f>
        <v>1120.7587037599999</v>
      </c>
      <c r="Y59" s="36">
        <f>SUMIFS(СВЦЭМ!$C$39:$C$782,СВЦЭМ!$A$39:$A$782,$A59,СВЦЭМ!$B$39:$B$782,Y$47)+'СЕТ СН'!$G$12+СВЦЭМ!$D$10+'СЕТ СН'!$G$6-'СЕТ СН'!$G$22</f>
        <v>1124.96846551</v>
      </c>
    </row>
    <row r="60" spans="1:25" ht="15.75" x14ac:dyDescent="0.2">
      <c r="A60" s="35">
        <f t="shared" si="1"/>
        <v>44694</v>
      </c>
      <c r="B60" s="36">
        <f>SUMIFS(СВЦЭМ!$C$39:$C$782,СВЦЭМ!$A$39:$A$782,$A60,СВЦЭМ!$B$39:$B$782,B$47)+'СЕТ СН'!$G$12+СВЦЭМ!$D$10+'СЕТ СН'!$G$6-'СЕТ СН'!$G$22</f>
        <v>1234.14882401</v>
      </c>
      <c r="C60" s="36">
        <f>SUMIFS(СВЦЭМ!$C$39:$C$782,СВЦЭМ!$A$39:$A$782,$A60,СВЦЭМ!$B$39:$B$782,C$47)+'СЕТ СН'!$G$12+СВЦЭМ!$D$10+'СЕТ СН'!$G$6-'СЕТ СН'!$G$22</f>
        <v>1343.2257428999999</v>
      </c>
      <c r="D60" s="36">
        <f>SUMIFS(СВЦЭМ!$C$39:$C$782,СВЦЭМ!$A$39:$A$782,$A60,СВЦЭМ!$B$39:$B$782,D$47)+'СЕТ СН'!$G$12+СВЦЭМ!$D$10+'СЕТ СН'!$G$6-'СЕТ СН'!$G$22</f>
        <v>1472.4206785299998</v>
      </c>
      <c r="E60" s="36">
        <f>SUMIFS(СВЦЭМ!$C$39:$C$782,СВЦЭМ!$A$39:$A$782,$A60,СВЦЭМ!$B$39:$B$782,E$47)+'СЕТ СН'!$G$12+СВЦЭМ!$D$10+'СЕТ СН'!$G$6-'СЕТ СН'!$G$22</f>
        <v>1524.6589480299999</v>
      </c>
      <c r="F60" s="36">
        <f>SUMIFS(СВЦЭМ!$C$39:$C$782,СВЦЭМ!$A$39:$A$782,$A60,СВЦЭМ!$B$39:$B$782,F$47)+'СЕТ СН'!$G$12+СВЦЭМ!$D$10+'СЕТ СН'!$G$6-'СЕТ СН'!$G$22</f>
        <v>1531.8171823899997</v>
      </c>
      <c r="G60" s="36">
        <f>SUMIFS(СВЦЭМ!$C$39:$C$782,СВЦЭМ!$A$39:$A$782,$A60,СВЦЭМ!$B$39:$B$782,G$47)+'СЕТ СН'!$G$12+СВЦЭМ!$D$10+'СЕТ СН'!$G$6-'СЕТ СН'!$G$22</f>
        <v>1537.3699948499998</v>
      </c>
      <c r="H60" s="36">
        <f>SUMIFS(СВЦЭМ!$C$39:$C$782,СВЦЭМ!$A$39:$A$782,$A60,СВЦЭМ!$B$39:$B$782,H$47)+'СЕТ СН'!$G$12+СВЦЭМ!$D$10+'СЕТ СН'!$G$6-'СЕТ СН'!$G$22</f>
        <v>1531.9179999099999</v>
      </c>
      <c r="I60" s="36">
        <f>SUMIFS(СВЦЭМ!$C$39:$C$782,СВЦЭМ!$A$39:$A$782,$A60,СВЦЭМ!$B$39:$B$782,I$47)+'СЕТ СН'!$G$12+СВЦЭМ!$D$10+'СЕТ СН'!$G$6-'СЕТ СН'!$G$22</f>
        <v>1427.1281562499998</v>
      </c>
      <c r="J60" s="36">
        <f>SUMIFS(СВЦЭМ!$C$39:$C$782,СВЦЭМ!$A$39:$A$782,$A60,СВЦЭМ!$B$39:$B$782,J$47)+'СЕТ СН'!$G$12+СВЦЭМ!$D$10+'СЕТ СН'!$G$6-'СЕТ СН'!$G$22</f>
        <v>1284.6385441899997</v>
      </c>
      <c r="K60" s="36">
        <f>SUMIFS(СВЦЭМ!$C$39:$C$782,СВЦЭМ!$A$39:$A$782,$A60,СВЦЭМ!$B$39:$B$782,K$47)+'СЕТ СН'!$G$12+СВЦЭМ!$D$10+'СЕТ СН'!$G$6-'СЕТ СН'!$G$22</f>
        <v>1275.4594957899999</v>
      </c>
      <c r="L60" s="36">
        <f>SUMIFS(СВЦЭМ!$C$39:$C$782,СВЦЭМ!$A$39:$A$782,$A60,СВЦЭМ!$B$39:$B$782,L$47)+'СЕТ СН'!$G$12+СВЦЭМ!$D$10+'СЕТ СН'!$G$6-'СЕТ СН'!$G$22</f>
        <v>1255.9494368399999</v>
      </c>
      <c r="M60" s="36">
        <f>SUMIFS(СВЦЭМ!$C$39:$C$782,СВЦЭМ!$A$39:$A$782,$A60,СВЦЭМ!$B$39:$B$782,M$47)+'СЕТ СН'!$G$12+СВЦЭМ!$D$10+'СЕТ СН'!$G$6-'СЕТ СН'!$G$22</f>
        <v>1351.8770714499999</v>
      </c>
      <c r="N60" s="36">
        <f>SUMIFS(СВЦЭМ!$C$39:$C$782,СВЦЭМ!$A$39:$A$782,$A60,СВЦЭМ!$B$39:$B$782,N$47)+'СЕТ СН'!$G$12+СВЦЭМ!$D$10+'СЕТ СН'!$G$6-'СЕТ СН'!$G$22</f>
        <v>1406.8192609799999</v>
      </c>
      <c r="O60" s="36">
        <f>SUMIFS(СВЦЭМ!$C$39:$C$782,СВЦЭМ!$A$39:$A$782,$A60,СВЦЭМ!$B$39:$B$782,O$47)+'СЕТ СН'!$G$12+СВЦЭМ!$D$10+'СЕТ СН'!$G$6-'СЕТ СН'!$G$22</f>
        <v>1385.9825695599998</v>
      </c>
      <c r="P60" s="36">
        <f>SUMIFS(СВЦЭМ!$C$39:$C$782,СВЦЭМ!$A$39:$A$782,$A60,СВЦЭМ!$B$39:$B$782,P$47)+'СЕТ СН'!$G$12+СВЦЭМ!$D$10+'СЕТ СН'!$G$6-'СЕТ СН'!$G$22</f>
        <v>1391.9698051099999</v>
      </c>
      <c r="Q60" s="36">
        <f>SUMIFS(СВЦЭМ!$C$39:$C$782,СВЦЭМ!$A$39:$A$782,$A60,СВЦЭМ!$B$39:$B$782,Q$47)+'СЕТ СН'!$G$12+СВЦЭМ!$D$10+'СЕТ СН'!$G$6-'СЕТ СН'!$G$22</f>
        <v>1405.0331625399999</v>
      </c>
      <c r="R60" s="36">
        <f>SUMIFS(СВЦЭМ!$C$39:$C$782,СВЦЭМ!$A$39:$A$782,$A60,СВЦЭМ!$B$39:$B$782,R$47)+'СЕТ СН'!$G$12+СВЦЭМ!$D$10+'СЕТ СН'!$G$6-'СЕТ СН'!$G$22</f>
        <v>1418.2801367399998</v>
      </c>
      <c r="S60" s="36">
        <f>SUMIFS(СВЦЭМ!$C$39:$C$782,СВЦЭМ!$A$39:$A$782,$A60,СВЦЭМ!$B$39:$B$782,S$47)+'СЕТ СН'!$G$12+СВЦЭМ!$D$10+'СЕТ СН'!$G$6-'СЕТ СН'!$G$22</f>
        <v>1385.6482909299998</v>
      </c>
      <c r="T60" s="36">
        <f>SUMIFS(СВЦЭМ!$C$39:$C$782,СВЦЭМ!$A$39:$A$782,$A60,СВЦЭМ!$B$39:$B$782,T$47)+'СЕТ СН'!$G$12+СВЦЭМ!$D$10+'СЕТ СН'!$G$6-'СЕТ СН'!$G$22</f>
        <v>1270.3387198599999</v>
      </c>
      <c r="U60" s="36">
        <f>SUMIFS(СВЦЭМ!$C$39:$C$782,СВЦЭМ!$A$39:$A$782,$A60,СВЦЭМ!$B$39:$B$782,U$47)+'СЕТ СН'!$G$12+СВЦЭМ!$D$10+'СЕТ СН'!$G$6-'СЕТ СН'!$G$22</f>
        <v>1183.0831856100001</v>
      </c>
      <c r="V60" s="36">
        <f>SUMIFS(СВЦЭМ!$C$39:$C$782,СВЦЭМ!$A$39:$A$782,$A60,СВЦЭМ!$B$39:$B$782,V$47)+'СЕТ СН'!$G$12+СВЦЭМ!$D$10+'СЕТ СН'!$G$6-'СЕТ СН'!$G$22</f>
        <v>1109.0766838699999</v>
      </c>
      <c r="W60" s="36">
        <f>SUMIFS(СВЦЭМ!$C$39:$C$782,СВЦЭМ!$A$39:$A$782,$A60,СВЦЭМ!$B$39:$B$782,W$47)+'СЕТ СН'!$G$12+СВЦЭМ!$D$10+'СЕТ СН'!$G$6-'СЕТ СН'!$G$22</f>
        <v>1087.6871885800001</v>
      </c>
      <c r="X60" s="36">
        <f>SUMIFS(СВЦЭМ!$C$39:$C$782,СВЦЭМ!$A$39:$A$782,$A60,СВЦЭМ!$B$39:$B$782,X$47)+'СЕТ СН'!$G$12+СВЦЭМ!$D$10+'СЕТ СН'!$G$6-'СЕТ СН'!$G$22</f>
        <v>1101.8742617400001</v>
      </c>
      <c r="Y60" s="36">
        <f>SUMIFS(СВЦЭМ!$C$39:$C$782,СВЦЭМ!$A$39:$A$782,$A60,СВЦЭМ!$B$39:$B$782,Y$47)+'СЕТ СН'!$G$12+СВЦЭМ!$D$10+'СЕТ СН'!$G$6-'СЕТ СН'!$G$22</f>
        <v>1102.68374103</v>
      </c>
    </row>
    <row r="61" spans="1:25" ht="15.75" x14ac:dyDescent="0.2">
      <c r="A61" s="35">
        <f t="shared" si="1"/>
        <v>44695</v>
      </c>
      <c r="B61" s="36">
        <f>SUMIFS(СВЦЭМ!$C$39:$C$782,СВЦЭМ!$A$39:$A$782,$A61,СВЦЭМ!$B$39:$B$782,B$47)+'СЕТ СН'!$G$12+СВЦЭМ!$D$10+'СЕТ СН'!$G$6-'СЕТ СН'!$G$22</f>
        <v>1231.4003871699999</v>
      </c>
      <c r="C61" s="36">
        <f>SUMIFS(СВЦЭМ!$C$39:$C$782,СВЦЭМ!$A$39:$A$782,$A61,СВЦЭМ!$B$39:$B$782,C$47)+'СЕТ СН'!$G$12+СВЦЭМ!$D$10+'СЕТ СН'!$G$6-'СЕТ СН'!$G$22</f>
        <v>1338.3117390299999</v>
      </c>
      <c r="D61" s="36">
        <f>SUMIFS(СВЦЭМ!$C$39:$C$782,СВЦЭМ!$A$39:$A$782,$A61,СВЦЭМ!$B$39:$B$782,D$47)+'СЕТ СН'!$G$12+СВЦЭМ!$D$10+'СЕТ СН'!$G$6-'СЕТ СН'!$G$22</f>
        <v>1484.8126778899998</v>
      </c>
      <c r="E61" s="36">
        <f>SUMIFS(СВЦЭМ!$C$39:$C$782,СВЦЭМ!$A$39:$A$782,$A61,СВЦЭМ!$B$39:$B$782,E$47)+'СЕТ СН'!$G$12+СВЦЭМ!$D$10+'СЕТ СН'!$G$6-'СЕТ СН'!$G$22</f>
        <v>1524.3126536199998</v>
      </c>
      <c r="F61" s="36">
        <f>SUMIFS(СВЦЭМ!$C$39:$C$782,СВЦЭМ!$A$39:$A$782,$A61,СВЦЭМ!$B$39:$B$782,F$47)+'СЕТ СН'!$G$12+СВЦЭМ!$D$10+'СЕТ СН'!$G$6-'СЕТ СН'!$G$22</f>
        <v>1527.9488350399997</v>
      </c>
      <c r="G61" s="36">
        <f>SUMIFS(СВЦЭМ!$C$39:$C$782,СВЦЭМ!$A$39:$A$782,$A61,СВЦЭМ!$B$39:$B$782,G$47)+'СЕТ СН'!$G$12+СВЦЭМ!$D$10+'СЕТ СН'!$G$6-'СЕТ СН'!$G$22</f>
        <v>1526.9706934699998</v>
      </c>
      <c r="H61" s="36">
        <f>SUMIFS(СВЦЭМ!$C$39:$C$782,СВЦЭМ!$A$39:$A$782,$A61,СВЦЭМ!$B$39:$B$782,H$47)+'СЕТ СН'!$G$12+СВЦЭМ!$D$10+'СЕТ СН'!$G$6-'СЕТ СН'!$G$22</f>
        <v>1518.3233939399997</v>
      </c>
      <c r="I61" s="36">
        <f>SUMIFS(СВЦЭМ!$C$39:$C$782,СВЦЭМ!$A$39:$A$782,$A61,СВЦЭМ!$B$39:$B$782,I$47)+'СЕТ СН'!$G$12+СВЦЭМ!$D$10+'СЕТ СН'!$G$6-'СЕТ СН'!$G$22</f>
        <v>1435.0623744299999</v>
      </c>
      <c r="J61" s="36">
        <f>SUMIFS(СВЦЭМ!$C$39:$C$782,СВЦЭМ!$A$39:$A$782,$A61,СВЦЭМ!$B$39:$B$782,J$47)+'СЕТ СН'!$G$12+СВЦЭМ!$D$10+'СЕТ СН'!$G$6-'СЕТ СН'!$G$22</f>
        <v>1272.3254693499998</v>
      </c>
      <c r="K61" s="36">
        <f>SUMIFS(СВЦЭМ!$C$39:$C$782,СВЦЭМ!$A$39:$A$782,$A61,СВЦЭМ!$B$39:$B$782,K$47)+'СЕТ СН'!$G$12+СВЦЭМ!$D$10+'СЕТ СН'!$G$6-'СЕТ СН'!$G$22</f>
        <v>1234.9758645100001</v>
      </c>
      <c r="L61" s="36">
        <f>SUMIFS(СВЦЭМ!$C$39:$C$782,СВЦЭМ!$A$39:$A$782,$A61,СВЦЭМ!$B$39:$B$782,L$47)+'СЕТ СН'!$G$12+СВЦЭМ!$D$10+'СЕТ СН'!$G$6-'СЕТ СН'!$G$22</f>
        <v>1215.64637735</v>
      </c>
      <c r="M61" s="36">
        <f>SUMIFS(СВЦЭМ!$C$39:$C$782,СВЦЭМ!$A$39:$A$782,$A61,СВЦЭМ!$B$39:$B$782,M$47)+'СЕТ СН'!$G$12+СВЦЭМ!$D$10+'СЕТ СН'!$G$6-'СЕТ СН'!$G$22</f>
        <v>1309.6620464799998</v>
      </c>
      <c r="N61" s="36">
        <f>SUMIFS(СВЦЭМ!$C$39:$C$782,СВЦЭМ!$A$39:$A$782,$A61,СВЦЭМ!$B$39:$B$782,N$47)+'СЕТ СН'!$G$12+СВЦЭМ!$D$10+'СЕТ СН'!$G$6-'СЕТ СН'!$G$22</f>
        <v>1342.2238648899997</v>
      </c>
      <c r="O61" s="36">
        <f>SUMIFS(СВЦЭМ!$C$39:$C$782,СВЦЭМ!$A$39:$A$782,$A61,СВЦЭМ!$B$39:$B$782,O$47)+'СЕТ СН'!$G$12+СВЦЭМ!$D$10+'СЕТ СН'!$G$6-'СЕТ СН'!$G$22</f>
        <v>1351.1750763499999</v>
      </c>
      <c r="P61" s="36">
        <f>SUMIFS(СВЦЭМ!$C$39:$C$782,СВЦЭМ!$A$39:$A$782,$A61,СВЦЭМ!$B$39:$B$782,P$47)+'СЕТ СН'!$G$12+СВЦЭМ!$D$10+'СЕТ СН'!$G$6-'СЕТ СН'!$G$22</f>
        <v>1376.7405089599997</v>
      </c>
      <c r="Q61" s="36">
        <f>SUMIFS(СВЦЭМ!$C$39:$C$782,СВЦЭМ!$A$39:$A$782,$A61,СВЦЭМ!$B$39:$B$782,Q$47)+'СЕТ СН'!$G$12+СВЦЭМ!$D$10+'СЕТ СН'!$G$6-'СЕТ СН'!$G$22</f>
        <v>1392.9327071599998</v>
      </c>
      <c r="R61" s="36">
        <f>SUMIFS(СВЦЭМ!$C$39:$C$782,СВЦЭМ!$A$39:$A$782,$A61,СВЦЭМ!$B$39:$B$782,R$47)+'СЕТ СН'!$G$12+СВЦЭМ!$D$10+'СЕТ СН'!$G$6-'СЕТ СН'!$G$22</f>
        <v>1398.0186995499998</v>
      </c>
      <c r="S61" s="36">
        <f>SUMIFS(СВЦЭМ!$C$39:$C$782,СВЦЭМ!$A$39:$A$782,$A61,СВЦЭМ!$B$39:$B$782,S$47)+'СЕТ СН'!$G$12+СВЦЭМ!$D$10+'СЕТ СН'!$G$6-'СЕТ СН'!$G$22</f>
        <v>1358.0380122799997</v>
      </c>
      <c r="T61" s="36">
        <f>SUMIFS(СВЦЭМ!$C$39:$C$782,СВЦЭМ!$A$39:$A$782,$A61,СВЦЭМ!$B$39:$B$782,T$47)+'СЕТ СН'!$G$12+СВЦЭМ!$D$10+'СЕТ СН'!$G$6-'СЕТ СН'!$G$22</f>
        <v>1240.0620573099998</v>
      </c>
      <c r="U61" s="36">
        <f>SUMIFS(СВЦЭМ!$C$39:$C$782,СВЦЭМ!$A$39:$A$782,$A61,СВЦЭМ!$B$39:$B$782,U$47)+'СЕТ СН'!$G$12+СВЦЭМ!$D$10+'СЕТ СН'!$G$6-'СЕТ СН'!$G$22</f>
        <v>1141.25824356</v>
      </c>
      <c r="V61" s="36">
        <f>SUMIFS(СВЦЭМ!$C$39:$C$782,СВЦЭМ!$A$39:$A$782,$A61,СВЦЭМ!$B$39:$B$782,V$47)+'СЕТ СН'!$G$12+СВЦЭМ!$D$10+'СЕТ СН'!$G$6-'СЕТ СН'!$G$22</f>
        <v>1051.3861672999999</v>
      </c>
      <c r="W61" s="36">
        <f>SUMIFS(СВЦЭМ!$C$39:$C$782,СВЦЭМ!$A$39:$A$782,$A61,СВЦЭМ!$B$39:$B$782,W$47)+'СЕТ СН'!$G$12+СВЦЭМ!$D$10+'СЕТ СН'!$G$6-'СЕТ СН'!$G$22</f>
        <v>1047.72755725</v>
      </c>
      <c r="X61" s="36">
        <f>SUMIFS(СВЦЭМ!$C$39:$C$782,СВЦЭМ!$A$39:$A$782,$A61,СВЦЭМ!$B$39:$B$782,X$47)+'СЕТ СН'!$G$12+СВЦЭМ!$D$10+'СЕТ СН'!$G$6-'СЕТ СН'!$G$22</f>
        <v>1049.5646885199999</v>
      </c>
      <c r="Y61" s="36">
        <f>SUMIFS(СВЦЭМ!$C$39:$C$782,СВЦЭМ!$A$39:$A$782,$A61,СВЦЭМ!$B$39:$B$782,Y$47)+'СЕТ СН'!$G$12+СВЦЭМ!$D$10+'СЕТ СН'!$G$6-'СЕТ СН'!$G$22</f>
        <v>1076.9508669700001</v>
      </c>
    </row>
    <row r="62" spans="1:25" ht="15.75" x14ac:dyDescent="0.2">
      <c r="A62" s="35">
        <f t="shared" si="1"/>
        <v>44696</v>
      </c>
      <c r="B62" s="36">
        <f>SUMIFS(СВЦЭМ!$C$39:$C$782,СВЦЭМ!$A$39:$A$782,$A62,СВЦЭМ!$B$39:$B$782,B$47)+'СЕТ СН'!$G$12+СВЦЭМ!$D$10+'СЕТ СН'!$G$6-'СЕТ СН'!$G$22</f>
        <v>1151.40907995</v>
      </c>
      <c r="C62" s="36">
        <f>SUMIFS(СВЦЭМ!$C$39:$C$782,СВЦЭМ!$A$39:$A$782,$A62,СВЦЭМ!$B$39:$B$782,C$47)+'СЕТ СН'!$G$12+СВЦЭМ!$D$10+'СЕТ СН'!$G$6-'СЕТ СН'!$G$22</f>
        <v>1256.0326331499998</v>
      </c>
      <c r="D62" s="36">
        <f>SUMIFS(СВЦЭМ!$C$39:$C$782,СВЦЭМ!$A$39:$A$782,$A62,СВЦЭМ!$B$39:$B$782,D$47)+'СЕТ СН'!$G$12+СВЦЭМ!$D$10+'СЕТ СН'!$G$6-'СЕТ СН'!$G$22</f>
        <v>1371.4592960899997</v>
      </c>
      <c r="E62" s="36">
        <f>SUMIFS(СВЦЭМ!$C$39:$C$782,СВЦЭМ!$A$39:$A$782,$A62,СВЦЭМ!$B$39:$B$782,E$47)+'СЕТ СН'!$G$12+СВЦЭМ!$D$10+'СЕТ СН'!$G$6-'СЕТ СН'!$G$22</f>
        <v>1386.8124050299998</v>
      </c>
      <c r="F62" s="36">
        <f>SUMIFS(СВЦЭМ!$C$39:$C$782,СВЦЭМ!$A$39:$A$782,$A62,СВЦЭМ!$B$39:$B$782,F$47)+'СЕТ СН'!$G$12+СВЦЭМ!$D$10+'СЕТ СН'!$G$6-'СЕТ СН'!$G$22</f>
        <v>1380.2865590199999</v>
      </c>
      <c r="G62" s="36">
        <f>SUMIFS(СВЦЭМ!$C$39:$C$782,СВЦЭМ!$A$39:$A$782,$A62,СВЦЭМ!$B$39:$B$782,G$47)+'СЕТ СН'!$G$12+СВЦЭМ!$D$10+'СЕТ СН'!$G$6-'СЕТ СН'!$G$22</f>
        <v>1391.0568337099999</v>
      </c>
      <c r="H62" s="36">
        <f>SUMIFS(СВЦЭМ!$C$39:$C$782,СВЦЭМ!$A$39:$A$782,$A62,СВЦЭМ!$B$39:$B$782,H$47)+'СЕТ СН'!$G$12+СВЦЭМ!$D$10+'СЕТ СН'!$G$6-'СЕТ СН'!$G$22</f>
        <v>1382.8833247599998</v>
      </c>
      <c r="I62" s="36">
        <f>SUMIFS(СВЦЭМ!$C$39:$C$782,СВЦЭМ!$A$39:$A$782,$A62,СВЦЭМ!$B$39:$B$782,I$47)+'СЕТ СН'!$G$12+СВЦЭМ!$D$10+'СЕТ СН'!$G$6-'СЕТ СН'!$G$22</f>
        <v>1379.1593759299999</v>
      </c>
      <c r="J62" s="36">
        <f>SUMIFS(СВЦЭМ!$C$39:$C$782,СВЦЭМ!$A$39:$A$782,$A62,СВЦЭМ!$B$39:$B$782,J$47)+'СЕТ СН'!$G$12+СВЦЭМ!$D$10+'СЕТ СН'!$G$6-'СЕТ СН'!$G$22</f>
        <v>1225.0606856300001</v>
      </c>
      <c r="K62" s="36">
        <f>SUMIFS(СВЦЭМ!$C$39:$C$782,СВЦЭМ!$A$39:$A$782,$A62,СВЦЭМ!$B$39:$B$782,K$47)+'СЕТ СН'!$G$12+СВЦЭМ!$D$10+'СЕТ СН'!$G$6-'СЕТ СН'!$G$22</f>
        <v>1194.5560207999999</v>
      </c>
      <c r="L62" s="36">
        <f>SUMIFS(СВЦЭМ!$C$39:$C$782,СВЦЭМ!$A$39:$A$782,$A62,СВЦЭМ!$B$39:$B$782,L$47)+'СЕТ СН'!$G$12+СВЦЭМ!$D$10+'СЕТ СН'!$G$6-'СЕТ СН'!$G$22</f>
        <v>1174.4800440199999</v>
      </c>
      <c r="M62" s="36">
        <f>SUMIFS(СВЦЭМ!$C$39:$C$782,СВЦЭМ!$A$39:$A$782,$A62,СВЦЭМ!$B$39:$B$782,M$47)+'СЕТ СН'!$G$12+СВЦЭМ!$D$10+'СЕТ СН'!$G$6-'СЕТ СН'!$G$22</f>
        <v>1280.3911912899998</v>
      </c>
      <c r="N62" s="36">
        <f>SUMIFS(СВЦЭМ!$C$39:$C$782,СВЦЭМ!$A$39:$A$782,$A62,СВЦЭМ!$B$39:$B$782,N$47)+'СЕТ СН'!$G$12+СВЦЭМ!$D$10+'СЕТ СН'!$G$6-'СЕТ СН'!$G$22</f>
        <v>1336.0208788199998</v>
      </c>
      <c r="O62" s="36">
        <f>SUMIFS(СВЦЭМ!$C$39:$C$782,СВЦЭМ!$A$39:$A$782,$A62,СВЦЭМ!$B$39:$B$782,O$47)+'СЕТ СН'!$G$12+СВЦЭМ!$D$10+'СЕТ СН'!$G$6-'СЕТ СН'!$G$22</f>
        <v>1370.3636923999998</v>
      </c>
      <c r="P62" s="36">
        <f>SUMIFS(СВЦЭМ!$C$39:$C$782,СВЦЭМ!$A$39:$A$782,$A62,СВЦЭМ!$B$39:$B$782,P$47)+'СЕТ СН'!$G$12+СВЦЭМ!$D$10+'СЕТ СН'!$G$6-'СЕТ СН'!$G$22</f>
        <v>1391.2654530099999</v>
      </c>
      <c r="Q62" s="36">
        <f>SUMIFS(СВЦЭМ!$C$39:$C$782,СВЦЭМ!$A$39:$A$782,$A62,СВЦЭМ!$B$39:$B$782,Q$47)+'СЕТ СН'!$G$12+СВЦЭМ!$D$10+'СЕТ СН'!$G$6-'СЕТ СН'!$G$22</f>
        <v>1400.9229223099999</v>
      </c>
      <c r="R62" s="36">
        <f>SUMIFS(СВЦЭМ!$C$39:$C$782,СВЦЭМ!$A$39:$A$782,$A62,СВЦЭМ!$B$39:$B$782,R$47)+'СЕТ СН'!$G$12+СВЦЭМ!$D$10+'СЕТ СН'!$G$6-'СЕТ СН'!$G$22</f>
        <v>1384.0597222599997</v>
      </c>
      <c r="S62" s="36">
        <f>SUMIFS(СВЦЭМ!$C$39:$C$782,СВЦЭМ!$A$39:$A$782,$A62,СВЦЭМ!$B$39:$B$782,S$47)+'СЕТ СН'!$G$12+СВЦЭМ!$D$10+'СЕТ СН'!$G$6-'СЕТ СН'!$G$22</f>
        <v>1322.6563513899998</v>
      </c>
      <c r="T62" s="36">
        <f>SUMIFS(СВЦЭМ!$C$39:$C$782,СВЦЭМ!$A$39:$A$782,$A62,СВЦЭМ!$B$39:$B$782,T$47)+'СЕТ СН'!$G$12+СВЦЭМ!$D$10+'СЕТ СН'!$G$6-'СЕТ СН'!$G$22</f>
        <v>1251.2700527099998</v>
      </c>
      <c r="U62" s="36">
        <f>SUMIFS(СВЦЭМ!$C$39:$C$782,СВЦЭМ!$A$39:$A$782,$A62,СВЦЭМ!$B$39:$B$782,U$47)+'СЕТ СН'!$G$12+СВЦЭМ!$D$10+'СЕТ СН'!$G$6-'СЕТ СН'!$G$22</f>
        <v>1128.96509403</v>
      </c>
      <c r="V62" s="36">
        <f>SUMIFS(СВЦЭМ!$C$39:$C$782,СВЦЭМ!$A$39:$A$782,$A62,СВЦЭМ!$B$39:$B$782,V$47)+'СЕТ СН'!$G$12+СВЦЭМ!$D$10+'СЕТ СН'!$G$6-'СЕТ СН'!$G$22</f>
        <v>1054.2553141200001</v>
      </c>
      <c r="W62" s="36">
        <f>SUMIFS(СВЦЭМ!$C$39:$C$782,СВЦЭМ!$A$39:$A$782,$A62,СВЦЭМ!$B$39:$B$782,W$47)+'СЕТ СН'!$G$12+СВЦЭМ!$D$10+'СЕТ СН'!$G$6-'СЕТ СН'!$G$22</f>
        <v>1052.53473295</v>
      </c>
      <c r="X62" s="36">
        <f>SUMIFS(СВЦЭМ!$C$39:$C$782,СВЦЭМ!$A$39:$A$782,$A62,СВЦЭМ!$B$39:$B$782,X$47)+'СЕТ СН'!$G$12+СВЦЭМ!$D$10+'СЕТ СН'!$G$6-'СЕТ СН'!$G$22</f>
        <v>1100.2024787600001</v>
      </c>
      <c r="Y62" s="36">
        <f>SUMIFS(СВЦЭМ!$C$39:$C$782,СВЦЭМ!$A$39:$A$782,$A62,СВЦЭМ!$B$39:$B$782,Y$47)+'СЕТ СН'!$G$12+СВЦЭМ!$D$10+'СЕТ СН'!$G$6-'СЕТ СН'!$G$22</f>
        <v>1128.6220597500001</v>
      </c>
    </row>
    <row r="63" spans="1:25" ht="15.75" x14ac:dyDescent="0.2">
      <c r="A63" s="35">
        <f t="shared" si="1"/>
        <v>44697</v>
      </c>
      <c r="B63" s="36">
        <f>SUMIFS(СВЦЭМ!$C$39:$C$782,СВЦЭМ!$A$39:$A$782,$A63,СВЦЭМ!$B$39:$B$782,B$47)+'СЕТ СН'!$G$12+СВЦЭМ!$D$10+'СЕТ СН'!$G$6-'СЕТ СН'!$G$22</f>
        <v>1202.8353566999999</v>
      </c>
      <c r="C63" s="36">
        <f>SUMIFS(СВЦЭМ!$C$39:$C$782,СВЦЭМ!$A$39:$A$782,$A63,СВЦЭМ!$B$39:$B$782,C$47)+'СЕТ СН'!$G$12+СВЦЭМ!$D$10+'СЕТ СН'!$G$6-'СЕТ СН'!$G$22</f>
        <v>1322.7894955199997</v>
      </c>
      <c r="D63" s="36">
        <f>SUMIFS(СВЦЭМ!$C$39:$C$782,СВЦЭМ!$A$39:$A$782,$A63,СВЦЭМ!$B$39:$B$782,D$47)+'СЕТ СН'!$G$12+СВЦЭМ!$D$10+'СЕТ СН'!$G$6-'СЕТ СН'!$G$22</f>
        <v>1457.1860468699999</v>
      </c>
      <c r="E63" s="36">
        <f>SUMIFS(СВЦЭМ!$C$39:$C$782,СВЦЭМ!$A$39:$A$782,$A63,СВЦЭМ!$B$39:$B$782,E$47)+'СЕТ СН'!$G$12+СВЦЭМ!$D$10+'СЕТ СН'!$G$6-'СЕТ СН'!$G$22</f>
        <v>1511.7429046399998</v>
      </c>
      <c r="F63" s="36">
        <f>SUMIFS(СВЦЭМ!$C$39:$C$782,СВЦЭМ!$A$39:$A$782,$A63,СВЦЭМ!$B$39:$B$782,F$47)+'СЕТ СН'!$G$12+СВЦЭМ!$D$10+'СЕТ СН'!$G$6-'СЕТ СН'!$G$22</f>
        <v>1501.5377921799998</v>
      </c>
      <c r="G63" s="36">
        <f>SUMIFS(СВЦЭМ!$C$39:$C$782,СВЦЭМ!$A$39:$A$782,$A63,СВЦЭМ!$B$39:$B$782,G$47)+'СЕТ СН'!$G$12+СВЦЭМ!$D$10+'СЕТ СН'!$G$6-'СЕТ СН'!$G$22</f>
        <v>1514.0135170799999</v>
      </c>
      <c r="H63" s="36">
        <f>SUMIFS(СВЦЭМ!$C$39:$C$782,СВЦЭМ!$A$39:$A$782,$A63,СВЦЭМ!$B$39:$B$782,H$47)+'СЕТ СН'!$G$12+СВЦЭМ!$D$10+'СЕТ СН'!$G$6-'СЕТ СН'!$G$22</f>
        <v>1480.3128478299998</v>
      </c>
      <c r="I63" s="36">
        <f>SUMIFS(СВЦЭМ!$C$39:$C$782,СВЦЭМ!$A$39:$A$782,$A63,СВЦЭМ!$B$39:$B$782,I$47)+'СЕТ СН'!$G$12+СВЦЭМ!$D$10+'СЕТ СН'!$G$6-'СЕТ СН'!$G$22</f>
        <v>1404.6043652699998</v>
      </c>
      <c r="J63" s="36">
        <f>SUMIFS(СВЦЭМ!$C$39:$C$782,СВЦЭМ!$A$39:$A$782,$A63,СВЦЭМ!$B$39:$B$782,J$47)+'СЕТ СН'!$G$12+СВЦЭМ!$D$10+'СЕТ СН'!$G$6-'СЕТ СН'!$G$22</f>
        <v>1255.6650920999998</v>
      </c>
      <c r="K63" s="36">
        <f>SUMIFS(СВЦЭМ!$C$39:$C$782,СВЦЭМ!$A$39:$A$782,$A63,СВЦЭМ!$B$39:$B$782,K$47)+'СЕТ СН'!$G$12+СВЦЭМ!$D$10+'СЕТ СН'!$G$6-'СЕТ СН'!$G$22</f>
        <v>1207.48272133</v>
      </c>
      <c r="L63" s="36">
        <f>SUMIFS(СВЦЭМ!$C$39:$C$782,СВЦЭМ!$A$39:$A$782,$A63,СВЦЭМ!$B$39:$B$782,L$47)+'СЕТ СН'!$G$12+СВЦЭМ!$D$10+'СЕТ СН'!$G$6-'СЕТ СН'!$G$22</f>
        <v>1253.7001393399999</v>
      </c>
      <c r="M63" s="36">
        <f>SUMIFS(СВЦЭМ!$C$39:$C$782,СВЦЭМ!$A$39:$A$782,$A63,СВЦЭМ!$B$39:$B$782,M$47)+'СЕТ СН'!$G$12+СВЦЭМ!$D$10+'СЕТ СН'!$G$6-'СЕТ СН'!$G$22</f>
        <v>1372.3445414199998</v>
      </c>
      <c r="N63" s="36">
        <f>SUMIFS(СВЦЭМ!$C$39:$C$782,СВЦЭМ!$A$39:$A$782,$A63,СВЦЭМ!$B$39:$B$782,N$47)+'СЕТ СН'!$G$12+СВЦЭМ!$D$10+'СЕТ СН'!$G$6-'СЕТ СН'!$G$22</f>
        <v>1425.9066369799998</v>
      </c>
      <c r="O63" s="36">
        <f>SUMIFS(СВЦЭМ!$C$39:$C$782,СВЦЭМ!$A$39:$A$782,$A63,СВЦЭМ!$B$39:$B$782,O$47)+'СЕТ СН'!$G$12+СВЦЭМ!$D$10+'СЕТ СН'!$G$6-'СЕТ СН'!$G$22</f>
        <v>1449.1041693399998</v>
      </c>
      <c r="P63" s="36">
        <f>SUMIFS(СВЦЭМ!$C$39:$C$782,СВЦЭМ!$A$39:$A$782,$A63,СВЦЭМ!$B$39:$B$782,P$47)+'СЕТ СН'!$G$12+СВЦЭМ!$D$10+'СЕТ СН'!$G$6-'СЕТ СН'!$G$22</f>
        <v>1473.2105043399997</v>
      </c>
      <c r="Q63" s="36">
        <f>SUMIFS(СВЦЭМ!$C$39:$C$782,СВЦЭМ!$A$39:$A$782,$A63,СВЦЭМ!$B$39:$B$782,Q$47)+'СЕТ СН'!$G$12+СВЦЭМ!$D$10+'СЕТ СН'!$G$6-'СЕТ СН'!$G$22</f>
        <v>1474.5480003199998</v>
      </c>
      <c r="R63" s="36">
        <f>SUMIFS(СВЦЭМ!$C$39:$C$782,СВЦЭМ!$A$39:$A$782,$A63,СВЦЭМ!$B$39:$B$782,R$47)+'СЕТ СН'!$G$12+СВЦЭМ!$D$10+'СЕТ СН'!$G$6-'СЕТ СН'!$G$22</f>
        <v>1459.0201859899998</v>
      </c>
      <c r="S63" s="36">
        <f>SUMIFS(СВЦЭМ!$C$39:$C$782,СВЦЭМ!$A$39:$A$782,$A63,СВЦЭМ!$B$39:$B$782,S$47)+'СЕТ СН'!$G$12+СВЦЭМ!$D$10+'СЕТ СН'!$G$6-'СЕТ СН'!$G$22</f>
        <v>1412.9127852999998</v>
      </c>
      <c r="T63" s="36">
        <f>SUMIFS(СВЦЭМ!$C$39:$C$782,СВЦЭМ!$A$39:$A$782,$A63,СВЦЭМ!$B$39:$B$782,T$47)+'СЕТ СН'!$G$12+СВЦЭМ!$D$10+'СЕТ СН'!$G$6-'СЕТ СН'!$G$22</f>
        <v>1265.9692689499998</v>
      </c>
      <c r="U63" s="36">
        <f>SUMIFS(СВЦЭМ!$C$39:$C$782,СВЦЭМ!$A$39:$A$782,$A63,СВЦЭМ!$B$39:$B$782,U$47)+'СЕТ СН'!$G$12+СВЦЭМ!$D$10+'СЕТ СН'!$G$6-'СЕТ СН'!$G$22</f>
        <v>1120.8669043499999</v>
      </c>
      <c r="V63" s="36">
        <f>SUMIFS(СВЦЭМ!$C$39:$C$782,СВЦЭМ!$A$39:$A$782,$A63,СВЦЭМ!$B$39:$B$782,V$47)+'СЕТ СН'!$G$12+СВЦЭМ!$D$10+'СЕТ СН'!$G$6-'СЕТ СН'!$G$22</f>
        <v>1046.5678592300001</v>
      </c>
      <c r="W63" s="36">
        <f>SUMIFS(СВЦЭМ!$C$39:$C$782,СВЦЭМ!$A$39:$A$782,$A63,СВЦЭМ!$B$39:$B$782,W$47)+'СЕТ СН'!$G$12+СВЦЭМ!$D$10+'СЕТ СН'!$G$6-'СЕТ СН'!$G$22</f>
        <v>1066.97297744</v>
      </c>
      <c r="X63" s="36">
        <f>SUMIFS(СВЦЭМ!$C$39:$C$782,СВЦЭМ!$A$39:$A$782,$A63,СВЦЭМ!$B$39:$B$782,X$47)+'СЕТ СН'!$G$12+СВЦЭМ!$D$10+'СЕТ СН'!$G$6-'СЕТ СН'!$G$22</f>
        <v>1064.12031118</v>
      </c>
      <c r="Y63" s="36">
        <f>SUMIFS(СВЦЭМ!$C$39:$C$782,СВЦЭМ!$A$39:$A$782,$A63,СВЦЭМ!$B$39:$B$782,Y$47)+'СЕТ СН'!$G$12+СВЦЭМ!$D$10+'СЕТ СН'!$G$6-'СЕТ СН'!$G$22</f>
        <v>1113.3613743599999</v>
      </c>
    </row>
    <row r="64" spans="1:25" ht="15.75" x14ac:dyDescent="0.2">
      <c r="A64" s="35">
        <f t="shared" si="1"/>
        <v>44698</v>
      </c>
      <c r="B64" s="36">
        <f>SUMIFS(СВЦЭМ!$C$39:$C$782,СВЦЭМ!$A$39:$A$782,$A64,СВЦЭМ!$B$39:$B$782,B$47)+'СЕТ СН'!$G$12+СВЦЭМ!$D$10+'СЕТ СН'!$G$6-'СЕТ СН'!$G$22</f>
        <v>1186.00938834</v>
      </c>
      <c r="C64" s="36">
        <f>SUMIFS(СВЦЭМ!$C$39:$C$782,СВЦЭМ!$A$39:$A$782,$A64,СВЦЭМ!$B$39:$B$782,C$47)+'СЕТ СН'!$G$12+СВЦЭМ!$D$10+'СЕТ СН'!$G$6-'СЕТ СН'!$G$22</f>
        <v>1320.4029669699999</v>
      </c>
      <c r="D64" s="36">
        <f>SUMIFS(СВЦЭМ!$C$39:$C$782,СВЦЭМ!$A$39:$A$782,$A64,СВЦЭМ!$B$39:$B$782,D$47)+'СЕТ СН'!$G$12+СВЦЭМ!$D$10+'СЕТ СН'!$G$6-'СЕТ СН'!$G$22</f>
        <v>1449.7311481499999</v>
      </c>
      <c r="E64" s="36">
        <f>SUMIFS(СВЦЭМ!$C$39:$C$782,СВЦЭМ!$A$39:$A$782,$A64,СВЦЭМ!$B$39:$B$782,E$47)+'СЕТ СН'!$G$12+СВЦЭМ!$D$10+'СЕТ СН'!$G$6-'СЕТ СН'!$G$22</f>
        <v>1490.9325533299998</v>
      </c>
      <c r="F64" s="36">
        <f>SUMIFS(СВЦЭМ!$C$39:$C$782,СВЦЭМ!$A$39:$A$782,$A64,СВЦЭМ!$B$39:$B$782,F$47)+'СЕТ СН'!$G$12+СВЦЭМ!$D$10+'СЕТ СН'!$G$6-'СЕТ СН'!$G$22</f>
        <v>1482.9568773199999</v>
      </c>
      <c r="G64" s="36">
        <f>SUMIFS(СВЦЭМ!$C$39:$C$782,СВЦЭМ!$A$39:$A$782,$A64,СВЦЭМ!$B$39:$B$782,G$47)+'СЕТ СН'!$G$12+СВЦЭМ!$D$10+'СЕТ СН'!$G$6-'СЕТ СН'!$G$22</f>
        <v>1486.9904915199998</v>
      </c>
      <c r="H64" s="36">
        <f>SUMIFS(СВЦЭМ!$C$39:$C$782,СВЦЭМ!$A$39:$A$782,$A64,СВЦЭМ!$B$39:$B$782,H$47)+'СЕТ СН'!$G$12+СВЦЭМ!$D$10+'СЕТ СН'!$G$6-'СЕТ СН'!$G$22</f>
        <v>1443.2445216199999</v>
      </c>
      <c r="I64" s="36">
        <f>SUMIFS(СВЦЭМ!$C$39:$C$782,СВЦЭМ!$A$39:$A$782,$A64,СВЦЭМ!$B$39:$B$782,I$47)+'СЕТ СН'!$G$12+СВЦЭМ!$D$10+'СЕТ СН'!$G$6-'СЕТ СН'!$G$22</f>
        <v>1394.7042416899999</v>
      </c>
      <c r="J64" s="36">
        <f>SUMIFS(СВЦЭМ!$C$39:$C$782,СВЦЭМ!$A$39:$A$782,$A64,СВЦЭМ!$B$39:$B$782,J$47)+'СЕТ СН'!$G$12+СВЦЭМ!$D$10+'СЕТ СН'!$G$6-'СЕТ СН'!$G$22</f>
        <v>1243.3779145699998</v>
      </c>
      <c r="K64" s="36">
        <f>SUMIFS(СВЦЭМ!$C$39:$C$782,СВЦЭМ!$A$39:$A$782,$A64,СВЦЭМ!$B$39:$B$782,K$47)+'СЕТ СН'!$G$12+СВЦЭМ!$D$10+'СЕТ СН'!$G$6-'СЕТ СН'!$G$22</f>
        <v>1230.2522143900001</v>
      </c>
      <c r="L64" s="36">
        <f>SUMIFS(СВЦЭМ!$C$39:$C$782,СВЦЭМ!$A$39:$A$782,$A64,СВЦЭМ!$B$39:$B$782,L$47)+'СЕТ СН'!$G$12+СВЦЭМ!$D$10+'СЕТ СН'!$G$6-'СЕТ СН'!$G$22</f>
        <v>1202.8841603799999</v>
      </c>
      <c r="M64" s="36">
        <f>SUMIFS(СВЦЭМ!$C$39:$C$782,СВЦЭМ!$A$39:$A$782,$A64,СВЦЭМ!$B$39:$B$782,M$47)+'СЕТ СН'!$G$12+СВЦЭМ!$D$10+'СЕТ СН'!$G$6-'СЕТ СН'!$G$22</f>
        <v>1311.3077505399999</v>
      </c>
      <c r="N64" s="36">
        <f>SUMIFS(СВЦЭМ!$C$39:$C$782,СВЦЭМ!$A$39:$A$782,$A64,СВЦЭМ!$B$39:$B$782,N$47)+'СЕТ СН'!$G$12+СВЦЭМ!$D$10+'СЕТ СН'!$G$6-'СЕТ СН'!$G$22</f>
        <v>1360.0150685799999</v>
      </c>
      <c r="O64" s="36">
        <f>SUMIFS(СВЦЭМ!$C$39:$C$782,СВЦЭМ!$A$39:$A$782,$A64,СВЦЭМ!$B$39:$B$782,O$47)+'СЕТ СН'!$G$12+СВЦЭМ!$D$10+'СЕТ СН'!$G$6-'СЕТ СН'!$G$22</f>
        <v>1355.9053868299998</v>
      </c>
      <c r="P64" s="36">
        <f>SUMIFS(СВЦЭМ!$C$39:$C$782,СВЦЭМ!$A$39:$A$782,$A64,СВЦЭМ!$B$39:$B$782,P$47)+'СЕТ СН'!$G$12+СВЦЭМ!$D$10+'СЕТ СН'!$G$6-'СЕТ СН'!$G$22</f>
        <v>1358.7102002899999</v>
      </c>
      <c r="Q64" s="36">
        <f>SUMIFS(СВЦЭМ!$C$39:$C$782,СВЦЭМ!$A$39:$A$782,$A64,СВЦЭМ!$B$39:$B$782,Q$47)+'СЕТ СН'!$G$12+СВЦЭМ!$D$10+'СЕТ СН'!$G$6-'СЕТ СН'!$G$22</f>
        <v>1369.4067839299998</v>
      </c>
      <c r="R64" s="36">
        <f>SUMIFS(СВЦЭМ!$C$39:$C$782,СВЦЭМ!$A$39:$A$782,$A64,СВЦЭМ!$B$39:$B$782,R$47)+'СЕТ СН'!$G$12+СВЦЭМ!$D$10+'СЕТ СН'!$G$6-'СЕТ СН'!$G$22</f>
        <v>1377.2134661399998</v>
      </c>
      <c r="S64" s="36">
        <f>SUMIFS(СВЦЭМ!$C$39:$C$782,СВЦЭМ!$A$39:$A$782,$A64,СВЦЭМ!$B$39:$B$782,S$47)+'СЕТ СН'!$G$12+СВЦЭМ!$D$10+'СЕТ СН'!$G$6-'СЕТ СН'!$G$22</f>
        <v>1344.1607005499998</v>
      </c>
      <c r="T64" s="36">
        <f>SUMIFS(СВЦЭМ!$C$39:$C$782,СВЦЭМ!$A$39:$A$782,$A64,СВЦЭМ!$B$39:$B$782,T$47)+'СЕТ СН'!$G$12+СВЦЭМ!$D$10+'СЕТ СН'!$G$6-'СЕТ СН'!$G$22</f>
        <v>1220.01679631</v>
      </c>
      <c r="U64" s="36">
        <f>SUMIFS(СВЦЭМ!$C$39:$C$782,СВЦЭМ!$A$39:$A$782,$A64,СВЦЭМ!$B$39:$B$782,U$47)+'СЕТ СН'!$G$12+СВЦЭМ!$D$10+'СЕТ СН'!$G$6-'СЕТ СН'!$G$22</f>
        <v>1118.7696444000001</v>
      </c>
      <c r="V64" s="36">
        <f>SUMIFS(СВЦЭМ!$C$39:$C$782,СВЦЭМ!$A$39:$A$782,$A64,СВЦЭМ!$B$39:$B$782,V$47)+'СЕТ СН'!$G$12+СВЦЭМ!$D$10+'СЕТ СН'!$G$6-'СЕТ СН'!$G$22</f>
        <v>1029.3242372699999</v>
      </c>
      <c r="W64" s="36">
        <f>SUMIFS(СВЦЭМ!$C$39:$C$782,СВЦЭМ!$A$39:$A$782,$A64,СВЦЭМ!$B$39:$B$782,W$47)+'СЕТ СН'!$G$12+СВЦЭМ!$D$10+'СЕТ СН'!$G$6-'СЕТ СН'!$G$22</f>
        <v>1017.22598659</v>
      </c>
      <c r="X64" s="36">
        <f>SUMIFS(СВЦЭМ!$C$39:$C$782,СВЦЭМ!$A$39:$A$782,$A64,СВЦЭМ!$B$39:$B$782,X$47)+'СЕТ СН'!$G$12+СВЦЭМ!$D$10+'СЕТ СН'!$G$6-'СЕТ СН'!$G$22</f>
        <v>1042.69812316</v>
      </c>
      <c r="Y64" s="36">
        <f>SUMIFS(СВЦЭМ!$C$39:$C$782,СВЦЭМ!$A$39:$A$782,$A64,СВЦЭМ!$B$39:$B$782,Y$47)+'СЕТ СН'!$G$12+СВЦЭМ!$D$10+'СЕТ СН'!$G$6-'СЕТ СН'!$G$22</f>
        <v>1075.21994941</v>
      </c>
    </row>
    <row r="65" spans="1:27" ht="15.75" x14ac:dyDescent="0.2">
      <c r="A65" s="35">
        <f t="shared" si="1"/>
        <v>44699</v>
      </c>
      <c r="B65" s="36">
        <f>SUMIFS(СВЦЭМ!$C$39:$C$782,СВЦЭМ!$A$39:$A$782,$A65,СВЦЭМ!$B$39:$B$782,B$47)+'СЕТ СН'!$G$12+СВЦЭМ!$D$10+'СЕТ СН'!$G$6-'СЕТ СН'!$G$22</f>
        <v>1242.6677511499997</v>
      </c>
      <c r="C65" s="36">
        <f>SUMIFS(СВЦЭМ!$C$39:$C$782,СВЦЭМ!$A$39:$A$782,$A65,СВЦЭМ!$B$39:$B$782,C$47)+'СЕТ СН'!$G$12+СВЦЭМ!$D$10+'СЕТ СН'!$G$6-'СЕТ СН'!$G$22</f>
        <v>1385.9257484299999</v>
      </c>
      <c r="D65" s="36">
        <f>SUMIFS(СВЦЭМ!$C$39:$C$782,СВЦЭМ!$A$39:$A$782,$A65,СВЦЭМ!$B$39:$B$782,D$47)+'СЕТ СН'!$G$12+СВЦЭМ!$D$10+'СЕТ СН'!$G$6-'СЕТ СН'!$G$22</f>
        <v>1442.5443906099999</v>
      </c>
      <c r="E65" s="36">
        <f>SUMIFS(СВЦЭМ!$C$39:$C$782,СВЦЭМ!$A$39:$A$782,$A65,СВЦЭМ!$B$39:$B$782,E$47)+'СЕТ СН'!$G$12+СВЦЭМ!$D$10+'СЕТ СН'!$G$6-'СЕТ СН'!$G$22</f>
        <v>1444.6889158999998</v>
      </c>
      <c r="F65" s="36">
        <f>SUMIFS(СВЦЭМ!$C$39:$C$782,СВЦЭМ!$A$39:$A$782,$A65,СВЦЭМ!$B$39:$B$782,F$47)+'СЕТ СН'!$G$12+СВЦЭМ!$D$10+'СЕТ СН'!$G$6-'СЕТ СН'!$G$22</f>
        <v>1444.5229515499998</v>
      </c>
      <c r="G65" s="36">
        <f>SUMIFS(СВЦЭМ!$C$39:$C$782,СВЦЭМ!$A$39:$A$782,$A65,СВЦЭМ!$B$39:$B$782,G$47)+'СЕТ СН'!$G$12+СВЦЭМ!$D$10+'СЕТ СН'!$G$6-'СЕТ СН'!$G$22</f>
        <v>1460.3766659199998</v>
      </c>
      <c r="H65" s="36">
        <f>SUMIFS(СВЦЭМ!$C$39:$C$782,СВЦЭМ!$A$39:$A$782,$A65,СВЦЭМ!$B$39:$B$782,H$47)+'СЕТ СН'!$G$12+СВЦЭМ!$D$10+'СЕТ СН'!$G$6-'СЕТ СН'!$G$22</f>
        <v>1443.4580208399998</v>
      </c>
      <c r="I65" s="36">
        <f>SUMIFS(СВЦЭМ!$C$39:$C$782,СВЦЭМ!$A$39:$A$782,$A65,СВЦЭМ!$B$39:$B$782,I$47)+'СЕТ СН'!$G$12+СВЦЭМ!$D$10+'СЕТ СН'!$G$6-'СЕТ СН'!$G$22</f>
        <v>1356.5971912999998</v>
      </c>
      <c r="J65" s="36">
        <f>SUMIFS(СВЦЭМ!$C$39:$C$782,СВЦЭМ!$A$39:$A$782,$A65,СВЦЭМ!$B$39:$B$782,J$47)+'СЕТ СН'!$G$12+СВЦЭМ!$D$10+'СЕТ СН'!$G$6-'СЕТ СН'!$G$22</f>
        <v>1202.8098826600001</v>
      </c>
      <c r="K65" s="36">
        <f>SUMIFS(СВЦЭМ!$C$39:$C$782,СВЦЭМ!$A$39:$A$782,$A65,СВЦЭМ!$B$39:$B$782,K$47)+'СЕТ СН'!$G$12+СВЦЭМ!$D$10+'СЕТ СН'!$G$6-'СЕТ СН'!$G$22</f>
        <v>1204.47251181</v>
      </c>
      <c r="L65" s="36">
        <f>SUMIFS(СВЦЭМ!$C$39:$C$782,СВЦЭМ!$A$39:$A$782,$A65,СВЦЭМ!$B$39:$B$782,L$47)+'СЕТ СН'!$G$12+СВЦЭМ!$D$10+'СЕТ СН'!$G$6-'СЕТ СН'!$G$22</f>
        <v>1218.1370623400001</v>
      </c>
      <c r="M65" s="36">
        <f>SUMIFS(СВЦЭМ!$C$39:$C$782,СВЦЭМ!$A$39:$A$782,$A65,СВЦЭМ!$B$39:$B$782,M$47)+'СЕТ СН'!$G$12+СВЦЭМ!$D$10+'СЕТ СН'!$G$6-'СЕТ СН'!$G$22</f>
        <v>1330.0940725499997</v>
      </c>
      <c r="N65" s="36">
        <f>SUMIFS(СВЦЭМ!$C$39:$C$782,СВЦЭМ!$A$39:$A$782,$A65,СВЦЭМ!$B$39:$B$782,N$47)+'СЕТ СН'!$G$12+СВЦЭМ!$D$10+'СЕТ СН'!$G$6-'СЕТ СН'!$G$22</f>
        <v>1365.4755990399999</v>
      </c>
      <c r="O65" s="36">
        <f>SUMIFS(СВЦЭМ!$C$39:$C$782,СВЦЭМ!$A$39:$A$782,$A65,СВЦЭМ!$B$39:$B$782,O$47)+'СЕТ СН'!$G$12+СВЦЭМ!$D$10+'СЕТ СН'!$G$6-'СЕТ СН'!$G$22</f>
        <v>1360.6238594499998</v>
      </c>
      <c r="P65" s="36">
        <f>SUMIFS(СВЦЭМ!$C$39:$C$782,СВЦЭМ!$A$39:$A$782,$A65,СВЦЭМ!$B$39:$B$782,P$47)+'СЕТ СН'!$G$12+СВЦЭМ!$D$10+'СЕТ СН'!$G$6-'СЕТ СН'!$G$22</f>
        <v>1379.0793308499999</v>
      </c>
      <c r="Q65" s="36">
        <f>SUMIFS(СВЦЭМ!$C$39:$C$782,СВЦЭМ!$A$39:$A$782,$A65,СВЦЭМ!$B$39:$B$782,Q$47)+'СЕТ СН'!$G$12+СВЦЭМ!$D$10+'СЕТ СН'!$G$6-'СЕТ СН'!$G$22</f>
        <v>1393.4905939699997</v>
      </c>
      <c r="R65" s="36">
        <f>SUMIFS(СВЦЭМ!$C$39:$C$782,СВЦЭМ!$A$39:$A$782,$A65,СВЦЭМ!$B$39:$B$782,R$47)+'СЕТ СН'!$G$12+СВЦЭМ!$D$10+'СЕТ СН'!$G$6-'СЕТ СН'!$G$22</f>
        <v>1389.4847260299998</v>
      </c>
      <c r="S65" s="36">
        <f>SUMIFS(СВЦЭМ!$C$39:$C$782,СВЦЭМ!$A$39:$A$782,$A65,СВЦЭМ!$B$39:$B$782,S$47)+'СЕТ СН'!$G$12+СВЦЭМ!$D$10+'СЕТ СН'!$G$6-'СЕТ СН'!$G$22</f>
        <v>1340.2340811399997</v>
      </c>
      <c r="T65" s="36">
        <f>SUMIFS(СВЦЭМ!$C$39:$C$782,СВЦЭМ!$A$39:$A$782,$A65,СВЦЭМ!$B$39:$B$782,T$47)+'СЕТ СН'!$G$12+СВЦЭМ!$D$10+'СЕТ СН'!$G$6-'СЕТ СН'!$G$22</f>
        <v>1208.29765195</v>
      </c>
      <c r="U65" s="36">
        <f>SUMIFS(СВЦЭМ!$C$39:$C$782,СВЦЭМ!$A$39:$A$782,$A65,СВЦЭМ!$B$39:$B$782,U$47)+'СЕТ СН'!$G$12+СВЦЭМ!$D$10+'СЕТ СН'!$G$6-'СЕТ СН'!$G$22</f>
        <v>1101.59660418</v>
      </c>
      <c r="V65" s="36">
        <f>SUMIFS(СВЦЭМ!$C$39:$C$782,СВЦЭМ!$A$39:$A$782,$A65,СВЦЭМ!$B$39:$B$782,V$47)+'СЕТ СН'!$G$12+СВЦЭМ!$D$10+'СЕТ СН'!$G$6-'СЕТ СН'!$G$22</f>
        <v>1018.7750957500001</v>
      </c>
      <c r="W65" s="36">
        <f>SUMIFS(СВЦЭМ!$C$39:$C$782,СВЦЭМ!$A$39:$A$782,$A65,СВЦЭМ!$B$39:$B$782,W$47)+'СЕТ СН'!$G$12+СВЦЭМ!$D$10+'СЕТ СН'!$G$6-'СЕТ СН'!$G$22</f>
        <v>1045.50293167</v>
      </c>
      <c r="X65" s="36">
        <f>SUMIFS(СВЦЭМ!$C$39:$C$782,СВЦЭМ!$A$39:$A$782,$A65,СВЦЭМ!$B$39:$B$782,X$47)+'СЕТ СН'!$G$12+СВЦЭМ!$D$10+'СЕТ СН'!$G$6-'СЕТ СН'!$G$22</f>
        <v>1080.70691786</v>
      </c>
      <c r="Y65" s="36">
        <f>SUMIFS(СВЦЭМ!$C$39:$C$782,СВЦЭМ!$A$39:$A$782,$A65,СВЦЭМ!$B$39:$B$782,Y$47)+'СЕТ СН'!$G$12+СВЦЭМ!$D$10+'СЕТ СН'!$G$6-'СЕТ СН'!$G$22</f>
        <v>1113.99311728</v>
      </c>
    </row>
    <row r="66" spans="1:27" ht="15.75" x14ac:dyDescent="0.2">
      <c r="A66" s="35">
        <f t="shared" si="1"/>
        <v>44700</v>
      </c>
      <c r="B66" s="36">
        <f>SUMIFS(СВЦЭМ!$C$39:$C$782,СВЦЭМ!$A$39:$A$782,$A66,СВЦЭМ!$B$39:$B$782,B$47)+'СЕТ СН'!$G$12+СВЦЭМ!$D$10+'СЕТ СН'!$G$6-'СЕТ СН'!$G$22</f>
        <v>1223.7025302300001</v>
      </c>
      <c r="C66" s="36">
        <f>SUMIFS(СВЦЭМ!$C$39:$C$782,СВЦЭМ!$A$39:$A$782,$A66,СВЦЭМ!$B$39:$B$782,C$47)+'СЕТ СН'!$G$12+СВЦЭМ!$D$10+'СЕТ СН'!$G$6-'СЕТ СН'!$G$22</f>
        <v>1353.5760594499998</v>
      </c>
      <c r="D66" s="36">
        <f>SUMIFS(СВЦЭМ!$C$39:$C$782,СВЦЭМ!$A$39:$A$782,$A66,СВЦЭМ!$B$39:$B$782,D$47)+'СЕТ СН'!$G$12+СВЦЭМ!$D$10+'СЕТ СН'!$G$6-'СЕТ СН'!$G$22</f>
        <v>1474.0163790599997</v>
      </c>
      <c r="E66" s="36">
        <f>SUMIFS(СВЦЭМ!$C$39:$C$782,СВЦЭМ!$A$39:$A$782,$A66,СВЦЭМ!$B$39:$B$782,E$47)+'СЕТ СН'!$G$12+СВЦЭМ!$D$10+'СЕТ СН'!$G$6-'СЕТ СН'!$G$22</f>
        <v>1531.4496767399999</v>
      </c>
      <c r="F66" s="36">
        <f>SUMIFS(СВЦЭМ!$C$39:$C$782,СВЦЭМ!$A$39:$A$782,$A66,СВЦЭМ!$B$39:$B$782,F$47)+'СЕТ СН'!$G$12+СВЦЭМ!$D$10+'СЕТ СН'!$G$6-'СЕТ СН'!$G$22</f>
        <v>1492.7516476999999</v>
      </c>
      <c r="G66" s="36">
        <f>SUMIFS(СВЦЭМ!$C$39:$C$782,СВЦЭМ!$A$39:$A$782,$A66,СВЦЭМ!$B$39:$B$782,G$47)+'СЕТ СН'!$G$12+СВЦЭМ!$D$10+'СЕТ СН'!$G$6-'СЕТ СН'!$G$22</f>
        <v>1455.4090585699998</v>
      </c>
      <c r="H66" s="36">
        <f>SUMIFS(СВЦЭМ!$C$39:$C$782,СВЦЭМ!$A$39:$A$782,$A66,СВЦЭМ!$B$39:$B$782,H$47)+'СЕТ СН'!$G$12+СВЦЭМ!$D$10+'СЕТ СН'!$G$6-'СЕТ СН'!$G$22</f>
        <v>1427.8593963699998</v>
      </c>
      <c r="I66" s="36">
        <f>SUMIFS(СВЦЭМ!$C$39:$C$782,СВЦЭМ!$A$39:$A$782,$A66,СВЦЭМ!$B$39:$B$782,I$47)+'СЕТ СН'!$G$12+СВЦЭМ!$D$10+'СЕТ СН'!$G$6-'СЕТ СН'!$G$22</f>
        <v>1361.6505978199998</v>
      </c>
      <c r="J66" s="36">
        <f>SUMIFS(СВЦЭМ!$C$39:$C$782,СВЦЭМ!$A$39:$A$782,$A66,СВЦЭМ!$B$39:$B$782,J$47)+'СЕТ СН'!$G$12+СВЦЭМ!$D$10+'СЕТ СН'!$G$6-'СЕТ СН'!$G$22</f>
        <v>1224.5614707499999</v>
      </c>
      <c r="K66" s="36">
        <f>SUMIFS(СВЦЭМ!$C$39:$C$782,СВЦЭМ!$A$39:$A$782,$A66,СВЦЭМ!$B$39:$B$782,K$47)+'СЕТ СН'!$G$12+СВЦЭМ!$D$10+'СЕТ СН'!$G$6-'СЕТ СН'!$G$22</f>
        <v>1241.5353618199997</v>
      </c>
      <c r="L66" s="36">
        <f>SUMIFS(СВЦЭМ!$C$39:$C$782,СВЦЭМ!$A$39:$A$782,$A66,СВЦЭМ!$B$39:$B$782,L$47)+'СЕТ СН'!$G$12+СВЦЭМ!$D$10+'СЕТ СН'!$G$6-'СЕТ СН'!$G$22</f>
        <v>1234.36710032</v>
      </c>
      <c r="M66" s="36">
        <f>SUMIFS(СВЦЭМ!$C$39:$C$782,СВЦЭМ!$A$39:$A$782,$A66,СВЦЭМ!$B$39:$B$782,M$47)+'СЕТ СН'!$G$12+СВЦЭМ!$D$10+'СЕТ СН'!$G$6-'СЕТ СН'!$G$22</f>
        <v>1329.3976435699999</v>
      </c>
      <c r="N66" s="36">
        <f>SUMIFS(СВЦЭМ!$C$39:$C$782,СВЦЭМ!$A$39:$A$782,$A66,СВЦЭМ!$B$39:$B$782,N$47)+'СЕТ СН'!$G$12+СВЦЭМ!$D$10+'СЕТ СН'!$G$6-'СЕТ СН'!$G$22</f>
        <v>1372.9248009099999</v>
      </c>
      <c r="O66" s="36">
        <f>SUMIFS(СВЦЭМ!$C$39:$C$782,СВЦЭМ!$A$39:$A$782,$A66,СВЦЭМ!$B$39:$B$782,O$47)+'СЕТ СН'!$G$12+СВЦЭМ!$D$10+'СЕТ СН'!$G$6-'СЕТ СН'!$G$22</f>
        <v>1396.0336746299997</v>
      </c>
      <c r="P66" s="36">
        <f>SUMIFS(СВЦЭМ!$C$39:$C$782,СВЦЭМ!$A$39:$A$782,$A66,СВЦЭМ!$B$39:$B$782,P$47)+'СЕТ СН'!$G$12+СВЦЭМ!$D$10+'СЕТ СН'!$G$6-'СЕТ СН'!$G$22</f>
        <v>1401.6164356599998</v>
      </c>
      <c r="Q66" s="36">
        <f>SUMIFS(СВЦЭМ!$C$39:$C$782,СВЦЭМ!$A$39:$A$782,$A66,СВЦЭМ!$B$39:$B$782,Q$47)+'СЕТ СН'!$G$12+СВЦЭМ!$D$10+'СЕТ СН'!$G$6-'СЕТ СН'!$G$22</f>
        <v>1417.0159084099998</v>
      </c>
      <c r="R66" s="36">
        <f>SUMIFS(СВЦЭМ!$C$39:$C$782,СВЦЭМ!$A$39:$A$782,$A66,СВЦЭМ!$B$39:$B$782,R$47)+'СЕТ СН'!$G$12+СВЦЭМ!$D$10+'СЕТ СН'!$G$6-'СЕТ СН'!$G$22</f>
        <v>1402.7264346599998</v>
      </c>
      <c r="S66" s="36">
        <f>SUMIFS(СВЦЭМ!$C$39:$C$782,СВЦЭМ!$A$39:$A$782,$A66,СВЦЭМ!$B$39:$B$782,S$47)+'СЕТ СН'!$G$12+СВЦЭМ!$D$10+'СЕТ СН'!$G$6-'СЕТ СН'!$G$22</f>
        <v>1376.4756654299999</v>
      </c>
      <c r="T66" s="36">
        <f>SUMIFS(СВЦЭМ!$C$39:$C$782,СВЦЭМ!$A$39:$A$782,$A66,СВЦЭМ!$B$39:$B$782,T$47)+'СЕТ СН'!$G$12+СВЦЭМ!$D$10+'СЕТ СН'!$G$6-'СЕТ СН'!$G$22</f>
        <v>1234.8260948699999</v>
      </c>
      <c r="U66" s="36">
        <f>SUMIFS(СВЦЭМ!$C$39:$C$782,СВЦЭМ!$A$39:$A$782,$A66,СВЦЭМ!$B$39:$B$782,U$47)+'СЕТ СН'!$G$12+СВЦЭМ!$D$10+'СЕТ СН'!$G$6-'СЕТ СН'!$G$22</f>
        <v>1130.71529132</v>
      </c>
      <c r="V66" s="36">
        <f>SUMIFS(СВЦЭМ!$C$39:$C$782,СВЦЭМ!$A$39:$A$782,$A66,СВЦЭМ!$B$39:$B$782,V$47)+'СЕТ СН'!$G$12+СВЦЭМ!$D$10+'СЕТ СН'!$G$6-'СЕТ СН'!$G$22</f>
        <v>1030.2505464799999</v>
      </c>
      <c r="W66" s="36">
        <f>SUMIFS(СВЦЭМ!$C$39:$C$782,СВЦЭМ!$A$39:$A$782,$A66,СВЦЭМ!$B$39:$B$782,W$47)+'СЕТ СН'!$G$12+СВЦЭМ!$D$10+'СЕТ СН'!$G$6-'СЕТ СН'!$G$22</f>
        <v>1038.79197847</v>
      </c>
      <c r="X66" s="36">
        <f>SUMIFS(СВЦЭМ!$C$39:$C$782,СВЦЭМ!$A$39:$A$782,$A66,СВЦЭМ!$B$39:$B$782,X$47)+'СЕТ СН'!$G$12+СВЦЭМ!$D$10+'СЕТ СН'!$G$6-'СЕТ СН'!$G$22</f>
        <v>1049.5845814199999</v>
      </c>
      <c r="Y66" s="36">
        <f>SUMIFS(СВЦЭМ!$C$39:$C$782,СВЦЭМ!$A$39:$A$782,$A66,СВЦЭМ!$B$39:$B$782,Y$47)+'СЕТ СН'!$G$12+СВЦЭМ!$D$10+'СЕТ СН'!$G$6-'СЕТ СН'!$G$22</f>
        <v>1071.4179787600001</v>
      </c>
    </row>
    <row r="67" spans="1:27" ht="15.75" x14ac:dyDescent="0.2">
      <c r="A67" s="35">
        <f t="shared" si="1"/>
        <v>44701</v>
      </c>
      <c r="B67" s="36">
        <f>SUMIFS(СВЦЭМ!$C$39:$C$782,СВЦЭМ!$A$39:$A$782,$A67,СВЦЭМ!$B$39:$B$782,B$47)+'СЕТ СН'!$G$12+СВЦЭМ!$D$10+'СЕТ СН'!$G$6-'СЕТ СН'!$G$22</f>
        <v>1217.8974584600001</v>
      </c>
      <c r="C67" s="36">
        <f>SUMIFS(СВЦЭМ!$C$39:$C$782,СВЦЭМ!$A$39:$A$782,$A67,СВЦЭМ!$B$39:$B$782,C$47)+'СЕТ СН'!$G$12+СВЦЭМ!$D$10+'СЕТ СН'!$G$6-'СЕТ СН'!$G$22</f>
        <v>1291.1560319899997</v>
      </c>
      <c r="D67" s="36">
        <f>SUMIFS(СВЦЭМ!$C$39:$C$782,СВЦЭМ!$A$39:$A$782,$A67,СВЦЭМ!$B$39:$B$782,D$47)+'СЕТ СН'!$G$12+СВЦЭМ!$D$10+'СЕТ СН'!$G$6-'СЕТ СН'!$G$22</f>
        <v>1430.3900815199997</v>
      </c>
      <c r="E67" s="36">
        <f>SUMIFS(СВЦЭМ!$C$39:$C$782,СВЦЭМ!$A$39:$A$782,$A67,СВЦЭМ!$B$39:$B$782,E$47)+'СЕТ СН'!$G$12+СВЦЭМ!$D$10+'СЕТ СН'!$G$6-'СЕТ СН'!$G$22</f>
        <v>1495.8738608699998</v>
      </c>
      <c r="F67" s="36">
        <f>SUMIFS(СВЦЭМ!$C$39:$C$782,СВЦЭМ!$A$39:$A$782,$A67,СВЦЭМ!$B$39:$B$782,F$47)+'СЕТ СН'!$G$12+СВЦЭМ!$D$10+'СЕТ СН'!$G$6-'СЕТ СН'!$G$22</f>
        <v>1491.1267195899998</v>
      </c>
      <c r="G67" s="36">
        <f>SUMIFS(СВЦЭМ!$C$39:$C$782,СВЦЭМ!$A$39:$A$782,$A67,СВЦЭМ!$B$39:$B$782,G$47)+'СЕТ СН'!$G$12+СВЦЭМ!$D$10+'СЕТ СН'!$G$6-'СЕТ СН'!$G$22</f>
        <v>1473.0644894199997</v>
      </c>
      <c r="H67" s="36">
        <f>SUMIFS(СВЦЭМ!$C$39:$C$782,СВЦЭМ!$A$39:$A$782,$A67,СВЦЭМ!$B$39:$B$782,H$47)+'СЕТ СН'!$G$12+СВЦЭМ!$D$10+'СЕТ СН'!$G$6-'СЕТ СН'!$G$22</f>
        <v>1410.5040842599999</v>
      </c>
      <c r="I67" s="36">
        <f>SUMIFS(СВЦЭМ!$C$39:$C$782,СВЦЭМ!$A$39:$A$782,$A67,СВЦЭМ!$B$39:$B$782,I$47)+'СЕТ СН'!$G$12+СВЦЭМ!$D$10+'СЕТ СН'!$G$6-'СЕТ СН'!$G$22</f>
        <v>1335.6762761399998</v>
      </c>
      <c r="J67" s="36">
        <f>SUMIFS(СВЦЭМ!$C$39:$C$782,СВЦЭМ!$A$39:$A$782,$A67,СВЦЭМ!$B$39:$B$782,J$47)+'СЕТ СН'!$G$12+СВЦЭМ!$D$10+'СЕТ СН'!$G$6-'СЕТ СН'!$G$22</f>
        <v>1189.1137334299999</v>
      </c>
      <c r="K67" s="36">
        <f>SUMIFS(СВЦЭМ!$C$39:$C$782,СВЦЭМ!$A$39:$A$782,$A67,СВЦЭМ!$B$39:$B$782,K$47)+'СЕТ СН'!$G$12+СВЦЭМ!$D$10+'СЕТ СН'!$G$6-'СЕТ СН'!$G$22</f>
        <v>1189.7996478600001</v>
      </c>
      <c r="L67" s="36">
        <f>SUMIFS(СВЦЭМ!$C$39:$C$782,СВЦЭМ!$A$39:$A$782,$A67,СВЦЭМ!$B$39:$B$782,L$47)+'СЕТ СН'!$G$12+СВЦЭМ!$D$10+'СЕТ СН'!$G$6-'СЕТ СН'!$G$22</f>
        <v>1186.7102714600001</v>
      </c>
      <c r="M67" s="36">
        <f>SUMIFS(СВЦЭМ!$C$39:$C$782,СВЦЭМ!$A$39:$A$782,$A67,СВЦЭМ!$B$39:$B$782,M$47)+'СЕТ СН'!$G$12+СВЦЭМ!$D$10+'СЕТ СН'!$G$6-'СЕТ СН'!$G$22</f>
        <v>1288.5214913</v>
      </c>
      <c r="N67" s="36">
        <f>SUMIFS(СВЦЭМ!$C$39:$C$782,СВЦЭМ!$A$39:$A$782,$A67,СВЦЭМ!$B$39:$B$782,N$47)+'СЕТ СН'!$G$12+СВЦЭМ!$D$10+'СЕТ СН'!$G$6-'СЕТ СН'!$G$22</f>
        <v>1314.7511840099999</v>
      </c>
      <c r="O67" s="36">
        <f>SUMIFS(СВЦЭМ!$C$39:$C$782,СВЦЭМ!$A$39:$A$782,$A67,СВЦЭМ!$B$39:$B$782,O$47)+'СЕТ СН'!$G$12+СВЦЭМ!$D$10+'СЕТ СН'!$G$6-'СЕТ СН'!$G$22</f>
        <v>1308.9870097899998</v>
      </c>
      <c r="P67" s="36">
        <f>SUMIFS(СВЦЭМ!$C$39:$C$782,СВЦЭМ!$A$39:$A$782,$A67,СВЦЭМ!$B$39:$B$782,P$47)+'СЕТ СН'!$G$12+СВЦЭМ!$D$10+'СЕТ СН'!$G$6-'СЕТ СН'!$G$22</f>
        <v>1305.8714277299998</v>
      </c>
      <c r="Q67" s="36">
        <f>SUMIFS(СВЦЭМ!$C$39:$C$782,СВЦЭМ!$A$39:$A$782,$A67,СВЦЭМ!$B$39:$B$782,Q$47)+'СЕТ СН'!$G$12+СВЦЭМ!$D$10+'СЕТ СН'!$G$6-'СЕТ СН'!$G$22</f>
        <v>1306.8027855399998</v>
      </c>
      <c r="R67" s="36">
        <f>SUMIFS(СВЦЭМ!$C$39:$C$782,СВЦЭМ!$A$39:$A$782,$A67,СВЦЭМ!$B$39:$B$782,R$47)+'СЕТ СН'!$G$12+СВЦЭМ!$D$10+'СЕТ СН'!$G$6-'СЕТ СН'!$G$22</f>
        <v>1308.6567786899998</v>
      </c>
      <c r="S67" s="36">
        <f>SUMIFS(СВЦЭМ!$C$39:$C$782,СВЦЭМ!$A$39:$A$782,$A67,СВЦЭМ!$B$39:$B$782,S$47)+'СЕТ СН'!$G$12+СВЦЭМ!$D$10+'СЕТ СН'!$G$6-'СЕТ СН'!$G$22</f>
        <v>1291.2333489699997</v>
      </c>
      <c r="T67" s="36">
        <f>SUMIFS(СВЦЭМ!$C$39:$C$782,СВЦЭМ!$A$39:$A$782,$A67,СВЦЭМ!$B$39:$B$782,T$47)+'СЕТ СН'!$G$12+СВЦЭМ!$D$10+'СЕТ СН'!$G$6-'СЕТ СН'!$G$22</f>
        <v>1190.4707430599999</v>
      </c>
      <c r="U67" s="36">
        <f>SUMIFS(СВЦЭМ!$C$39:$C$782,СВЦЭМ!$A$39:$A$782,$A67,СВЦЭМ!$B$39:$B$782,U$47)+'СЕТ СН'!$G$12+СВЦЭМ!$D$10+'СЕТ СН'!$G$6-'СЕТ СН'!$G$22</f>
        <v>1079.3619914599999</v>
      </c>
      <c r="V67" s="36">
        <f>SUMIFS(СВЦЭМ!$C$39:$C$782,СВЦЭМ!$A$39:$A$782,$A67,СВЦЭМ!$B$39:$B$782,V$47)+'СЕТ СН'!$G$12+СВЦЭМ!$D$10+'СЕТ СН'!$G$6-'СЕТ СН'!$G$22</f>
        <v>1019.8361502400001</v>
      </c>
      <c r="W67" s="36">
        <f>SUMIFS(СВЦЭМ!$C$39:$C$782,СВЦЭМ!$A$39:$A$782,$A67,СВЦЭМ!$B$39:$B$782,W$47)+'СЕТ СН'!$G$12+СВЦЭМ!$D$10+'СЕТ СН'!$G$6-'СЕТ СН'!$G$22</f>
        <v>1027.77443253</v>
      </c>
      <c r="X67" s="36">
        <f>SUMIFS(СВЦЭМ!$C$39:$C$782,СВЦЭМ!$A$39:$A$782,$A67,СВЦЭМ!$B$39:$B$782,X$47)+'СЕТ СН'!$G$12+СВЦЭМ!$D$10+'СЕТ СН'!$G$6-'СЕТ СН'!$G$22</f>
        <v>1061.1227671900001</v>
      </c>
      <c r="Y67" s="36">
        <f>SUMIFS(СВЦЭМ!$C$39:$C$782,СВЦЭМ!$A$39:$A$782,$A67,СВЦЭМ!$B$39:$B$782,Y$47)+'СЕТ СН'!$G$12+СВЦЭМ!$D$10+'СЕТ СН'!$G$6-'СЕТ СН'!$G$22</f>
        <v>1065.56837685</v>
      </c>
    </row>
    <row r="68" spans="1:27" ht="15.75" x14ac:dyDescent="0.2">
      <c r="A68" s="35">
        <f t="shared" si="1"/>
        <v>44702</v>
      </c>
      <c r="B68" s="36">
        <f>SUMIFS(СВЦЭМ!$C$39:$C$782,СВЦЭМ!$A$39:$A$782,$A68,СВЦЭМ!$B$39:$B$782,B$47)+'СЕТ СН'!$G$12+СВЦЭМ!$D$10+'СЕТ СН'!$G$6-'СЕТ СН'!$G$22</f>
        <v>1091.4522191799999</v>
      </c>
      <c r="C68" s="36">
        <f>SUMIFS(СВЦЭМ!$C$39:$C$782,СВЦЭМ!$A$39:$A$782,$A68,СВЦЭМ!$B$39:$B$782,C$47)+'СЕТ СН'!$G$12+СВЦЭМ!$D$10+'СЕТ СН'!$G$6-'СЕТ СН'!$G$22</f>
        <v>1213.53098944</v>
      </c>
      <c r="D68" s="36">
        <f>SUMIFS(СВЦЭМ!$C$39:$C$782,СВЦЭМ!$A$39:$A$782,$A68,СВЦЭМ!$B$39:$B$782,D$47)+'СЕТ СН'!$G$12+СВЦЭМ!$D$10+'СЕТ СН'!$G$6-'СЕТ СН'!$G$22</f>
        <v>1380.2315529199998</v>
      </c>
      <c r="E68" s="36">
        <f>SUMIFS(СВЦЭМ!$C$39:$C$782,СВЦЭМ!$A$39:$A$782,$A68,СВЦЭМ!$B$39:$B$782,E$47)+'СЕТ СН'!$G$12+СВЦЭМ!$D$10+'СЕТ СН'!$G$6-'СЕТ СН'!$G$22</f>
        <v>1456.3809899299999</v>
      </c>
      <c r="F68" s="36">
        <f>SUMIFS(СВЦЭМ!$C$39:$C$782,СВЦЭМ!$A$39:$A$782,$A68,СВЦЭМ!$B$39:$B$782,F$47)+'СЕТ СН'!$G$12+СВЦЭМ!$D$10+'СЕТ СН'!$G$6-'СЕТ СН'!$G$22</f>
        <v>1483.7083763199998</v>
      </c>
      <c r="G68" s="36">
        <f>SUMIFS(СВЦЭМ!$C$39:$C$782,СВЦЭМ!$A$39:$A$782,$A68,СВЦЭМ!$B$39:$B$782,G$47)+'СЕТ СН'!$G$12+СВЦЭМ!$D$10+'СЕТ СН'!$G$6-'СЕТ СН'!$G$22</f>
        <v>1525.8184650899998</v>
      </c>
      <c r="H68" s="36">
        <f>SUMIFS(СВЦЭМ!$C$39:$C$782,СВЦЭМ!$A$39:$A$782,$A68,СВЦЭМ!$B$39:$B$782,H$47)+'СЕТ СН'!$G$12+СВЦЭМ!$D$10+'СЕТ СН'!$G$6-'СЕТ СН'!$G$22</f>
        <v>1516.5610160799997</v>
      </c>
      <c r="I68" s="36">
        <f>SUMIFS(СВЦЭМ!$C$39:$C$782,СВЦЭМ!$A$39:$A$782,$A68,СВЦЭМ!$B$39:$B$782,I$47)+'СЕТ СН'!$G$12+СВЦЭМ!$D$10+'СЕТ СН'!$G$6-'СЕТ СН'!$G$22</f>
        <v>1480.4257329399998</v>
      </c>
      <c r="J68" s="36">
        <f>SUMIFS(СВЦЭМ!$C$39:$C$782,СВЦЭМ!$A$39:$A$782,$A68,СВЦЭМ!$B$39:$B$782,J$47)+'СЕТ СН'!$G$12+СВЦЭМ!$D$10+'СЕТ СН'!$G$6-'СЕТ СН'!$G$22</f>
        <v>1291.4388794399999</v>
      </c>
      <c r="K68" s="36">
        <f>SUMIFS(СВЦЭМ!$C$39:$C$782,СВЦЭМ!$A$39:$A$782,$A68,СВЦЭМ!$B$39:$B$782,K$47)+'СЕТ СН'!$G$12+СВЦЭМ!$D$10+'СЕТ СН'!$G$6-'СЕТ СН'!$G$22</f>
        <v>1250.1863254399998</v>
      </c>
      <c r="L68" s="36">
        <f>SUMIFS(СВЦЭМ!$C$39:$C$782,СВЦЭМ!$A$39:$A$782,$A68,СВЦЭМ!$B$39:$B$782,L$47)+'СЕТ СН'!$G$12+СВЦЭМ!$D$10+'СЕТ СН'!$G$6-'СЕТ СН'!$G$22</f>
        <v>1221.8074546</v>
      </c>
      <c r="M68" s="36">
        <f>SUMIFS(СВЦЭМ!$C$39:$C$782,СВЦЭМ!$A$39:$A$782,$A68,СВЦЭМ!$B$39:$B$782,M$47)+'СЕТ СН'!$G$12+СВЦЭМ!$D$10+'СЕТ СН'!$G$6-'СЕТ СН'!$G$22</f>
        <v>1311.2946621199999</v>
      </c>
      <c r="N68" s="36">
        <f>SUMIFS(СВЦЭМ!$C$39:$C$782,СВЦЭМ!$A$39:$A$782,$A68,СВЦЭМ!$B$39:$B$782,N$47)+'СЕТ СН'!$G$12+СВЦЭМ!$D$10+'СЕТ СН'!$G$6-'СЕТ СН'!$G$22</f>
        <v>1352.2306741699999</v>
      </c>
      <c r="O68" s="36">
        <f>SUMIFS(СВЦЭМ!$C$39:$C$782,СВЦЭМ!$A$39:$A$782,$A68,СВЦЭМ!$B$39:$B$782,O$47)+'СЕТ СН'!$G$12+СВЦЭМ!$D$10+'СЕТ СН'!$G$6-'СЕТ СН'!$G$22</f>
        <v>1317.7649215999998</v>
      </c>
      <c r="P68" s="36">
        <f>SUMIFS(СВЦЭМ!$C$39:$C$782,СВЦЭМ!$A$39:$A$782,$A68,СВЦЭМ!$B$39:$B$782,P$47)+'СЕТ СН'!$G$12+СВЦЭМ!$D$10+'СЕТ СН'!$G$6-'СЕТ СН'!$G$22</f>
        <v>1356.3266738899999</v>
      </c>
      <c r="Q68" s="36">
        <f>SUMIFS(СВЦЭМ!$C$39:$C$782,СВЦЭМ!$A$39:$A$782,$A68,СВЦЭМ!$B$39:$B$782,Q$47)+'СЕТ СН'!$G$12+СВЦЭМ!$D$10+'СЕТ СН'!$G$6-'СЕТ СН'!$G$22</f>
        <v>1341.2932563099998</v>
      </c>
      <c r="R68" s="36">
        <f>SUMIFS(СВЦЭМ!$C$39:$C$782,СВЦЭМ!$A$39:$A$782,$A68,СВЦЭМ!$B$39:$B$782,R$47)+'СЕТ СН'!$G$12+СВЦЭМ!$D$10+'СЕТ СН'!$G$6-'СЕТ СН'!$G$22</f>
        <v>1337.7906214399998</v>
      </c>
      <c r="S68" s="36">
        <f>SUMIFS(СВЦЭМ!$C$39:$C$782,СВЦЭМ!$A$39:$A$782,$A68,СВЦЭМ!$B$39:$B$782,S$47)+'СЕТ СН'!$G$12+СВЦЭМ!$D$10+'СЕТ СН'!$G$6-'СЕТ СН'!$G$22</f>
        <v>1311.1847372899999</v>
      </c>
      <c r="T68" s="36">
        <f>SUMIFS(СВЦЭМ!$C$39:$C$782,СВЦЭМ!$A$39:$A$782,$A68,СВЦЭМ!$B$39:$B$782,T$47)+'СЕТ СН'!$G$12+СВЦЭМ!$D$10+'СЕТ СН'!$G$6-'СЕТ СН'!$G$22</f>
        <v>1201.31738503</v>
      </c>
      <c r="U68" s="36">
        <f>SUMIFS(СВЦЭМ!$C$39:$C$782,СВЦЭМ!$A$39:$A$782,$A68,СВЦЭМ!$B$39:$B$782,U$47)+'СЕТ СН'!$G$12+СВЦЭМ!$D$10+'СЕТ СН'!$G$6-'СЕТ СН'!$G$22</f>
        <v>1098.73932233</v>
      </c>
      <c r="V68" s="36">
        <f>SUMIFS(СВЦЭМ!$C$39:$C$782,СВЦЭМ!$A$39:$A$782,$A68,СВЦЭМ!$B$39:$B$782,V$47)+'СЕТ СН'!$G$12+СВЦЭМ!$D$10+'СЕТ СН'!$G$6-'СЕТ СН'!$G$22</f>
        <v>1019.81522598</v>
      </c>
      <c r="W68" s="36">
        <f>SUMIFS(СВЦЭМ!$C$39:$C$782,СВЦЭМ!$A$39:$A$782,$A68,СВЦЭМ!$B$39:$B$782,W$47)+'СЕТ СН'!$G$12+СВЦЭМ!$D$10+'СЕТ СН'!$G$6-'СЕТ СН'!$G$22</f>
        <v>971.89122806</v>
      </c>
      <c r="X68" s="36">
        <f>SUMIFS(СВЦЭМ!$C$39:$C$782,СВЦЭМ!$A$39:$A$782,$A68,СВЦЭМ!$B$39:$B$782,X$47)+'СЕТ СН'!$G$12+СВЦЭМ!$D$10+'СЕТ СН'!$G$6-'СЕТ СН'!$G$22</f>
        <v>988.86855026000001</v>
      </c>
      <c r="Y68" s="36">
        <f>SUMIFS(СВЦЭМ!$C$39:$C$782,СВЦЭМ!$A$39:$A$782,$A68,СВЦЭМ!$B$39:$B$782,Y$47)+'СЕТ СН'!$G$12+СВЦЭМ!$D$10+'СЕТ СН'!$G$6-'СЕТ СН'!$G$22</f>
        <v>1015.79079661</v>
      </c>
    </row>
    <row r="69" spans="1:27" ht="15.75" x14ac:dyDescent="0.2">
      <c r="A69" s="35">
        <f t="shared" si="1"/>
        <v>44703</v>
      </c>
      <c r="B69" s="36">
        <f>SUMIFS(СВЦЭМ!$C$39:$C$782,СВЦЭМ!$A$39:$A$782,$A69,СВЦЭМ!$B$39:$B$782,B$47)+'СЕТ СН'!$G$12+СВЦЭМ!$D$10+'СЕТ СН'!$G$6-'СЕТ СН'!$G$22</f>
        <v>1212.94563958</v>
      </c>
      <c r="C69" s="36">
        <f>SUMIFS(СВЦЭМ!$C$39:$C$782,СВЦЭМ!$A$39:$A$782,$A69,СВЦЭМ!$B$39:$B$782,C$47)+'СЕТ СН'!$G$12+СВЦЭМ!$D$10+'СЕТ СН'!$G$6-'СЕТ СН'!$G$22</f>
        <v>1301.6480726099999</v>
      </c>
      <c r="D69" s="36">
        <f>SUMIFS(СВЦЭМ!$C$39:$C$782,СВЦЭМ!$A$39:$A$782,$A69,СВЦЭМ!$B$39:$B$782,D$47)+'СЕТ СН'!$G$12+СВЦЭМ!$D$10+'СЕТ СН'!$G$6-'СЕТ СН'!$G$22</f>
        <v>1418.0801856199998</v>
      </c>
      <c r="E69" s="36">
        <f>SUMIFS(СВЦЭМ!$C$39:$C$782,СВЦЭМ!$A$39:$A$782,$A69,СВЦЭМ!$B$39:$B$782,E$47)+'СЕТ СН'!$G$12+СВЦЭМ!$D$10+'СЕТ СН'!$G$6-'СЕТ СН'!$G$22</f>
        <v>1419.8292418199999</v>
      </c>
      <c r="F69" s="36">
        <f>SUMIFS(СВЦЭМ!$C$39:$C$782,СВЦЭМ!$A$39:$A$782,$A69,СВЦЭМ!$B$39:$B$782,F$47)+'СЕТ СН'!$G$12+СВЦЭМ!$D$10+'СЕТ СН'!$G$6-'СЕТ СН'!$G$22</f>
        <v>1424.6195633699999</v>
      </c>
      <c r="G69" s="36">
        <f>SUMIFS(СВЦЭМ!$C$39:$C$782,СВЦЭМ!$A$39:$A$782,$A69,СВЦЭМ!$B$39:$B$782,G$47)+'СЕТ СН'!$G$12+СВЦЭМ!$D$10+'СЕТ СН'!$G$6-'СЕТ СН'!$G$22</f>
        <v>1426.3597238999998</v>
      </c>
      <c r="H69" s="36">
        <f>SUMIFS(СВЦЭМ!$C$39:$C$782,СВЦЭМ!$A$39:$A$782,$A69,СВЦЭМ!$B$39:$B$782,H$47)+'СЕТ СН'!$G$12+СВЦЭМ!$D$10+'СЕТ СН'!$G$6-'СЕТ СН'!$G$22</f>
        <v>1396.1128391499999</v>
      </c>
      <c r="I69" s="36">
        <f>SUMIFS(СВЦЭМ!$C$39:$C$782,СВЦЭМ!$A$39:$A$782,$A69,СВЦЭМ!$B$39:$B$782,I$47)+'СЕТ СН'!$G$12+СВЦЭМ!$D$10+'СЕТ СН'!$G$6-'СЕТ СН'!$G$22</f>
        <v>1326.9891670699999</v>
      </c>
      <c r="J69" s="36">
        <f>SUMIFS(СВЦЭМ!$C$39:$C$782,СВЦЭМ!$A$39:$A$782,$A69,СВЦЭМ!$B$39:$B$782,J$47)+'СЕТ СН'!$G$12+СВЦЭМ!$D$10+'СЕТ СН'!$G$6-'СЕТ СН'!$G$22</f>
        <v>1254.2812284899999</v>
      </c>
      <c r="K69" s="36">
        <f>SUMIFS(СВЦЭМ!$C$39:$C$782,СВЦЭМ!$A$39:$A$782,$A69,СВЦЭМ!$B$39:$B$782,K$47)+'СЕТ СН'!$G$12+СВЦЭМ!$D$10+'СЕТ СН'!$G$6-'СЕТ СН'!$G$22</f>
        <v>1202.3206823099999</v>
      </c>
      <c r="L69" s="36">
        <f>SUMIFS(СВЦЭМ!$C$39:$C$782,СВЦЭМ!$A$39:$A$782,$A69,СВЦЭМ!$B$39:$B$782,L$47)+'СЕТ СН'!$G$12+СВЦЭМ!$D$10+'СЕТ СН'!$G$6-'СЕТ СН'!$G$22</f>
        <v>1189.3928579400001</v>
      </c>
      <c r="M69" s="36">
        <f>SUMIFS(СВЦЭМ!$C$39:$C$782,СВЦЭМ!$A$39:$A$782,$A69,СВЦЭМ!$B$39:$B$782,M$47)+'СЕТ СН'!$G$12+СВЦЭМ!$D$10+'СЕТ СН'!$G$6-'СЕТ СН'!$G$22</f>
        <v>1289.3395342999997</v>
      </c>
      <c r="N69" s="36">
        <f>SUMIFS(СВЦЭМ!$C$39:$C$782,СВЦЭМ!$A$39:$A$782,$A69,СВЦЭМ!$B$39:$B$782,N$47)+'СЕТ СН'!$G$12+СВЦЭМ!$D$10+'СЕТ СН'!$G$6-'СЕТ СН'!$G$22</f>
        <v>1336.6056201299998</v>
      </c>
      <c r="O69" s="36">
        <f>SUMIFS(СВЦЭМ!$C$39:$C$782,СВЦЭМ!$A$39:$A$782,$A69,СВЦЭМ!$B$39:$B$782,O$47)+'СЕТ СН'!$G$12+СВЦЭМ!$D$10+'СЕТ СН'!$G$6-'СЕТ СН'!$G$22</f>
        <v>1336.9251275499998</v>
      </c>
      <c r="P69" s="36">
        <f>SUMIFS(СВЦЭМ!$C$39:$C$782,СВЦЭМ!$A$39:$A$782,$A69,СВЦЭМ!$B$39:$B$782,P$47)+'СЕТ СН'!$G$12+СВЦЭМ!$D$10+'СЕТ СН'!$G$6-'СЕТ СН'!$G$22</f>
        <v>1365.3073914099998</v>
      </c>
      <c r="Q69" s="36">
        <f>SUMIFS(СВЦЭМ!$C$39:$C$782,СВЦЭМ!$A$39:$A$782,$A69,СВЦЭМ!$B$39:$B$782,Q$47)+'СЕТ СН'!$G$12+СВЦЭМ!$D$10+'СЕТ СН'!$G$6-'СЕТ СН'!$G$22</f>
        <v>1375.0624891299999</v>
      </c>
      <c r="R69" s="36">
        <f>SUMIFS(СВЦЭМ!$C$39:$C$782,СВЦЭМ!$A$39:$A$782,$A69,СВЦЭМ!$B$39:$B$782,R$47)+'СЕТ СН'!$G$12+СВЦЭМ!$D$10+'СЕТ СН'!$G$6-'СЕТ СН'!$G$22</f>
        <v>1363.0277737599997</v>
      </c>
      <c r="S69" s="36">
        <f>SUMIFS(СВЦЭМ!$C$39:$C$782,СВЦЭМ!$A$39:$A$782,$A69,СВЦЭМ!$B$39:$B$782,S$47)+'СЕТ СН'!$G$12+СВЦЭМ!$D$10+'СЕТ СН'!$G$6-'СЕТ СН'!$G$22</f>
        <v>1344.3184395299998</v>
      </c>
      <c r="T69" s="36">
        <f>SUMIFS(СВЦЭМ!$C$39:$C$782,СВЦЭМ!$A$39:$A$782,$A69,СВЦЭМ!$B$39:$B$782,T$47)+'СЕТ СН'!$G$12+СВЦЭМ!$D$10+'СЕТ СН'!$G$6-'СЕТ СН'!$G$22</f>
        <v>1218.1405948199999</v>
      </c>
      <c r="U69" s="36">
        <f>SUMIFS(СВЦЭМ!$C$39:$C$782,СВЦЭМ!$A$39:$A$782,$A69,СВЦЭМ!$B$39:$B$782,U$47)+'СЕТ СН'!$G$12+СВЦЭМ!$D$10+'СЕТ СН'!$G$6-'СЕТ СН'!$G$22</f>
        <v>1115.4839694</v>
      </c>
      <c r="V69" s="36">
        <f>SUMIFS(СВЦЭМ!$C$39:$C$782,СВЦЭМ!$A$39:$A$782,$A69,СВЦЭМ!$B$39:$B$782,V$47)+'СЕТ СН'!$G$12+СВЦЭМ!$D$10+'СЕТ СН'!$G$6-'СЕТ СН'!$G$22</f>
        <v>1015.0231892600001</v>
      </c>
      <c r="W69" s="36">
        <f>SUMIFS(СВЦЭМ!$C$39:$C$782,СВЦЭМ!$A$39:$A$782,$A69,СВЦЭМ!$B$39:$B$782,W$47)+'СЕТ СН'!$G$12+СВЦЭМ!$D$10+'СЕТ СН'!$G$6-'СЕТ СН'!$G$22</f>
        <v>1023.5653972600001</v>
      </c>
      <c r="X69" s="36">
        <f>SUMIFS(СВЦЭМ!$C$39:$C$782,СВЦЭМ!$A$39:$A$782,$A69,СВЦЭМ!$B$39:$B$782,X$47)+'СЕТ СН'!$G$12+СВЦЭМ!$D$10+'СЕТ СН'!$G$6-'СЕТ СН'!$G$22</f>
        <v>1058.5537160199999</v>
      </c>
      <c r="Y69" s="36">
        <f>SUMIFS(СВЦЭМ!$C$39:$C$782,СВЦЭМ!$A$39:$A$782,$A69,СВЦЭМ!$B$39:$B$782,Y$47)+'СЕТ СН'!$G$12+СВЦЭМ!$D$10+'СЕТ СН'!$G$6-'СЕТ СН'!$G$22</f>
        <v>1116.2709919500001</v>
      </c>
    </row>
    <row r="70" spans="1:27" ht="15.75" x14ac:dyDescent="0.2">
      <c r="A70" s="35">
        <f t="shared" si="1"/>
        <v>44704</v>
      </c>
      <c r="B70" s="36">
        <f>SUMIFS(СВЦЭМ!$C$39:$C$782,СВЦЭМ!$A$39:$A$782,$A70,СВЦЭМ!$B$39:$B$782,B$47)+'СЕТ СН'!$G$12+СВЦЭМ!$D$10+'СЕТ СН'!$G$6-'СЕТ СН'!$G$22</f>
        <v>1224.4759462100001</v>
      </c>
      <c r="C70" s="36">
        <f>SUMIFS(СВЦЭМ!$C$39:$C$782,СВЦЭМ!$A$39:$A$782,$A70,СВЦЭМ!$B$39:$B$782,C$47)+'СЕТ СН'!$G$12+СВЦЭМ!$D$10+'СЕТ СН'!$G$6-'СЕТ СН'!$G$22</f>
        <v>1315.0576998899999</v>
      </c>
      <c r="D70" s="36">
        <f>SUMIFS(СВЦЭМ!$C$39:$C$782,СВЦЭМ!$A$39:$A$782,$A70,СВЦЭМ!$B$39:$B$782,D$47)+'СЕТ СН'!$G$12+СВЦЭМ!$D$10+'СЕТ СН'!$G$6-'СЕТ СН'!$G$22</f>
        <v>1419.2523360299999</v>
      </c>
      <c r="E70" s="36">
        <f>SUMIFS(СВЦЭМ!$C$39:$C$782,СВЦЭМ!$A$39:$A$782,$A70,СВЦЭМ!$B$39:$B$782,E$47)+'СЕТ СН'!$G$12+СВЦЭМ!$D$10+'СЕТ СН'!$G$6-'СЕТ СН'!$G$22</f>
        <v>1414.9171144799998</v>
      </c>
      <c r="F70" s="36">
        <f>SUMIFS(СВЦЭМ!$C$39:$C$782,СВЦЭМ!$A$39:$A$782,$A70,СВЦЭМ!$B$39:$B$782,F$47)+'СЕТ СН'!$G$12+СВЦЭМ!$D$10+'СЕТ СН'!$G$6-'СЕТ СН'!$G$22</f>
        <v>1408.9090574599998</v>
      </c>
      <c r="G70" s="36">
        <f>SUMIFS(СВЦЭМ!$C$39:$C$782,СВЦЭМ!$A$39:$A$782,$A70,СВЦЭМ!$B$39:$B$782,G$47)+'СЕТ СН'!$G$12+СВЦЭМ!$D$10+'СЕТ СН'!$G$6-'СЕТ СН'!$G$22</f>
        <v>1453.1877068799997</v>
      </c>
      <c r="H70" s="36">
        <f>SUMIFS(СВЦЭМ!$C$39:$C$782,СВЦЭМ!$A$39:$A$782,$A70,СВЦЭМ!$B$39:$B$782,H$47)+'СЕТ СН'!$G$12+СВЦЭМ!$D$10+'СЕТ СН'!$G$6-'СЕТ СН'!$G$22</f>
        <v>1395.7604160099997</v>
      </c>
      <c r="I70" s="36">
        <f>SUMIFS(СВЦЭМ!$C$39:$C$782,СВЦЭМ!$A$39:$A$782,$A70,СВЦЭМ!$B$39:$B$782,I$47)+'СЕТ СН'!$G$12+СВЦЭМ!$D$10+'СЕТ СН'!$G$6-'СЕТ СН'!$G$22</f>
        <v>1360.3286768599999</v>
      </c>
      <c r="J70" s="36">
        <f>SUMIFS(СВЦЭМ!$C$39:$C$782,СВЦЭМ!$A$39:$A$782,$A70,СВЦЭМ!$B$39:$B$782,J$47)+'СЕТ СН'!$G$12+СВЦЭМ!$D$10+'СЕТ СН'!$G$6-'СЕТ СН'!$G$22</f>
        <v>1214.8321714900001</v>
      </c>
      <c r="K70" s="36">
        <f>SUMIFS(СВЦЭМ!$C$39:$C$782,СВЦЭМ!$A$39:$A$782,$A70,СВЦЭМ!$B$39:$B$782,K$47)+'СЕТ СН'!$G$12+СВЦЭМ!$D$10+'СЕТ СН'!$G$6-'СЕТ СН'!$G$22</f>
        <v>1166.82664477</v>
      </c>
      <c r="L70" s="36">
        <f>SUMIFS(СВЦЭМ!$C$39:$C$782,СВЦЭМ!$A$39:$A$782,$A70,СВЦЭМ!$B$39:$B$782,L$47)+'СЕТ СН'!$G$12+СВЦЭМ!$D$10+'СЕТ СН'!$G$6-'СЕТ СН'!$G$22</f>
        <v>1186.2023541799999</v>
      </c>
      <c r="M70" s="36">
        <f>SUMIFS(СВЦЭМ!$C$39:$C$782,СВЦЭМ!$A$39:$A$782,$A70,СВЦЭМ!$B$39:$B$782,M$47)+'СЕТ СН'!$G$12+СВЦЭМ!$D$10+'СЕТ СН'!$G$6-'СЕТ СН'!$G$22</f>
        <v>1313.6371263899998</v>
      </c>
      <c r="N70" s="36">
        <f>SUMIFS(СВЦЭМ!$C$39:$C$782,СВЦЭМ!$A$39:$A$782,$A70,СВЦЭМ!$B$39:$B$782,N$47)+'СЕТ СН'!$G$12+СВЦЭМ!$D$10+'СЕТ СН'!$G$6-'СЕТ СН'!$G$22</f>
        <v>1364.4699220599998</v>
      </c>
      <c r="O70" s="36">
        <f>SUMIFS(СВЦЭМ!$C$39:$C$782,СВЦЭМ!$A$39:$A$782,$A70,СВЦЭМ!$B$39:$B$782,O$47)+'СЕТ СН'!$G$12+СВЦЭМ!$D$10+'СЕТ СН'!$G$6-'СЕТ СН'!$G$22</f>
        <v>1365.9132960899999</v>
      </c>
      <c r="P70" s="36">
        <f>SUMIFS(СВЦЭМ!$C$39:$C$782,СВЦЭМ!$A$39:$A$782,$A70,СВЦЭМ!$B$39:$B$782,P$47)+'СЕТ СН'!$G$12+СВЦЭМ!$D$10+'СЕТ СН'!$G$6-'СЕТ СН'!$G$22</f>
        <v>1365.8471668999998</v>
      </c>
      <c r="Q70" s="36">
        <f>SUMIFS(СВЦЭМ!$C$39:$C$782,СВЦЭМ!$A$39:$A$782,$A70,СВЦЭМ!$B$39:$B$782,Q$47)+'СЕТ СН'!$G$12+СВЦЭМ!$D$10+'СЕТ СН'!$G$6-'СЕТ СН'!$G$22</f>
        <v>1366.9677735099999</v>
      </c>
      <c r="R70" s="36">
        <f>SUMIFS(СВЦЭМ!$C$39:$C$782,СВЦЭМ!$A$39:$A$782,$A70,СВЦЭМ!$B$39:$B$782,R$47)+'СЕТ СН'!$G$12+СВЦЭМ!$D$10+'СЕТ СН'!$G$6-'СЕТ СН'!$G$22</f>
        <v>1368.0992574499999</v>
      </c>
      <c r="S70" s="36">
        <f>SUMIFS(СВЦЭМ!$C$39:$C$782,СВЦЭМ!$A$39:$A$782,$A70,СВЦЭМ!$B$39:$B$782,S$47)+'СЕТ СН'!$G$12+СВЦЭМ!$D$10+'СЕТ СН'!$G$6-'СЕТ СН'!$G$22</f>
        <v>1337.2580227799999</v>
      </c>
      <c r="T70" s="36">
        <f>SUMIFS(СВЦЭМ!$C$39:$C$782,СВЦЭМ!$A$39:$A$782,$A70,СВЦЭМ!$B$39:$B$782,T$47)+'СЕТ СН'!$G$12+СВЦЭМ!$D$10+'СЕТ СН'!$G$6-'СЕТ СН'!$G$22</f>
        <v>1241.2433702999997</v>
      </c>
      <c r="U70" s="36">
        <f>SUMIFS(СВЦЭМ!$C$39:$C$782,СВЦЭМ!$A$39:$A$782,$A70,СВЦЭМ!$B$39:$B$782,U$47)+'СЕТ СН'!$G$12+СВЦЭМ!$D$10+'СЕТ СН'!$G$6-'СЕТ СН'!$G$22</f>
        <v>1102.73149466</v>
      </c>
      <c r="V70" s="36">
        <f>SUMIFS(СВЦЭМ!$C$39:$C$782,СВЦЭМ!$A$39:$A$782,$A70,СВЦЭМ!$B$39:$B$782,V$47)+'СЕТ СН'!$G$12+СВЦЭМ!$D$10+'СЕТ СН'!$G$6-'СЕТ СН'!$G$22</f>
        <v>1015.74711142</v>
      </c>
      <c r="W70" s="36">
        <f>SUMIFS(СВЦЭМ!$C$39:$C$782,СВЦЭМ!$A$39:$A$782,$A70,СВЦЭМ!$B$39:$B$782,W$47)+'СЕТ СН'!$G$12+СВЦЭМ!$D$10+'СЕТ СН'!$G$6-'СЕТ СН'!$G$22</f>
        <v>1016.73358713</v>
      </c>
      <c r="X70" s="36">
        <f>SUMIFS(СВЦЭМ!$C$39:$C$782,СВЦЭМ!$A$39:$A$782,$A70,СВЦЭМ!$B$39:$B$782,X$47)+'СЕТ СН'!$G$12+СВЦЭМ!$D$10+'СЕТ СН'!$G$6-'СЕТ СН'!$G$22</f>
        <v>1021.1523697700001</v>
      </c>
      <c r="Y70" s="36">
        <f>SUMIFS(СВЦЭМ!$C$39:$C$782,СВЦЭМ!$A$39:$A$782,$A70,СВЦЭМ!$B$39:$B$782,Y$47)+'СЕТ СН'!$G$12+СВЦЭМ!$D$10+'СЕТ СН'!$G$6-'СЕТ СН'!$G$22</f>
        <v>1053.2755415199999</v>
      </c>
    </row>
    <row r="71" spans="1:27" ht="15.75" x14ac:dyDescent="0.2">
      <c r="A71" s="35">
        <f t="shared" si="1"/>
        <v>44705</v>
      </c>
      <c r="B71" s="36">
        <f>SUMIFS(СВЦЭМ!$C$39:$C$782,СВЦЭМ!$A$39:$A$782,$A71,СВЦЭМ!$B$39:$B$782,B$47)+'СЕТ СН'!$G$12+СВЦЭМ!$D$10+'СЕТ СН'!$G$6-'СЕТ СН'!$G$22</f>
        <v>1132.48472283</v>
      </c>
      <c r="C71" s="36">
        <f>SUMIFS(СВЦЭМ!$C$39:$C$782,СВЦЭМ!$A$39:$A$782,$A71,СВЦЭМ!$B$39:$B$782,C$47)+'СЕТ СН'!$G$12+СВЦЭМ!$D$10+'СЕТ СН'!$G$6-'СЕТ СН'!$G$22</f>
        <v>1268.2022095399998</v>
      </c>
      <c r="D71" s="36">
        <f>SUMIFS(СВЦЭМ!$C$39:$C$782,СВЦЭМ!$A$39:$A$782,$A71,СВЦЭМ!$B$39:$B$782,D$47)+'СЕТ СН'!$G$12+СВЦЭМ!$D$10+'СЕТ СН'!$G$6-'СЕТ СН'!$G$22</f>
        <v>1417.4465858799999</v>
      </c>
      <c r="E71" s="36">
        <f>SUMIFS(СВЦЭМ!$C$39:$C$782,СВЦЭМ!$A$39:$A$782,$A71,СВЦЭМ!$B$39:$B$782,E$47)+'СЕТ СН'!$G$12+СВЦЭМ!$D$10+'СЕТ СН'!$G$6-'СЕТ СН'!$G$22</f>
        <v>1432.2291651399998</v>
      </c>
      <c r="F71" s="36">
        <f>SUMIFS(СВЦЭМ!$C$39:$C$782,СВЦЭМ!$A$39:$A$782,$A71,СВЦЭМ!$B$39:$B$782,F$47)+'СЕТ СН'!$G$12+СВЦЭМ!$D$10+'СЕТ СН'!$G$6-'СЕТ СН'!$G$22</f>
        <v>1432.5696679899997</v>
      </c>
      <c r="G71" s="36">
        <f>SUMIFS(СВЦЭМ!$C$39:$C$782,СВЦЭМ!$A$39:$A$782,$A71,СВЦЭМ!$B$39:$B$782,G$47)+'СЕТ СН'!$G$12+СВЦЭМ!$D$10+'СЕТ СН'!$G$6-'СЕТ СН'!$G$22</f>
        <v>1442.4093942299999</v>
      </c>
      <c r="H71" s="36">
        <f>SUMIFS(СВЦЭМ!$C$39:$C$782,СВЦЭМ!$A$39:$A$782,$A71,СВЦЭМ!$B$39:$B$782,H$47)+'СЕТ СН'!$G$12+СВЦЭМ!$D$10+'СЕТ СН'!$G$6-'СЕТ СН'!$G$22</f>
        <v>1384.8023731499998</v>
      </c>
      <c r="I71" s="36">
        <f>SUMIFS(СВЦЭМ!$C$39:$C$782,СВЦЭМ!$A$39:$A$782,$A71,СВЦЭМ!$B$39:$B$782,I$47)+'СЕТ СН'!$G$12+СВЦЭМ!$D$10+'СЕТ СН'!$G$6-'СЕТ СН'!$G$22</f>
        <v>1338.1579239899997</v>
      </c>
      <c r="J71" s="36">
        <f>SUMIFS(СВЦЭМ!$C$39:$C$782,СВЦЭМ!$A$39:$A$782,$A71,СВЦЭМ!$B$39:$B$782,J$47)+'СЕТ СН'!$G$12+СВЦЭМ!$D$10+'СЕТ СН'!$G$6-'СЕТ СН'!$G$22</f>
        <v>1194.2951078599999</v>
      </c>
      <c r="K71" s="36">
        <f>SUMIFS(СВЦЭМ!$C$39:$C$782,СВЦЭМ!$A$39:$A$782,$A71,СВЦЭМ!$B$39:$B$782,K$47)+'СЕТ СН'!$G$12+СВЦЭМ!$D$10+'СЕТ СН'!$G$6-'СЕТ СН'!$G$22</f>
        <v>1184.37486728</v>
      </c>
      <c r="L71" s="36">
        <f>SUMIFS(СВЦЭМ!$C$39:$C$782,СВЦЭМ!$A$39:$A$782,$A71,СВЦЭМ!$B$39:$B$782,L$47)+'СЕТ СН'!$G$12+СВЦЭМ!$D$10+'СЕТ СН'!$G$6-'СЕТ СН'!$G$22</f>
        <v>1203.7430461500001</v>
      </c>
      <c r="M71" s="36">
        <f>SUMIFS(СВЦЭМ!$C$39:$C$782,СВЦЭМ!$A$39:$A$782,$A71,СВЦЭМ!$B$39:$B$782,M$47)+'СЕТ СН'!$G$12+СВЦЭМ!$D$10+'СЕТ СН'!$G$6-'СЕТ СН'!$G$22</f>
        <v>1274.3901466599998</v>
      </c>
      <c r="N71" s="36">
        <f>SUMIFS(СВЦЭМ!$C$39:$C$782,СВЦЭМ!$A$39:$A$782,$A71,СВЦЭМ!$B$39:$B$782,N$47)+'СЕТ СН'!$G$12+СВЦЭМ!$D$10+'СЕТ СН'!$G$6-'СЕТ СН'!$G$22</f>
        <v>1312.0910027699999</v>
      </c>
      <c r="O71" s="36">
        <f>SUMIFS(СВЦЭМ!$C$39:$C$782,СВЦЭМ!$A$39:$A$782,$A71,СВЦЭМ!$B$39:$B$782,O$47)+'СЕТ СН'!$G$12+СВЦЭМ!$D$10+'СЕТ СН'!$G$6-'СЕТ СН'!$G$22</f>
        <v>1357.7599832999999</v>
      </c>
      <c r="P71" s="36">
        <f>SUMIFS(СВЦЭМ!$C$39:$C$782,СВЦЭМ!$A$39:$A$782,$A71,СВЦЭМ!$B$39:$B$782,P$47)+'СЕТ СН'!$G$12+СВЦЭМ!$D$10+'СЕТ СН'!$G$6-'СЕТ СН'!$G$22</f>
        <v>1365.8320036499999</v>
      </c>
      <c r="Q71" s="36">
        <f>SUMIFS(СВЦЭМ!$C$39:$C$782,СВЦЭМ!$A$39:$A$782,$A71,СВЦЭМ!$B$39:$B$782,Q$47)+'СЕТ СН'!$G$12+СВЦЭМ!$D$10+'СЕТ СН'!$G$6-'СЕТ СН'!$G$22</f>
        <v>1377.9059579899999</v>
      </c>
      <c r="R71" s="36">
        <f>SUMIFS(СВЦЭМ!$C$39:$C$782,СВЦЭМ!$A$39:$A$782,$A71,СВЦЭМ!$B$39:$B$782,R$47)+'СЕТ СН'!$G$12+СВЦЭМ!$D$10+'СЕТ СН'!$G$6-'СЕТ СН'!$G$22</f>
        <v>1380.8953464399999</v>
      </c>
      <c r="S71" s="36">
        <f>SUMIFS(СВЦЭМ!$C$39:$C$782,СВЦЭМ!$A$39:$A$782,$A71,СВЦЭМ!$B$39:$B$782,S$47)+'СЕТ СН'!$G$12+СВЦЭМ!$D$10+'СЕТ СН'!$G$6-'СЕТ СН'!$G$22</f>
        <v>1332.7315758199998</v>
      </c>
      <c r="T71" s="36">
        <f>SUMIFS(СВЦЭМ!$C$39:$C$782,СВЦЭМ!$A$39:$A$782,$A71,СВЦЭМ!$B$39:$B$782,T$47)+'СЕТ СН'!$G$12+СВЦЭМ!$D$10+'СЕТ СН'!$G$6-'СЕТ СН'!$G$22</f>
        <v>1211.32863337</v>
      </c>
      <c r="U71" s="36">
        <f>SUMIFS(СВЦЭМ!$C$39:$C$782,СВЦЭМ!$A$39:$A$782,$A71,СВЦЭМ!$B$39:$B$782,U$47)+'СЕТ СН'!$G$12+СВЦЭМ!$D$10+'СЕТ СН'!$G$6-'СЕТ СН'!$G$22</f>
        <v>1094.7973564500001</v>
      </c>
      <c r="V71" s="36">
        <f>SUMIFS(СВЦЭМ!$C$39:$C$782,СВЦЭМ!$A$39:$A$782,$A71,СВЦЭМ!$B$39:$B$782,V$47)+'СЕТ СН'!$G$12+СВЦЭМ!$D$10+'СЕТ СН'!$G$6-'СЕТ СН'!$G$22</f>
        <v>995.90065966000009</v>
      </c>
      <c r="W71" s="36">
        <f>SUMIFS(СВЦЭМ!$C$39:$C$782,СВЦЭМ!$A$39:$A$782,$A71,СВЦЭМ!$B$39:$B$782,W$47)+'СЕТ СН'!$G$12+СВЦЭМ!$D$10+'СЕТ СН'!$G$6-'СЕТ СН'!$G$22</f>
        <v>1017.3309429300001</v>
      </c>
      <c r="X71" s="36">
        <f>SUMIFS(СВЦЭМ!$C$39:$C$782,СВЦЭМ!$A$39:$A$782,$A71,СВЦЭМ!$B$39:$B$782,X$47)+'СЕТ СН'!$G$12+СВЦЭМ!$D$10+'СЕТ СН'!$G$6-'СЕТ СН'!$G$22</f>
        <v>1048.70188265</v>
      </c>
      <c r="Y71" s="36">
        <f>SUMIFS(СВЦЭМ!$C$39:$C$782,СВЦЭМ!$A$39:$A$782,$A71,СВЦЭМ!$B$39:$B$782,Y$47)+'СЕТ СН'!$G$12+СВЦЭМ!$D$10+'СЕТ СН'!$G$6-'СЕТ СН'!$G$22</f>
        <v>1056.9667758400001</v>
      </c>
    </row>
    <row r="72" spans="1:27" ht="15.75" x14ac:dyDescent="0.2">
      <c r="A72" s="35">
        <f t="shared" si="1"/>
        <v>44706</v>
      </c>
      <c r="B72" s="36">
        <f>SUMIFS(СВЦЭМ!$C$39:$C$782,СВЦЭМ!$A$39:$A$782,$A72,СВЦЭМ!$B$39:$B$782,B$47)+'СЕТ СН'!$G$12+СВЦЭМ!$D$10+'СЕТ СН'!$G$6-'СЕТ СН'!$G$22</f>
        <v>1109.30531129</v>
      </c>
      <c r="C72" s="36">
        <f>SUMIFS(СВЦЭМ!$C$39:$C$782,СВЦЭМ!$A$39:$A$782,$A72,СВЦЭМ!$B$39:$B$782,C$47)+'СЕТ СН'!$G$12+СВЦЭМ!$D$10+'СЕТ СН'!$G$6-'СЕТ СН'!$G$22</f>
        <v>1223.4676694499999</v>
      </c>
      <c r="D72" s="36">
        <f>SUMIFS(СВЦЭМ!$C$39:$C$782,СВЦЭМ!$A$39:$A$782,$A72,СВЦЭМ!$B$39:$B$782,D$47)+'СЕТ СН'!$G$12+СВЦЭМ!$D$10+'СЕТ СН'!$G$6-'СЕТ СН'!$G$22</f>
        <v>1357.4898301399999</v>
      </c>
      <c r="E72" s="36">
        <f>SUMIFS(СВЦЭМ!$C$39:$C$782,СВЦЭМ!$A$39:$A$782,$A72,СВЦЭМ!$B$39:$B$782,E$47)+'СЕТ СН'!$G$12+СВЦЭМ!$D$10+'СЕТ СН'!$G$6-'СЕТ СН'!$G$22</f>
        <v>1370.1670088399999</v>
      </c>
      <c r="F72" s="36">
        <f>SUMIFS(СВЦЭМ!$C$39:$C$782,СВЦЭМ!$A$39:$A$782,$A72,СВЦЭМ!$B$39:$B$782,F$47)+'СЕТ СН'!$G$12+СВЦЭМ!$D$10+'СЕТ СН'!$G$6-'СЕТ СН'!$G$22</f>
        <v>1375.1766759099999</v>
      </c>
      <c r="G72" s="36">
        <f>SUMIFS(СВЦЭМ!$C$39:$C$782,СВЦЭМ!$A$39:$A$782,$A72,СВЦЭМ!$B$39:$B$782,G$47)+'СЕТ СН'!$G$12+СВЦЭМ!$D$10+'СЕТ СН'!$G$6-'СЕТ СН'!$G$22</f>
        <v>1385.9739547899999</v>
      </c>
      <c r="H72" s="36">
        <f>SUMIFS(СВЦЭМ!$C$39:$C$782,СВЦЭМ!$A$39:$A$782,$A72,СВЦЭМ!$B$39:$B$782,H$47)+'СЕТ СН'!$G$12+СВЦЭМ!$D$10+'СЕТ СН'!$G$6-'СЕТ СН'!$G$22</f>
        <v>1296.8143502799999</v>
      </c>
      <c r="I72" s="36">
        <f>SUMIFS(СВЦЭМ!$C$39:$C$782,СВЦЭМ!$A$39:$A$782,$A72,СВЦЭМ!$B$39:$B$782,I$47)+'СЕТ СН'!$G$12+СВЦЭМ!$D$10+'СЕТ СН'!$G$6-'СЕТ СН'!$G$22</f>
        <v>1293.2745555599997</v>
      </c>
      <c r="J72" s="36">
        <f>SUMIFS(СВЦЭМ!$C$39:$C$782,СВЦЭМ!$A$39:$A$782,$A72,СВЦЭМ!$B$39:$B$782,J$47)+'СЕТ СН'!$G$12+СВЦЭМ!$D$10+'СЕТ СН'!$G$6-'СЕТ СН'!$G$22</f>
        <v>1149.51098877</v>
      </c>
      <c r="K72" s="36">
        <f>SUMIFS(СВЦЭМ!$C$39:$C$782,СВЦЭМ!$A$39:$A$782,$A72,СВЦЭМ!$B$39:$B$782,K$47)+'СЕТ СН'!$G$12+СВЦЭМ!$D$10+'СЕТ СН'!$G$6-'СЕТ СН'!$G$22</f>
        <v>1177.5238320200001</v>
      </c>
      <c r="L72" s="36">
        <f>SUMIFS(СВЦЭМ!$C$39:$C$782,СВЦЭМ!$A$39:$A$782,$A72,СВЦЭМ!$B$39:$B$782,L$47)+'СЕТ СН'!$G$12+СВЦЭМ!$D$10+'СЕТ СН'!$G$6-'СЕТ СН'!$G$22</f>
        <v>1162.5527591099999</v>
      </c>
      <c r="M72" s="36">
        <f>SUMIFS(СВЦЭМ!$C$39:$C$782,СВЦЭМ!$A$39:$A$782,$A72,СВЦЭМ!$B$39:$B$782,M$47)+'СЕТ СН'!$G$12+СВЦЭМ!$D$10+'СЕТ СН'!$G$6-'СЕТ СН'!$G$22</f>
        <v>1230.9176069099999</v>
      </c>
      <c r="N72" s="36">
        <f>SUMIFS(СВЦЭМ!$C$39:$C$782,СВЦЭМ!$A$39:$A$782,$A72,СВЦЭМ!$B$39:$B$782,N$47)+'СЕТ СН'!$G$12+СВЦЭМ!$D$10+'СЕТ СН'!$G$6-'СЕТ СН'!$G$22</f>
        <v>1274.3910462099998</v>
      </c>
      <c r="O72" s="36">
        <f>SUMIFS(СВЦЭМ!$C$39:$C$782,СВЦЭМ!$A$39:$A$782,$A72,СВЦЭМ!$B$39:$B$782,O$47)+'СЕТ СН'!$G$12+СВЦЭМ!$D$10+'СЕТ СН'!$G$6-'СЕТ СН'!$G$22</f>
        <v>1323.0143212099999</v>
      </c>
      <c r="P72" s="36">
        <f>SUMIFS(СВЦЭМ!$C$39:$C$782,СВЦЭМ!$A$39:$A$782,$A72,СВЦЭМ!$B$39:$B$782,P$47)+'СЕТ СН'!$G$12+СВЦЭМ!$D$10+'СЕТ СН'!$G$6-'СЕТ СН'!$G$22</f>
        <v>1339.4700517099998</v>
      </c>
      <c r="Q72" s="36">
        <f>SUMIFS(СВЦЭМ!$C$39:$C$782,СВЦЭМ!$A$39:$A$782,$A72,СВЦЭМ!$B$39:$B$782,Q$47)+'СЕТ СН'!$G$12+СВЦЭМ!$D$10+'СЕТ СН'!$G$6-'СЕТ СН'!$G$22</f>
        <v>1346.1877842799997</v>
      </c>
      <c r="R72" s="36">
        <f>SUMIFS(СВЦЭМ!$C$39:$C$782,СВЦЭМ!$A$39:$A$782,$A72,СВЦЭМ!$B$39:$B$782,R$47)+'СЕТ СН'!$G$12+СВЦЭМ!$D$10+'СЕТ СН'!$G$6-'СЕТ СН'!$G$22</f>
        <v>1341.7659074499998</v>
      </c>
      <c r="S72" s="36">
        <f>SUMIFS(СВЦЭМ!$C$39:$C$782,СВЦЭМ!$A$39:$A$782,$A72,СВЦЭМ!$B$39:$B$782,S$47)+'СЕТ СН'!$G$12+СВЦЭМ!$D$10+'СЕТ СН'!$G$6-'СЕТ СН'!$G$22</f>
        <v>1299.0460652099998</v>
      </c>
      <c r="T72" s="36">
        <f>SUMIFS(СВЦЭМ!$C$39:$C$782,СВЦЭМ!$A$39:$A$782,$A72,СВЦЭМ!$B$39:$B$782,T$47)+'СЕТ СН'!$G$12+СВЦЭМ!$D$10+'СЕТ СН'!$G$6-'СЕТ СН'!$G$22</f>
        <v>1171.8346638999999</v>
      </c>
      <c r="U72" s="36">
        <f>SUMIFS(СВЦЭМ!$C$39:$C$782,СВЦЭМ!$A$39:$A$782,$A72,СВЦЭМ!$B$39:$B$782,U$47)+'СЕТ СН'!$G$12+СВЦЭМ!$D$10+'СЕТ СН'!$G$6-'СЕТ СН'!$G$22</f>
        <v>1076.82984038</v>
      </c>
      <c r="V72" s="36">
        <f>SUMIFS(СВЦЭМ!$C$39:$C$782,СВЦЭМ!$A$39:$A$782,$A72,СВЦЭМ!$B$39:$B$782,V$47)+'СЕТ СН'!$G$12+СВЦЭМ!$D$10+'СЕТ СН'!$G$6-'СЕТ СН'!$G$22</f>
        <v>988.30358185</v>
      </c>
      <c r="W72" s="36">
        <f>SUMIFS(СВЦЭМ!$C$39:$C$782,СВЦЭМ!$A$39:$A$782,$A72,СВЦЭМ!$B$39:$B$782,W$47)+'СЕТ СН'!$G$12+СВЦЭМ!$D$10+'СЕТ СН'!$G$6-'СЕТ СН'!$G$22</f>
        <v>1003.3265273100001</v>
      </c>
      <c r="X72" s="36">
        <f>SUMIFS(СВЦЭМ!$C$39:$C$782,СВЦЭМ!$A$39:$A$782,$A72,СВЦЭМ!$B$39:$B$782,X$47)+'СЕТ СН'!$G$12+СВЦЭМ!$D$10+'СЕТ СН'!$G$6-'СЕТ СН'!$G$22</f>
        <v>1003.0531302600001</v>
      </c>
      <c r="Y72" s="36">
        <f>SUMIFS(СВЦЭМ!$C$39:$C$782,СВЦЭМ!$A$39:$A$782,$A72,СВЦЭМ!$B$39:$B$782,Y$47)+'СЕТ СН'!$G$12+СВЦЭМ!$D$10+'СЕТ СН'!$G$6-'СЕТ СН'!$G$22</f>
        <v>1028.59762499</v>
      </c>
    </row>
    <row r="73" spans="1:27" ht="15.75" x14ac:dyDescent="0.2">
      <c r="A73" s="35">
        <f t="shared" si="1"/>
        <v>44707</v>
      </c>
      <c r="B73" s="36">
        <f>SUMIFS(СВЦЭМ!$C$39:$C$782,СВЦЭМ!$A$39:$A$782,$A73,СВЦЭМ!$B$39:$B$782,B$47)+'СЕТ СН'!$G$12+СВЦЭМ!$D$10+'СЕТ СН'!$G$6-'СЕТ СН'!$G$22</f>
        <v>1110.3424469500001</v>
      </c>
      <c r="C73" s="36">
        <f>SUMIFS(СВЦЭМ!$C$39:$C$782,СВЦЭМ!$A$39:$A$782,$A73,СВЦЭМ!$B$39:$B$782,C$47)+'СЕТ СН'!$G$12+СВЦЭМ!$D$10+'СЕТ СН'!$G$6-'СЕТ СН'!$G$22</f>
        <v>1203.00918284</v>
      </c>
      <c r="D73" s="36">
        <f>SUMIFS(СВЦЭМ!$C$39:$C$782,СВЦЭМ!$A$39:$A$782,$A73,СВЦЭМ!$B$39:$B$782,D$47)+'СЕТ СН'!$G$12+СВЦЭМ!$D$10+'СЕТ СН'!$G$6-'СЕТ СН'!$G$22</f>
        <v>1334.8356952499998</v>
      </c>
      <c r="E73" s="36">
        <f>SUMIFS(СВЦЭМ!$C$39:$C$782,СВЦЭМ!$A$39:$A$782,$A73,СВЦЭМ!$B$39:$B$782,E$47)+'СЕТ СН'!$G$12+СВЦЭМ!$D$10+'СЕТ СН'!$G$6-'СЕТ СН'!$G$22</f>
        <v>1367.6746857999999</v>
      </c>
      <c r="F73" s="36">
        <f>SUMIFS(СВЦЭМ!$C$39:$C$782,СВЦЭМ!$A$39:$A$782,$A73,СВЦЭМ!$B$39:$B$782,F$47)+'СЕТ СН'!$G$12+СВЦЭМ!$D$10+'СЕТ СН'!$G$6-'СЕТ СН'!$G$22</f>
        <v>1365.3131512099999</v>
      </c>
      <c r="G73" s="36">
        <f>SUMIFS(СВЦЭМ!$C$39:$C$782,СВЦЭМ!$A$39:$A$782,$A73,СВЦЭМ!$B$39:$B$782,G$47)+'СЕТ СН'!$G$12+СВЦЭМ!$D$10+'СЕТ СН'!$G$6-'СЕТ СН'!$G$22</f>
        <v>1357.2163473499998</v>
      </c>
      <c r="H73" s="36">
        <f>SUMIFS(СВЦЭМ!$C$39:$C$782,СВЦЭМ!$A$39:$A$782,$A73,СВЦЭМ!$B$39:$B$782,H$47)+'СЕТ СН'!$G$12+СВЦЭМ!$D$10+'СЕТ СН'!$G$6-'СЕТ СН'!$G$22</f>
        <v>1268.3430012599997</v>
      </c>
      <c r="I73" s="36">
        <f>SUMIFS(СВЦЭМ!$C$39:$C$782,СВЦЭМ!$A$39:$A$782,$A73,СВЦЭМ!$B$39:$B$782,I$47)+'СЕТ СН'!$G$12+СВЦЭМ!$D$10+'СЕТ СН'!$G$6-'СЕТ СН'!$G$22</f>
        <v>1245.5327533799998</v>
      </c>
      <c r="J73" s="36">
        <f>SUMIFS(СВЦЭМ!$C$39:$C$782,СВЦЭМ!$A$39:$A$782,$A73,СВЦЭМ!$B$39:$B$782,J$47)+'СЕТ СН'!$G$12+СВЦЭМ!$D$10+'СЕТ СН'!$G$6-'СЕТ СН'!$G$22</f>
        <v>1143.14212019</v>
      </c>
      <c r="K73" s="36">
        <f>SUMIFS(СВЦЭМ!$C$39:$C$782,СВЦЭМ!$A$39:$A$782,$A73,СВЦЭМ!$B$39:$B$782,K$47)+'СЕТ СН'!$G$12+СВЦЭМ!$D$10+'СЕТ СН'!$G$6-'СЕТ СН'!$G$22</f>
        <v>1170.99051663</v>
      </c>
      <c r="L73" s="36">
        <f>SUMIFS(СВЦЭМ!$C$39:$C$782,СВЦЭМ!$A$39:$A$782,$A73,СВЦЭМ!$B$39:$B$782,L$47)+'СЕТ СН'!$G$12+СВЦЭМ!$D$10+'СЕТ СН'!$G$6-'СЕТ СН'!$G$22</f>
        <v>1165.98056324</v>
      </c>
      <c r="M73" s="36">
        <f>SUMIFS(СВЦЭМ!$C$39:$C$782,СВЦЭМ!$A$39:$A$782,$A73,СВЦЭМ!$B$39:$B$782,M$47)+'СЕТ СН'!$G$12+СВЦЭМ!$D$10+'СЕТ СН'!$G$6-'СЕТ СН'!$G$22</f>
        <v>1225.4170830600001</v>
      </c>
      <c r="N73" s="36">
        <f>SUMIFS(СВЦЭМ!$C$39:$C$782,СВЦЭМ!$A$39:$A$782,$A73,СВЦЭМ!$B$39:$B$782,N$47)+'СЕТ СН'!$G$12+СВЦЭМ!$D$10+'СЕТ СН'!$G$6-'СЕТ СН'!$G$22</f>
        <v>1266.3192890999999</v>
      </c>
      <c r="O73" s="36">
        <f>SUMIFS(СВЦЭМ!$C$39:$C$782,СВЦЭМ!$A$39:$A$782,$A73,СВЦЭМ!$B$39:$B$782,O$47)+'СЕТ СН'!$G$12+СВЦЭМ!$D$10+'СЕТ СН'!$G$6-'СЕТ СН'!$G$22</f>
        <v>1295.8854462999998</v>
      </c>
      <c r="P73" s="36">
        <f>SUMIFS(СВЦЭМ!$C$39:$C$782,СВЦЭМ!$A$39:$A$782,$A73,СВЦЭМ!$B$39:$B$782,P$47)+'СЕТ СН'!$G$12+СВЦЭМ!$D$10+'СЕТ СН'!$G$6-'СЕТ СН'!$G$22</f>
        <v>1305.4780418499997</v>
      </c>
      <c r="Q73" s="36">
        <f>SUMIFS(СВЦЭМ!$C$39:$C$782,СВЦЭМ!$A$39:$A$782,$A73,СВЦЭМ!$B$39:$B$782,Q$47)+'СЕТ СН'!$G$12+СВЦЭМ!$D$10+'СЕТ СН'!$G$6-'СЕТ СН'!$G$22</f>
        <v>1312.6152788899999</v>
      </c>
      <c r="R73" s="36">
        <f>SUMIFS(СВЦЭМ!$C$39:$C$782,СВЦЭМ!$A$39:$A$782,$A73,СВЦЭМ!$B$39:$B$782,R$47)+'СЕТ СН'!$G$12+СВЦЭМ!$D$10+'СЕТ СН'!$G$6-'СЕТ СН'!$G$22</f>
        <v>1299.1845643799998</v>
      </c>
      <c r="S73" s="36">
        <f>SUMIFS(СВЦЭМ!$C$39:$C$782,СВЦЭМ!$A$39:$A$782,$A73,СВЦЭМ!$B$39:$B$782,S$47)+'СЕТ СН'!$G$12+СВЦЭМ!$D$10+'СЕТ СН'!$G$6-'СЕТ СН'!$G$22</f>
        <v>1249.3366245899997</v>
      </c>
      <c r="T73" s="36">
        <f>SUMIFS(СВЦЭМ!$C$39:$C$782,СВЦЭМ!$A$39:$A$782,$A73,СВЦЭМ!$B$39:$B$782,T$47)+'СЕТ СН'!$G$12+СВЦЭМ!$D$10+'СЕТ СН'!$G$6-'СЕТ СН'!$G$22</f>
        <v>1142.05024959</v>
      </c>
      <c r="U73" s="36">
        <f>SUMIFS(СВЦЭМ!$C$39:$C$782,СВЦЭМ!$A$39:$A$782,$A73,СВЦЭМ!$B$39:$B$782,U$47)+'СЕТ СН'!$G$12+СВЦЭМ!$D$10+'СЕТ СН'!$G$6-'СЕТ СН'!$G$22</f>
        <v>1050.6759105799999</v>
      </c>
      <c r="V73" s="36">
        <f>SUMIFS(СВЦЭМ!$C$39:$C$782,СВЦЭМ!$A$39:$A$782,$A73,СВЦЭМ!$B$39:$B$782,V$47)+'СЕТ СН'!$G$12+СВЦЭМ!$D$10+'СЕТ СН'!$G$6-'СЕТ СН'!$G$22</f>
        <v>969.62008919000004</v>
      </c>
      <c r="W73" s="36">
        <f>SUMIFS(СВЦЭМ!$C$39:$C$782,СВЦЭМ!$A$39:$A$782,$A73,СВЦЭМ!$B$39:$B$782,W$47)+'СЕТ СН'!$G$12+СВЦЭМ!$D$10+'СЕТ СН'!$G$6-'СЕТ СН'!$G$22</f>
        <v>1005.4634955900001</v>
      </c>
      <c r="X73" s="36">
        <f>SUMIFS(СВЦЭМ!$C$39:$C$782,СВЦЭМ!$A$39:$A$782,$A73,СВЦЭМ!$B$39:$B$782,X$47)+'СЕТ СН'!$G$12+СВЦЭМ!$D$10+'СЕТ СН'!$G$6-'СЕТ СН'!$G$22</f>
        <v>1033.17599101</v>
      </c>
      <c r="Y73" s="36">
        <f>SUMIFS(СВЦЭМ!$C$39:$C$782,СВЦЭМ!$A$39:$A$782,$A73,СВЦЭМ!$B$39:$B$782,Y$47)+'СЕТ СН'!$G$12+СВЦЭМ!$D$10+'СЕТ СН'!$G$6-'СЕТ СН'!$G$22</f>
        <v>1056.66642434</v>
      </c>
    </row>
    <row r="74" spans="1:27" ht="15.75" x14ac:dyDescent="0.2">
      <c r="A74" s="35">
        <f t="shared" si="1"/>
        <v>44708</v>
      </c>
      <c r="B74" s="36">
        <f>SUMIFS(СВЦЭМ!$C$39:$C$782,СВЦЭМ!$A$39:$A$782,$A74,СВЦЭМ!$B$39:$B$782,B$47)+'СЕТ СН'!$G$12+СВЦЭМ!$D$10+'СЕТ СН'!$G$6-'СЕТ СН'!$G$22</f>
        <v>1092.9305023100001</v>
      </c>
      <c r="C74" s="36">
        <f>SUMIFS(СВЦЭМ!$C$39:$C$782,СВЦЭМ!$A$39:$A$782,$A74,СВЦЭМ!$B$39:$B$782,C$47)+'СЕТ СН'!$G$12+СВЦЭМ!$D$10+'СЕТ СН'!$G$6-'СЕТ СН'!$G$22</f>
        <v>1194.19098328</v>
      </c>
      <c r="D74" s="36">
        <f>SUMIFS(СВЦЭМ!$C$39:$C$782,СВЦЭМ!$A$39:$A$782,$A74,СВЦЭМ!$B$39:$B$782,D$47)+'СЕТ СН'!$G$12+СВЦЭМ!$D$10+'СЕТ СН'!$G$6-'СЕТ СН'!$G$22</f>
        <v>1263.8339896699999</v>
      </c>
      <c r="E74" s="36">
        <f>SUMIFS(СВЦЭМ!$C$39:$C$782,СВЦЭМ!$A$39:$A$782,$A74,СВЦЭМ!$B$39:$B$782,E$47)+'СЕТ СН'!$G$12+СВЦЭМ!$D$10+'СЕТ СН'!$G$6-'СЕТ СН'!$G$22</f>
        <v>1258.0782331299997</v>
      </c>
      <c r="F74" s="36">
        <f>SUMIFS(СВЦЭМ!$C$39:$C$782,СВЦЭМ!$A$39:$A$782,$A74,СВЦЭМ!$B$39:$B$782,F$47)+'СЕТ СН'!$G$12+СВЦЭМ!$D$10+'СЕТ СН'!$G$6-'СЕТ СН'!$G$22</f>
        <v>1255.0324376599997</v>
      </c>
      <c r="G74" s="36">
        <f>SUMIFS(СВЦЭМ!$C$39:$C$782,СВЦЭМ!$A$39:$A$782,$A74,СВЦЭМ!$B$39:$B$782,G$47)+'СЕТ СН'!$G$12+СВЦЭМ!$D$10+'СЕТ СН'!$G$6-'СЕТ СН'!$G$22</f>
        <v>1241.86475333</v>
      </c>
      <c r="H74" s="36">
        <f>SUMIFS(СВЦЭМ!$C$39:$C$782,СВЦЭМ!$A$39:$A$782,$A74,СВЦЭМ!$B$39:$B$782,H$47)+'СЕТ СН'!$G$12+СВЦЭМ!$D$10+'СЕТ СН'!$G$6-'СЕТ СН'!$G$22</f>
        <v>1162.5128780800001</v>
      </c>
      <c r="I74" s="36">
        <f>SUMIFS(СВЦЭМ!$C$39:$C$782,СВЦЭМ!$A$39:$A$782,$A74,СВЦЭМ!$B$39:$B$782,I$47)+'СЕТ СН'!$G$12+СВЦЭМ!$D$10+'СЕТ СН'!$G$6-'СЕТ СН'!$G$22</f>
        <v>1091.64676536</v>
      </c>
      <c r="J74" s="36">
        <f>SUMIFS(СВЦЭМ!$C$39:$C$782,СВЦЭМ!$A$39:$A$782,$A74,СВЦЭМ!$B$39:$B$782,J$47)+'СЕТ СН'!$G$12+СВЦЭМ!$D$10+'СЕТ СН'!$G$6-'СЕТ СН'!$G$22</f>
        <v>1010.6671694400001</v>
      </c>
      <c r="K74" s="36">
        <f>SUMIFS(СВЦЭМ!$C$39:$C$782,СВЦЭМ!$A$39:$A$782,$A74,СВЦЭМ!$B$39:$B$782,K$47)+'СЕТ СН'!$G$12+СВЦЭМ!$D$10+'СЕТ СН'!$G$6-'СЕТ СН'!$G$22</f>
        <v>1014.82478541</v>
      </c>
      <c r="L74" s="36">
        <f>SUMIFS(СВЦЭМ!$C$39:$C$782,СВЦЭМ!$A$39:$A$782,$A74,СВЦЭМ!$B$39:$B$782,L$47)+'СЕТ СН'!$G$12+СВЦЭМ!$D$10+'СЕТ СН'!$G$6-'СЕТ СН'!$G$22</f>
        <v>1022.9326243700001</v>
      </c>
      <c r="M74" s="36">
        <f>SUMIFS(СВЦЭМ!$C$39:$C$782,СВЦЭМ!$A$39:$A$782,$A74,СВЦЭМ!$B$39:$B$782,M$47)+'СЕТ СН'!$G$12+СВЦЭМ!$D$10+'СЕТ СН'!$G$6-'СЕТ СН'!$G$22</f>
        <v>1075.2797453000001</v>
      </c>
      <c r="N74" s="36">
        <f>SUMIFS(СВЦЭМ!$C$39:$C$782,СВЦЭМ!$A$39:$A$782,$A74,СВЦЭМ!$B$39:$B$782,N$47)+'СЕТ СН'!$G$12+СВЦЭМ!$D$10+'СЕТ СН'!$G$6-'СЕТ СН'!$G$22</f>
        <v>1120.6078609399999</v>
      </c>
      <c r="O74" s="36">
        <f>SUMIFS(СВЦЭМ!$C$39:$C$782,СВЦЭМ!$A$39:$A$782,$A74,СВЦЭМ!$B$39:$B$782,O$47)+'СЕТ СН'!$G$12+СВЦЭМ!$D$10+'СЕТ СН'!$G$6-'СЕТ СН'!$G$22</f>
        <v>1131.57181307</v>
      </c>
      <c r="P74" s="36">
        <f>SUMIFS(СВЦЭМ!$C$39:$C$782,СВЦЭМ!$A$39:$A$782,$A74,СВЦЭМ!$B$39:$B$782,P$47)+'СЕТ СН'!$G$12+СВЦЭМ!$D$10+'СЕТ СН'!$G$6-'СЕТ СН'!$G$22</f>
        <v>1116.74638355</v>
      </c>
      <c r="Q74" s="36">
        <f>SUMIFS(СВЦЭМ!$C$39:$C$782,СВЦЭМ!$A$39:$A$782,$A74,СВЦЭМ!$B$39:$B$782,Q$47)+'СЕТ СН'!$G$12+СВЦЭМ!$D$10+'СЕТ СН'!$G$6-'СЕТ СН'!$G$22</f>
        <v>1110.1865042100001</v>
      </c>
      <c r="R74" s="36">
        <f>SUMIFS(СВЦЭМ!$C$39:$C$782,СВЦЭМ!$A$39:$A$782,$A74,СВЦЭМ!$B$39:$B$782,R$47)+'СЕТ СН'!$G$12+СВЦЭМ!$D$10+'СЕТ СН'!$G$6-'СЕТ СН'!$G$22</f>
        <v>1110.1938553099999</v>
      </c>
      <c r="S74" s="36">
        <f>SUMIFS(СВЦЭМ!$C$39:$C$782,СВЦЭМ!$A$39:$A$782,$A74,СВЦЭМ!$B$39:$B$782,S$47)+'СЕТ СН'!$G$12+СВЦЭМ!$D$10+'СЕТ СН'!$G$6-'СЕТ СН'!$G$22</f>
        <v>1135.71000753</v>
      </c>
      <c r="T74" s="36">
        <f>SUMIFS(СВЦЭМ!$C$39:$C$782,СВЦЭМ!$A$39:$A$782,$A74,СВЦЭМ!$B$39:$B$782,T$47)+'СЕТ СН'!$G$12+СВЦЭМ!$D$10+'СЕТ СН'!$G$6-'СЕТ СН'!$G$22</f>
        <v>1044.77617306</v>
      </c>
      <c r="U74" s="36">
        <f>SUMIFS(СВЦЭМ!$C$39:$C$782,СВЦЭМ!$A$39:$A$782,$A74,СВЦЭМ!$B$39:$B$782,U$47)+'СЕТ СН'!$G$12+СВЦЭМ!$D$10+'СЕТ СН'!$G$6-'СЕТ СН'!$G$22</f>
        <v>952.23894947000008</v>
      </c>
      <c r="V74" s="36">
        <f>SUMIFS(СВЦЭМ!$C$39:$C$782,СВЦЭМ!$A$39:$A$782,$A74,СВЦЭМ!$B$39:$B$782,V$47)+'СЕТ СН'!$G$12+СВЦЭМ!$D$10+'СЕТ СН'!$G$6-'СЕТ СН'!$G$22</f>
        <v>873.58479596000006</v>
      </c>
      <c r="W74" s="36">
        <f>SUMIFS(СВЦЭМ!$C$39:$C$782,СВЦЭМ!$A$39:$A$782,$A74,СВЦЭМ!$B$39:$B$782,W$47)+'СЕТ СН'!$G$12+СВЦЭМ!$D$10+'СЕТ СН'!$G$6-'СЕТ СН'!$G$22</f>
        <v>893.71659059000001</v>
      </c>
      <c r="X74" s="36">
        <f>SUMIFS(СВЦЭМ!$C$39:$C$782,СВЦЭМ!$A$39:$A$782,$A74,СВЦЭМ!$B$39:$B$782,X$47)+'СЕТ СН'!$G$12+СВЦЭМ!$D$10+'СЕТ СН'!$G$6-'СЕТ СН'!$G$22</f>
        <v>924.56571231000009</v>
      </c>
      <c r="Y74" s="36">
        <f>SUMIFS(СВЦЭМ!$C$39:$C$782,СВЦЭМ!$A$39:$A$782,$A74,СВЦЭМ!$B$39:$B$782,Y$47)+'СЕТ СН'!$G$12+СВЦЭМ!$D$10+'СЕТ СН'!$G$6-'СЕТ СН'!$G$22</f>
        <v>966.87526103000005</v>
      </c>
    </row>
    <row r="75" spans="1:27" ht="15.75" x14ac:dyDescent="0.2">
      <c r="A75" s="35">
        <f t="shared" si="1"/>
        <v>44709</v>
      </c>
      <c r="B75" s="36">
        <f>SUMIFS(СВЦЭМ!$C$39:$C$782,СВЦЭМ!$A$39:$A$782,$A75,СВЦЭМ!$B$39:$B$782,B$47)+'СЕТ СН'!$G$12+СВЦЭМ!$D$10+'СЕТ СН'!$G$6-'СЕТ СН'!$G$22</f>
        <v>1044.2692933400001</v>
      </c>
      <c r="C75" s="36">
        <f>SUMIFS(СВЦЭМ!$C$39:$C$782,СВЦЭМ!$A$39:$A$782,$A75,СВЦЭМ!$B$39:$B$782,C$47)+'СЕТ СН'!$G$12+СВЦЭМ!$D$10+'СЕТ СН'!$G$6-'СЕТ СН'!$G$22</f>
        <v>1146.2361158199999</v>
      </c>
      <c r="D75" s="36">
        <f>SUMIFS(СВЦЭМ!$C$39:$C$782,СВЦЭМ!$A$39:$A$782,$A75,СВЦЭМ!$B$39:$B$782,D$47)+'СЕТ СН'!$G$12+СВЦЭМ!$D$10+'СЕТ СН'!$G$6-'СЕТ СН'!$G$22</f>
        <v>1268.1031259099998</v>
      </c>
      <c r="E75" s="36">
        <f>SUMIFS(СВЦЭМ!$C$39:$C$782,СВЦЭМ!$A$39:$A$782,$A75,СВЦЭМ!$B$39:$B$782,E$47)+'СЕТ СН'!$G$12+СВЦЭМ!$D$10+'СЕТ СН'!$G$6-'СЕТ СН'!$G$22</f>
        <v>1316.3646497399998</v>
      </c>
      <c r="F75" s="36">
        <f>SUMIFS(СВЦЭМ!$C$39:$C$782,СВЦЭМ!$A$39:$A$782,$A75,СВЦЭМ!$B$39:$B$782,F$47)+'СЕТ СН'!$G$12+СВЦЭМ!$D$10+'СЕТ СН'!$G$6-'СЕТ СН'!$G$22</f>
        <v>1307.6505711299999</v>
      </c>
      <c r="G75" s="36">
        <f>SUMIFS(СВЦЭМ!$C$39:$C$782,СВЦЭМ!$A$39:$A$782,$A75,СВЦЭМ!$B$39:$B$782,G$47)+'СЕТ СН'!$G$12+СВЦЭМ!$D$10+'СЕТ СН'!$G$6-'СЕТ СН'!$G$22</f>
        <v>1306.4620676099998</v>
      </c>
      <c r="H75" s="36">
        <f>SUMIFS(СВЦЭМ!$C$39:$C$782,СВЦЭМ!$A$39:$A$782,$A75,СВЦЭМ!$B$39:$B$782,H$47)+'СЕТ СН'!$G$12+СВЦЭМ!$D$10+'СЕТ СН'!$G$6-'СЕТ СН'!$G$22</f>
        <v>1244.7206028799997</v>
      </c>
      <c r="I75" s="36">
        <f>SUMIFS(СВЦЭМ!$C$39:$C$782,СВЦЭМ!$A$39:$A$782,$A75,СВЦЭМ!$B$39:$B$782,I$47)+'СЕТ СН'!$G$12+СВЦЭМ!$D$10+'СЕТ СН'!$G$6-'СЕТ СН'!$G$22</f>
        <v>1140.8020595099999</v>
      </c>
      <c r="J75" s="36">
        <f>SUMIFS(СВЦЭМ!$C$39:$C$782,СВЦЭМ!$A$39:$A$782,$A75,СВЦЭМ!$B$39:$B$782,J$47)+'СЕТ СН'!$G$12+СВЦЭМ!$D$10+'СЕТ СН'!$G$6-'СЕТ СН'!$G$22</f>
        <v>1028.91829444</v>
      </c>
      <c r="K75" s="36">
        <f>SUMIFS(СВЦЭМ!$C$39:$C$782,СВЦЭМ!$A$39:$A$782,$A75,СВЦЭМ!$B$39:$B$782,K$47)+'СЕТ СН'!$G$12+СВЦЭМ!$D$10+'СЕТ СН'!$G$6-'СЕТ СН'!$G$22</f>
        <v>1035.76907142</v>
      </c>
      <c r="L75" s="36">
        <f>SUMIFS(СВЦЭМ!$C$39:$C$782,СВЦЭМ!$A$39:$A$782,$A75,СВЦЭМ!$B$39:$B$782,L$47)+'СЕТ СН'!$G$12+СВЦЭМ!$D$10+'СЕТ СН'!$G$6-'СЕТ СН'!$G$22</f>
        <v>1046.42412036</v>
      </c>
      <c r="M75" s="36">
        <f>SUMIFS(СВЦЭМ!$C$39:$C$782,СВЦЭМ!$A$39:$A$782,$A75,СВЦЭМ!$B$39:$B$782,M$47)+'СЕТ СН'!$G$12+СВЦЭМ!$D$10+'СЕТ СН'!$G$6-'СЕТ СН'!$G$22</f>
        <v>1083.0563291599999</v>
      </c>
      <c r="N75" s="36">
        <f>SUMIFS(СВЦЭМ!$C$39:$C$782,СВЦЭМ!$A$39:$A$782,$A75,СВЦЭМ!$B$39:$B$782,N$47)+'СЕТ СН'!$G$12+СВЦЭМ!$D$10+'СЕТ СН'!$G$6-'СЕТ СН'!$G$22</f>
        <v>1119.11683877</v>
      </c>
      <c r="O75" s="36">
        <f>SUMIFS(СВЦЭМ!$C$39:$C$782,СВЦЭМ!$A$39:$A$782,$A75,СВЦЭМ!$B$39:$B$782,O$47)+'СЕТ СН'!$G$12+СВЦЭМ!$D$10+'СЕТ СН'!$G$6-'СЕТ СН'!$G$22</f>
        <v>1143.08018051</v>
      </c>
      <c r="P75" s="36">
        <f>SUMIFS(СВЦЭМ!$C$39:$C$782,СВЦЭМ!$A$39:$A$782,$A75,СВЦЭМ!$B$39:$B$782,P$47)+'СЕТ СН'!$G$12+СВЦЭМ!$D$10+'СЕТ СН'!$G$6-'СЕТ СН'!$G$22</f>
        <v>1173.6277891499999</v>
      </c>
      <c r="Q75" s="36">
        <f>SUMIFS(СВЦЭМ!$C$39:$C$782,СВЦЭМ!$A$39:$A$782,$A75,СВЦЭМ!$B$39:$B$782,Q$47)+'СЕТ СН'!$G$12+СВЦЭМ!$D$10+'СЕТ СН'!$G$6-'СЕТ СН'!$G$22</f>
        <v>1172.11238435</v>
      </c>
      <c r="R75" s="36">
        <f>SUMIFS(СВЦЭМ!$C$39:$C$782,СВЦЭМ!$A$39:$A$782,$A75,СВЦЭМ!$B$39:$B$782,R$47)+'СЕТ СН'!$G$12+СВЦЭМ!$D$10+'СЕТ СН'!$G$6-'СЕТ СН'!$G$22</f>
        <v>1173.51866346</v>
      </c>
      <c r="S75" s="36">
        <f>SUMIFS(СВЦЭМ!$C$39:$C$782,СВЦЭМ!$A$39:$A$782,$A75,СВЦЭМ!$B$39:$B$782,S$47)+'СЕТ СН'!$G$12+СВЦЭМ!$D$10+'СЕТ СН'!$G$6-'СЕТ СН'!$G$22</f>
        <v>1130.3313040999999</v>
      </c>
      <c r="T75" s="36">
        <f>SUMIFS(СВЦЭМ!$C$39:$C$782,СВЦЭМ!$A$39:$A$782,$A75,СВЦЭМ!$B$39:$B$782,T$47)+'СЕТ СН'!$G$12+СВЦЭМ!$D$10+'СЕТ СН'!$G$6-'СЕТ СН'!$G$22</f>
        <v>1059.1066862499999</v>
      </c>
      <c r="U75" s="36">
        <f>SUMIFS(СВЦЭМ!$C$39:$C$782,СВЦЭМ!$A$39:$A$782,$A75,СВЦЭМ!$B$39:$B$782,U$47)+'СЕТ СН'!$G$12+СВЦЭМ!$D$10+'СЕТ СН'!$G$6-'СЕТ СН'!$G$22</f>
        <v>971.68828192000001</v>
      </c>
      <c r="V75" s="36">
        <f>SUMIFS(СВЦЭМ!$C$39:$C$782,СВЦЭМ!$A$39:$A$782,$A75,СВЦЭМ!$B$39:$B$782,V$47)+'СЕТ СН'!$G$12+СВЦЭМ!$D$10+'СЕТ СН'!$G$6-'СЕТ СН'!$G$22</f>
        <v>938.9092890500001</v>
      </c>
      <c r="W75" s="36">
        <f>SUMIFS(СВЦЭМ!$C$39:$C$782,СВЦЭМ!$A$39:$A$782,$A75,СВЦЭМ!$B$39:$B$782,W$47)+'СЕТ СН'!$G$12+СВЦЭМ!$D$10+'СЕТ СН'!$G$6-'СЕТ СН'!$G$22</f>
        <v>939.5380515600001</v>
      </c>
      <c r="X75" s="36">
        <f>SUMIFS(СВЦЭМ!$C$39:$C$782,СВЦЭМ!$A$39:$A$782,$A75,СВЦЭМ!$B$39:$B$782,X$47)+'СЕТ СН'!$G$12+СВЦЭМ!$D$10+'СЕТ СН'!$G$6-'СЕТ СН'!$G$22</f>
        <v>933.51221108000004</v>
      </c>
      <c r="Y75" s="36">
        <f>SUMIFS(СВЦЭМ!$C$39:$C$782,СВЦЭМ!$A$39:$A$782,$A75,СВЦЭМ!$B$39:$B$782,Y$47)+'СЕТ СН'!$G$12+СВЦЭМ!$D$10+'СЕТ СН'!$G$6-'СЕТ СН'!$G$22</f>
        <v>952.00554010000008</v>
      </c>
    </row>
    <row r="76" spans="1:27" ht="15.75" x14ac:dyDescent="0.2">
      <c r="A76" s="35">
        <f t="shared" si="1"/>
        <v>44710</v>
      </c>
      <c r="B76" s="36">
        <f>SUMIFS(СВЦЭМ!$C$39:$C$782,СВЦЭМ!$A$39:$A$782,$A76,СВЦЭМ!$B$39:$B$782,B$47)+'СЕТ СН'!$G$12+СВЦЭМ!$D$10+'СЕТ СН'!$G$6-'СЕТ СН'!$G$22</f>
        <v>1022.5787114000001</v>
      </c>
      <c r="C76" s="36">
        <f>SUMIFS(СВЦЭМ!$C$39:$C$782,СВЦЭМ!$A$39:$A$782,$A76,СВЦЭМ!$B$39:$B$782,C$47)+'СЕТ СН'!$G$12+СВЦЭМ!$D$10+'СЕТ СН'!$G$6-'СЕТ СН'!$G$22</f>
        <v>1134.0813599600001</v>
      </c>
      <c r="D76" s="36">
        <f>SUMIFS(СВЦЭМ!$C$39:$C$782,СВЦЭМ!$A$39:$A$782,$A76,СВЦЭМ!$B$39:$B$782,D$47)+'СЕТ СН'!$G$12+СВЦЭМ!$D$10+'СЕТ СН'!$G$6-'СЕТ СН'!$G$22</f>
        <v>1246.0677252099999</v>
      </c>
      <c r="E76" s="36">
        <f>SUMIFS(СВЦЭМ!$C$39:$C$782,СВЦЭМ!$A$39:$A$782,$A76,СВЦЭМ!$B$39:$B$782,E$47)+'СЕТ СН'!$G$12+СВЦЭМ!$D$10+'СЕТ СН'!$G$6-'СЕТ СН'!$G$22</f>
        <v>1295.0195353599997</v>
      </c>
      <c r="F76" s="36">
        <f>SUMIFS(СВЦЭМ!$C$39:$C$782,СВЦЭМ!$A$39:$A$782,$A76,СВЦЭМ!$B$39:$B$782,F$47)+'СЕТ СН'!$G$12+СВЦЭМ!$D$10+'СЕТ СН'!$G$6-'СЕТ СН'!$G$22</f>
        <v>1293.1452646499997</v>
      </c>
      <c r="G76" s="36">
        <f>SUMIFS(СВЦЭМ!$C$39:$C$782,СВЦЭМ!$A$39:$A$782,$A76,СВЦЭМ!$B$39:$B$782,G$47)+'СЕТ СН'!$G$12+СВЦЭМ!$D$10+'СЕТ СН'!$G$6-'СЕТ СН'!$G$22</f>
        <v>1283.3544025399997</v>
      </c>
      <c r="H76" s="36">
        <f>SUMIFS(СВЦЭМ!$C$39:$C$782,СВЦЭМ!$A$39:$A$782,$A76,СВЦЭМ!$B$39:$B$782,H$47)+'СЕТ СН'!$G$12+СВЦЭМ!$D$10+'СЕТ СН'!$G$6-'СЕТ СН'!$G$22</f>
        <v>1237.9658606999999</v>
      </c>
      <c r="I76" s="36">
        <f>SUMIFS(СВЦЭМ!$C$39:$C$782,СВЦЭМ!$A$39:$A$782,$A76,СВЦЭМ!$B$39:$B$782,I$47)+'СЕТ СН'!$G$12+СВЦЭМ!$D$10+'СЕТ СН'!$G$6-'СЕТ СН'!$G$22</f>
        <v>1147.5866493200001</v>
      </c>
      <c r="J76" s="36">
        <f>SUMIFS(СВЦЭМ!$C$39:$C$782,СВЦЭМ!$A$39:$A$782,$A76,СВЦЭМ!$B$39:$B$782,J$47)+'СЕТ СН'!$G$12+СВЦЭМ!$D$10+'СЕТ СН'!$G$6-'СЕТ СН'!$G$22</f>
        <v>1018.82073186</v>
      </c>
      <c r="K76" s="36">
        <f>SUMIFS(СВЦЭМ!$C$39:$C$782,СВЦЭМ!$A$39:$A$782,$A76,СВЦЭМ!$B$39:$B$782,K$47)+'СЕТ СН'!$G$12+СВЦЭМ!$D$10+'СЕТ СН'!$G$6-'СЕТ СН'!$G$22</f>
        <v>1013.05542327</v>
      </c>
      <c r="L76" s="36">
        <f>SUMIFS(СВЦЭМ!$C$39:$C$782,СВЦЭМ!$A$39:$A$782,$A76,СВЦЭМ!$B$39:$B$782,L$47)+'СЕТ СН'!$G$12+СВЦЭМ!$D$10+'СЕТ СН'!$G$6-'СЕТ СН'!$G$22</f>
        <v>1018.92755493</v>
      </c>
      <c r="M76" s="36">
        <f>SUMIFS(СВЦЭМ!$C$39:$C$782,СВЦЭМ!$A$39:$A$782,$A76,СВЦЭМ!$B$39:$B$782,M$47)+'СЕТ СН'!$G$12+СВЦЭМ!$D$10+'СЕТ СН'!$G$6-'СЕТ СН'!$G$22</f>
        <v>1088.068289</v>
      </c>
      <c r="N76" s="36">
        <f>SUMIFS(СВЦЭМ!$C$39:$C$782,СВЦЭМ!$A$39:$A$782,$A76,СВЦЭМ!$B$39:$B$782,N$47)+'СЕТ СН'!$G$12+СВЦЭМ!$D$10+'СЕТ СН'!$G$6-'СЕТ СН'!$G$22</f>
        <v>1127.5323714599999</v>
      </c>
      <c r="O76" s="36">
        <f>SUMIFS(СВЦЭМ!$C$39:$C$782,СВЦЭМ!$A$39:$A$782,$A76,СВЦЭМ!$B$39:$B$782,O$47)+'СЕТ СН'!$G$12+СВЦЭМ!$D$10+'СЕТ СН'!$G$6-'СЕТ СН'!$G$22</f>
        <v>1128.49293547</v>
      </c>
      <c r="P76" s="36">
        <f>SUMIFS(СВЦЭМ!$C$39:$C$782,СВЦЭМ!$A$39:$A$782,$A76,СВЦЭМ!$B$39:$B$782,P$47)+'СЕТ СН'!$G$12+СВЦЭМ!$D$10+'СЕТ СН'!$G$6-'СЕТ СН'!$G$22</f>
        <v>1126.7168378599999</v>
      </c>
      <c r="Q76" s="36">
        <f>SUMIFS(СВЦЭМ!$C$39:$C$782,СВЦЭМ!$A$39:$A$782,$A76,СВЦЭМ!$B$39:$B$782,Q$47)+'СЕТ СН'!$G$12+СВЦЭМ!$D$10+'СЕТ СН'!$G$6-'СЕТ СН'!$G$22</f>
        <v>1125.7284243900001</v>
      </c>
      <c r="R76" s="36">
        <f>SUMIFS(СВЦЭМ!$C$39:$C$782,СВЦЭМ!$A$39:$A$782,$A76,СВЦЭМ!$B$39:$B$782,R$47)+'СЕТ СН'!$G$12+СВЦЭМ!$D$10+'СЕТ СН'!$G$6-'СЕТ СН'!$G$22</f>
        <v>1120.05092573</v>
      </c>
      <c r="S76" s="36">
        <f>SUMIFS(СВЦЭМ!$C$39:$C$782,СВЦЭМ!$A$39:$A$782,$A76,СВЦЭМ!$B$39:$B$782,S$47)+'СЕТ СН'!$G$12+СВЦЭМ!$D$10+'СЕТ СН'!$G$6-'СЕТ СН'!$G$22</f>
        <v>1144.0257007</v>
      </c>
      <c r="T76" s="36">
        <f>SUMIFS(СВЦЭМ!$C$39:$C$782,СВЦЭМ!$A$39:$A$782,$A76,СВЦЭМ!$B$39:$B$782,T$47)+'СЕТ СН'!$G$12+СВЦЭМ!$D$10+'СЕТ СН'!$G$6-'СЕТ СН'!$G$22</f>
        <v>1049.31500476</v>
      </c>
      <c r="U76" s="36">
        <f>SUMIFS(СВЦЭМ!$C$39:$C$782,СВЦЭМ!$A$39:$A$782,$A76,СВЦЭМ!$B$39:$B$782,U$47)+'СЕТ СН'!$G$12+СВЦЭМ!$D$10+'СЕТ СН'!$G$6-'СЕТ СН'!$G$22</f>
        <v>952.53310700000009</v>
      </c>
      <c r="V76" s="36">
        <f>SUMIFS(СВЦЭМ!$C$39:$C$782,СВЦЭМ!$A$39:$A$782,$A76,СВЦЭМ!$B$39:$B$782,V$47)+'СЕТ СН'!$G$12+СВЦЭМ!$D$10+'СЕТ СН'!$G$6-'СЕТ СН'!$G$22</f>
        <v>870.57673426000008</v>
      </c>
      <c r="W76" s="36">
        <f>SUMIFS(СВЦЭМ!$C$39:$C$782,СВЦЭМ!$A$39:$A$782,$A76,СВЦЭМ!$B$39:$B$782,W$47)+'СЕТ СН'!$G$12+СВЦЭМ!$D$10+'СЕТ СН'!$G$6-'СЕТ СН'!$G$22</f>
        <v>879.32787511000004</v>
      </c>
      <c r="X76" s="36">
        <f>SUMIFS(СВЦЭМ!$C$39:$C$782,СВЦЭМ!$A$39:$A$782,$A76,СВЦЭМ!$B$39:$B$782,X$47)+'СЕТ СН'!$G$12+СВЦЭМ!$D$10+'СЕТ СН'!$G$6-'СЕТ СН'!$G$22</f>
        <v>925.57009721000009</v>
      </c>
      <c r="Y76" s="36">
        <f>SUMIFS(СВЦЭМ!$C$39:$C$782,СВЦЭМ!$A$39:$A$782,$A76,СВЦЭМ!$B$39:$B$782,Y$47)+'СЕТ СН'!$G$12+СВЦЭМ!$D$10+'СЕТ СН'!$G$6-'СЕТ СН'!$G$22</f>
        <v>927.29865077000011</v>
      </c>
    </row>
    <row r="77" spans="1:27" ht="15.75" x14ac:dyDescent="0.2">
      <c r="A77" s="35">
        <f t="shared" si="1"/>
        <v>44711</v>
      </c>
      <c r="B77" s="36">
        <f>SUMIFS(СВЦЭМ!$C$39:$C$782,СВЦЭМ!$A$39:$A$782,$A77,СВЦЭМ!$B$39:$B$782,B$47)+'СЕТ СН'!$G$12+СВЦЭМ!$D$10+'СЕТ СН'!$G$6-'СЕТ СН'!$G$22</f>
        <v>1037.5315923200001</v>
      </c>
      <c r="C77" s="36">
        <f>SUMIFS(СВЦЭМ!$C$39:$C$782,СВЦЭМ!$A$39:$A$782,$A77,СВЦЭМ!$B$39:$B$782,C$47)+'СЕТ СН'!$G$12+СВЦЭМ!$D$10+'СЕТ СН'!$G$6-'СЕТ СН'!$G$22</f>
        <v>1117.6336440800001</v>
      </c>
      <c r="D77" s="36">
        <f>SUMIFS(СВЦЭМ!$C$39:$C$782,СВЦЭМ!$A$39:$A$782,$A77,СВЦЭМ!$B$39:$B$782,D$47)+'СЕТ СН'!$G$12+СВЦЭМ!$D$10+'СЕТ СН'!$G$6-'СЕТ СН'!$G$22</f>
        <v>1258.7993615299997</v>
      </c>
      <c r="E77" s="36">
        <f>SUMIFS(СВЦЭМ!$C$39:$C$782,СВЦЭМ!$A$39:$A$782,$A77,СВЦЭМ!$B$39:$B$782,E$47)+'СЕТ СН'!$G$12+СВЦЭМ!$D$10+'СЕТ СН'!$G$6-'СЕТ СН'!$G$22</f>
        <v>1278.1785361599998</v>
      </c>
      <c r="F77" s="36">
        <f>SUMIFS(СВЦЭМ!$C$39:$C$782,СВЦЭМ!$A$39:$A$782,$A77,СВЦЭМ!$B$39:$B$782,F$47)+'СЕТ СН'!$G$12+СВЦЭМ!$D$10+'СЕТ СН'!$G$6-'СЕТ СН'!$G$22</f>
        <v>1273.65985684</v>
      </c>
      <c r="G77" s="36">
        <f>SUMIFS(СВЦЭМ!$C$39:$C$782,СВЦЭМ!$A$39:$A$782,$A77,СВЦЭМ!$B$39:$B$782,G$47)+'СЕТ СН'!$G$12+СВЦЭМ!$D$10+'СЕТ СН'!$G$6-'СЕТ СН'!$G$22</f>
        <v>1248.6385940299997</v>
      </c>
      <c r="H77" s="36">
        <f>SUMIFS(СВЦЭМ!$C$39:$C$782,СВЦЭМ!$A$39:$A$782,$A77,СВЦЭМ!$B$39:$B$782,H$47)+'СЕТ СН'!$G$12+СВЦЭМ!$D$10+'СЕТ СН'!$G$6-'СЕТ СН'!$G$22</f>
        <v>1160.5400260199999</v>
      </c>
      <c r="I77" s="36">
        <f>SUMIFS(СВЦЭМ!$C$39:$C$782,СВЦЭМ!$A$39:$A$782,$A77,СВЦЭМ!$B$39:$B$782,I$47)+'СЕТ СН'!$G$12+СВЦЭМ!$D$10+'СЕТ СН'!$G$6-'СЕТ СН'!$G$22</f>
        <v>1087.9518028299999</v>
      </c>
      <c r="J77" s="36">
        <f>SUMIFS(СВЦЭМ!$C$39:$C$782,СВЦЭМ!$A$39:$A$782,$A77,СВЦЭМ!$B$39:$B$782,J$47)+'СЕТ СН'!$G$12+СВЦЭМ!$D$10+'СЕТ СН'!$G$6-'СЕТ СН'!$G$22</f>
        <v>1004.5267379500001</v>
      </c>
      <c r="K77" s="36">
        <f>SUMIFS(СВЦЭМ!$C$39:$C$782,СВЦЭМ!$A$39:$A$782,$A77,СВЦЭМ!$B$39:$B$782,K$47)+'СЕТ СН'!$G$12+СВЦЭМ!$D$10+'СЕТ СН'!$G$6-'СЕТ СН'!$G$22</f>
        <v>1012.50378903</v>
      </c>
      <c r="L77" s="36">
        <f>SUMIFS(СВЦЭМ!$C$39:$C$782,СВЦЭМ!$A$39:$A$782,$A77,СВЦЭМ!$B$39:$B$782,L$47)+'СЕТ СН'!$G$12+СВЦЭМ!$D$10+'СЕТ СН'!$G$6-'СЕТ СН'!$G$22</f>
        <v>1074.97792013</v>
      </c>
      <c r="M77" s="36">
        <f>SUMIFS(СВЦЭМ!$C$39:$C$782,СВЦЭМ!$A$39:$A$782,$A77,СВЦЭМ!$B$39:$B$782,M$47)+'СЕТ СН'!$G$12+СВЦЭМ!$D$10+'СЕТ СН'!$G$6-'СЕТ СН'!$G$22</f>
        <v>1105.5854427899999</v>
      </c>
      <c r="N77" s="36">
        <f>SUMIFS(СВЦЭМ!$C$39:$C$782,СВЦЭМ!$A$39:$A$782,$A77,СВЦЭМ!$B$39:$B$782,N$47)+'СЕТ СН'!$G$12+СВЦЭМ!$D$10+'СЕТ СН'!$G$6-'СЕТ СН'!$G$22</f>
        <v>1198.73737822</v>
      </c>
      <c r="O77" s="36">
        <f>SUMIFS(СВЦЭМ!$C$39:$C$782,СВЦЭМ!$A$39:$A$782,$A77,СВЦЭМ!$B$39:$B$782,O$47)+'СЕТ СН'!$G$12+СВЦЭМ!$D$10+'СЕТ СН'!$G$6-'СЕТ СН'!$G$22</f>
        <v>1201.2617999399999</v>
      </c>
      <c r="P77" s="36">
        <f>SUMIFS(СВЦЭМ!$C$39:$C$782,СВЦЭМ!$A$39:$A$782,$A77,СВЦЭМ!$B$39:$B$782,P$47)+'СЕТ СН'!$G$12+СВЦЭМ!$D$10+'СЕТ СН'!$G$6-'СЕТ СН'!$G$22</f>
        <v>1194.4020648999999</v>
      </c>
      <c r="Q77" s="36">
        <f>SUMIFS(СВЦЭМ!$C$39:$C$782,СВЦЭМ!$A$39:$A$782,$A77,СВЦЭМ!$B$39:$B$782,Q$47)+'СЕТ СН'!$G$12+СВЦЭМ!$D$10+'СЕТ СН'!$G$6-'СЕТ СН'!$G$22</f>
        <v>1187.8298744399999</v>
      </c>
      <c r="R77" s="36">
        <f>SUMIFS(СВЦЭМ!$C$39:$C$782,СВЦЭМ!$A$39:$A$782,$A77,СВЦЭМ!$B$39:$B$782,R$47)+'СЕТ СН'!$G$12+СВЦЭМ!$D$10+'СЕТ СН'!$G$6-'СЕТ СН'!$G$22</f>
        <v>1173.50356541</v>
      </c>
      <c r="S77" s="36">
        <f>SUMIFS(СВЦЭМ!$C$39:$C$782,СВЦЭМ!$A$39:$A$782,$A77,СВЦЭМ!$B$39:$B$782,S$47)+'СЕТ СН'!$G$12+СВЦЭМ!$D$10+'СЕТ СН'!$G$6-'СЕТ СН'!$G$22</f>
        <v>1190.46624585</v>
      </c>
      <c r="T77" s="36">
        <f>SUMIFS(СВЦЭМ!$C$39:$C$782,СВЦЭМ!$A$39:$A$782,$A77,СВЦЭМ!$B$39:$B$782,T$47)+'СЕТ СН'!$G$12+СВЦЭМ!$D$10+'СЕТ СН'!$G$6-'СЕТ СН'!$G$22</f>
        <v>1024.9272320800001</v>
      </c>
      <c r="U77" s="36">
        <f>SUMIFS(СВЦЭМ!$C$39:$C$782,СВЦЭМ!$A$39:$A$782,$A77,СВЦЭМ!$B$39:$B$782,U$47)+'СЕТ СН'!$G$12+СВЦЭМ!$D$10+'СЕТ СН'!$G$6-'СЕТ СН'!$G$22</f>
        <v>931.33881298000006</v>
      </c>
      <c r="V77" s="36">
        <f>SUMIFS(СВЦЭМ!$C$39:$C$782,СВЦЭМ!$A$39:$A$782,$A77,СВЦЭМ!$B$39:$B$782,V$47)+'СЕТ СН'!$G$12+СВЦЭМ!$D$10+'СЕТ СН'!$G$6-'СЕТ СН'!$G$22</f>
        <v>860.0546168300001</v>
      </c>
      <c r="W77" s="36">
        <f>SUMIFS(СВЦЭМ!$C$39:$C$782,СВЦЭМ!$A$39:$A$782,$A77,СВЦЭМ!$B$39:$B$782,W$47)+'СЕТ СН'!$G$12+СВЦЭМ!$D$10+'СЕТ СН'!$G$6-'СЕТ СН'!$G$22</f>
        <v>869.49130634000005</v>
      </c>
      <c r="X77" s="36">
        <f>SUMIFS(СВЦЭМ!$C$39:$C$782,СВЦЭМ!$A$39:$A$782,$A77,СВЦЭМ!$B$39:$B$782,X$47)+'СЕТ СН'!$G$12+СВЦЭМ!$D$10+'СЕТ СН'!$G$6-'СЕТ СН'!$G$22</f>
        <v>920.33616690000008</v>
      </c>
      <c r="Y77" s="36">
        <f>SUMIFS(СВЦЭМ!$C$39:$C$782,СВЦЭМ!$A$39:$A$782,$A77,СВЦЭМ!$B$39:$B$782,Y$47)+'СЕТ СН'!$G$12+СВЦЭМ!$D$10+'СЕТ СН'!$G$6-'СЕТ СН'!$G$22</f>
        <v>945.26151296</v>
      </c>
      <c r="AA77" s="37"/>
    </row>
    <row r="78" spans="1:27" ht="15.75" x14ac:dyDescent="0.2">
      <c r="A78" s="35">
        <f t="shared" si="1"/>
        <v>44712</v>
      </c>
      <c r="B78" s="36">
        <f>SUMIFS(СВЦЭМ!$C$39:$C$782,СВЦЭМ!$A$39:$A$782,$A78,СВЦЭМ!$B$39:$B$782,B$47)+'СЕТ СН'!$G$12+СВЦЭМ!$D$10+'СЕТ СН'!$G$6-'СЕТ СН'!$G$22</f>
        <v>1045.98815612</v>
      </c>
      <c r="C78" s="36">
        <f>SUMIFS(СВЦЭМ!$C$39:$C$782,СВЦЭМ!$A$39:$A$782,$A78,СВЦЭМ!$B$39:$B$782,C$47)+'СЕТ СН'!$G$12+СВЦЭМ!$D$10+'СЕТ СН'!$G$6-'СЕТ СН'!$G$22</f>
        <v>1143.4390999499999</v>
      </c>
      <c r="D78" s="36">
        <f>SUMIFS(СВЦЭМ!$C$39:$C$782,СВЦЭМ!$A$39:$A$782,$A78,СВЦЭМ!$B$39:$B$782,D$47)+'СЕТ СН'!$G$12+СВЦЭМ!$D$10+'СЕТ СН'!$G$6-'СЕТ СН'!$G$22</f>
        <v>1266.3977413399998</v>
      </c>
      <c r="E78" s="36">
        <f>SUMIFS(СВЦЭМ!$C$39:$C$782,СВЦЭМ!$A$39:$A$782,$A78,СВЦЭМ!$B$39:$B$782,E$47)+'СЕТ СН'!$G$12+СВЦЭМ!$D$10+'СЕТ СН'!$G$6-'СЕТ СН'!$G$22</f>
        <v>1313.0186009999998</v>
      </c>
      <c r="F78" s="36">
        <f>SUMIFS(СВЦЭМ!$C$39:$C$782,СВЦЭМ!$A$39:$A$782,$A78,СВЦЭМ!$B$39:$B$782,F$47)+'СЕТ СН'!$G$12+СВЦЭМ!$D$10+'СЕТ СН'!$G$6-'СЕТ СН'!$G$22</f>
        <v>1304.9527230299998</v>
      </c>
      <c r="G78" s="36">
        <f>SUMIFS(СВЦЭМ!$C$39:$C$782,СВЦЭМ!$A$39:$A$782,$A78,СВЦЭМ!$B$39:$B$782,G$47)+'СЕТ СН'!$G$12+СВЦЭМ!$D$10+'СЕТ СН'!$G$6-'СЕТ СН'!$G$22</f>
        <v>1266.6482449599998</v>
      </c>
      <c r="H78" s="36">
        <f>SUMIFS(СВЦЭМ!$C$39:$C$782,СВЦЭМ!$A$39:$A$782,$A78,СВЦЭМ!$B$39:$B$782,H$47)+'СЕТ СН'!$G$12+СВЦЭМ!$D$10+'СЕТ СН'!$G$6-'СЕТ СН'!$G$22</f>
        <v>1165.72760728</v>
      </c>
      <c r="I78" s="36">
        <f>SUMIFS(СВЦЭМ!$C$39:$C$782,СВЦЭМ!$A$39:$A$782,$A78,СВЦЭМ!$B$39:$B$782,I$47)+'СЕТ СН'!$G$12+СВЦЭМ!$D$10+'СЕТ СН'!$G$6-'СЕТ СН'!$G$22</f>
        <v>1077.2278561400001</v>
      </c>
      <c r="J78" s="36">
        <f>SUMIFS(СВЦЭМ!$C$39:$C$782,СВЦЭМ!$A$39:$A$782,$A78,СВЦЭМ!$B$39:$B$782,J$47)+'СЕТ СН'!$G$12+СВЦЭМ!$D$10+'СЕТ СН'!$G$6-'СЕТ СН'!$G$22</f>
        <v>979.62887610000007</v>
      </c>
      <c r="K78" s="36">
        <f>SUMIFS(СВЦЭМ!$C$39:$C$782,СВЦЭМ!$A$39:$A$782,$A78,СВЦЭМ!$B$39:$B$782,K$47)+'СЕТ СН'!$G$12+СВЦЭМ!$D$10+'СЕТ СН'!$G$6-'СЕТ СН'!$G$22</f>
        <v>1006.20394059</v>
      </c>
      <c r="L78" s="36">
        <f>SUMIFS(СВЦЭМ!$C$39:$C$782,СВЦЭМ!$A$39:$A$782,$A78,СВЦЭМ!$B$39:$B$782,L$47)+'СЕТ СН'!$G$12+СВЦЭМ!$D$10+'СЕТ СН'!$G$6-'СЕТ СН'!$G$22</f>
        <v>1010.5588545600001</v>
      </c>
      <c r="M78" s="36">
        <f>SUMIFS(СВЦЭМ!$C$39:$C$782,СВЦЭМ!$A$39:$A$782,$A78,СВЦЭМ!$B$39:$B$782,M$47)+'СЕТ СН'!$G$12+СВЦЭМ!$D$10+'СЕТ СН'!$G$6-'СЕТ СН'!$G$22</f>
        <v>1084.2417195400001</v>
      </c>
      <c r="N78" s="36">
        <f>SUMIFS(СВЦЭМ!$C$39:$C$782,СВЦЭМ!$A$39:$A$782,$A78,СВЦЭМ!$B$39:$B$782,N$47)+'СЕТ СН'!$G$12+СВЦЭМ!$D$10+'СЕТ СН'!$G$6-'СЕТ СН'!$G$22</f>
        <v>1125.8744902999999</v>
      </c>
      <c r="O78" s="36">
        <f>SUMIFS(СВЦЭМ!$C$39:$C$782,СВЦЭМ!$A$39:$A$782,$A78,СВЦЭМ!$B$39:$B$782,O$47)+'СЕТ СН'!$G$12+СВЦЭМ!$D$10+'СЕТ СН'!$G$6-'СЕТ СН'!$G$22</f>
        <v>1202.5956020399999</v>
      </c>
      <c r="P78" s="36">
        <f>SUMIFS(СВЦЭМ!$C$39:$C$782,СВЦЭМ!$A$39:$A$782,$A78,СВЦЭМ!$B$39:$B$782,P$47)+'СЕТ СН'!$G$12+СВЦЭМ!$D$10+'СЕТ СН'!$G$6-'СЕТ СН'!$G$22</f>
        <v>1228.43839041</v>
      </c>
      <c r="Q78" s="36">
        <f>SUMIFS(СВЦЭМ!$C$39:$C$782,СВЦЭМ!$A$39:$A$782,$A78,СВЦЭМ!$B$39:$B$782,Q$47)+'СЕТ СН'!$G$12+СВЦЭМ!$D$10+'СЕТ СН'!$G$6-'СЕТ СН'!$G$22</f>
        <v>1218.4721140300001</v>
      </c>
      <c r="R78" s="36">
        <f>SUMIFS(СВЦЭМ!$C$39:$C$782,СВЦЭМ!$A$39:$A$782,$A78,СВЦЭМ!$B$39:$B$782,R$47)+'СЕТ СН'!$G$12+СВЦЭМ!$D$10+'СЕТ СН'!$G$6-'СЕТ СН'!$G$22</f>
        <v>1216.2098953300001</v>
      </c>
      <c r="S78" s="36">
        <f>SUMIFS(СВЦЭМ!$C$39:$C$782,СВЦЭМ!$A$39:$A$782,$A78,СВЦЭМ!$B$39:$B$782,S$47)+'СЕТ СН'!$G$12+СВЦЭМ!$D$10+'СЕТ СН'!$G$6-'СЕТ СН'!$G$22</f>
        <v>1128.8597878099999</v>
      </c>
      <c r="T78" s="36">
        <f>SUMIFS(СВЦЭМ!$C$39:$C$782,СВЦЭМ!$A$39:$A$782,$A78,СВЦЭМ!$B$39:$B$782,T$47)+'СЕТ СН'!$G$12+СВЦЭМ!$D$10+'СЕТ СН'!$G$6-'СЕТ СН'!$G$22</f>
        <v>1029.4077924999999</v>
      </c>
      <c r="U78" s="36">
        <f>SUMIFS(СВЦЭМ!$C$39:$C$782,СВЦЭМ!$A$39:$A$782,$A78,СВЦЭМ!$B$39:$B$782,U$47)+'СЕТ СН'!$G$12+СВЦЭМ!$D$10+'СЕТ СН'!$G$6-'СЕТ СН'!$G$22</f>
        <v>931.22852078000005</v>
      </c>
      <c r="V78" s="36">
        <f>SUMIFS(СВЦЭМ!$C$39:$C$782,СВЦЭМ!$A$39:$A$782,$A78,СВЦЭМ!$B$39:$B$782,V$47)+'СЕТ СН'!$G$12+СВЦЭМ!$D$10+'СЕТ СН'!$G$6-'СЕТ СН'!$G$22</f>
        <v>861.64479362000009</v>
      </c>
      <c r="W78" s="36">
        <f>SUMIFS(СВЦЭМ!$C$39:$C$782,СВЦЭМ!$A$39:$A$782,$A78,СВЦЭМ!$B$39:$B$782,W$47)+'СЕТ СН'!$G$12+СВЦЭМ!$D$10+'СЕТ СН'!$G$6-'СЕТ СН'!$G$22</f>
        <v>872.9275928400001</v>
      </c>
      <c r="X78" s="36">
        <f>SUMIFS(СВЦЭМ!$C$39:$C$782,СВЦЭМ!$A$39:$A$782,$A78,СВЦЭМ!$B$39:$B$782,X$47)+'СЕТ СН'!$G$12+СВЦЭМ!$D$10+'СЕТ СН'!$G$6-'СЕТ СН'!$G$22</f>
        <v>888.34421766000003</v>
      </c>
      <c r="Y78" s="36">
        <f>SUMIFS(СВЦЭМ!$C$39:$C$782,СВЦЭМ!$A$39:$A$782,$A78,СВЦЭМ!$B$39:$B$782,Y$47)+'СЕТ СН'!$G$12+СВЦЭМ!$D$10+'СЕТ СН'!$G$6-'СЕТ СН'!$G$22</f>
        <v>887.39057993000006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01.05.2022</v>
      </c>
      <c r="B84" s="36">
        <f>SUMIFS(СВЦЭМ!$C$39:$C$782,СВЦЭМ!$A$39:$A$782,$A84,СВЦЭМ!$B$39:$B$782,B$83)+'СЕТ СН'!$H$12+СВЦЭМ!$D$10+'СЕТ СН'!$H$6-'СЕТ СН'!$H$22</f>
        <v>1226.5972291099999</v>
      </c>
      <c r="C84" s="36">
        <f>SUMIFS(СВЦЭМ!$C$39:$C$782,СВЦЭМ!$A$39:$A$782,$A84,СВЦЭМ!$B$39:$B$782,C$83)+'СЕТ СН'!$H$12+СВЦЭМ!$D$10+'СЕТ СН'!$H$6-'СЕТ СН'!$H$22</f>
        <v>1355.5107366</v>
      </c>
      <c r="D84" s="36">
        <f>SUMIFS(СВЦЭМ!$C$39:$C$782,СВЦЭМ!$A$39:$A$782,$A84,СВЦЭМ!$B$39:$B$782,D$83)+'СЕТ СН'!$H$12+СВЦЭМ!$D$10+'СЕТ СН'!$H$6-'СЕТ СН'!$H$22</f>
        <v>1501.28892675</v>
      </c>
      <c r="E84" s="36">
        <f>SUMIFS(СВЦЭМ!$C$39:$C$782,СВЦЭМ!$A$39:$A$782,$A84,СВЦЭМ!$B$39:$B$782,E$83)+'СЕТ СН'!$H$12+СВЦЭМ!$D$10+'СЕТ СН'!$H$6-'СЕТ СН'!$H$22</f>
        <v>1563.9046429799998</v>
      </c>
      <c r="F84" s="36">
        <f>SUMIFS(СВЦЭМ!$C$39:$C$782,СВЦЭМ!$A$39:$A$782,$A84,СВЦЭМ!$B$39:$B$782,F$83)+'СЕТ СН'!$H$12+СВЦЭМ!$D$10+'СЕТ СН'!$H$6-'СЕТ СН'!$H$22</f>
        <v>1576.90917805</v>
      </c>
      <c r="G84" s="36">
        <f>SUMIFS(СВЦЭМ!$C$39:$C$782,СВЦЭМ!$A$39:$A$782,$A84,СВЦЭМ!$B$39:$B$782,G$83)+'СЕТ СН'!$H$12+СВЦЭМ!$D$10+'СЕТ СН'!$H$6-'СЕТ СН'!$H$22</f>
        <v>1552.47908394</v>
      </c>
      <c r="H84" s="36">
        <f>SUMIFS(СВЦЭМ!$C$39:$C$782,СВЦЭМ!$A$39:$A$782,$A84,СВЦЭМ!$B$39:$B$782,H$83)+'СЕТ СН'!$H$12+СВЦЭМ!$D$10+'СЕТ СН'!$H$6-'СЕТ СН'!$H$22</f>
        <v>1532.04573299</v>
      </c>
      <c r="I84" s="36">
        <f>SUMIFS(СВЦЭМ!$C$39:$C$782,СВЦЭМ!$A$39:$A$782,$A84,СВЦЭМ!$B$39:$B$782,I$83)+'СЕТ СН'!$H$12+СВЦЭМ!$D$10+'СЕТ СН'!$H$6-'СЕТ СН'!$H$22</f>
        <v>1461.67403977</v>
      </c>
      <c r="J84" s="36">
        <f>SUMIFS(СВЦЭМ!$C$39:$C$782,СВЦЭМ!$A$39:$A$782,$A84,СВЦЭМ!$B$39:$B$782,J$83)+'СЕТ СН'!$H$12+СВЦЭМ!$D$10+'СЕТ СН'!$H$6-'СЕТ СН'!$H$22</f>
        <v>1307.63050438</v>
      </c>
      <c r="K84" s="36">
        <f>SUMIFS(СВЦЭМ!$C$39:$C$782,СВЦЭМ!$A$39:$A$782,$A84,СВЦЭМ!$B$39:$B$782,K$83)+'СЕТ СН'!$H$12+СВЦЭМ!$D$10+'СЕТ СН'!$H$6-'СЕТ СН'!$H$22</f>
        <v>1273.89790352</v>
      </c>
      <c r="L84" s="36">
        <f>SUMIFS(СВЦЭМ!$C$39:$C$782,СВЦЭМ!$A$39:$A$782,$A84,СВЦЭМ!$B$39:$B$782,L$83)+'СЕТ СН'!$H$12+СВЦЭМ!$D$10+'СЕТ СН'!$H$6-'СЕТ СН'!$H$22</f>
        <v>1243.81599996</v>
      </c>
      <c r="M84" s="36">
        <f>SUMIFS(СВЦЭМ!$C$39:$C$782,СВЦЭМ!$A$39:$A$782,$A84,СВЦЭМ!$B$39:$B$782,M$83)+'СЕТ СН'!$H$12+СВЦЭМ!$D$10+'СЕТ СН'!$H$6-'СЕТ СН'!$H$22</f>
        <v>1340.8592609099999</v>
      </c>
      <c r="N84" s="36">
        <f>SUMIFS(СВЦЭМ!$C$39:$C$782,СВЦЭМ!$A$39:$A$782,$A84,СВЦЭМ!$B$39:$B$782,N$83)+'СЕТ СН'!$H$12+СВЦЭМ!$D$10+'СЕТ СН'!$H$6-'СЕТ СН'!$H$22</f>
        <v>1378.3975914499999</v>
      </c>
      <c r="O84" s="36">
        <f>SUMIFS(СВЦЭМ!$C$39:$C$782,СВЦЭМ!$A$39:$A$782,$A84,СВЦЭМ!$B$39:$B$782,O$83)+'СЕТ СН'!$H$12+СВЦЭМ!$D$10+'СЕТ СН'!$H$6-'СЕТ СН'!$H$22</f>
        <v>1397.14054721</v>
      </c>
      <c r="P84" s="36">
        <f>SUMIFS(СВЦЭМ!$C$39:$C$782,СВЦЭМ!$A$39:$A$782,$A84,СВЦЭМ!$B$39:$B$782,P$83)+'СЕТ СН'!$H$12+СВЦЭМ!$D$10+'СЕТ СН'!$H$6-'СЕТ СН'!$H$22</f>
        <v>1407.7046791299999</v>
      </c>
      <c r="Q84" s="36">
        <f>SUMIFS(СВЦЭМ!$C$39:$C$782,СВЦЭМ!$A$39:$A$782,$A84,СВЦЭМ!$B$39:$B$782,Q$83)+'СЕТ СН'!$H$12+СВЦЭМ!$D$10+'СЕТ СН'!$H$6-'СЕТ СН'!$H$22</f>
        <v>1420.87289579</v>
      </c>
      <c r="R84" s="36">
        <f>SUMIFS(СВЦЭМ!$C$39:$C$782,СВЦЭМ!$A$39:$A$782,$A84,СВЦЭМ!$B$39:$B$782,R$83)+'СЕТ СН'!$H$12+СВЦЭМ!$D$10+'СЕТ СН'!$H$6-'СЕТ СН'!$H$22</f>
        <v>1439.7459749</v>
      </c>
      <c r="S84" s="36">
        <f>SUMIFS(СВЦЭМ!$C$39:$C$782,СВЦЭМ!$A$39:$A$782,$A84,СВЦЭМ!$B$39:$B$782,S$83)+'СЕТ СН'!$H$12+СВЦЭМ!$D$10+'СЕТ СН'!$H$6-'СЕТ СН'!$H$22</f>
        <v>1400.3353070399999</v>
      </c>
      <c r="T84" s="36">
        <f>SUMIFS(СВЦЭМ!$C$39:$C$782,СВЦЭМ!$A$39:$A$782,$A84,СВЦЭМ!$B$39:$B$782,T$83)+'СЕТ СН'!$H$12+СВЦЭМ!$D$10+'СЕТ СН'!$H$6-'СЕТ СН'!$H$22</f>
        <v>1300.4359294999999</v>
      </c>
      <c r="U84" s="36">
        <f>SUMIFS(СВЦЭМ!$C$39:$C$782,СВЦЭМ!$A$39:$A$782,$A84,СВЦЭМ!$B$39:$B$782,U$83)+'СЕТ СН'!$H$12+СВЦЭМ!$D$10+'СЕТ СН'!$H$6-'СЕТ СН'!$H$22</f>
        <v>1207.31565649</v>
      </c>
      <c r="V84" s="36">
        <f>SUMIFS(СВЦЭМ!$C$39:$C$782,СВЦЭМ!$A$39:$A$782,$A84,СВЦЭМ!$B$39:$B$782,V$83)+'СЕТ СН'!$H$12+СВЦЭМ!$D$10+'СЕТ СН'!$H$6-'СЕТ СН'!$H$22</f>
        <v>1118.68665717</v>
      </c>
      <c r="W84" s="36">
        <f>SUMIFS(СВЦЭМ!$C$39:$C$782,СВЦЭМ!$A$39:$A$782,$A84,СВЦЭМ!$B$39:$B$782,W$83)+'СЕТ СН'!$H$12+СВЦЭМ!$D$10+'СЕТ СН'!$H$6-'СЕТ СН'!$H$22</f>
        <v>1099.32580233</v>
      </c>
      <c r="X84" s="36">
        <f>SUMIFS(СВЦЭМ!$C$39:$C$782,СВЦЭМ!$A$39:$A$782,$A84,СВЦЭМ!$B$39:$B$782,X$83)+'СЕТ СН'!$H$12+СВЦЭМ!$D$10+'СЕТ СН'!$H$6-'СЕТ СН'!$H$22</f>
        <v>1130.3279557000001</v>
      </c>
      <c r="Y84" s="36">
        <f>SUMIFS(СВЦЭМ!$C$39:$C$782,СВЦЭМ!$A$39:$A$782,$A84,СВЦЭМ!$B$39:$B$782,Y$83)+'СЕТ СН'!$H$12+СВЦЭМ!$D$10+'СЕТ СН'!$H$6-'СЕТ СН'!$H$22</f>
        <v>1164.6912395500001</v>
      </c>
    </row>
    <row r="85" spans="1:25" ht="15.75" x14ac:dyDescent="0.2">
      <c r="A85" s="35">
        <f>A84+1</f>
        <v>44683</v>
      </c>
      <c r="B85" s="36">
        <f>SUMIFS(СВЦЭМ!$C$39:$C$782,СВЦЭМ!$A$39:$A$782,$A85,СВЦЭМ!$B$39:$B$782,B$83)+'СЕТ СН'!$H$12+СВЦЭМ!$D$10+'СЕТ СН'!$H$6-'СЕТ СН'!$H$22</f>
        <v>1198.8537872300001</v>
      </c>
      <c r="C85" s="36">
        <f>SUMIFS(СВЦЭМ!$C$39:$C$782,СВЦЭМ!$A$39:$A$782,$A85,СВЦЭМ!$B$39:$B$782,C$83)+'СЕТ СН'!$H$12+СВЦЭМ!$D$10+'СЕТ СН'!$H$6-'СЕТ СН'!$H$22</f>
        <v>1320.0403406600001</v>
      </c>
      <c r="D85" s="36">
        <f>SUMIFS(СВЦЭМ!$C$39:$C$782,СВЦЭМ!$A$39:$A$782,$A85,СВЦЭМ!$B$39:$B$782,D$83)+'СЕТ СН'!$H$12+СВЦЭМ!$D$10+'СЕТ СН'!$H$6-'СЕТ СН'!$H$22</f>
        <v>1433.4259933799999</v>
      </c>
      <c r="E85" s="36">
        <f>SUMIFS(СВЦЭМ!$C$39:$C$782,СВЦЭМ!$A$39:$A$782,$A85,СВЦЭМ!$B$39:$B$782,E$83)+'СЕТ СН'!$H$12+СВЦЭМ!$D$10+'СЕТ СН'!$H$6-'СЕТ СН'!$H$22</f>
        <v>1485.95133852</v>
      </c>
      <c r="F85" s="36">
        <f>SUMIFS(СВЦЭМ!$C$39:$C$782,СВЦЭМ!$A$39:$A$782,$A85,СВЦЭМ!$B$39:$B$782,F$83)+'СЕТ СН'!$H$12+СВЦЭМ!$D$10+'СЕТ СН'!$H$6-'СЕТ СН'!$H$22</f>
        <v>1505.0329233299999</v>
      </c>
      <c r="G85" s="36">
        <f>SUMIFS(СВЦЭМ!$C$39:$C$782,СВЦЭМ!$A$39:$A$782,$A85,СВЦЭМ!$B$39:$B$782,G$83)+'СЕТ СН'!$H$12+СВЦЭМ!$D$10+'СЕТ СН'!$H$6-'СЕТ СН'!$H$22</f>
        <v>1527.38234777</v>
      </c>
      <c r="H85" s="36">
        <f>SUMIFS(СВЦЭМ!$C$39:$C$782,СВЦЭМ!$A$39:$A$782,$A85,СВЦЭМ!$B$39:$B$782,H$83)+'СЕТ СН'!$H$12+СВЦЭМ!$D$10+'СЕТ СН'!$H$6-'СЕТ СН'!$H$22</f>
        <v>1538.65992198</v>
      </c>
      <c r="I85" s="36">
        <f>SUMIFS(СВЦЭМ!$C$39:$C$782,СВЦЭМ!$A$39:$A$782,$A85,СВЦЭМ!$B$39:$B$782,I$83)+'СЕТ СН'!$H$12+СВЦЭМ!$D$10+'СЕТ СН'!$H$6-'СЕТ СН'!$H$22</f>
        <v>1451.1398223899998</v>
      </c>
      <c r="J85" s="36">
        <f>SUMIFS(СВЦЭМ!$C$39:$C$782,СВЦЭМ!$A$39:$A$782,$A85,СВЦЭМ!$B$39:$B$782,J$83)+'СЕТ СН'!$H$12+СВЦЭМ!$D$10+'СЕТ СН'!$H$6-'СЕТ СН'!$H$22</f>
        <v>1308.1404814699999</v>
      </c>
      <c r="K85" s="36">
        <f>SUMIFS(СВЦЭМ!$C$39:$C$782,СВЦЭМ!$A$39:$A$782,$A85,СВЦЭМ!$B$39:$B$782,K$83)+'СЕТ СН'!$H$12+СВЦЭМ!$D$10+'СЕТ СН'!$H$6-'СЕТ СН'!$H$22</f>
        <v>1269.8739652500001</v>
      </c>
      <c r="L85" s="36">
        <f>SUMIFS(СВЦЭМ!$C$39:$C$782,СВЦЭМ!$A$39:$A$782,$A85,СВЦЭМ!$B$39:$B$782,L$83)+'СЕТ СН'!$H$12+СВЦЭМ!$D$10+'СЕТ СН'!$H$6-'СЕТ СН'!$H$22</f>
        <v>1239.5623679600001</v>
      </c>
      <c r="M85" s="36">
        <f>SUMIFS(СВЦЭМ!$C$39:$C$782,СВЦЭМ!$A$39:$A$782,$A85,СВЦЭМ!$B$39:$B$782,M$83)+'СЕТ СН'!$H$12+СВЦЭМ!$D$10+'СЕТ СН'!$H$6-'СЕТ СН'!$H$22</f>
        <v>1306.68925036</v>
      </c>
      <c r="N85" s="36">
        <f>SUMIFS(СВЦЭМ!$C$39:$C$782,СВЦЭМ!$A$39:$A$782,$A85,СВЦЭМ!$B$39:$B$782,N$83)+'СЕТ СН'!$H$12+СВЦЭМ!$D$10+'СЕТ СН'!$H$6-'СЕТ СН'!$H$22</f>
        <v>1352.28007546</v>
      </c>
      <c r="O85" s="36">
        <f>SUMIFS(СВЦЭМ!$C$39:$C$782,СВЦЭМ!$A$39:$A$782,$A85,СВЦЭМ!$B$39:$B$782,O$83)+'СЕТ СН'!$H$12+СВЦЭМ!$D$10+'СЕТ СН'!$H$6-'СЕТ СН'!$H$22</f>
        <v>1390.5557097199999</v>
      </c>
      <c r="P85" s="36">
        <f>SUMIFS(СВЦЭМ!$C$39:$C$782,СВЦЭМ!$A$39:$A$782,$A85,СВЦЭМ!$B$39:$B$782,P$83)+'СЕТ СН'!$H$12+СВЦЭМ!$D$10+'СЕТ СН'!$H$6-'СЕТ СН'!$H$22</f>
        <v>1413.5125157299999</v>
      </c>
      <c r="Q85" s="36">
        <f>SUMIFS(СВЦЭМ!$C$39:$C$782,СВЦЭМ!$A$39:$A$782,$A85,СВЦЭМ!$B$39:$B$782,Q$83)+'СЕТ СН'!$H$12+СВЦЭМ!$D$10+'СЕТ СН'!$H$6-'СЕТ СН'!$H$22</f>
        <v>1434.52326582</v>
      </c>
      <c r="R85" s="36">
        <f>SUMIFS(СВЦЭМ!$C$39:$C$782,СВЦЭМ!$A$39:$A$782,$A85,СВЦЭМ!$B$39:$B$782,R$83)+'СЕТ СН'!$H$12+СВЦЭМ!$D$10+'СЕТ СН'!$H$6-'СЕТ СН'!$H$22</f>
        <v>1419.1432858199998</v>
      </c>
      <c r="S85" s="36">
        <f>SUMIFS(СВЦЭМ!$C$39:$C$782,СВЦЭМ!$A$39:$A$782,$A85,СВЦЭМ!$B$39:$B$782,S$83)+'СЕТ СН'!$H$12+СВЦЭМ!$D$10+'СЕТ СН'!$H$6-'СЕТ СН'!$H$22</f>
        <v>1364.24273943</v>
      </c>
      <c r="T85" s="36">
        <f>SUMIFS(СВЦЭМ!$C$39:$C$782,СВЦЭМ!$A$39:$A$782,$A85,СВЦЭМ!$B$39:$B$782,T$83)+'СЕТ СН'!$H$12+СВЦЭМ!$D$10+'СЕТ СН'!$H$6-'СЕТ СН'!$H$22</f>
        <v>1262.4056452100001</v>
      </c>
      <c r="U85" s="36">
        <f>SUMIFS(СВЦЭМ!$C$39:$C$782,СВЦЭМ!$A$39:$A$782,$A85,СВЦЭМ!$B$39:$B$782,U$83)+'СЕТ СН'!$H$12+СВЦЭМ!$D$10+'СЕТ СН'!$H$6-'СЕТ СН'!$H$22</f>
        <v>1168.1178681599999</v>
      </c>
      <c r="V85" s="36">
        <f>SUMIFS(СВЦЭМ!$C$39:$C$782,СВЦЭМ!$A$39:$A$782,$A85,СВЦЭМ!$B$39:$B$782,V$83)+'СЕТ СН'!$H$12+СВЦЭМ!$D$10+'СЕТ СН'!$H$6-'СЕТ СН'!$H$22</f>
        <v>1103.3831015600001</v>
      </c>
      <c r="W85" s="36">
        <f>SUMIFS(СВЦЭМ!$C$39:$C$782,СВЦЭМ!$A$39:$A$782,$A85,СВЦЭМ!$B$39:$B$782,W$83)+'СЕТ СН'!$H$12+СВЦЭМ!$D$10+'СЕТ СН'!$H$6-'СЕТ СН'!$H$22</f>
        <v>1107.4440152899999</v>
      </c>
      <c r="X85" s="36">
        <f>SUMIFS(СВЦЭМ!$C$39:$C$782,СВЦЭМ!$A$39:$A$782,$A85,СВЦЭМ!$B$39:$B$782,X$83)+'СЕТ СН'!$H$12+СВЦЭМ!$D$10+'СЕТ СН'!$H$6-'СЕТ СН'!$H$22</f>
        <v>1106.9283051499999</v>
      </c>
      <c r="Y85" s="36">
        <f>SUMIFS(СВЦЭМ!$C$39:$C$782,СВЦЭМ!$A$39:$A$782,$A85,СВЦЭМ!$B$39:$B$782,Y$83)+'СЕТ СН'!$H$12+СВЦЭМ!$D$10+'СЕТ СН'!$H$6-'СЕТ СН'!$H$22</f>
        <v>1151.5182757699999</v>
      </c>
    </row>
    <row r="86" spans="1:25" ht="15.75" x14ac:dyDescent="0.2">
      <c r="A86" s="35">
        <f t="shared" ref="A86:A114" si="2">A85+1</f>
        <v>44684</v>
      </c>
      <c r="B86" s="36">
        <f>SUMIFS(СВЦЭМ!$C$39:$C$782,СВЦЭМ!$A$39:$A$782,$A86,СВЦЭМ!$B$39:$B$782,B$83)+'СЕТ СН'!$H$12+СВЦЭМ!$D$10+'СЕТ СН'!$H$6-'СЕТ СН'!$H$22</f>
        <v>1176.0381025500001</v>
      </c>
      <c r="C86" s="36">
        <f>SUMIFS(СВЦЭМ!$C$39:$C$782,СВЦЭМ!$A$39:$A$782,$A86,СВЦЭМ!$B$39:$B$782,C$83)+'СЕТ СН'!$H$12+СВЦЭМ!$D$10+'СЕТ СН'!$H$6-'СЕТ СН'!$H$22</f>
        <v>1293.4719855799999</v>
      </c>
      <c r="D86" s="36">
        <f>SUMIFS(СВЦЭМ!$C$39:$C$782,СВЦЭМ!$A$39:$A$782,$A86,СВЦЭМ!$B$39:$B$782,D$83)+'СЕТ СН'!$H$12+СВЦЭМ!$D$10+'СЕТ СН'!$H$6-'СЕТ СН'!$H$22</f>
        <v>1392.0377514299998</v>
      </c>
      <c r="E86" s="36">
        <f>SUMIFS(СВЦЭМ!$C$39:$C$782,СВЦЭМ!$A$39:$A$782,$A86,СВЦЭМ!$B$39:$B$782,E$83)+'СЕТ СН'!$H$12+СВЦЭМ!$D$10+'СЕТ СН'!$H$6-'СЕТ СН'!$H$22</f>
        <v>1424.2135168099999</v>
      </c>
      <c r="F86" s="36">
        <f>SUMIFS(СВЦЭМ!$C$39:$C$782,СВЦЭМ!$A$39:$A$782,$A86,СВЦЭМ!$B$39:$B$782,F$83)+'СЕТ СН'!$H$12+СВЦЭМ!$D$10+'СЕТ СН'!$H$6-'СЕТ СН'!$H$22</f>
        <v>1439.70215401</v>
      </c>
      <c r="G86" s="36">
        <f>SUMIFS(СВЦЭМ!$C$39:$C$782,СВЦЭМ!$A$39:$A$782,$A86,СВЦЭМ!$B$39:$B$782,G$83)+'СЕТ СН'!$H$12+СВЦЭМ!$D$10+'СЕТ СН'!$H$6-'СЕТ СН'!$H$22</f>
        <v>1481.97880265</v>
      </c>
      <c r="H86" s="36">
        <f>SUMIFS(СВЦЭМ!$C$39:$C$782,СВЦЭМ!$A$39:$A$782,$A86,СВЦЭМ!$B$39:$B$782,H$83)+'СЕТ СН'!$H$12+СВЦЭМ!$D$10+'СЕТ СН'!$H$6-'СЕТ СН'!$H$22</f>
        <v>1498.5850807499999</v>
      </c>
      <c r="I86" s="36">
        <f>SUMIFS(СВЦЭМ!$C$39:$C$782,СВЦЭМ!$A$39:$A$782,$A86,СВЦЭМ!$B$39:$B$782,I$83)+'СЕТ СН'!$H$12+СВЦЭМ!$D$10+'СЕТ СН'!$H$6-'СЕТ СН'!$H$22</f>
        <v>1477.6231518099999</v>
      </c>
      <c r="J86" s="36">
        <f>SUMIFS(СВЦЭМ!$C$39:$C$782,СВЦЭМ!$A$39:$A$782,$A86,СВЦЭМ!$B$39:$B$782,J$83)+'СЕТ СН'!$H$12+СВЦЭМ!$D$10+'СЕТ СН'!$H$6-'СЕТ СН'!$H$22</f>
        <v>1371.0635052799998</v>
      </c>
      <c r="K86" s="36">
        <f>SUMIFS(СВЦЭМ!$C$39:$C$782,СВЦЭМ!$A$39:$A$782,$A86,СВЦЭМ!$B$39:$B$782,K$83)+'СЕТ СН'!$H$12+СВЦЭМ!$D$10+'СЕТ СН'!$H$6-'СЕТ СН'!$H$22</f>
        <v>1337.1006389500001</v>
      </c>
      <c r="L86" s="36">
        <f>SUMIFS(СВЦЭМ!$C$39:$C$782,СВЦЭМ!$A$39:$A$782,$A86,СВЦЭМ!$B$39:$B$782,L$83)+'СЕТ СН'!$H$12+СВЦЭМ!$D$10+'СЕТ СН'!$H$6-'СЕТ СН'!$H$22</f>
        <v>1313.6663943900001</v>
      </c>
      <c r="M86" s="36">
        <f>SUMIFS(СВЦЭМ!$C$39:$C$782,СВЦЭМ!$A$39:$A$782,$A86,СВЦЭМ!$B$39:$B$782,M$83)+'СЕТ СН'!$H$12+СВЦЭМ!$D$10+'СЕТ СН'!$H$6-'СЕТ СН'!$H$22</f>
        <v>1399.2106237200001</v>
      </c>
      <c r="N86" s="36">
        <f>SUMIFS(СВЦЭМ!$C$39:$C$782,СВЦЭМ!$A$39:$A$782,$A86,СВЦЭМ!$B$39:$B$782,N$83)+'СЕТ СН'!$H$12+СВЦЭМ!$D$10+'СЕТ СН'!$H$6-'СЕТ СН'!$H$22</f>
        <v>1446.1744430799999</v>
      </c>
      <c r="O86" s="36">
        <f>SUMIFS(СВЦЭМ!$C$39:$C$782,СВЦЭМ!$A$39:$A$782,$A86,СВЦЭМ!$B$39:$B$782,O$83)+'СЕТ СН'!$H$12+СВЦЭМ!$D$10+'СЕТ СН'!$H$6-'СЕТ СН'!$H$22</f>
        <v>1452.8073060499999</v>
      </c>
      <c r="P86" s="36">
        <f>SUMIFS(СВЦЭМ!$C$39:$C$782,СВЦЭМ!$A$39:$A$782,$A86,СВЦЭМ!$B$39:$B$782,P$83)+'СЕТ СН'!$H$12+СВЦЭМ!$D$10+'СЕТ СН'!$H$6-'СЕТ СН'!$H$22</f>
        <v>1475.6943998199999</v>
      </c>
      <c r="Q86" s="36">
        <f>SUMIFS(СВЦЭМ!$C$39:$C$782,СВЦЭМ!$A$39:$A$782,$A86,СВЦЭМ!$B$39:$B$782,Q$83)+'СЕТ СН'!$H$12+СВЦЭМ!$D$10+'СЕТ СН'!$H$6-'СЕТ СН'!$H$22</f>
        <v>1481.62335293</v>
      </c>
      <c r="R86" s="36">
        <f>SUMIFS(СВЦЭМ!$C$39:$C$782,СВЦЭМ!$A$39:$A$782,$A86,СВЦЭМ!$B$39:$B$782,R$83)+'СЕТ СН'!$H$12+СВЦЭМ!$D$10+'СЕТ СН'!$H$6-'СЕТ СН'!$H$22</f>
        <v>1494.5364087200001</v>
      </c>
      <c r="S86" s="36">
        <f>SUMIFS(СВЦЭМ!$C$39:$C$782,СВЦЭМ!$A$39:$A$782,$A86,СВЦЭМ!$B$39:$B$782,S$83)+'СЕТ СН'!$H$12+СВЦЭМ!$D$10+'СЕТ СН'!$H$6-'СЕТ СН'!$H$22</f>
        <v>1456.8307781399999</v>
      </c>
      <c r="T86" s="36">
        <f>SUMIFS(СВЦЭМ!$C$39:$C$782,СВЦЭМ!$A$39:$A$782,$A86,СВЦЭМ!$B$39:$B$782,T$83)+'СЕТ СН'!$H$12+СВЦЭМ!$D$10+'СЕТ СН'!$H$6-'СЕТ СН'!$H$22</f>
        <v>1346.25796042</v>
      </c>
      <c r="U86" s="36">
        <f>SUMIFS(СВЦЭМ!$C$39:$C$782,СВЦЭМ!$A$39:$A$782,$A86,СВЦЭМ!$B$39:$B$782,U$83)+'СЕТ СН'!$H$12+СВЦЭМ!$D$10+'СЕТ СН'!$H$6-'СЕТ СН'!$H$22</f>
        <v>1246.45641677</v>
      </c>
      <c r="V86" s="36">
        <f>SUMIFS(СВЦЭМ!$C$39:$C$782,СВЦЭМ!$A$39:$A$782,$A86,СВЦЭМ!$B$39:$B$782,V$83)+'СЕТ СН'!$H$12+СВЦЭМ!$D$10+'СЕТ СН'!$H$6-'СЕТ СН'!$H$22</f>
        <v>1157.5269084500001</v>
      </c>
      <c r="W86" s="36">
        <f>SUMIFS(СВЦЭМ!$C$39:$C$782,СВЦЭМ!$A$39:$A$782,$A86,СВЦЭМ!$B$39:$B$782,W$83)+'СЕТ СН'!$H$12+СВЦЭМ!$D$10+'СЕТ СН'!$H$6-'СЕТ СН'!$H$22</f>
        <v>1150.67230907</v>
      </c>
      <c r="X86" s="36">
        <f>SUMIFS(СВЦЭМ!$C$39:$C$782,СВЦЭМ!$A$39:$A$782,$A86,СВЦЭМ!$B$39:$B$782,X$83)+'СЕТ СН'!$H$12+СВЦЭМ!$D$10+'СЕТ СН'!$H$6-'СЕТ СН'!$H$22</f>
        <v>1155.8237794300001</v>
      </c>
      <c r="Y86" s="36">
        <f>SUMIFS(СВЦЭМ!$C$39:$C$782,СВЦЭМ!$A$39:$A$782,$A86,СВЦЭМ!$B$39:$B$782,Y$83)+'СЕТ СН'!$H$12+СВЦЭМ!$D$10+'СЕТ СН'!$H$6-'СЕТ СН'!$H$22</f>
        <v>1194.08695186</v>
      </c>
    </row>
    <row r="87" spans="1:25" ht="15.75" x14ac:dyDescent="0.2">
      <c r="A87" s="35">
        <f t="shared" si="2"/>
        <v>44685</v>
      </c>
      <c r="B87" s="36">
        <f>SUMIFS(СВЦЭМ!$C$39:$C$782,СВЦЭМ!$A$39:$A$782,$A87,СВЦЭМ!$B$39:$B$782,B$83)+'СЕТ СН'!$H$12+СВЦЭМ!$D$10+'СЕТ СН'!$H$6-'СЕТ СН'!$H$22</f>
        <v>1264.13066746</v>
      </c>
      <c r="C87" s="36">
        <f>SUMIFS(СВЦЭМ!$C$39:$C$782,СВЦЭМ!$A$39:$A$782,$A87,СВЦЭМ!$B$39:$B$782,C$83)+'СЕТ СН'!$H$12+СВЦЭМ!$D$10+'СЕТ СН'!$H$6-'СЕТ СН'!$H$22</f>
        <v>1413.8656338799999</v>
      </c>
      <c r="D87" s="36">
        <f>SUMIFS(СВЦЭМ!$C$39:$C$782,СВЦЭМ!$A$39:$A$782,$A87,СВЦЭМ!$B$39:$B$782,D$83)+'СЕТ СН'!$H$12+СВЦЭМ!$D$10+'СЕТ СН'!$H$6-'СЕТ СН'!$H$22</f>
        <v>1469.1861001499999</v>
      </c>
      <c r="E87" s="36">
        <f>SUMIFS(СВЦЭМ!$C$39:$C$782,СВЦЭМ!$A$39:$A$782,$A87,СВЦЭМ!$B$39:$B$782,E$83)+'СЕТ СН'!$H$12+СВЦЭМ!$D$10+'СЕТ СН'!$H$6-'СЕТ СН'!$H$22</f>
        <v>1439.1195532899999</v>
      </c>
      <c r="F87" s="36">
        <f>SUMIFS(СВЦЭМ!$C$39:$C$782,СВЦЭМ!$A$39:$A$782,$A87,СВЦЭМ!$B$39:$B$782,F$83)+'СЕТ СН'!$H$12+СВЦЭМ!$D$10+'СЕТ СН'!$H$6-'СЕТ СН'!$H$22</f>
        <v>1441.9422804399999</v>
      </c>
      <c r="G87" s="36">
        <f>SUMIFS(СВЦЭМ!$C$39:$C$782,СВЦЭМ!$A$39:$A$782,$A87,СВЦЭМ!$B$39:$B$782,G$83)+'СЕТ СН'!$H$12+СВЦЭМ!$D$10+'СЕТ СН'!$H$6-'СЕТ СН'!$H$22</f>
        <v>1433.2896590400001</v>
      </c>
      <c r="H87" s="36">
        <f>SUMIFS(СВЦЭМ!$C$39:$C$782,СВЦЭМ!$A$39:$A$782,$A87,СВЦЭМ!$B$39:$B$782,H$83)+'СЕТ СН'!$H$12+СВЦЭМ!$D$10+'СЕТ СН'!$H$6-'СЕТ СН'!$H$22</f>
        <v>1445.1317276099999</v>
      </c>
      <c r="I87" s="36">
        <f>SUMIFS(СВЦЭМ!$C$39:$C$782,СВЦЭМ!$A$39:$A$782,$A87,СВЦЭМ!$B$39:$B$782,I$83)+'СЕТ СН'!$H$12+СВЦЭМ!$D$10+'СЕТ СН'!$H$6-'СЕТ СН'!$H$22</f>
        <v>1372.2416442899998</v>
      </c>
      <c r="J87" s="36">
        <f>SUMIFS(СВЦЭМ!$C$39:$C$782,СВЦЭМ!$A$39:$A$782,$A87,СВЦЭМ!$B$39:$B$782,J$83)+'СЕТ СН'!$H$12+СВЦЭМ!$D$10+'СЕТ СН'!$H$6-'СЕТ СН'!$H$22</f>
        <v>1259.4702487500001</v>
      </c>
      <c r="K87" s="36">
        <f>SUMIFS(СВЦЭМ!$C$39:$C$782,СВЦЭМ!$A$39:$A$782,$A87,СВЦЭМ!$B$39:$B$782,K$83)+'СЕТ СН'!$H$12+СВЦЭМ!$D$10+'СЕТ СН'!$H$6-'СЕТ СН'!$H$22</f>
        <v>1241.3933204800001</v>
      </c>
      <c r="L87" s="36">
        <f>SUMIFS(СВЦЭМ!$C$39:$C$782,СВЦЭМ!$A$39:$A$782,$A87,СВЦЭМ!$B$39:$B$782,L$83)+'СЕТ СН'!$H$12+СВЦЭМ!$D$10+'СЕТ СН'!$H$6-'СЕТ СН'!$H$22</f>
        <v>1257.0316128100001</v>
      </c>
      <c r="M87" s="36">
        <f>SUMIFS(СВЦЭМ!$C$39:$C$782,СВЦЭМ!$A$39:$A$782,$A87,СВЦЭМ!$B$39:$B$782,M$83)+'СЕТ СН'!$H$12+СВЦЭМ!$D$10+'СЕТ СН'!$H$6-'СЕТ СН'!$H$22</f>
        <v>1358.0532002</v>
      </c>
      <c r="N87" s="36">
        <f>SUMIFS(СВЦЭМ!$C$39:$C$782,СВЦЭМ!$A$39:$A$782,$A87,СВЦЭМ!$B$39:$B$782,N$83)+'СЕТ СН'!$H$12+СВЦЭМ!$D$10+'СЕТ СН'!$H$6-'СЕТ СН'!$H$22</f>
        <v>1411.95795395</v>
      </c>
      <c r="O87" s="36">
        <f>SUMIFS(СВЦЭМ!$C$39:$C$782,СВЦЭМ!$A$39:$A$782,$A87,СВЦЭМ!$B$39:$B$782,O$83)+'СЕТ СН'!$H$12+СВЦЭМ!$D$10+'СЕТ СН'!$H$6-'СЕТ СН'!$H$22</f>
        <v>1416.28509753</v>
      </c>
      <c r="P87" s="36">
        <f>SUMIFS(СВЦЭМ!$C$39:$C$782,СВЦЭМ!$A$39:$A$782,$A87,СВЦЭМ!$B$39:$B$782,P$83)+'СЕТ СН'!$H$12+СВЦЭМ!$D$10+'СЕТ СН'!$H$6-'СЕТ СН'!$H$22</f>
        <v>1453.1922342599999</v>
      </c>
      <c r="Q87" s="36">
        <f>SUMIFS(СВЦЭМ!$C$39:$C$782,СВЦЭМ!$A$39:$A$782,$A87,СВЦЭМ!$B$39:$B$782,Q$83)+'СЕТ СН'!$H$12+СВЦЭМ!$D$10+'СЕТ СН'!$H$6-'СЕТ СН'!$H$22</f>
        <v>1456.9995774899999</v>
      </c>
      <c r="R87" s="36">
        <f>SUMIFS(СВЦЭМ!$C$39:$C$782,СВЦЭМ!$A$39:$A$782,$A87,СВЦЭМ!$B$39:$B$782,R$83)+'СЕТ СН'!$H$12+СВЦЭМ!$D$10+'СЕТ СН'!$H$6-'СЕТ СН'!$H$22</f>
        <v>1444.58270081</v>
      </c>
      <c r="S87" s="36">
        <f>SUMIFS(СВЦЭМ!$C$39:$C$782,СВЦЭМ!$A$39:$A$782,$A87,СВЦЭМ!$B$39:$B$782,S$83)+'СЕТ СН'!$H$12+СВЦЭМ!$D$10+'СЕТ СН'!$H$6-'СЕТ СН'!$H$22</f>
        <v>1395.8652992499999</v>
      </c>
      <c r="T87" s="36">
        <f>SUMIFS(СВЦЭМ!$C$39:$C$782,СВЦЭМ!$A$39:$A$782,$A87,СВЦЭМ!$B$39:$B$782,T$83)+'СЕТ СН'!$H$12+СВЦЭМ!$D$10+'СЕТ СН'!$H$6-'СЕТ СН'!$H$22</f>
        <v>1265.87764361</v>
      </c>
      <c r="U87" s="36">
        <f>SUMIFS(СВЦЭМ!$C$39:$C$782,СВЦЭМ!$A$39:$A$782,$A87,СВЦЭМ!$B$39:$B$782,U$83)+'СЕТ СН'!$H$12+СВЦЭМ!$D$10+'СЕТ СН'!$H$6-'СЕТ СН'!$H$22</f>
        <v>1158.4024417099999</v>
      </c>
      <c r="V87" s="36">
        <f>SUMIFS(СВЦЭМ!$C$39:$C$782,СВЦЭМ!$A$39:$A$782,$A87,СВЦЭМ!$B$39:$B$782,V$83)+'СЕТ СН'!$H$12+СВЦЭМ!$D$10+'СЕТ СН'!$H$6-'СЕТ СН'!$H$22</f>
        <v>1090.0674836200001</v>
      </c>
      <c r="W87" s="36">
        <f>SUMIFS(СВЦЭМ!$C$39:$C$782,СВЦЭМ!$A$39:$A$782,$A87,СВЦЭМ!$B$39:$B$782,W$83)+'СЕТ СН'!$H$12+СВЦЭМ!$D$10+'СЕТ СН'!$H$6-'СЕТ СН'!$H$22</f>
        <v>1122.4309056699999</v>
      </c>
      <c r="X87" s="36">
        <f>SUMIFS(СВЦЭМ!$C$39:$C$782,СВЦЭМ!$A$39:$A$782,$A87,СВЦЭМ!$B$39:$B$782,X$83)+'СЕТ СН'!$H$12+СВЦЭМ!$D$10+'СЕТ СН'!$H$6-'СЕТ СН'!$H$22</f>
        <v>1079.6416414800001</v>
      </c>
      <c r="Y87" s="36">
        <f>SUMIFS(СВЦЭМ!$C$39:$C$782,СВЦЭМ!$A$39:$A$782,$A87,СВЦЭМ!$B$39:$B$782,Y$83)+'СЕТ СН'!$H$12+СВЦЭМ!$D$10+'СЕТ СН'!$H$6-'СЕТ СН'!$H$22</f>
        <v>1074.5666366099999</v>
      </c>
    </row>
    <row r="88" spans="1:25" ht="15.75" x14ac:dyDescent="0.2">
      <c r="A88" s="35">
        <f t="shared" si="2"/>
        <v>44686</v>
      </c>
      <c r="B88" s="36">
        <f>SUMIFS(СВЦЭМ!$C$39:$C$782,СВЦЭМ!$A$39:$A$782,$A88,СВЦЭМ!$B$39:$B$782,B$83)+'СЕТ СН'!$H$12+СВЦЭМ!$D$10+'СЕТ СН'!$H$6-'СЕТ СН'!$H$22</f>
        <v>1233.5711868799999</v>
      </c>
      <c r="C88" s="36">
        <f>SUMIFS(СВЦЭМ!$C$39:$C$782,СВЦЭМ!$A$39:$A$782,$A88,СВЦЭМ!$B$39:$B$782,C$83)+'СЕТ СН'!$H$12+СВЦЭМ!$D$10+'СЕТ СН'!$H$6-'СЕТ СН'!$H$22</f>
        <v>1318.5151399499998</v>
      </c>
      <c r="D88" s="36">
        <f>SUMIFS(СВЦЭМ!$C$39:$C$782,СВЦЭМ!$A$39:$A$782,$A88,СВЦЭМ!$B$39:$B$782,D$83)+'СЕТ СН'!$H$12+СВЦЭМ!$D$10+'СЕТ СН'!$H$6-'СЕТ СН'!$H$22</f>
        <v>1452.48798741</v>
      </c>
      <c r="E88" s="36">
        <f>SUMIFS(СВЦЭМ!$C$39:$C$782,СВЦЭМ!$A$39:$A$782,$A88,СВЦЭМ!$B$39:$B$782,E$83)+'СЕТ СН'!$H$12+СВЦЭМ!$D$10+'СЕТ СН'!$H$6-'СЕТ СН'!$H$22</f>
        <v>1504.3472196599998</v>
      </c>
      <c r="F88" s="36">
        <f>SUMIFS(СВЦЭМ!$C$39:$C$782,СВЦЭМ!$A$39:$A$782,$A88,СВЦЭМ!$B$39:$B$782,F$83)+'СЕТ СН'!$H$12+СВЦЭМ!$D$10+'СЕТ СН'!$H$6-'СЕТ СН'!$H$22</f>
        <v>1527.2300412899999</v>
      </c>
      <c r="G88" s="36">
        <f>SUMIFS(СВЦЭМ!$C$39:$C$782,СВЦЭМ!$A$39:$A$782,$A88,СВЦЭМ!$B$39:$B$782,G$83)+'СЕТ СН'!$H$12+СВЦЭМ!$D$10+'СЕТ СН'!$H$6-'СЕТ СН'!$H$22</f>
        <v>1519.42704312</v>
      </c>
      <c r="H88" s="36">
        <f>SUMIFS(СВЦЭМ!$C$39:$C$782,СВЦЭМ!$A$39:$A$782,$A88,СВЦЭМ!$B$39:$B$782,H$83)+'СЕТ СН'!$H$12+СВЦЭМ!$D$10+'СЕТ СН'!$H$6-'СЕТ СН'!$H$22</f>
        <v>1517.57968742</v>
      </c>
      <c r="I88" s="36">
        <f>SUMIFS(СВЦЭМ!$C$39:$C$782,СВЦЭМ!$A$39:$A$782,$A88,СВЦЭМ!$B$39:$B$782,I$83)+'СЕТ СН'!$H$12+СВЦЭМ!$D$10+'СЕТ СН'!$H$6-'СЕТ СН'!$H$22</f>
        <v>1446.88627468</v>
      </c>
      <c r="J88" s="36">
        <f>SUMIFS(СВЦЭМ!$C$39:$C$782,СВЦЭМ!$A$39:$A$782,$A88,СВЦЭМ!$B$39:$B$782,J$83)+'СЕТ СН'!$H$12+СВЦЭМ!$D$10+'СЕТ СН'!$H$6-'СЕТ СН'!$H$22</f>
        <v>1343.4597136999998</v>
      </c>
      <c r="K88" s="36">
        <f>SUMIFS(СВЦЭМ!$C$39:$C$782,СВЦЭМ!$A$39:$A$782,$A88,СВЦЭМ!$B$39:$B$782,K$83)+'СЕТ СН'!$H$12+СВЦЭМ!$D$10+'СЕТ СН'!$H$6-'СЕТ СН'!$H$22</f>
        <v>1343.74076399</v>
      </c>
      <c r="L88" s="36">
        <f>SUMIFS(СВЦЭМ!$C$39:$C$782,СВЦЭМ!$A$39:$A$782,$A88,СВЦЭМ!$B$39:$B$782,L$83)+'СЕТ СН'!$H$12+СВЦЭМ!$D$10+'СЕТ СН'!$H$6-'СЕТ СН'!$H$22</f>
        <v>1341.3040224599999</v>
      </c>
      <c r="M88" s="36">
        <f>SUMIFS(СВЦЭМ!$C$39:$C$782,СВЦЭМ!$A$39:$A$782,$A88,СВЦЭМ!$B$39:$B$782,M$83)+'СЕТ СН'!$H$12+СВЦЭМ!$D$10+'СЕТ СН'!$H$6-'СЕТ СН'!$H$22</f>
        <v>1435.4123913399999</v>
      </c>
      <c r="N88" s="36">
        <f>SUMIFS(СВЦЭМ!$C$39:$C$782,СВЦЭМ!$A$39:$A$782,$A88,СВЦЭМ!$B$39:$B$782,N$83)+'СЕТ СН'!$H$12+СВЦЭМ!$D$10+'СЕТ СН'!$H$6-'СЕТ СН'!$H$22</f>
        <v>1505.0909268</v>
      </c>
      <c r="O88" s="36">
        <f>SUMIFS(СВЦЭМ!$C$39:$C$782,СВЦЭМ!$A$39:$A$782,$A88,СВЦЭМ!$B$39:$B$782,O$83)+'СЕТ СН'!$H$12+СВЦЭМ!$D$10+'СЕТ СН'!$H$6-'СЕТ СН'!$H$22</f>
        <v>1509.2282925499999</v>
      </c>
      <c r="P88" s="36">
        <f>SUMIFS(СВЦЭМ!$C$39:$C$782,СВЦЭМ!$A$39:$A$782,$A88,СВЦЭМ!$B$39:$B$782,P$83)+'СЕТ СН'!$H$12+СВЦЭМ!$D$10+'СЕТ СН'!$H$6-'СЕТ СН'!$H$22</f>
        <v>1550.6220978199999</v>
      </c>
      <c r="Q88" s="36">
        <f>SUMIFS(СВЦЭМ!$C$39:$C$782,СВЦЭМ!$A$39:$A$782,$A88,СВЦЭМ!$B$39:$B$782,Q$83)+'СЕТ СН'!$H$12+СВЦЭМ!$D$10+'СЕТ СН'!$H$6-'СЕТ СН'!$H$22</f>
        <v>1558.4018183599999</v>
      </c>
      <c r="R88" s="36">
        <f>SUMIFS(СВЦЭМ!$C$39:$C$782,СВЦЭМ!$A$39:$A$782,$A88,СВЦЭМ!$B$39:$B$782,R$83)+'СЕТ СН'!$H$12+СВЦЭМ!$D$10+'СЕТ СН'!$H$6-'СЕТ СН'!$H$22</f>
        <v>1564.81464667</v>
      </c>
      <c r="S88" s="36">
        <f>SUMIFS(СВЦЭМ!$C$39:$C$782,СВЦЭМ!$A$39:$A$782,$A88,СВЦЭМ!$B$39:$B$782,S$83)+'СЕТ СН'!$H$12+СВЦЭМ!$D$10+'СЕТ СН'!$H$6-'СЕТ СН'!$H$22</f>
        <v>1516.28876023</v>
      </c>
      <c r="T88" s="36">
        <f>SUMIFS(СВЦЭМ!$C$39:$C$782,СВЦЭМ!$A$39:$A$782,$A88,СВЦЭМ!$B$39:$B$782,T$83)+'СЕТ СН'!$H$12+СВЦЭМ!$D$10+'СЕТ СН'!$H$6-'СЕТ СН'!$H$22</f>
        <v>1385.81200745</v>
      </c>
      <c r="U88" s="36">
        <f>SUMIFS(СВЦЭМ!$C$39:$C$782,СВЦЭМ!$A$39:$A$782,$A88,СВЦЭМ!$B$39:$B$782,U$83)+'СЕТ СН'!$H$12+СВЦЭМ!$D$10+'СЕТ СН'!$H$6-'СЕТ СН'!$H$22</f>
        <v>1272.69525337</v>
      </c>
      <c r="V88" s="36">
        <f>SUMIFS(СВЦЭМ!$C$39:$C$782,СВЦЭМ!$A$39:$A$782,$A88,СВЦЭМ!$B$39:$B$782,V$83)+'СЕТ СН'!$H$12+СВЦЭМ!$D$10+'СЕТ СН'!$H$6-'СЕТ СН'!$H$22</f>
        <v>1176.22457046</v>
      </c>
      <c r="W88" s="36">
        <f>SUMIFS(СВЦЭМ!$C$39:$C$782,СВЦЭМ!$A$39:$A$782,$A88,СВЦЭМ!$B$39:$B$782,W$83)+'СЕТ СН'!$H$12+СВЦЭМ!$D$10+'СЕТ СН'!$H$6-'СЕТ СН'!$H$22</f>
        <v>1154.7813889399999</v>
      </c>
      <c r="X88" s="36">
        <f>SUMIFS(СВЦЭМ!$C$39:$C$782,СВЦЭМ!$A$39:$A$782,$A88,СВЦЭМ!$B$39:$B$782,X$83)+'СЕТ СН'!$H$12+СВЦЭМ!$D$10+'СЕТ СН'!$H$6-'СЕТ СН'!$H$22</f>
        <v>1174.2792285600001</v>
      </c>
      <c r="Y88" s="36">
        <f>SUMIFS(СВЦЭМ!$C$39:$C$782,СВЦЭМ!$A$39:$A$782,$A88,СВЦЭМ!$B$39:$B$782,Y$83)+'СЕТ СН'!$H$12+СВЦЭМ!$D$10+'СЕТ СН'!$H$6-'СЕТ СН'!$H$22</f>
        <v>1199.1262913099999</v>
      </c>
    </row>
    <row r="89" spans="1:25" ht="15.75" x14ac:dyDescent="0.2">
      <c r="A89" s="35">
        <f t="shared" si="2"/>
        <v>44687</v>
      </c>
      <c r="B89" s="36">
        <f>SUMIFS(СВЦЭМ!$C$39:$C$782,СВЦЭМ!$A$39:$A$782,$A89,СВЦЭМ!$B$39:$B$782,B$83)+'СЕТ СН'!$H$12+СВЦЭМ!$D$10+'СЕТ СН'!$H$6-'СЕТ СН'!$H$22</f>
        <v>1269.34333509</v>
      </c>
      <c r="C89" s="36">
        <f>SUMIFS(СВЦЭМ!$C$39:$C$782,СВЦЭМ!$A$39:$A$782,$A89,СВЦЭМ!$B$39:$B$782,C$83)+'СЕТ СН'!$H$12+СВЦЭМ!$D$10+'СЕТ СН'!$H$6-'СЕТ СН'!$H$22</f>
        <v>1398.6718047899999</v>
      </c>
      <c r="D89" s="36">
        <f>SUMIFS(СВЦЭМ!$C$39:$C$782,СВЦЭМ!$A$39:$A$782,$A89,СВЦЭМ!$B$39:$B$782,D$83)+'СЕТ СН'!$H$12+СВЦЭМ!$D$10+'СЕТ СН'!$H$6-'СЕТ СН'!$H$22</f>
        <v>1538.3292481599999</v>
      </c>
      <c r="E89" s="36">
        <f>SUMIFS(СВЦЭМ!$C$39:$C$782,СВЦЭМ!$A$39:$A$782,$A89,СВЦЭМ!$B$39:$B$782,E$83)+'СЕТ СН'!$H$12+СВЦЭМ!$D$10+'СЕТ СН'!$H$6-'СЕТ СН'!$H$22</f>
        <v>1586.64192536</v>
      </c>
      <c r="F89" s="36">
        <f>SUMIFS(СВЦЭМ!$C$39:$C$782,СВЦЭМ!$A$39:$A$782,$A89,СВЦЭМ!$B$39:$B$782,F$83)+'СЕТ СН'!$H$12+СВЦЭМ!$D$10+'СЕТ СН'!$H$6-'СЕТ СН'!$H$22</f>
        <v>1588.95775269</v>
      </c>
      <c r="G89" s="36">
        <f>SUMIFS(СВЦЭМ!$C$39:$C$782,СВЦЭМ!$A$39:$A$782,$A89,СВЦЭМ!$B$39:$B$782,G$83)+'СЕТ СН'!$H$12+СВЦЭМ!$D$10+'СЕТ СН'!$H$6-'СЕТ СН'!$H$22</f>
        <v>1574.1434967999999</v>
      </c>
      <c r="H89" s="36">
        <f>SUMIFS(СВЦЭМ!$C$39:$C$782,СВЦЭМ!$A$39:$A$782,$A89,СВЦЭМ!$B$39:$B$782,H$83)+'СЕТ СН'!$H$12+СВЦЭМ!$D$10+'СЕТ СН'!$H$6-'СЕТ СН'!$H$22</f>
        <v>1530.18457444</v>
      </c>
      <c r="I89" s="36">
        <f>SUMIFS(СВЦЭМ!$C$39:$C$782,СВЦЭМ!$A$39:$A$782,$A89,СВЦЭМ!$B$39:$B$782,I$83)+'СЕТ СН'!$H$12+СВЦЭМ!$D$10+'СЕТ СН'!$H$6-'СЕТ СН'!$H$22</f>
        <v>1471.92108315</v>
      </c>
      <c r="J89" s="36">
        <f>SUMIFS(СВЦЭМ!$C$39:$C$782,СВЦЭМ!$A$39:$A$782,$A89,СВЦЭМ!$B$39:$B$782,J$83)+'СЕТ СН'!$H$12+СВЦЭМ!$D$10+'СЕТ СН'!$H$6-'СЕТ СН'!$H$22</f>
        <v>1332.47971274</v>
      </c>
      <c r="K89" s="36">
        <f>SUMIFS(СВЦЭМ!$C$39:$C$782,СВЦЭМ!$A$39:$A$782,$A89,СВЦЭМ!$B$39:$B$782,K$83)+'СЕТ СН'!$H$12+СВЦЭМ!$D$10+'СЕТ СН'!$H$6-'СЕТ СН'!$H$22</f>
        <v>1340.61046743</v>
      </c>
      <c r="L89" s="36">
        <f>SUMIFS(СВЦЭМ!$C$39:$C$782,СВЦЭМ!$A$39:$A$782,$A89,СВЦЭМ!$B$39:$B$782,L$83)+'СЕТ СН'!$H$12+СВЦЭМ!$D$10+'СЕТ СН'!$H$6-'СЕТ СН'!$H$22</f>
        <v>1334.72707857</v>
      </c>
      <c r="M89" s="36">
        <f>SUMIFS(СВЦЭМ!$C$39:$C$782,СВЦЭМ!$A$39:$A$782,$A89,СВЦЭМ!$B$39:$B$782,M$83)+'СЕТ СН'!$H$12+СВЦЭМ!$D$10+'СЕТ СН'!$H$6-'СЕТ СН'!$H$22</f>
        <v>1457.30901064</v>
      </c>
      <c r="N89" s="36">
        <f>SUMIFS(СВЦЭМ!$C$39:$C$782,СВЦЭМ!$A$39:$A$782,$A89,СВЦЭМ!$B$39:$B$782,N$83)+'СЕТ СН'!$H$12+СВЦЭМ!$D$10+'СЕТ СН'!$H$6-'СЕТ СН'!$H$22</f>
        <v>1519.85537082</v>
      </c>
      <c r="O89" s="36">
        <f>SUMIFS(СВЦЭМ!$C$39:$C$782,СВЦЭМ!$A$39:$A$782,$A89,СВЦЭМ!$B$39:$B$782,O$83)+'СЕТ СН'!$H$12+СВЦЭМ!$D$10+'СЕТ СН'!$H$6-'СЕТ СН'!$H$22</f>
        <v>1526.89946943</v>
      </c>
      <c r="P89" s="36">
        <f>SUMIFS(СВЦЭМ!$C$39:$C$782,СВЦЭМ!$A$39:$A$782,$A89,СВЦЭМ!$B$39:$B$782,P$83)+'СЕТ СН'!$H$12+СВЦЭМ!$D$10+'СЕТ СН'!$H$6-'СЕТ СН'!$H$22</f>
        <v>1532.4721320799999</v>
      </c>
      <c r="Q89" s="36">
        <f>SUMIFS(СВЦЭМ!$C$39:$C$782,СВЦЭМ!$A$39:$A$782,$A89,СВЦЭМ!$B$39:$B$782,Q$83)+'СЕТ СН'!$H$12+СВЦЭМ!$D$10+'СЕТ СН'!$H$6-'СЕТ СН'!$H$22</f>
        <v>1526.57452715</v>
      </c>
      <c r="R89" s="36">
        <f>SUMIFS(СВЦЭМ!$C$39:$C$782,СВЦЭМ!$A$39:$A$782,$A89,СВЦЭМ!$B$39:$B$782,R$83)+'СЕТ СН'!$H$12+СВЦЭМ!$D$10+'СЕТ СН'!$H$6-'СЕТ СН'!$H$22</f>
        <v>1519.3663156699999</v>
      </c>
      <c r="S89" s="36">
        <f>SUMIFS(СВЦЭМ!$C$39:$C$782,СВЦЭМ!$A$39:$A$782,$A89,СВЦЭМ!$B$39:$B$782,S$83)+'СЕТ СН'!$H$12+СВЦЭМ!$D$10+'СЕТ СН'!$H$6-'СЕТ СН'!$H$22</f>
        <v>1475.58355314</v>
      </c>
      <c r="T89" s="36">
        <f>SUMIFS(СВЦЭМ!$C$39:$C$782,СВЦЭМ!$A$39:$A$782,$A89,СВЦЭМ!$B$39:$B$782,T$83)+'СЕТ СН'!$H$12+СВЦЭМ!$D$10+'СЕТ СН'!$H$6-'СЕТ СН'!$H$22</f>
        <v>1356.68495293</v>
      </c>
      <c r="U89" s="36">
        <f>SUMIFS(СВЦЭМ!$C$39:$C$782,СВЦЭМ!$A$39:$A$782,$A89,СВЦЭМ!$B$39:$B$782,U$83)+'СЕТ СН'!$H$12+СВЦЭМ!$D$10+'СЕТ СН'!$H$6-'СЕТ СН'!$H$22</f>
        <v>1243.02894498</v>
      </c>
      <c r="V89" s="36">
        <f>SUMIFS(СВЦЭМ!$C$39:$C$782,СВЦЭМ!$A$39:$A$782,$A89,СВЦЭМ!$B$39:$B$782,V$83)+'СЕТ СН'!$H$12+СВЦЭМ!$D$10+'СЕТ СН'!$H$6-'СЕТ СН'!$H$22</f>
        <v>1148.76739991</v>
      </c>
      <c r="W89" s="36">
        <f>SUMIFS(СВЦЭМ!$C$39:$C$782,СВЦЭМ!$A$39:$A$782,$A89,СВЦЭМ!$B$39:$B$782,W$83)+'СЕТ СН'!$H$12+СВЦЭМ!$D$10+'СЕТ СН'!$H$6-'СЕТ СН'!$H$22</f>
        <v>1138.4085941000001</v>
      </c>
      <c r="X89" s="36">
        <f>SUMIFS(СВЦЭМ!$C$39:$C$782,СВЦЭМ!$A$39:$A$782,$A89,СВЦЭМ!$B$39:$B$782,X$83)+'СЕТ СН'!$H$12+СВЦЭМ!$D$10+'СЕТ СН'!$H$6-'СЕТ СН'!$H$22</f>
        <v>1166.7704543499999</v>
      </c>
      <c r="Y89" s="36">
        <f>SUMIFS(СВЦЭМ!$C$39:$C$782,СВЦЭМ!$A$39:$A$782,$A89,СВЦЭМ!$B$39:$B$782,Y$83)+'СЕТ СН'!$H$12+СВЦЭМ!$D$10+'СЕТ СН'!$H$6-'СЕТ СН'!$H$22</f>
        <v>1168.7045529300001</v>
      </c>
    </row>
    <row r="90" spans="1:25" ht="15.75" x14ac:dyDescent="0.2">
      <c r="A90" s="35">
        <f t="shared" si="2"/>
        <v>44688</v>
      </c>
      <c r="B90" s="36">
        <f>SUMIFS(СВЦЭМ!$C$39:$C$782,СВЦЭМ!$A$39:$A$782,$A90,СВЦЭМ!$B$39:$B$782,B$83)+'СЕТ СН'!$H$12+СВЦЭМ!$D$10+'СЕТ СН'!$H$6-'СЕТ СН'!$H$22</f>
        <v>1271.92969786</v>
      </c>
      <c r="C90" s="36">
        <f>SUMIFS(СВЦЭМ!$C$39:$C$782,СВЦЭМ!$A$39:$A$782,$A90,СВЦЭМ!$B$39:$B$782,C$83)+'СЕТ СН'!$H$12+СВЦЭМ!$D$10+'СЕТ СН'!$H$6-'СЕТ СН'!$H$22</f>
        <v>1351.2065491599999</v>
      </c>
      <c r="D90" s="36">
        <f>SUMIFS(СВЦЭМ!$C$39:$C$782,СВЦЭМ!$A$39:$A$782,$A90,СВЦЭМ!$B$39:$B$782,D$83)+'СЕТ СН'!$H$12+СВЦЭМ!$D$10+'СЕТ СН'!$H$6-'СЕТ СН'!$H$22</f>
        <v>1542.6924161699999</v>
      </c>
      <c r="E90" s="36">
        <f>SUMIFS(СВЦЭМ!$C$39:$C$782,СВЦЭМ!$A$39:$A$782,$A90,СВЦЭМ!$B$39:$B$782,E$83)+'СЕТ СН'!$H$12+СВЦЭМ!$D$10+'СЕТ СН'!$H$6-'СЕТ СН'!$H$22</f>
        <v>1585.1214845699999</v>
      </c>
      <c r="F90" s="36">
        <f>SUMIFS(СВЦЭМ!$C$39:$C$782,СВЦЭМ!$A$39:$A$782,$A90,СВЦЭМ!$B$39:$B$782,F$83)+'СЕТ СН'!$H$12+СВЦЭМ!$D$10+'СЕТ СН'!$H$6-'СЕТ СН'!$H$22</f>
        <v>1587.44591937</v>
      </c>
      <c r="G90" s="36">
        <f>SUMIFS(СВЦЭМ!$C$39:$C$782,СВЦЭМ!$A$39:$A$782,$A90,СВЦЭМ!$B$39:$B$782,G$83)+'СЕТ СН'!$H$12+СВЦЭМ!$D$10+'СЕТ СН'!$H$6-'СЕТ СН'!$H$22</f>
        <v>1587.80457658</v>
      </c>
      <c r="H90" s="36">
        <f>SUMIFS(СВЦЭМ!$C$39:$C$782,СВЦЭМ!$A$39:$A$782,$A90,СВЦЭМ!$B$39:$B$782,H$83)+'СЕТ СН'!$H$12+СВЦЭМ!$D$10+'СЕТ СН'!$H$6-'СЕТ СН'!$H$22</f>
        <v>1565.85323277</v>
      </c>
      <c r="I90" s="36">
        <f>SUMIFS(СВЦЭМ!$C$39:$C$782,СВЦЭМ!$A$39:$A$782,$A90,СВЦЭМ!$B$39:$B$782,I$83)+'СЕТ СН'!$H$12+СВЦЭМ!$D$10+'СЕТ СН'!$H$6-'СЕТ СН'!$H$22</f>
        <v>1472.2677091</v>
      </c>
      <c r="J90" s="36">
        <f>SUMIFS(СВЦЭМ!$C$39:$C$782,СВЦЭМ!$A$39:$A$782,$A90,СВЦЭМ!$B$39:$B$782,J$83)+'СЕТ СН'!$H$12+СВЦЭМ!$D$10+'СЕТ СН'!$H$6-'СЕТ СН'!$H$22</f>
        <v>1349.3778747699998</v>
      </c>
      <c r="K90" s="36">
        <f>SUMIFS(СВЦЭМ!$C$39:$C$782,СВЦЭМ!$A$39:$A$782,$A90,СВЦЭМ!$B$39:$B$782,K$83)+'СЕТ СН'!$H$12+СВЦЭМ!$D$10+'СЕТ СН'!$H$6-'СЕТ СН'!$H$22</f>
        <v>1339.09021102</v>
      </c>
      <c r="L90" s="36">
        <f>SUMIFS(СВЦЭМ!$C$39:$C$782,СВЦЭМ!$A$39:$A$782,$A90,СВЦЭМ!$B$39:$B$782,L$83)+'СЕТ СН'!$H$12+СВЦЭМ!$D$10+'СЕТ СН'!$H$6-'СЕТ СН'!$H$22</f>
        <v>1332.0901883700001</v>
      </c>
      <c r="M90" s="36">
        <f>SUMIFS(СВЦЭМ!$C$39:$C$782,СВЦЭМ!$A$39:$A$782,$A90,СВЦЭМ!$B$39:$B$782,M$83)+'СЕТ СН'!$H$12+СВЦЭМ!$D$10+'СЕТ СН'!$H$6-'СЕТ СН'!$H$22</f>
        <v>1432.27407335</v>
      </c>
      <c r="N90" s="36">
        <f>SUMIFS(СВЦЭМ!$C$39:$C$782,СВЦЭМ!$A$39:$A$782,$A90,СВЦЭМ!$B$39:$B$782,N$83)+'СЕТ СН'!$H$12+СВЦЭМ!$D$10+'СЕТ СН'!$H$6-'СЕТ СН'!$H$22</f>
        <v>1471.0001297899998</v>
      </c>
      <c r="O90" s="36">
        <f>SUMIFS(СВЦЭМ!$C$39:$C$782,СВЦЭМ!$A$39:$A$782,$A90,СВЦЭМ!$B$39:$B$782,O$83)+'СЕТ СН'!$H$12+СВЦЭМ!$D$10+'СЕТ СН'!$H$6-'СЕТ СН'!$H$22</f>
        <v>1491.6367456399998</v>
      </c>
      <c r="P90" s="36">
        <f>SUMIFS(СВЦЭМ!$C$39:$C$782,СВЦЭМ!$A$39:$A$782,$A90,СВЦЭМ!$B$39:$B$782,P$83)+'СЕТ СН'!$H$12+СВЦЭМ!$D$10+'СЕТ СН'!$H$6-'СЕТ СН'!$H$22</f>
        <v>1511.5383233699999</v>
      </c>
      <c r="Q90" s="36">
        <f>SUMIFS(СВЦЭМ!$C$39:$C$782,СВЦЭМ!$A$39:$A$782,$A90,СВЦЭМ!$B$39:$B$782,Q$83)+'СЕТ СН'!$H$12+СВЦЭМ!$D$10+'СЕТ СН'!$H$6-'СЕТ СН'!$H$22</f>
        <v>1516.85631281</v>
      </c>
      <c r="R90" s="36">
        <f>SUMIFS(СВЦЭМ!$C$39:$C$782,СВЦЭМ!$A$39:$A$782,$A90,СВЦЭМ!$B$39:$B$782,R$83)+'СЕТ СН'!$H$12+СВЦЭМ!$D$10+'СЕТ СН'!$H$6-'СЕТ СН'!$H$22</f>
        <v>1509.2225757399999</v>
      </c>
      <c r="S90" s="36">
        <f>SUMIFS(СВЦЭМ!$C$39:$C$782,СВЦЭМ!$A$39:$A$782,$A90,СВЦЭМ!$B$39:$B$782,S$83)+'СЕТ СН'!$H$12+СВЦЭМ!$D$10+'СЕТ СН'!$H$6-'СЕТ СН'!$H$22</f>
        <v>1466.33718176</v>
      </c>
      <c r="T90" s="36">
        <f>SUMIFS(СВЦЭМ!$C$39:$C$782,СВЦЭМ!$A$39:$A$782,$A90,СВЦЭМ!$B$39:$B$782,T$83)+'СЕТ СН'!$H$12+СВЦЭМ!$D$10+'СЕТ СН'!$H$6-'СЕТ СН'!$H$22</f>
        <v>1349.8575795100001</v>
      </c>
      <c r="U90" s="36">
        <f>SUMIFS(СВЦЭМ!$C$39:$C$782,СВЦЭМ!$A$39:$A$782,$A90,СВЦЭМ!$B$39:$B$782,U$83)+'СЕТ СН'!$H$12+СВЦЭМ!$D$10+'СЕТ СН'!$H$6-'СЕТ СН'!$H$22</f>
        <v>1218.24681317</v>
      </c>
      <c r="V90" s="36">
        <f>SUMIFS(СВЦЭМ!$C$39:$C$782,СВЦЭМ!$A$39:$A$782,$A90,СВЦЭМ!$B$39:$B$782,V$83)+'СЕТ СН'!$H$12+СВЦЭМ!$D$10+'СЕТ СН'!$H$6-'СЕТ СН'!$H$22</f>
        <v>1128.3110291</v>
      </c>
      <c r="W90" s="36">
        <f>SUMIFS(СВЦЭМ!$C$39:$C$782,СВЦЭМ!$A$39:$A$782,$A90,СВЦЭМ!$B$39:$B$782,W$83)+'СЕТ СН'!$H$12+СВЦЭМ!$D$10+'СЕТ СН'!$H$6-'СЕТ СН'!$H$22</f>
        <v>1149.07431017</v>
      </c>
      <c r="X90" s="36">
        <f>SUMIFS(СВЦЭМ!$C$39:$C$782,СВЦЭМ!$A$39:$A$782,$A90,СВЦЭМ!$B$39:$B$782,X$83)+'СЕТ СН'!$H$12+СВЦЭМ!$D$10+'СЕТ СН'!$H$6-'СЕТ СН'!$H$22</f>
        <v>1156.5423581099999</v>
      </c>
      <c r="Y90" s="36">
        <f>SUMIFS(СВЦЭМ!$C$39:$C$782,СВЦЭМ!$A$39:$A$782,$A90,СВЦЭМ!$B$39:$B$782,Y$83)+'СЕТ СН'!$H$12+СВЦЭМ!$D$10+'СЕТ СН'!$H$6-'СЕТ СН'!$H$22</f>
        <v>1176.03681231</v>
      </c>
    </row>
    <row r="91" spans="1:25" ht="15.75" x14ac:dyDescent="0.2">
      <c r="A91" s="35">
        <f t="shared" si="2"/>
        <v>44689</v>
      </c>
      <c r="B91" s="36">
        <f>SUMIFS(СВЦЭМ!$C$39:$C$782,СВЦЭМ!$A$39:$A$782,$A91,СВЦЭМ!$B$39:$B$782,B$83)+'СЕТ СН'!$H$12+СВЦЭМ!$D$10+'СЕТ СН'!$H$6-'СЕТ СН'!$H$22</f>
        <v>1245.67997072</v>
      </c>
      <c r="C91" s="36">
        <f>SUMIFS(СВЦЭМ!$C$39:$C$782,СВЦЭМ!$A$39:$A$782,$A91,СВЦЭМ!$B$39:$B$782,C$83)+'СЕТ СН'!$H$12+СВЦЭМ!$D$10+'СЕТ СН'!$H$6-'СЕТ СН'!$H$22</f>
        <v>1377.3779410899999</v>
      </c>
      <c r="D91" s="36">
        <f>SUMIFS(СВЦЭМ!$C$39:$C$782,СВЦЭМ!$A$39:$A$782,$A91,СВЦЭМ!$B$39:$B$782,D$83)+'СЕТ СН'!$H$12+СВЦЭМ!$D$10+'СЕТ СН'!$H$6-'СЕТ СН'!$H$22</f>
        <v>1527.6321014600001</v>
      </c>
      <c r="E91" s="36">
        <f>SUMIFS(СВЦЭМ!$C$39:$C$782,СВЦЭМ!$A$39:$A$782,$A91,СВЦЭМ!$B$39:$B$782,E$83)+'СЕТ СН'!$H$12+СВЦЭМ!$D$10+'СЕТ СН'!$H$6-'СЕТ СН'!$H$22</f>
        <v>1600.6972059</v>
      </c>
      <c r="F91" s="36">
        <f>SUMIFS(СВЦЭМ!$C$39:$C$782,СВЦЭМ!$A$39:$A$782,$A91,СВЦЭМ!$B$39:$B$782,F$83)+'СЕТ СН'!$H$12+СВЦЭМ!$D$10+'СЕТ СН'!$H$6-'СЕТ СН'!$H$22</f>
        <v>1606.6752775699999</v>
      </c>
      <c r="G91" s="36">
        <f>SUMIFS(СВЦЭМ!$C$39:$C$782,СВЦЭМ!$A$39:$A$782,$A91,СВЦЭМ!$B$39:$B$782,G$83)+'СЕТ СН'!$H$12+СВЦЭМ!$D$10+'СЕТ СН'!$H$6-'СЕТ СН'!$H$22</f>
        <v>1607.03953845</v>
      </c>
      <c r="H91" s="36">
        <f>SUMIFS(СВЦЭМ!$C$39:$C$782,СВЦЭМ!$A$39:$A$782,$A91,СВЦЭМ!$B$39:$B$782,H$83)+'СЕТ СН'!$H$12+СВЦЭМ!$D$10+'СЕТ СН'!$H$6-'СЕТ СН'!$H$22</f>
        <v>1589.03612645</v>
      </c>
      <c r="I91" s="36">
        <f>SUMIFS(СВЦЭМ!$C$39:$C$782,СВЦЭМ!$A$39:$A$782,$A91,СВЦЭМ!$B$39:$B$782,I$83)+'СЕТ СН'!$H$12+СВЦЭМ!$D$10+'СЕТ СН'!$H$6-'СЕТ СН'!$H$22</f>
        <v>1511.7625359599999</v>
      </c>
      <c r="J91" s="36">
        <f>SUMIFS(СВЦЭМ!$C$39:$C$782,СВЦЭМ!$A$39:$A$782,$A91,СВЦЭМ!$B$39:$B$782,J$83)+'СЕТ СН'!$H$12+СВЦЭМ!$D$10+'СЕТ СН'!$H$6-'СЕТ СН'!$H$22</f>
        <v>1348.3013360999998</v>
      </c>
      <c r="K91" s="36">
        <f>SUMIFS(СВЦЭМ!$C$39:$C$782,СВЦЭМ!$A$39:$A$782,$A91,СВЦЭМ!$B$39:$B$782,K$83)+'СЕТ СН'!$H$12+СВЦЭМ!$D$10+'СЕТ СН'!$H$6-'СЕТ СН'!$H$22</f>
        <v>1317.18246396</v>
      </c>
      <c r="L91" s="36">
        <f>SUMIFS(СВЦЭМ!$C$39:$C$782,СВЦЭМ!$A$39:$A$782,$A91,СВЦЭМ!$B$39:$B$782,L$83)+'СЕТ СН'!$H$12+СВЦЭМ!$D$10+'СЕТ СН'!$H$6-'СЕТ СН'!$H$22</f>
        <v>1305.37635832</v>
      </c>
      <c r="M91" s="36">
        <f>SUMIFS(СВЦЭМ!$C$39:$C$782,СВЦЭМ!$A$39:$A$782,$A91,СВЦЭМ!$B$39:$B$782,M$83)+'СЕТ СН'!$H$12+СВЦЭМ!$D$10+'СЕТ СН'!$H$6-'СЕТ СН'!$H$22</f>
        <v>1397.6577301899999</v>
      </c>
      <c r="N91" s="36">
        <f>SUMIFS(СВЦЭМ!$C$39:$C$782,СВЦЭМ!$A$39:$A$782,$A91,СВЦЭМ!$B$39:$B$782,N$83)+'СЕТ СН'!$H$12+СВЦЭМ!$D$10+'СЕТ СН'!$H$6-'СЕТ СН'!$H$22</f>
        <v>1449.3990077799999</v>
      </c>
      <c r="O91" s="36">
        <f>SUMIFS(СВЦЭМ!$C$39:$C$782,СВЦЭМ!$A$39:$A$782,$A91,СВЦЭМ!$B$39:$B$782,O$83)+'СЕТ СН'!$H$12+СВЦЭМ!$D$10+'СЕТ СН'!$H$6-'СЕТ СН'!$H$22</f>
        <v>1483.41661331</v>
      </c>
      <c r="P91" s="36">
        <f>SUMIFS(СВЦЭМ!$C$39:$C$782,СВЦЭМ!$A$39:$A$782,$A91,СВЦЭМ!$B$39:$B$782,P$83)+'СЕТ СН'!$H$12+СВЦЭМ!$D$10+'СЕТ СН'!$H$6-'СЕТ СН'!$H$22</f>
        <v>1500.3648619000001</v>
      </c>
      <c r="Q91" s="36">
        <f>SUMIFS(СВЦЭМ!$C$39:$C$782,СВЦЭМ!$A$39:$A$782,$A91,СВЦЭМ!$B$39:$B$782,Q$83)+'СЕТ СН'!$H$12+СВЦЭМ!$D$10+'СЕТ СН'!$H$6-'СЕТ СН'!$H$22</f>
        <v>1517.63337333</v>
      </c>
      <c r="R91" s="36">
        <f>SUMIFS(СВЦЭМ!$C$39:$C$782,СВЦЭМ!$A$39:$A$782,$A91,СВЦЭМ!$B$39:$B$782,R$83)+'СЕТ СН'!$H$12+СВЦЭМ!$D$10+'СЕТ СН'!$H$6-'СЕТ СН'!$H$22</f>
        <v>1514.53156618</v>
      </c>
      <c r="S91" s="36">
        <f>SUMIFS(СВЦЭМ!$C$39:$C$782,СВЦЭМ!$A$39:$A$782,$A91,СВЦЭМ!$B$39:$B$782,S$83)+'СЕТ СН'!$H$12+СВЦЭМ!$D$10+'СЕТ СН'!$H$6-'СЕТ СН'!$H$22</f>
        <v>1472.35691335</v>
      </c>
      <c r="T91" s="36">
        <f>SUMIFS(СВЦЭМ!$C$39:$C$782,СВЦЭМ!$A$39:$A$782,$A91,СВЦЭМ!$B$39:$B$782,T$83)+'СЕТ СН'!$H$12+СВЦЭМ!$D$10+'СЕТ СН'!$H$6-'СЕТ СН'!$H$22</f>
        <v>1336.88124369</v>
      </c>
      <c r="U91" s="36">
        <f>SUMIFS(СВЦЭМ!$C$39:$C$782,СВЦЭМ!$A$39:$A$782,$A91,СВЦЭМ!$B$39:$B$782,U$83)+'СЕТ СН'!$H$12+СВЦЭМ!$D$10+'СЕТ СН'!$H$6-'СЕТ СН'!$H$22</f>
        <v>1192.6113289</v>
      </c>
      <c r="V91" s="36">
        <f>SUMIFS(СВЦЭМ!$C$39:$C$782,СВЦЭМ!$A$39:$A$782,$A91,СВЦЭМ!$B$39:$B$782,V$83)+'СЕТ СН'!$H$12+СВЦЭМ!$D$10+'СЕТ СН'!$H$6-'СЕТ СН'!$H$22</f>
        <v>1107.3257196699999</v>
      </c>
      <c r="W91" s="36">
        <f>SUMIFS(СВЦЭМ!$C$39:$C$782,СВЦЭМ!$A$39:$A$782,$A91,СВЦЭМ!$B$39:$B$782,W$83)+'СЕТ СН'!$H$12+СВЦЭМ!$D$10+'СЕТ СН'!$H$6-'СЕТ СН'!$H$22</f>
        <v>1121.75077805</v>
      </c>
      <c r="X91" s="36">
        <f>SUMIFS(СВЦЭМ!$C$39:$C$782,СВЦЭМ!$A$39:$A$782,$A91,СВЦЭМ!$B$39:$B$782,X$83)+'СЕТ СН'!$H$12+СВЦЭМ!$D$10+'СЕТ СН'!$H$6-'СЕТ СН'!$H$22</f>
        <v>1125.0962871700001</v>
      </c>
      <c r="Y91" s="36">
        <f>SUMIFS(СВЦЭМ!$C$39:$C$782,СВЦЭМ!$A$39:$A$782,$A91,СВЦЭМ!$B$39:$B$782,Y$83)+'СЕТ СН'!$H$12+СВЦЭМ!$D$10+'СЕТ СН'!$H$6-'СЕТ СН'!$H$22</f>
        <v>1173.45461411</v>
      </c>
    </row>
    <row r="92" spans="1:25" ht="15.75" x14ac:dyDescent="0.2">
      <c r="A92" s="35">
        <f t="shared" si="2"/>
        <v>44690</v>
      </c>
      <c r="B92" s="36">
        <f>SUMIFS(СВЦЭМ!$C$39:$C$782,СВЦЭМ!$A$39:$A$782,$A92,СВЦЭМ!$B$39:$B$782,B$83)+'СЕТ СН'!$H$12+СВЦЭМ!$D$10+'СЕТ СН'!$H$6-'СЕТ СН'!$H$22</f>
        <v>1276.7342865600001</v>
      </c>
      <c r="C92" s="36">
        <f>SUMIFS(СВЦЭМ!$C$39:$C$782,СВЦЭМ!$A$39:$A$782,$A92,СВЦЭМ!$B$39:$B$782,C$83)+'СЕТ СН'!$H$12+СВЦЭМ!$D$10+'СЕТ СН'!$H$6-'СЕТ СН'!$H$22</f>
        <v>1397.53884036</v>
      </c>
      <c r="D92" s="36">
        <f>SUMIFS(СВЦЭМ!$C$39:$C$782,СВЦЭМ!$A$39:$A$782,$A92,СВЦЭМ!$B$39:$B$782,D$83)+'СЕТ СН'!$H$12+СВЦЭМ!$D$10+'СЕТ СН'!$H$6-'СЕТ СН'!$H$22</f>
        <v>1543.44094169</v>
      </c>
      <c r="E92" s="36">
        <f>SUMIFS(СВЦЭМ!$C$39:$C$782,СВЦЭМ!$A$39:$A$782,$A92,СВЦЭМ!$B$39:$B$782,E$83)+'СЕТ СН'!$H$12+СВЦЭМ!$D$10+'СЕТ СН'!$H$6-'СЕТ СН'!$H$22</f>
        <v>1620.7237468999999</v>
      </c>
      <c r="F92" s="36">
        <f>SUMIFS(СВЦЭМ!$C$39:$C$782,СВЦЭМ!$A$39:$A$782,$A92,СВЦЭМ!$B$39:$B$782,F$83)+'СЕТ СН'!$H$12+СВЦЭМ!$D$10+'СЕТ СН'!$H$6-'СЕТ СН'!$H$22</f>
        <v>1648.05373012</v>
      </c>
      <c r="G92" s="36">
        <f>SUMIFS(СВЦЭМ!$C$39:$C$782,СВЦЭМ!$A$39:$A$782,$A92,СВЦЭМ!$B$39:$B$782,G$83)+'СЕТ СН'!$H$12+СВЦЭМ!$D$10+'СЕТ СН'!$H$6-'СЕТ СН'!$H$22</f>
        <v>1634.97950618</v>
      </c>
      <c r="H92" s="36">
        <f>SUMIFS(СВЦЭМ!$C$39:$C$782,СВЦЭМ!$A$39:$A$782,$A92,СВЦЭМ!$B$39:$B$782,H$83)+'СЕТ СН'!$H$12+СВЦЭМ!$D$10+'СЕТ СН'!$H$6-'СЕТ СН'!$H$22</f>
        <v>1616.88642366</v>
      </c>
      <c r="I92" s="36">
        <f>SUMIFS(СВЦЭМ!$C$39:$C$782,СВЦЭМ!$A$39:$A$782,$A92,СВЦЭМ!$B$39:$B$782,I$83)+'СЕТ СН'!$H$12+СВЦЭМ!$D$10+'СЕТ СН'!$H$6-'СЕТ СН'!$H$22</f>
        <v>1547.0386039699999</v>
      </c>
      <c r="J92" s="36">
        <f>SUMIFS(СВЦЭМ!$C$39:$C$782,СВЦЭМ!$A$39:$A$782,$A92,СВЦЭМ!$B$39:$B$782,J$83)+'СЕТ СН'!$H$12+СВЦЭМ!$D$10+'СЕТ СН'!$H$6-'СЕТ СН'!$H$22</f>
        <v>1378.9725641999999</v>
      </c>
      <c r="K92" s="36">
        <f>SUMIFS(СВЦЭМ!$C$39:$C$782,СВЦЭМ!$A$39:$A$782,$A92,СВЦЭМ!$B$39:$B$782,K$83)+'СЕТ СН'!$H$12+СВЦЭМ!$D$10+'СЕТ СН'!$H$6-'СЕТ СН'!$H$22</f>
        <v>1350.8911486899999</v>
      </c>
      <c r="L92" s="36">
        <f>SUMIFS(СВЦЭМ!$C$39:$C$782,СВЦЭМ!$A$39:$A$782,$A92,СВЦЭМ!$B$39:$B$782,L$83)+'СЕТ СН'!$H$12+СВЦЭМ!$D$10+'СЕТ СН'!$H$6-'СЕТ СН'!$H$22</f>
        <v>1325.35613309</v>
      </c>
      <c r="M92" s="36">
        <f>SUMIFS(СВЦЭМ!$C$39:$C$782,СВЦЭМ!$A$39:$A$782,$A92,СВЦЭМ!$B$39:$B$782,M$83)+'СЕТ СН'!$H$12+СВЦЭМ!$D$10+'СЕТ СН'!$H$6-'СЕТ СН'!$H$22</f>
        <v>1413.5450446299999</v>
      </c>
      <c r="N92" s="36">
        <f>SUMIFS(СВЦЭМ!$C$39:$C$782,СВЦЭМ!$A$39:$A$782,$A92,СВЦЭМ!$B$39:$B$782,N$83)+'СЕТ СН'!$H$12+СВЦЭМ!$D$10+'СЕТ СН'!$H$6-'СЕТ СН'!$H$22</f>
        <v>1450.9767759399999</v>
      </c>
      <c r="O92" s="36">
        <f>SUMIFS(СВЦЭМ!$C$39:$C$782,СВЦЭМ!$A$39:$A$782,$A92,СВЦЭМ!$B$39:$B$782,O$83)+'СЕТ СН'!$H$12+СВЦЭМ!$D$10+'СЕТ СН'!$H$6-'СЕТ СН'!$H$22</f>
        <v>1470.2587309199998</v>
      </c>
      <c r="P92" s="36">
        <f>SUMIFS(СВЦЭМ!$C$39:$C$782,СВЦЭМ!$A$39:$A$782,$A92,СВЦЭМ!$B$39:$B$782,P$83)+'СЕТ СН'!$H$12+СВЦЭМ!$D$10+'СЕТ СН'!$H$6-'СЕТ СН'!$H$22</f>
        <v>1485.20764665</v>
      </c>
      <c r="Q92" s="36">
        <f>SUMIFS(СВЦЭМ!$C$39:$C$782,СВЦЭМ!$A$39:$A$782,$A92,СВЦЭМ!$B$39:$B$782,Q$83)+'СЕТ СН'!$H$12+СВЦЭМ!$D$10+'СЕТ СН'!$H$6-'СЕТ СН'!$H$22</f>
        <v>1497.24594106</v>
      </c>
      <c r="R92" s="36">
        <f>SUMIFS(СВЦЭМ!$C$39:$C$782,СВЦЭМ!$A$39:$A$782,$A92,СВЦЭМ!$B$39:$B$782,R$83)+'СЕТ СН'!$H$12+СВЦЭМ!$D$10+'СЕТ СН'!$H$6-'СЕТ СН'!$H$22</f>
        <v>1504.17945117</v>
      </c>
      <c r="S92" s="36">
        <f>SUMIFS(СВЦЭМ!$C$39:$C$782,СВЦЭМ!$A$39:$A$782,$A92,СВЦЭМ!$B$39:$B$782,S$83)+'СЕТ СН'!$H$12+СВЦЭМ!$D$10+'СЕТ СН'!$H$6-'СЕТ СН'!$H$22</f>
        <v>1461.6599898499999</v>
      </c>
      <c r="T92" s="36">
        <f>SUMIFS(СВЦЭМ!$C$39:$C$782,СВЦЭМ!$A$39:$A$782,$A92,СВЦЭМ!$B$39:$B$782,T$83)+'СЕТ СН'!$H$12+СВЦЭМ!$D$10+'СЕТ СН'!$H$6-'СЕТ СН'!$H$22</f>
        <v>1344.6856230799999</v>
      </c>
      <c r="U92" s="36">
        <f>SUMIFS(СВЦЭМ!$C$39:$C$782,СВЦЭМ!$A$39:$A$782,$A92,СВЦЭМ!$B$39:$B$782,U$83)+'СЕТ СН'!$H$12+СВЦЭМ!$D$10+'СЕТ СН'!$H$6-'СЕТ СН'!$H$22</f>
        <v>1217.72324217</v>
      </c>
      <c r="V92" s="36">
        <f>SUMIFS(СВЦЭМ!$C$39:$C$782,СВЦЭМ!$A$39:$A$782,$A92,СВЦЭМ!$B$39:$B$782,V$83)+'СЕТ СН'!$H$12+СВЦЭМ!$D$10+'СЕТ СН'!$H$6-'СЕТ СН'!$H$22</f>
        <v>1092.2977209400001</v>
      </c>
      <c r="W92" s="36">
        <f>SUMIFS(СВЦЭМ!$C$39:$C$782,СВЦЭМ!$A$39:$A$782,$A92,СВЦЭМ!$B$39:$B$782,W$83)+'СЕТ СН'!$H$12+СВЦЭМ!$D$10+'СЕТ СН'!$H$6-'СЕТ СН'!$H$22</f>
        <v>1085.87895379</v>
      </c>
      <c r="X92" s="36">
        <f>SUMIFS(СВЦЭМ!$C$39:$C$782,СВЦЭМ!$A$39:$A$782,$A92,СВЦЭМ!$B$39:$B$782,X$83)+'СЕТ СН'!$H$12+СВЦЭМ!$D$10+'СЕТ СН'!$H$6-'СЕТ СН'!$H$22</f>
        <v>1145.90043126</v>
      </c>
      <c r="Y92" s="36">
        <f>SUMIFS(СВЦЭМ!$C$39:$C$782,СВЦЭМ!$A$39:$A$782,$A92,СВЦЭМ!$B$39:$B$782,Y$83)+'СЕТ СН'!$H$12+СВЦЭМ!$D$10+'СЕТ СН'!$H$6-'СЕТ СН'!$H$22</f>
        <v>1172.32400663</v>
      </c>
    </row>
    <row r="93" spans="1:25" ht="15.75" x14ac:dyDescent="0.2">
      <c r="A93" s="35">
        <f t="shared" si="2"/>
        <v>44691</v>
      </c>
      <c r="B93" s="36">
        <f>SUMIFS(СВЦЭМ!$C$39:$C$782,СВЦЭМ!$A$39:$A$782,$A93,СВЦЭМ!$B$39:$B$782,B$83)+'СЕТ СН'!$H$12+СВЦЭМ!$D$10+'СЕТ СН'!$H$6-'СЕТ СН'!$H$22</f>
        <v>1258.88709718</v>
      </c>
      <c r="C93" s="36">
        <f>SUMIFS(СВЦЭМ!$C$39:$C$782,СВЦЭМ!$A$39:$A$782,$A93,СВЦЭМ!$B$39:$B$782,C$83)+'СЕТ СН'!$H$12+СВЦЭМ!$D$10+'СЕТ СН'!$H$6-'СЕТ СН'!$H$22</f>
        <v>1384.1362253</v>
      </c>
      <c r="D93" s="36">
        <f>SUMIFS(СВЦЭМ!$C$39:$C$782,СВЦЭМ!$A$39:$A$782,$A93,СВЦЭМ!$B$39:$B$782,D$83)+'СЕТ СН'!$H$12+СВЦЭМ!$D$10+'СЕТ СН'!$H$6-'СЕТ СН'!$H$22</f>
        <v>1512.23484936</v>
      </c>
      <c r="E93" s="36">
        <f>SUMIFS(СВЦЭМ!$C$39:$C$782,СВЦЭМ!$A$39:$A$782,$A93,СВЦЭМ!$B$39:$B$782,E$83)+'СЕТ СН'!$H$12+СВЦЭМ!$D$10+'СЕТ СН'!$H$6-'СЕТ СН'!$H$22</f>
        <v>1580.1276509899999</v>
      </c>
      <c r="F93" s="36">
        <f>SUMIFS(СВЦЭМ!$C$39:$C$782,СВЦЭМ!$A$39:$A$782,$A93,СВЦЭМ!$B$39:$B$782,F$83)+'СЕТ СН'!$H$12+СВЦЭМ!$D$10+'СЕТ СН'!$H$6-'СЕТ СН'!$H$22</f>
        <v>1594.58871077</v>
      </c>
      <c r="G93" s="36">
        <f>SUMIFS(СВЦЭМ!$C$39:$C$782,СВЦЭМ!$A$39:$A$782,$A93,СВЦЭМ!$B$39:$B$782,G$83)+'СЕТ СН'!$H$12+СВЦЭМ!$D$10+'СЕТ СН'!$H$6-'СЕТ СН'!$H$22</f>
        <v>1621.00454891</v>
      </c>
      <c r="H93" s="36">
        <f>SUMIFS(СВЦЭМ!$C$39:$C$782,СВЦЭМ!$A$39:$A$782,$A93,СВЦЭМ!$B$39:$B$782,H$83)+'СЕТ СН'!$H$12+СВЦЭМ!$D$10+'СЕТ СН'!$H$6-'СЕТ СН'!$H$22</f>
        <v>1609.78211545</v>
      </c>
      <c r="I93" s="36">
        <f>SUMIFS(СВЦЭМ!$C$39:$C$782,СВЦЭМ!$A$39:$A$782,$A93,СВЦЭМ!$B$39:$B$782,I$83)+'СЕТ СН'!$H$12+СВЦЭМ!$D$10+'СЕТ СН'!$H$6-'СЕТ СН'!$H$22</f>
        <v>1547.0603303599999</v>
      </c>
      <c r="J93" s="36">
        <f>SUMIFS(СВЦЭМ!$C$39:$C$782,СВЦЭМ!$A$39:$A$782,$A93,СВЦЭМ!$B$39:$B$782,J$83)+'СЕТ СН'!$H$12+СВЦЭМ!$D$10+'СЕТ СН'!$H$6-'СЕТ СН'!$H$22</f>
        <v>1367.4842755099999</v>
      </c>
      <c r="K93" s="36">
        <f>SUMIFS(СВЦЭМ!$C$39:$C$782,СВЦЭМ!$A$39:$A$782,$A93,СВЦЭМ!$B$39:$B$782,K$83)+'СЕТ СН'!$H$12+СВЦЭМ!$D$10+'СЕТ СН'!$H$6-'СЕТ СН'!$H$22</f>
        <v>1328.0988432699999</v>
      </c>
      <c r="L93" s="36">
        <f>SUMIFS(СВЦЭМ!$C$39:$C$782,СВЦЭМ!$A$39:$A$782,$A93,СВЦЭМ!$B$39:$B$782,L$83)+'СЕТ СН'!$H$12+СВЦЭМ!$D$10+'СЕТ СН'!$H$6-'СЕТ СН'!$H$22</f>
        <v>1314.67097524</v>
      </c>
      <c r="M93" s="36">
        <f>SUMIFS(СВЦЭМ!$C$39:$C$782,СВЦЭМ!$A$39:$A$782,$A93,СВЦЭМ!$B$39:$B$782,M$83)+'СЕТ СН'!$H$12+СВЦЭМ!$D$10+'СЕТ СН'!$H$6-'СЕТ СН'!$H$22</f>
        <v>1414.96296691</v>
      </c>
      <c r="N93" s="36">
        <f>SUMIFS(СВЦЭМ!$C$39:$C$782,СВЦЭМ!$A$39:$A$782,$A93,СВЦЭМ!$B$39:$B$782,N$83)+'СЕТ СН'!$H$12+СВЦЭМ!$D$10+'СЕТ СН'!$H$6-'СЕТ СН'!$H$22</f>
        <v>1468.8682087099999</v>
      </c>
      <c r="O93" s="36">
        <f>SUMIFS(СВЦЭМ!$C$39:$C$782,СВЦЭМ!$A$39:$A$782,$A93,СВЦЭМ!$B$39:$B$782,O$83)+'СЕТ СН'!$H$12+СВЦЭМ!$D$10+'СЕТ СН'!$H$6-'СЕТ СН'!$H$22</f>
        <v>1491.1792120499999</v>
      </c>
      <c r="P93" s="36">
        <f>SUMIFS(СВЦЭМ!$C$39:$C$782,СВЦЭМ!$A$39:$A$782,$A93,СВЦЭМ!$B$39:$B$782,P$83)+'СЕТ СН'!$H$12+СВЦЭМ!$D$10+'СЕТ СН'!$H$6-'СЕТ СН'!$H$22</f>
        <v>1444.3604100999999</v>
      </c>
      <c r="Q93" s="36">
        <f>SUMIFS(СВЦЭМ!$C$39:$C$782,СВЦЭМ!$A$39:$A$782,$A93,СВЦЭМ!$B$39:$B$782,Q$83)+'СЕТ СН'!$H$12+СВЦЭМ!$D$10+'СЕТ СН'!$H$6-'СЕТ СН'!$H$22</f>
        <v>1502.9623488099999</v>
      </c>
      <c r="R93" s="36">
        <f>SUMIFS(СВЦЭМ!$C$39:$C$782,СВЦЭМ!$A$39:$A$782,$A93,СВЦЭМ!$B$39:$B$782,R$83)+'СЕТ СН'!$H$12+СВЦЭМ!$D$10+'СЕТ СН'!$H$6-'СЕТ СН'!$H$22</f>
        <v>1518.24878203</v>
      </c>
      <c r="S93" s="36">
        <f>SUMIFS(СВЦЭМ!$C$39:$C$782,СВЦЭМ!$A$39:$A$782,$A93,СВЦЭМ!$B$39:$B$782,S$83)+'СЕТ СН'!$H$12+СВЦЭМ!$D$10+'СЕТ СН'!$H$6-'СЕТ СН'!$H$22</f>
        <v>1480.8477296399999</v>
      </c>
      <c r="T93" s="36">
        <f>SUMIFS(СВЦЭМ!$C$39:$C$782,СВЦЭМ!$A$39:$A$782,$A93,СВЦЭМ!$B$39:$B$782,T$83)+'СЕТ СН'!$H$12+СВЦЭМ!$D$10+'СЕТ СН'!$H$6-'СЕТ СН'!$H$22</f>
        <v>1354.4264381099999</v>
      </c>
      <c r="U93" s="36">
        <f>SUMIFS(СВЦЭМ!$C$39:$C$782,СВЦЭМ!$A$39:$A$782,$A93,СВЦЭМ!$B$39:$B$782,U$83)+'СЕТ СН'!$H$12+СВЦЭМ!$D$10+'СЕТ СН'!$H$6-'СЕТ СН'!$H$22</f>
        <v>1204.7844938999999</v>
      </c>
      <c r="V93" s="36">
        <f>SUMIFS(СВЦЭМ!$C$39:$C$782,СВЦЭМ!$A$39:$A$782,$A93,СВЦЭМ!$B$39:$B$782,V$83)+'СЕТ СН'!$H$12+СВЦЭМ!$D$10+'СЕТ СН'!$H$6-'СЕТ СН'!$H$22</f>
        <v>1141.2050244</v>
      </c>
      <c r="W93" s="36">
        <f>SUMIFS(СВЦЭМ!$C$39:$C$782,СВЦЭМ!$A$39:$A$782,$A93,СВЦЭМ!$B$39:$B$782,W$83)+'СЕТ СН'!$H$12+СВЦЭМ!$D$10+'СЕТ СН'!$H$6-'СЕТ СН'!$H$22</f>
        <v>1144.26244703</v>
      </c>
      <c r="X93" s="36">
        <f>SUMIFS(СВЦЭМ!$C$39:$C$782,СВЦЭМ!$A$39:$A$782,$A93,СВЦЭМ!$B$39:$B$782,X$83)+'СЕТ СН'!$H$12+СВЦЭМ!$D$10+'СЕТ СН'!$H$6-'СЕТ СН'!$H$22</f>
        <v>1134.5732330999999</v>
      </c>
      <c r="Y93" s="36">
        <f>SUMIFS(СВЦЭМ!$C$39:$C$782,СВЦЭМ!$A$39:$A$782,$A93,СВЦЭМ!$B$39:$B$782,Y$83)+'СЕТ СН'!$H$12+СВЦЭМ!$D$10+'СЕТ СН'!$H$6-'СЕТ СН'!$H$22</f>
        <v>1208.0654646600001</v>
      </c>
    </row>
    <row r="94" spans="1:25" ht="15.75" x14ac:dyDescent="0.2">
      <c r="A94" s="35">
        <f t="shared" si="2"/>
        <v>44692</v>
      </c>
      <c r="B94" s="36">
        <f>SUMIFS(СВЦЭМ!$C$39:$C$782,СВЦЭМ!$A$39:$A$782,$A94,СВЦЭМ!$B$39:$B$782,B$83)+'СЕТ СН'!$H$12+СВЦЭМ!$D$10+'СЕТ СН'!$H$6-'СЕТ СН'!$H$22</f>
        <v>1297.81237889</v>
      </c>
      <c r="C94" s="36">
        <f>SUMIFS(СВЦЭМ!$C$39:$C$782,СВЦЭМ!$A$39:$A$782,$A94,СВЦЭМ!$B$39:$B$782,C$83)+'СЕТ СН'!$H$12+СВЦЭМ!$D$10+'СЕТ СН'!$H$6-'СЕТ СН'!$H$22</f>
        <v>1381.9237408199999</v>
      </c>
      <c r="D94" s="36">
        <f>SUMIFS(СВЦЭМ!$C$39:$C$782,СВЦЭМ!$A$39:$A$782,$A94,СВЦЭМ!$B$39:$B$782,D$83)+'СЕТ СН'!$H$12+СВЦЭМ!$D$10+'СЕТ СН'!$H$6-'СЕТ СН'!$H$22</f>
        <v>1542.78954613</v>
      </c>
      <c r="E94" s="36">
        <f>SUMIFS(СВЦЭМ!$C$39:$C$782,СВЦЭМ!$A$39:$A$782,$A94,СВЦЭМ!$B$39:$B$782,E$83)+'СЕТ СН'!$H$12+СВЦЭМ!$D$10+'СЕТ СН'!$H$6-'СЕТ СН'!$H$22</f>
        <v>1625.8733989299999</v>
      </c>
      <c r="F94" s="36">
        <f>SUMIFS(СВЦЭМ!$C$39:$C$782,СВЦЭМ!$A$39:$A$782,$A94,СВЦЭМ!$B$39:$B$782,F$83)+'СЕТ СН'!$H$12+СВЦЭМ!$D$10+'СЕТ СН'!$H$6-'СЕТ СН'!$H$22</f>
        <v>1624.49984494</v>
      </c>
      <c r="G94" s="36">
        <f>SUMIFS(СВЦЭМ!$C$39:$C$782,СВЦЭМ!$A$39:$A$782,$A94,СВЦЭМ!$B$39:$B$782,G$83)+'СЕТ СН'!$H$12+СВЦЭМ!$D$10+'СЕТ СН'!$H$6-'СЕТ СН'!$H$22</f>
        <v>1625.0624986299999</v>
      </c>
      <c r="H94" s="36">
        <f>SUMIFS(СВЦЭМ!$C$39:$C$782,СВЦЭМ!$A$39:$A$782,$A94,СВЦЭМ!$B$39:$B$782,H$83)+'СЕТ СН'!$H$12+СВЦЭМ!$D$10+'СЕТ СН'!$H$6-'СЕТ СН'!$H$22</f>
        <v>1578.5573978</v>
      </c>
      <c r="I94" s="36">
        <f>SUMIFS(СВЦЭМ!$C$39:$C$782,СВЦЭМ!$A$39:$A$782,$A94,СВЦЭМ!$B$39:$B$782,I$83)+'СЕТ СН'!$H$12+СВЦЭМ!$D$10+'СЕТ СН'!$H$6-'СЕТ СН'!$H$22</f>
        <v>1492.6001841499999</v>
      </c>
      <c r="J94" s="36">
        <f>SUMIFS(СВЦЭМ!$C$39:$C$782,СВЦЭМ!$A$39:$A$782,$A94,СВЦЭМ!$B$39:$B$782,J$83)+'СЕТ СН'!$H$12+СВЦЭМ!$D$10+'СЕТ СН'!$H$6-'СЕТ СН'!$H$22</f>
        <v>1326.8402903599999</v>
      </c>
      <c r="K94" s="36">
        <f>SUMIFS(СВЦЭМ!$C$39:$C$782,СВЦЭМ!$A$39:$A$782,$A94,СВЦЭМ!$B$39:$B$782,K$83)+'СЕТ СН'!$H$12+СВЦЭМ!$D$10+'СЕТ СН'!$H$6-'СЕТ СН'!$H$22</f>
        <v>1317.5002551099999</v>
      </c>
      <c r="L94" s="36">
        <f>SUMIFS(СВЦЭМ!$C$39:$C$782,СВЦЭМ!$A$39:$A$782,$A94,СВЦЭМ!$B$39:$B$782,L$83)+'СЕТ СН'!$H$12+СВЦЭМ!$D$10+'СЕТ СН'!$H$6-'СЕТ СН'!$H$22</f>
        <v>1308.64709548</v>
      </c>
      <c r="M94" s="36">
        <f>SUMIFS(СВЦЭМ!$C$39:$C$782,СВЦЭМ!$A$39:$A$782,$A94,СВЦЭМ!$B$39:$B$782,M$83)+'СЕТ СН'!$H$12+СВЦЭМ!$D$10+'СЕТ СН'!$H$6-'СЕТ СН'!$H$22</f>
        <v>1402.19197405</v>
      </c>
      <c r="N94" s="36">
        <f>SUMIFS(СВЦЭМ!$C$39:$C$782,СВЦЭМ!$A$39:$A$782,$A94,СВЦЭМ!$B$39:$B$782,N$83)+'СЕТ СН'!$H$12+СВЦЭМ!$D$10+'СЕТ СН'!$H$6-'СЕТ СН'!$H$22</f>
        <v>1439.5543603199999</v>
      </c>
      <c r="O94" s="36">
        <f>SUMIFS(СВЦЭМ!$C$39:$C$782,СВЦЭМ!$A$39:$A$782,$A94,СВЦЭМ!$B$39:$B$782,O$83)+'СЕТ СН'!$H$12+СВЦЭМ!$D$10+'СЕТ СН'!$H$6-'СЕТ СН'!$H$22</f>
        <v>1456.3879144799998</v>
      </c>
      <c r="P94" s="36">
        <f>SUMIFS(СВЦЭМ!$C$39:$C$782,СВЦЭМ!$A$39:$A$782,$A94,СВЦЭМ!$B$39:$B$782,P$83)+'СЕТ СН'!$H$12+СВЦЭМ!$D$10+'СЕТ СН'!$H$6-'СЕТ СН'!$H$22</f>
        <v>1467.0607993900001</v>
      </c>
      <c r="Q94" s="36">
        <f>SUMIFS(СВЦЭМ!$C$39:$C$782,СВЦЭМ!$A$39:$A$782,$A94,СВЦЭМ!$B$39:$B$782,Q$83)+'СЕТ СН'!$H$12+СВЦЭМ!$D$10+'СЕТ СН'!$H$6-'СЕТ СН'!$H$22</f>
        <v>1473.29300403</v>
      </c>
      <c r="R94" s="36">
        <f>SUMIFS(СВЦЭМ!$C$39:$C$782,СВЦЭМ!$A$39:$A$782,$A94,СВЦЭМ!$B$39:$B$782,R$83)+'СЕТ СН'!$H$12+СВЦЭМ!$D$10+'СЕТ СН'!$H$6-'СЕТ СН'!$H$22</f>
        <v>1495.8056259299999</v>
      </c>
      <c r="S94" s="36">
        <f>SUMIFS(СВЦЭМ!$C$39:$C$782,СВЦЭМ!$A$39:$A$782,$A94,СВЦЭМ!$B$39:$B$782,S$83)+'СЕТ СН'!$H$12+СВЦЭМ!$D$10+'СЕТ СН'!$H$6-'СЕТ СН'!$H$22</f>
        <v>1457.51276902</v>
      </c>
      <c r="T94" s="36">
        <f>SUMIFS(СВЦЭМ!$C$39:$C$782,СВЦЭМ!$A$39:$A$782,$A94,СВЦЭМ!$B$39:$B$782,T$83)+'СЕТ СН'!$H$12+СВЦЭМ!$D$10+'СЕТ СН'!$H$6-'СЕТ СН'!$H$22</f>
        <v>1340.7639636500001</v>
      </c>
      <c r="U94" s="36">
        <f>SUMIFS(СВЦЭМ!$C$39:$C$782,СВЦЭМ!$A$39:$A$782,$A94,СВЦЭМ!$B$39:$B$782,U$83)+'СЕТ СН'!$H$12+СВЦЭМ!$D$10+'СЕТ СН'!$H$6-'СЕТ СН'!$H$22</f>
        <v>1234.2611064099999</v>
      </c>
      <c r="V94" s="36">
        <f>SUMIFS(СВЦЭМ!$C$39:$C$782,СВЦЭМ!$A$39:$A$782,$A94,СВЦЭМ!$B$39:$B$782,V$83)+'СЕТ СН'!$H$12+СВЦЭМ!$D$10+'СЕТ СН'!$H$6-'СЕТ СН'!$H$22</f>
        <v>1148.00812769</v>
      </c>
      <c r="W94" s="36">
        <f>SUMIFS(СВЦЭМ!$C$39:$C$782,СВЦЭМ!$A$39:$A$782,$A94,СВЦЭМ!$B$39:$B$782,W$83)+'СЕТ СН'!$H$12+СВЦЭМ!$D$10+'СЕТ СН'!$H$6-'СЕТ СН'!$H$22</f>
        <v>1144.54924579</v>
      </c>
      <c r="X94" s="36">
        <f>SUMIFS(СВЦЭМ!$C$39:$C$782,СВЦЭМ!$A$39:$A$782,$A94,СВЦЭМ!$B$39:$B$782,X$83)+'СЕТ СН'!$H$12+СВЦЭМ!$D$10+'СЕТ СН'!$H$6-'СЕТ СН'!$H$22</f>
        <v>1158.1580303000001</v>
      </c>
      <c r="Y94" s="36">
        <f>SUMIFS(СВЦЭМ!$C$39:$C$782,СВЦЭМ!$A$39:$A$782,$A94,СВЦЭМ!$B$39:$B$782,Y$83)+'СЕТ СН'!$H$12+СВЦЭМ!$D$10+'СЕТ СН'!$H$6-'СЕТ СН'!$H$22</f>
        <v>1179.2876911799999</v>
      </c>
    </row>
    <row r="95" spans="1:25" ht="15.75" x14ac:dyDescent="0.2">
      <c r="A95" s="35">
        <f t="shared" si="2"/>
        <v>44693</v>
      </c>
      <c r="B95" s="36">
        <f>SUMIFS(СВЦЭМ!$C$39:$C$782,СВЦЭМ!$A$39:$A$782,$A95,СВЦЭМ!$B$39:$B$782,B$83)+'СЕТ СН'!$H$12+СВЦЭМ!$D$10+'СЕТ СН'!$H$6-'СЕТ СН'!$H$22</f>
        <v>1280.84924643</v>
      </c>
      <c r="C95" s="36">
        <f>SUMIFS(СВЦЭМ!$C$39:$C$782,СВЦЭМ!$A$39:$A$782,$A95,СВЦЭМ!$B$39:$B$782,C$83)+'СЕТ СН'!$H$12+СВЦЭМ!$D$10+'СЕТ СН'!$H$6-'СЕТ СН'!$H$22</f>
        <v>1363.18399361</v>
      </c>
      <c r="D95" s="36">
        <f>SUMIFS(СВЦЭМ!$C$39:$C$782,СВЦЭМ!$A$39:$A$782,$A95,СВЦЭМ!$B$39:$B$782,D$83)+'СЕТ СН'!$H$12+СВЦЭМ!$D$10+'СЕТ СН'!$H$6-'СЕТ СН'!$H$22</f>
        <v>1457.89411752</v>
      </c>
      <c r="E95" s="36">
        <f>SUMIFS(СВЦЭМ!$C$39:$C$782,СВЦЭМ!$A$39:$A$782,$A95,СВЦЭМ!$B$39:$B$782,E$83)+'СЕТ СН'!$H$12+СВЦЭМ!$D$10+'СЕТ СН'!$H$6-'СЕТ СН'!$H$22</f>
        <v>1513.9353320999999</v>
      </c>
      <c r="F95" s="36">
        <f>SUMIFS(СВЦЭМ!$C$39:$C$782,СВЦЭМ!$A$39:$A$782,$A95,СВЦЭМ!$B$39:$B$782,F$83)+'СЕТ СН'!$H$12+СВЦЭМ!$D$10+'СЕТ СН'!$H$6-'СЕТ СН'!$H$22</f>
        <v>1524.53918901</v>
      </c>
      <c r="G95" s="36">
        <f>SUMIFS(СВЦЭМ!$C$39:$C$782,СВЦЭМ!$A$39:$A$782,$A95,СВЦЭМ!$B$39:$B$782,G$83)+'СЕТ СН'!$H$12+СВЦЭМ!$D$10+'СЕТ СН'!$H$6-'СЕТ СН'!$H$22</f>
        <v>1523.39854352</v>
      </c>
      <c r="H95" s="36">
        <f>SUMIFS(СВЦЭМ!$C$39:$C$782,СВЦЭМ!$A$39:$A$782,$A95,СВЦЭМ!$B$39:$B$782,H$83)+'СЕТ СН'!$H$12+СВЦЭМ!$D$10+'СЕТ СН'!$H$6-'СЕТ СН'!$H$22</f>
        <v>1530.8016420599999</v>
      </c>
      <c r="I95" s="36">
        <f>SUMIFS(СВЦЭМ!$C$39:$C$782,СВЦЭМ!$A$39:$A$782,$A95,СВЦЭМ!$B$39:$B$782,I$83)+'СЕТ СН'!$H$12+СВЦЭМ!$D$10+'СЕТ СН'!$H$6-'СЕТ СН'!$H$22</f>
        <v>1453.3631797599999</v>
      </c>
      <c r="J95" s="36">
        <f>SUMIFS(СВЦЭМ!$C$39:$C$782,СВЦЭМ!$A$39:$A$782,$A95,СВЦЭМ!$B$39:$B$782,J$83)+'СЕТ СН'!$H$12+СВЦЭМ!$D$10+'СЕТ СН'!$H$6-'СЕТ СН'!$H$22</f>
        <v>1329.2719099999999</v>
      </c>
      <c r="K95" s="36">
        <f>SUMIFS(СВЦЭМ!$C$39:$C$782,СВЦЭМ!$A$39:$A$782,$A95,СВЦЭМ!$B$39:$B$782,K$83)+'СЕТ СН'!$H$12+СВЦЭМ!$D$10+'СЕТ СН'!$H$6-'СЕТ СН'!$H$22</f>
        <v>1321.9623015099999</v>
      </c>
      <c r="L95" s="36">
        <f>SUMIFS(СВЦЭМ!$C$39:$C$782,СВЦЭМ!$A$39:$A$782,$A95,СВЦЭМ!$B$39:$B$782,L$83)+'СЕТ СН'!$H$12+СВЦЭМ!$D$10+'СЕТ СН'!$H$6-'СЕТ СН'!$H$22</f>
        <v>1299.44682098</v>
      </c>
      <c r="M95" s="36">
        <f>SUMIFS(СВЦЭМ!$C$39:$C$782,СВЦЭМ!$A$39:$A$782,$A95,СВЦЭМ!$B$39:$B$782,M$83)+'СЕТ СН'!$H$12+СВЦЭМ!$D$10+'СЕТ СН'!$H$6-'СЕТ СН'!$H$22</f>
        <v>1401.36542059</v>
      </c>
      <c r="N95" s="36">
        <f>SUMIFS(СВЦЭМ!$C$39:$C$782,СВЦЭМ!$A$39:$A$782,$A95,СВЦЭМ!$B$39:$B$782,N$83)+'СЕТ СН'!$H$12+СВЦЭМ!$D$10+'СЕТ СН'!$H$6-'СЕТ СН'!$H$22</f>
        <v>1455.9768772499999</v>
      </c>
      <c r="O95" s="36">
        <f>SUMIFS(СВЦЭМ!$C$39:$C$782,СВЦЭМ!$A$39:$A$782,$A95,СВЦЭМ!$B$39:$B$782,O$83)+'СЕТ СН'!$H$12+СВЦЭМ!$D$10+'СЕТ СН'!$H$6-'СЕТ СН'!$H$22</f>
        <v>1450.3535488</v>
      </c>
      <c r="P95" s="36">
        <f>SUMIFS(СВЦЭМ!$C$39:$C$782,СВЦЭМ!$A$39:$A$782,$A95,СВЦЭМ!$B$39:$B$782,P$83)+'СЕТ СН'!$H$12+СВЦЭМ!$D$10+'СЕТ СН'!$H$6-'СЕТ СН'!$H$22</f>
        <v>1456.2372970399999</v>
      </c>
      <c r="Q95" s="36">
        <f>SUMIFS(СВЦЭМ!$C$39:$C$782,СВЦЭМ!$A$39:$A$782,$A95,СВЦЭМ!$B$39:$B$782,Q$83)+'СЕТ СН'!$H$12+СВЦЭМ!$D$10+'СЕТ СН'!$H$6-'СЕТ СН'!$H$22</f>
        <v>1466.2038078599999</v>
      </c>
      <c r="R95" s="36">
        <f>SUMIFS(СВЦЭМ!$C$39:$C$782,СВЦЭМ!$A$39:$A$782,$A95,СВЦЭМ!$B$39:$B$782,R$83)+'СЕТ СН'!$H$12+СВЦЭМ!$D$10+'СЕТ СН'!$H$6-'СЕТ СН'!$H$22</f>
        <v>1491.3681779799999</v>
      </c>
      <c r="S95" s="36">
        <f>SUMIFS(СВЦЭМ!$C$39:$C$782,СВЦЭМ!$A$39:$A$782,$A95,СВЦЭМ!$B$39:$B$782,S$83)+'СЕТ СН'!$H$12+СВЦЭМ!$D$10+'СЕТ СН'!$H$6-'СЕТ СН'!$H$22</f>
        <v>1447.4069379099999</v>
      </c>
      <c r="T95" s="36">
        <f>SUMIFS(СВЦЭМ!$C$39:$C$782,СВЦЭМ!$A$39:$A$782,$A95,СВЦЭМ!$B$39:$B$782,T$83)+'СЕТ СН'!$H$12+СВЦЭМ!$D$10+'СЕТ СН'!$H$6-'СЕТ СН'!$H$22</f>
        <v>1335.8989611300001</v>
      </c>
      <c r="U95" s="36">
        <f>SUMIFS(СВЦЭМ!$C$39:$C$782,СВЦЭМ!$A$39:$A$782,$A95,СВЦЭМ!$B$39:$B$782,U$83)+'СЕТ СН'!$H$12+СВЦЭМ!$D$10+'СЕТ СН'!$H$6-'СЕТ СН'!$H$22</f>
        <v>1244.3482513199999</v>
      </c>
      <c r="V95" s="36">
        <f>SUMIFS(СВЦЭМ!$C$39:$C$782,СВЦЭМ!$A$39:$A$782,$A95,СВЦЭМ!$B$39:$B$782,V$83)+'СЕТ СН'!$H$12+СВЦЭМ!$D$10+'СЕТ СН'!$H$6-'СЕТ СН'!$H$22</f>
        <v>1163.3374400099999</v>
      </c>
      <c r="W95" s="36">
        <f>SUMIFS(СВЦЭМ!$C$39:$C$782,СВЦЭМ!$A$39:$A$782,$A95,СВЦЭМ!$B$39:$B$782,W$83)+'СЕТ СН'!$H$12+СВЦЭМ!$D$10+'СЕТ СН'!$H$6-'СЕТ СН'!$H$22</f>
        <v>1150.5661742499999</v>
      </c>
      <c r="X95" s="36">
        <f>SUMIFS(СВЦЭМ!$C$39:$C$782,СВЦЭМ!$A$39:$A$782,$A95,СВЦЭМ!$B$39:$B$782,X$83)+'СЕТ СН'!$H$12+СВЦЭМ!$D$10+'СЕТ СН'!$H$6-'СЕТ СН'!$H$22</f>
        <v>1167.62870376</v>
      </c>
      <c r="Y95" s="36">
        <f>SUMIFS(СВЦЭМ!$C$39:$C$782,СВЦЭМ!$A$39:$A$782,$A95,СВЦЭМ!$B$39:$B$782,Y$83)+'СЕТ СН'!$H$12+СВЦЭМ!$D$10+'СЕТ СН'!$H$6-'СЕТ СН'!$H$22</f>
        <v>1171.8384655100001</v>
      </c>
    </row>
    <row r="96" spans="1:25" ht="15.75" x14ac:dyDescent="0.2">
      <c r="A96" s="35">
        <f t="shared" si="2"/>
        <v>44694</v>
      </c>
      <c r="B96" s="36">
        <f>SUMIFS(СВЦЭМ!$C$39:$C$782,СВЦЭМ!$A$39:$A$782,$A96,СВЦЭМ!$B$39:$B$782,B$83)+'СЕТ СН'!$H$12+СВЦЭМ!$D$10+'СЕТ СН'!$H$6-'СЕТ СН'!$H$22</f>
        <v>1281.0188240100001</v>
      </c>
      <c r="C96" s="36">
        <f>SUMIFS(СВЦЭМ!$C$39:$C$782,СВЦЭМ!$A$39:$A$782,$A96,СВЦЭМ!$B$39:$B$782,C$83)+'СЕТ СН'!$H$12+СВЦЭМ!$D$10+'СЕТ СН'!$H$6-'СЕТ СН'!$H$22</f>
        <v>1390.0957429</v>
      </c>
      <c r="D96" s="36">
        <f>SUMIFS(СВЦЭМ!$C$39:$C$782,СВЦЭМ!$A$39:$A$782,$A96,СВЦЭМ!$B$39:$B$782,D$83)+'СЕТ СН'!$H$12+СВЦЭМ!$D$10+'СЕТ СН'!$H$6-'СЕТ СН'!$H$22</f>
        <v>1519.2906785299999</v>
      </c>
      <c r="E96" s="36">
        <f>SUMIFS(СВЦЭМ!$C$39:$C$782,СВЦЭМ!$A$39:$A$782,$A96,СВЦЭМ!$B$39:$B$782,E$83)+'СЕТ СН'!$H$12+СВЦЭМ!$D$10+'СЕТ СН'!$H$6-'СЕТ СН'!$H$22</f>
        <v>1571.52894803</v>
      </c>
      <c r="F96" s="36">
        <f>SUMIFS(СВЦЭМ!$C$39:$C$782,СВЦЭМ!$A$39:$A$782,$A96,СВЦЭМ!$B$39:$B$782,F$83)+'СЕТ СН'!$H$12+СВЦЭМ!$D$10+'СЕТ СН'!$H$6-'СЕТ СН'!$H$22</f>
        <v>1578.6871823899999</v>
      </c>
      <c r="G96" s="36">
        <f>SUMIFS(СВЦЭМ!$C$39:$C$782,СВЦЭМ!$A$39:$A$782,$A96,СВЦЭМ!$B$39:$B$782,G$83)+'СЕТ СН'!$H$12+СВЦЭМ!$D$10+'СЕТ СН'!$H$6-'СЕТ СН'!$H$22</f>
        <v>1584.2399948499999</v>
      </c>
      <c r="H96" s="36">
        <f>SUMIFS(СВЦЭМ!$C$39:$C$782,СВЦЭМ!$A$39:$A$782,$A96,СВЦЭМ!$B$39:$B$782,H$83)+'СЕТ СН'!$H$12+СВЦЭМ!$D$10+'СЕТ СН'!$H$6-'СЕТ СН'!$H$22</f>
        <v>1578.7879999100001</v>
      </c>
      <c r="I96" s="36">
        <f>SUMIFS(СВЦЭМ!$C$39:$C$782,СВЦЭМ!$A$39:$A$782,$A96,СВЦЭМ!$B$39:$B$782,I$83)+'СЕТ СН'!$H$12+СВЦЭМ!$D$10+'СЕТ СН'!$H$6-'СЕТ СН'!$H$22</f>
        <v>1473.99815625</v>
      </c>
      <c r="J96" s="36">
        <f>SUMIFS(СВЦЭМ!$C$39:$C$782,СВЦЭМ!$A$39:$A$782,$A96,СВЦЭМ!$B$39:$B$782,J$83)+'СЕТ СН'!$H$12+СВЦЭМ!$D$10+'СЕТ СН'!$H$6-'СЕТ СН'!$H$22</f>
        <v>1331.5085441899998</v>
      </c>
      <c r="K96" s="36">
        <f>SUMIFS(СВЦЭМ!$C$39:$C$782,СВЦЭМ!$A$39:$A$782,$A96,СВЦЭМ!$B$39:$B$782,K$83)+'СЕТ СН'!$H$12+СВЦЭМ!$D$10+'СЕТ СН'!$H$6-'СЕТ СН'!$H$22</f>
        <v>1322.32949579</v>
      </c>
      <c r="L96" s="36">
        <f>SUMIFS(СВЦЭМ!$C$39:$C$782,СВЦЭМ!$A$39:$A$782,$A96,СВЦЭМ!$B$39:$B$782,L$83)+'СЕТ СН'!$H$12+СВЦЭМ!$D$10+'СЕТ СН'!$H$6-'СЕТ СН'!$H$22</f>
        <v>1302.81943684</v>
      </c>
      <c r="M96" s="36">
        <f>SUMIFS(СВЦЭМ!$C$39:$C$782,СВЦЭМ!$A$39:$A$782,$A96,СВЦЭМ!$B$39:$B$782,M$83)+'СЕТ СН'!$H$12+СВЦЭМ!$D$10+'СЕТ СН'!$H$6-'СЕТ СН'!$H$22</f>
        <v>1398.74707145</v>
      </c>
      <c r="N96" s="36">
        <f>SUMIFS(СВЦЭМ!$C$39:$C$782,СВЦЭМ!$A$39:$A$782,$A96,СВЦЭМ!$B$39:$B$782,N$83)+'СЕТ СН'!$H$12+СВЦЭМ!$D$10+'СЕТ СН'!$H$6-'СЕТ СН'!$H$22</f>
        <v>1453.68926098</v>
      </c>
      <c r="O96" s="36">
        <f>SUMIFS(СВЦЭМ!$C$39:$C$782,СВЦЭМ!$A$39:$A$782,$A96,СВЦЭМ!$B$39:$B$782,O$83)+'СЕТ СН'!$H$12+СВЦЭМ!$D$10+'СЕТ СН'!$H$6-'СЕТ СН'!$H$22</f>
        <v>1432.8525695599999</v>
      </c>
      <c r="P96" s="36">
        <f>SUMIFS(СВЦЭМ!$C$39:$C$782,СВЦЭМ!$A$39:$A$782,$A96,СВЦЭМ!$B$39:$B$782,P$83)+'СЕТ СН'!$H$12+СВЦЭМ!$D$10+'СЕТ СН'!$H$6-'СЕТ СН'!$H$22</f>
        <v>1438.83980511</v>
      </c>
      <c r="Q96" s="36">
        <f>SUMIFS(СВЦЭМ!$C$39:$C$782,СВЦЭМ!$A$39:$A$782,$A96,СВЦЭМ!$B$39:$B$782,Q$83)+'СЕТ СН'!$H$12+СВЦЭМ!$D$10+'СЕТ СН'!$H$6-'СЕТ СН'!$H$22</f>
        <v>1451.90316254</v>
      </c>
      <c r="R96" s="36">
        <f>SUMIFS(СВЦЭМ!$C$39:$C$782,СВЦЭМ!$A$39:$A$782,$A96,СВЦЭМ!$B$39:$B$782,R$83)+'СЕТ СН'!$H$12+СВЦЭМ!$D$10+'СЕТ СН'!$H$6-'СЕТ СН'!$H$22</f>
        <v>1465.1501367399999</v>
      </c>
      <c r="S96" s="36">
        <f>SUMIFS(СВЦЭМ!$C$39:$C$782,СВЦЭМ!$A$39:$A$782,$A96,СВЦЭМ!$B$39:$B$782,S$83)+'СЕТ СН'!$H$12+СВЦЭМ!$D$10+'СЕТ СН'!$H$6-'СЕТ СН'!$H$22</f>
        <v>1432.5182909299999</v>
      </c>
      <c r="T96" s="36">
        <f>SUMIFS(СВЦЭМ!$C$39:$C$782,СВЦЭМ!$A$39:$A$782,$A96,СВЦЭМ!$B$39:$B$782,T$83)+'СЕТ СН'!$H$12+СВЦЭМ!$D$10+'СЕТ СН'!$H$6-'СЕТ СН'!$H$22</f>
        <v>1317.20871986</v>
      </c>
      <c r="U96" s="36">
        <f>SUMIFS(СВЦЭМ!$C$39:$C$782,СВЦЭМ!$A$39:$A$782,$A96,СВЦЭМ!$B$39:$B$782,U$83)+'СЕТ СН'!$H$12+СВЦЭМ!$D$10+'СЕТ СН'!$H$6-'СЕТ СН'!$H$22</f>
        <v>1229.95318561</v>
      </c>
      <c r="V96" s="36">
        <f>SUMIFS(СВЦЭМ!$C$39:$C$782,СВЦЭМ!$A$39:$A$782,$A96,СВЦЭМ!$B$39:$B$782,V$83)+'СЕТ СН'!$H$12+СВЦЭМ!$D$10+'СЕТ СН'!$H$6-'СЕТ СН'!$H$22</f>
        <v>1155.94668387</v>
      </c>
      <c r="W96" s="36">
        <f>SUMIFS(СВЦЭМ!$C$39:$C$782,СВЦЭМ!$A$39:$A$782,$A96,СВЦЭМ!$B$39:$B$782,W$83)+'СЕТ СН'!$H$12+СВЦЭМ!$D$10+'СЕТ СН'!$H$6-'СЕТ СН'!$H$22</f>
        <v>1134.55718858</v>
      </c>
      <c r="X96" s="36">
        <f>SUMIFS(СВЦЭМ!$C$39:$C$782,СВЦЭМ!$A$39:$A$782,$A96,СВЦЭМ!$B$39:$B$782,X$83)+'СЕТ СН'!$H$12+СВЦЭМ!$D$10+'СЕТ СН'!$H$6-'СЕТ СН'!$H$22</f>
        <v>1148.74426174</v>
      </c>
      <c r="Y96" s="36">
        <f>SUMIFS(СВЦЭМ!$C$39:$C$782,СВЦЭМ!$A$39:$A$782,$A96,СВЦЭМ!$B$39:$B$782,Y$83)+'СЕТ СН'!$H$12+СВЦЭМ!$D$10+'СЕТ СН'!$H$6-'СЕТ СН'!$H$22</f>
        <v>1149.5537410300001</v>
      </c>
    </row>
    <row r="97" spans="1:25" ht="15.75" x14ac:dyDescent="0.2">
      <c r="A97" s="35">
        <f t="shared" si="2"/>
        <v>44695</v>
      </c>
      <c r="B97" s="36">
        <f>SUMIFS(СВЦЭМ!$C$39:$C$782,СВЦЭМ!$A$39:$A$782,$A97,СВЦЭМ!$B$39:$B$782,B$83)+'СЕТ СН'!$H$12+СВЦЭМ!$D$10+'СЕТ СН'!$H$6-'СЕТ СН'!$H$22</f>
        <v>1278.27038717</v>
      </c>
      <c r="C97" s="36">
        <f>SUMIFS(СВЦЭМ!$C$39:$C$782,СВЦЭМ!$A$39:$A$782,$A97,СВЦЭМ!$B$39:$B$782,C$83)+'СЕТ СН'!$H$12+СВЦЭМ!$D$10+'СЕТ СН'!$H$6-'СЕТ СН'!$H$22</f>
        <v>1385.18173903</v>
      </c>
      <c r="D97" s="36">
        <f>SUMIFS(СВЦЭМ!$C$39:$C$782,СВЦЭМ!$A$39:$A$782,$A97,СВЦЭМ!$B$39:$B$782,D$83)+'СЕТ СН'!$H$12+СВЦЭМ!$D$10+'СЕТ СН'!$H$6-'СЕТ СН'!$H$22</f>
        <v>1531.6826778899999</v>
      </c>
      <c r="E97" s="36">
        <f>SUMIFS(СВЦЭМ!$C$39:$C$782,СВЦЭМ!$A$39:$A$782,$A97,СВЦЭМ!$B$39:$B$782,E$83)+'СЕТ СН'!$H$12+СВЦЭМ!$D$10+'СЕТ СН'!$H$6-'СЕТ СН'!$H$22</f>
        <v>1571.1826536199999</v>
      </c>
      <c r="F97" s="36">
        <f>SUMIFS(СВЦЭМ!$C$39:$C$782,СВЦЭМ!$A$39:$A$782,$A97,СВЦЭМ!$B$39:$B$782,F$83)+'СЕТ СН'!$H$12+СВЦЭМ!$D$10+'СЕТ СН'!$H$6-'СЕТ СН'!$H$22</f>
        <v>1574.8188350399998</v>
      </c>
      <c r="G97" s="36">
        <f>SUMIFS(СВЦЭМ!$C$39:$C$782,СВЦЭМ!$A$39:$A$782,$A97,СВЦЭМ!$B$39:$B$782,G$83)+'СЕТ СН'!$H$12+СВЦЭМ!$D$10+'СЕТ СН'!$H$6-'СЕТ СН'!$H$22</f>
        <v>1573.8406934699999</v>
      </c>
      <c r="H97" s="36">
        <f>SUMIFS(СВЦЭМ!$C$39:$C$782,СВЦЭМ!$A$39:$A$782,$A97,СВЦЭМ!$B$39:$B$782,H$83)+'СЕТ СН'!$H$12+СВЦЭМ!$D$10+'СЕТ СН'!$H$6-'СЕТ СН'!$H$22</f>
        <v>1565.1933939399999</v>
      </c>
      <c r="I97" s="36">
        <f>SUMIFS(СВЦЭМ!$C$39:$C$782,СВЦЭМ!$A$39:$A$782,$A97,СВЦЭМ!$B$39:$B$782,I$83)+'СЕТ СН'!$H$12+СВЦЭМ!$D$10+'СЕТ СН'!$H$6-'СЕТ СН'!$H$22</f>
        <v>1481.93237443</v>
      </c>
      <c r="J97" s="36">
        <f>SUMIFS(СВЦЭМ!$C$39:$C$782,СВЦЭМ!$A$39:$A$782,$A97,СВЦЭМ!$B$39:$B$782,J$83)+'СЕТ СН'!$H$12+СВЦЭМ!$D$10+'СЕТ СН'!$H$6-'СЕТ СН'!$H$22</f>
        <v>1319.1954693499999</v>
      </c>
      <c r="K97" s="36">
        <f>SUMIFS(СВЦЭМ!$C$39:$C$782,СВЦЭМ!$A$39:$A$782,$A97,СВЦЭМ!$B$39:$B$782,K$83)+'СЕТ СН'!$H$12+СВЦЭМ!$D$10+'СЕТ СН'!$H$6-'СЕТ СН'!$H$22</f>
        <v>1281.84586451</v>
      </c>
      <c r="L97" s="36">
        <f>SUMIFS(СВЦЭМ!$C$39:$C$782,СВЦЭМ!$A$39:$A$782,$A97,СВЦЭМ!$B$39:$B$782,L$83)+'СЕТ СН'!$H$12+СВЦЭМ!$D$10+'СЕТ СН'!$H$6-'СЕТ СН'!$H$22</f>
        <v>1262.5163773500001</v>
      </c>
      <c r="M97" s="36">
        <f>SUMIFS(СВЦЭМ!$C$39:$C$782,СВЦЭМ!$A$39:$A$782,$A97,СВЦЭМ!$B$39:$B$782,M$83)+'СЕТ СН'!$H$12+СВЦЭМ!$D$10+'СЕТ СН'!$H$6-'СЕТ СН'!$H$22</f>
        <v>1356.53204648</v>
      </c>
      <c r="N97" s="36">
        <f>SUMIFS(СВЦЭМ!$C$39:$C$782,СВЦЭМ!$A$39:$A$782,$A97,СВЦЭМ!$B$39:$B$782,N$83)+'СЕТ СН'!$H$12+СВЦЭМ!$D$10+'СЕТ СН'!$H$6-'СЕТ СН'!$H$22</f>
        <v>1389.0938648899998</v>
      </c>
      <c r="O97" s="36">
        <f>SUMIFS(СВЦЭМ!$C$39:$C$782,СВЦЭМ!$A$39:$A$782,$A97,СВЦЭМ!$B$39:$B$782,O$83)+'СЕТ СН'!$H$12+СВЦЭМ!$D$10+'СЕТ СН'!$H$6-'СЕТ СН'!$H$22</f>
        <v>1398.04507635</v>
      </c>
      <c r="P97" s="36">
        <f>SUMIFS(СВЦЭМ!$C$39:$C$782,СВЦЭМ!$A$39:$A$782,$A97,СВЦЭМ!$B$39:$B$782,P$83)+'СЕТ СН'!$H$12+СВЦЭМ!$D$10+'СЕТ СН'!$H$6-'СЕТ СН'!$H$22</f>
        <v>1423.6105089599998</v>
      </c>
      <c r="Q97" s="36">
        <f>SUMIFS(СВЦЭМ!$C$39:$C$782,СВЦЭМ!$A$39:$A$782,$A97,СВЦЭМ!$B$39:$B$782,Q$83)+'СЕТ СН'!$H$12+СВЦЭМ!$D$10+'СЕТ СН'!$H$6-'СЕТ СН'!$H$22</f>
        <v>1439.80270716</v>
      </c>
      <c r="R97" s="36">
        <f>SUMIFS(СВЦЭМ!$C$39:$C$782,СВЦЭМ!$A$39:$A$782,$A97,СВЦЭМ!$B$39:$B$782,R$83)+'СЕТ СН'!$H$12+СВЦЭМ!$D$10+'СЕТ СН'!$H$6-'СЕТ СН'!$H$22</f>
        <v>1444.88869955</v>
      </c>
      <c r="S97" s="36">
        <f>SUMIFS(СВЦЭМ!$C$39:$C$782,СВЦЭМ!$A$39:$A$782,$A97,СВЦЭМ!$B$39:$B$782,S$83)+'СЕТ СН'!$H$12+СВЦЭМ!$D$10+'СЕТ СН'!$H$6-'СЕТ СН'!$H$22</f>
        <v>1404.9080122799999</v>
      </c>
      <c r="T97" s="36">
        <f>SUMIFS(СВЦЭМ!$C$39:$C$782,СВЦЭМ!$A$39:$A$782,$A97,СВЦЭМ!$B$39:$B$782,T$83)+'СЕТ СН'!$H$12+СВЦЭМ!$D$10+'СЕТ СН'!$H$6-'СЕТ СН'!$H$22</f>
        <v>1286.9320573099999</v>
      </c>
      <c r="U97" s="36">
        <f>SUMIFS(СВЦЭМ!$C$39:$C$782,СВЦЭМ!$A$39:$A$782,$A97,СВЦЭМ!$B$39:$B$782,U$83)+'СЕТ СН'!$H$12+СВЦЭМ!$D$10+'СЕТ СН'!$H$6-'СЕТ СН'!$H$22</f>
        <v>1188.1282435600001</v>
      </c>
      <c r="V97" s="36">
        <f>SUMIFS(СВЦЭМ!$C$39:$C$782,СВЦЭМ!$A$39:$A$782,$A97,СВЦЭМ!$B$39:$B$782,V$83)+'СЕТ СН'!$H$12+СВЦЭМ!$D$10+'СЕТ СН'!$H$6-'СЕТ СН'!$H$22</f>
        <v>1098.2561673</v>
      </c>
      <c r="W97" s="36">
        <f>SUMIFS(СВЦЭМ!$C$39:$C$782,СВЦЭМ!$A$39:$A$782,$A97,СВЦЭМ!$B$39:$B$782,W$83)+'СЕТ СН'!$H$12+СВЦЭМ!$D$10+'СЕТ СН'!$H$6-'СЕТ СН'!$H$22</f>
        <v>1094.5975572499999</v>
      </c>
      <c r="X97" s="36">
        <f>SUMIFS(СВЦЭМ!$C$39:$C$782,СВЦЭМ!$A$39:$A$782,$A97,СВЦЭМ!$B$39:$B$782,X$83)+'СЕТ СН'!$H$12+СВЦЭМ!$D$10+'СЕТ СН'!$H$6-'СЕТ СН'!$H$22</f>
        <v>1096.43468852</v>
      </c>
      <c r="Y97" s="36">
        <f>SUMIFS(СВЦЭМ!$C$39:$C$782,СВЦЭМ!$A$39:$A$782,$A97,СВЦЭМ!$B$39:$B$782,Y$83)+'СЕТ СН'!$H$12+СВЦЭМ!$D$10+'СЕТ СН'!$H$6-'СЕТ СН'!$H$22</f>
        <v>1123.82086697</v>
      </c>
    </row>
    <row r="98" spans="1:25" ht="15.75" x14ac:dyDescent="0.2">
      <c r="A98" s="35">
        <f t="shared" si="2"/>
        <v>44696</v>
      </c>
      <c r="B98" s="36">
        <f>SUMIFS(СВЦЭМ!$C$39:$C$782,СВЦЭМ!$A$39:$A$782,$A98,СВЦЭМ!$B$39:$B$782,B$83)+'СЕТ СН'!$H$12+СВЦЭМ!$D$10+'СЕТ СН'!$H$6-'СЕТ СН'!$H$22</f>
        <v>1198.2790799500001</v>
      </c>
      <c r="C98" s="36">
        <f>SUMIFS(СВЦЭМ!$C$39:$C$782,СВЦЭМ!$A$39:$A$782,$A98,СВЦЭМ!$B$39:$B$782,C$83)+'СЕТ СН'!$H$12+СВЦЭМ!$D$10+'СЕТ СН'!$H$6-'СЕТ СН'!$H$22</f>
        <v>1302.9026331499999</v>
      </c>
      <c r="D98" s="36">
        <f>SUMIFS(СВЦЭМ!$C$39:$C$782,СВЦЭМ!$A$39:$A$782,$A98,СВЦЭМ!$B$39:$B$782,D$83)+'СЕТ СН'!$H$12+СВЦЭМ!$D$10+'СЕТ СН'!$H$6-'СЕТ СН'!$H$22</f>
        <v>1418.3292960899998</v>
      </c>
      <c r="E98" s="36">
        <f>SUMIFS(СВЦЭМ!$C$39:$C$782,СВЦЭМ!$A$39:$A$782,$A98,СВЦЭМ!$B$39:$B$782,E$83)+'СЕТ СН'!$H$12+СВЦЭМ!$D$10+'СЕТ СН'!$H$6-'СЕТ СН'!$H$22</f>
        <v>1433.6824050299999</v>
      </c>
      <c r="F98" s="36">
        <f>SUMIFS(СВЦЭМ!$C$39:$C$782,СВЦЭМ!$A$39:$A$782,$A98,СВЦЭМ!$B$39:$B$782,F$83)+'СЕТ СН'!$H$12+СВЦЭМ!$D$10+'СЕТ СН'!$H$6-'СЕТ СН'!$H$22</f>
        <v>1427.15655902</v>
      </c>
      <c r="G98" s="36">
        <f>SUMIFS(СВЦЭМ!$C$39:$C$782,СВЦЭМ!$A$39:$A$782,$A98,СВЦЭМ!$B$39:$B$782,G$83)+'СЕТ СН'!$H$12+СВЦЭМ!$D$10+'СЕТ СН'!$H$6-'СЕТ СН'!$H$22</f>
        <v>1437.92683371</v>
      </c>
      <c r="H98" s="36">
        <f>SUMIFS(СВЦЭМ!$C$39:$C$782,СВЦЭМ!$A$39:$A$782,$A98,СВЦЭМ!$B$39:$B$782,H$83)+'СЕТ СН'!$H$12+СВЦЭМ!$D$10+'СЕТ СН'!$H$6-'СЕТ СН'!$H$22</f>
        <v>1429.7533247599999</v>
      </c>
      <c r="I98" s="36">
        <f>SUMIFS(СВЦЭМ!$C$39:$C$782,СВЦЭМ!$A$39:$A$782,$A98,СВЦЭМ!$B$39:$B$782,I$83)+'СЕТ СН'!$H$12+СВЦЭМ!$D$10+'СЕТ СН'!$H$6-'СЕТ СН'!$H$22</f>
        <v>1426.02937593</v>
      </c>
      <c r="J98" s="36">
        <f>SUMIFS(СВЦЭМ!$C$39:$C$782,СВЦЭМ!$A$39:$A$782,$A98,СВЦЭМ!$B$39:$B$782,J$83)+'СЕТ СН'!$H$12+СВЦЭМ!$D$10+'СЕТ СН'!$H$6-'СЕТ СН'!$H$22</f>
        <v>1271.93068563</v>
      </c>
      <c r="K98" s="36">
        <f>SUMIFS(СВЦЭМ!$C$39:$C$782,СВЦЭМ!$A$39:$A$782,$A98,СВЦЭМ!$B$39:$B$782,K$83)+'СЕТ СН'!$H$12+СВЦЭМ!$D$10+'СЕТ СН'!$H$6-'СЕТ СН'!$H$22</f>
        <v>1241.4260208000001</v>
      </c>
      <c r="L98" s="36">
        <f>SUMIFS(СВЦЭМ!$C$39:$C$782,СВЦЭМ!$A$39:$A$782,$A98,СВЦЭМ!$B$39:$B$782,L$83)+'СЕТ СН'!$H$12+СВЦЭМ!$D$10+'СЕТ СН'!$H$6-'СЕТ СН'!$H$22</f>
        <v>1221.35004402</v>
      </c>
      <c r="M98" s="36">
        <f>SUMIFS(СВЦЭМ!$C$39:$C$782,СВЦЭМ!$A$39:$A$782,$A98,СВЦЭМ!$B$39:$B$782,M$83)+'СЕТ СН'!$H$12+СВЦЭМ!$D$10+'СЕТ СН'!$H$6-'СЕТ СН'!$H$22</f>
        <v>1327.2611912899999</v>
      </c>
      <c r="N98" s="36">
        <f>SUMIFS(СВЦЭМ!$C$39:$C$782,СВЦЭМ!$A$39:$A$782,$A98,СВЦЭМ!$B$39:$B$782,N$83)+'СЕТ СН'!$H$12+СВЦЭМ!$D$10+'СЕТ СН'!$H$6-'СЕТ СН'!$H$22</f>
        <v>1382.8908788199999</v>
      </c>
      <c r="O98" s="36">
        <f>SUMIFS(СВЦЭМ!$C$39:$C$782,СВЦЭМ!$A$39:$A$782,$A98,СВЦЭМ!$B$39:$B$782,O$83)+'СЕТ СН'!$H$12+СВЦЭМ!$D$10+'СЕТ СН'!$H$6-'СЕТ СН'!$H$22</f>
        <v>1417.2336923999999</v>
      </c>
      <c r="P98" s="36">
        <f>SUMIFS(СВЦЭМ!$C$39:$C$782,СВЦЭМ!$A$39:$A$782,$A98,СВЦЭМ!$B$39:$B$782,P$83)+'СЕТ СН'!$H$12+СВЦЭМ!$D$10+'СЕТ СН'!$H$6-'СЕТ СН'!$H$22</f>
        <v>1438.13545301</v>
      </c>
      <c r="Q98" s="36">
        <f>SUMIFS(СВЦЭМ!$C$39:$C$782,СВЦЭМ!$A$39:$A$782,$A98,СВЦЭМ!$B$39:$B$782,Q$83)+'СЕТ СН'!$H$12+СВЦЭМ!$D$10+'СЕТ СН'!$H$6-'СЕТ СН'!$H$22</f>
        <v>1447.79292231</v>
      </c>
      <c r="R98" s="36">
        <f>SUMIFS(СВЦЭМ!$C$39:$C$782,СВЦЭМ!$A$39:$A$782,$A98,СВЦЭМ!$B$39:$B$782,R$83)+'СЕТ СН'!$H$12+СВЦЭМ!$D$10+'СЕТ СН'!$H$6-'СЕТ СН'!$H$22</f>
        <v>1430.9297222599998</v>
      </c>
      <c r="S98" s="36">
        <f>SUMIFS(СВЦЭМ!$C$39:$C$782,СВЦЭМ!$A$39:$A$782,$A98,СВЦЭМ!$B$39:$B$782,S$83)+'СЕТ СН'!$H$12+СВЦЭМ!$D$10+'СЕТ СН'!$H$6-'СЕТ СН'!$H$22</f>
        <v>1369.5263513899999</v>
      </c>
      <c r="T98" s="36">
        <f>SUMIFS(СВЦЭМ!$C$39:$C$782,СВЦЭМ!$A$39:$A$782,$A98,СВЦЭМ!$B$39:$B$782,T$83)+'СЕТ СН'!$H$12+СВЦЭМ!$D$10+'СЕТ СН'!$H$6-'СЕТ СН'!$H$22</f>
        <v>1298.14005271</v>
      </c>
      <c r="U98" s="36">
        <f>SUMIFS(СВЦЭМ!$C$39:$C$782,СВЦЭМ!$A$39:$A$782,$A98,СВЦЭМ!$B$39:$B$782,U$83)+'СЕТ СН'!$H$12+СВЦЭМ!$D$10+'СЕТ СН'!$H$6-'СЕТ СН'!$H$22</f>
        <v>1175.8350940299999</v>
      </c>
      <c r="V98" s="36">
        <f>SUMIFS(СВЦЭМ!$C$39:$C$782,СВЦЭМ!$A$39:$A$782,$A98,СВЦЭМ!$B$39:$B$782,V$83)+'СЕТ СН'!$H$12+СВЦЭМ!$D$10+'СЕТ СН'!$H$6-'СЕТ СН'!$H$22</f>
        <v>1101.12531412</v>
      </c>
      <c r="W98" s="36">
        <f>SUMIFS(СВЦЭМ!$C$39:$C$782,СВЦЭМ!$A$39:$A$782,$A98,СВЦЭМ!$B$39:$B$782,W$83)+'СЕТ СН'!$H$12+СВЦЭМ!$D$10+'СЕТ СН'!$H$6-'СЕТ СН'!$H$22</f>
        <v>1099.4047329499999</v>
      </c>
      <c r="X98" s="36">
        <f>SUMIFS(СВЦЭМ!$C$39:$C$782,СВЦЭМ!$A$39:$A$782,$A98,СВЦЭМ!$B$39:$B$782,X$83)+'СЕТ СН'!$H$12+СВЦЭМ!$D$10+'СЕТ СН'!$H$6-'СЕТ СН'!$H$22</f>
        <v>1147.07247876</v>
      </c>
      <c r="Y98" s="36">
        <f>SUMIFS(СВЦЭМ!$C$39:$C$782,СВЦЭМ!$A$39:$A$782,$A98,СВЦЭМ!$B$39:$B$782,Y$83)+'СЕТ СН'!$H$12+СВЦЭМ!$D$10+'СЕТ СН'!$H$6-'СЕТ СН'!$H$22</f>
        <v>1175.49205975</v>
      </c>
    </row>
    <row r="99" spans="1:25" ht="15.75" x14ac:dyDescent="0.2">
      <c r="A99" s="35">
        <f t="shared" si="2"/>
        <v>44697</v>
      </c>
      <c r="B99" s="36">
        <f>SUMIFS(СВЦЭМ!$C$39:$C$782,СВЦЭМ!$A$39:$A$782,$A99,СВЦЭМ!$B$39:$B$782,B$83)+'СЕТ СН'!$H$12+СВЦЭМ!$D$10+'СЕТ СН'!$H$6-'СЕТ СН'!$H$22</f>
        <v>1249.7053567</v>
      </c>
      <c r="C99" s="36">
        <f>SUMIFS(СВЦЭМ!$C$39:$C$782,СВЦЭМ!$A$39:$A$782,$A99,СВЦЭМ!$B$39:$B$782,C$83)+'СЕТ СН'!$H$12+СВЦЭМ!$D$10+'СЕТ СН'!$H$6-'СЕТ СН'!$H$22</f>
        <v>1369.6594955199998</v>
      </c>
      <c r="D99" s="36">
        <f>SUMIFS(СВЦЭМ!$C$39:$C$782,СВЦЭМ!$A$39:$A$782,$A99,СВЦЭМ!$B$39:$B$782,D$83)+'СЕТ СН'!$H$12+СВЦЭМ!$D$10+'СЕТ СН'!$H$6-'СЕТ СН'!$H$22</f>
        <v>1504.05604687</v>
      </c>
      <c r="E99" s="36">
        <f>SUMIFS(СВЦЭМ!$C$39:$C$782,СВЦЭМ!$A$39:$A$782,$A99,СВЦЭМ!$B$39:$B$782,E$83)+'СЕТ СН'!$H$12+СВЦЭМ!$D$10+'СЕТ СН'!$H$6-'СЕТ СН'!$H$22</f>
        <v>1558.6129046399999</v>
      </c>
      <c r="F99" s="36">
        <f>SUMIFS(СВЦЭМ!$C$39:$C$782,СВЦЭМ!$A$39:$A$782,$A99,СВЦЭМ!$B$39:$B$782,F$83)+'СЕТ СН'!$H$12+СВЦЭМ!$D$10+'СЕТ СН'!$H$6-'СЕТ СН'!$H$22</f>
        <v>1548.4077921799999</v>
      </c>
      <c r="G99" s="36">
        <f>SUMIFS(СВЦЭМ!$C$39:$C$782,СВЦЭМ!$A$39:$A$782,$A99,СВЦЭМ!$B$39:$B$782,G$83)+'СЕТ СН'!$H$12+СВЦЭМ!$D$10+'СЕТ СН'!$H$6-'СЕТ СН'!$H$22</f>
        <v>1560.88351708</v>
      </c>
      <c r="H99" s="36">
        <f>SUMIFS(СВЦЭМ!$C$39:$C$782,СВЦЭМ!$A$39:$A$782,$A99,СВЦЭМ!$B$39:$B$782,H$83)+'СЕТ СН'!$H$12+СВЦЭМ!$D$10+'СЕТ СН'!$H$6-'СЕТ СН'!$H$22</f>
        <v>1527.1828478299999</v>
      </c>
      <c r="I99" s="36">
        <f>SUMIFS(СВЦЭМ!$C$39:$C$782,СВЦЭМ!$A$39:$A$782,$A99,СВЦЭМ!$B$39:$B$782,I$83)+'СЕТ СН'!$H$12+СВЦЭМ!$D$10+'СЕТ СН'!$H$6-'СЕТ СН'!$H$22</f>
        <v>1451.4743652699999</v>
      </c>
      <c r="J99" s="36">
        <f>SUMIFS(СВЦЭМ!$C$39:$C$782,СВЦЭМ!$A$39:$A$782,$A99,СВЦЭМ!$B$39:$B$782,J$83)+'СЕТ СН'!$H$12+СВЦЭМ!$D$10+'СЕТ СН'!$H$6-'СЕТ СН'!$H$22</f>
        <v>1302.5350920999999</v>
      </c>
      <c r="K99" s="36">
        <f>SUMIFS(СВЦЭМ!$C$39:$C$782,СВЦЭМ!$A$39:$A$782,$A99,СВЦЭМ!$B$39:$B$782,K$83)+'СЕТ СН'!$H$12+СВЦЭМ!$D$10+'СЕТ СН'!$H$6-'СЕТ СН'!$H$22</f>
        <v>1254.3527213299999</v>
      </c>
      <c r="L99" s="36">
        <f>SUMIFS(СВЦЭМ!$C$39:$C$782,СВЦЭМ!$A$39:$A$782,$A99,СВЦЭМ!$B$39:$B$782,L$83)+'СЕТ СН'!$H$12+СВЦЭМ!$D$10+'СЕТ СН'!$H$6-'СЕТ СН'!$H$22</f>
        <v>1300.57013934</v>
      </c>
      <c r="M99" s="36">
        <f>SUMIFS(СВЦЭМ!$C$39:$C$782,СВЦЭМ!$A$39:$A$782,$A99,СВЦЭМ!$B$39:$B$782,M$83)+'СЕТ СН'!$H$12+СВЦЭМ!$D$10+'СЕТ СН'!$H$6-'СЕТ СН'!$H$22</f>
        <v>1419.2145414199999</v>
      </c>
      <c r="N99" s="36">
        <f>SUMIFS(СВЦЭМ!$C$39:$C$782,СВЦЭМ!$A$39:$A$782,$A99,СВЦЭМ!$B$39:$B$782,N$83)+'СЕТ СН'!$H$12+СВЦЭМ!$D$10+'СЕТ СН'!$H$6-'СЕТ СН'!$H$22</f>
        <v>1472.7766369799999</v>
      </c>
      <c r="O99" s="36">
        <f>SUMIFS(СВЦЭМ!$C$39:$C$782,СВЦЭМ!$A$39:$A$782,$A99,СВЦЭМ!$B$39:$B$782,O$83)+'СЕТ СН'!$H$12+СВЦЭМ!$D$10+'СЕТ СН'!$H$6-'СЕТ СН'!$H$22</f>
        <v>1495.9741693399999</v>
      </c>
      <c r="P99" s="36">
        <f>SUMIFS(СВЦЭМ!$C$39:$C$782,СВЦЭМ!$A$39:$A$782,$A99,СВЦЭМ!$B$39:$B$782,P$83)+'СЕТ СН'!$H$12+СВЦЭМ!$D$10+'СЕТ СН'!$H$6-'СЕТ СН'!$H$22</f>
        <v>1520.0805043399998</v>
      </c>
      <c r="Q99" s="36">
        <f>SUMIFS(СВЦЭМ!$C$39:$C$782,СВЦЭМ!$A$39:$A$782,$A99,СВЦЭМ!$B$39:$B$782,Q$83)+'СЕТ СН'!$H$12+СВЦЭМ!$D$10+'СЕТ СН'!$H$6-'СЕТ СН'!$H$22</f>
        <v>1521.4180003199999</v>
      </c>
      <c r="R99" s="36">
        <f>SUMIFS(СВЦЭМ!$C$39:$C$782,СВЦЭМ!$A$39:$A$782,$A99,СВЦЭМ!$B$39:$B$782,R$83)+'СЕТ СН'!$H$12+СВЦЭМ!$D$10+'СЕТ СН'!$H$6-'СЕТ СН'!$H$22</f>
        <v>1505.89018599</v>
      </c>
      <c r="S99" s="36">
        <f>SUMIFS(СВЦЭМ!$C$39:$C$782,СВЦЭМ!$A$39:$A$782,$A99,СВЦЭМ!$B$39:$B$782,S$83)+'СЕТ СН'!$H$12+СВЦЭМ!$D$10+'СЕТ СН'!$H$6-'СЕТ СН'!$H$22</f>
        <v>1459.7827852999999</v>
      </c>
      <c r="T99" s="36">
        <f>SUMIFS(СВЦЭМ!$C$39:$C$782,СВЦЭМ!$A$39:$A$782,$A99,СВЦЭМ!$B$39:$B$782,T$83)+'СЕТ СН'!$H$12+СВЦЭМ!$D$10+'СЕТ СН'!$H$6-'СЕТ СН'!$H$22</f>
        <v>1312.8392689499999</v>
      </c>
      <c r="U99" s="36">
        <f>SUMIFS(СВЦЭМ!$C$39:$C$782,СВЦЭМ!$A$39:$A$782,$A99,СВЦЭМ!$B$39:$B$782,U$83)+'СЕТ СН'!$H$12+СВЦЭМ!$D$10+'СЕТ СН'!$H$6-'СЕТ СН'!$H$22</f>
        <v>1167.73690435</v>
      </c>
      <c r="V99" s="36">
        <f>SUMIFS(СВЦЭМ!$C$39:$C$782,СВЦЭМ!$A$39:$A$782,$A99,СВЦЭМ!$B$39:$B$782,V$83)+'СЕТ СН'!$H$12+СВЦЭМ!$D$10+'СЕТ СН'!$H$6-'СЕТ СН'!$H$22</f>
        <v>1093.43785923</v>
      </c>
      <c r="W99" s="36">
        <f>SUMIFS(СВЦЭМ!$C$39:$C$782,СВЦЭМ!$A$39:$A$782,$A99,СВЦЭМ!$B$39:$B$782,W$83)+'СЕТ СН'!$H$12+СВЦЭМ!$D$10+'СЕТ СН'!$H$6-'СЕТ СН'!$H$22</f>
        <v>1113.8429774399999</v>
      </c>
      <c r="X99" s="36">
        <f>SUMIFS(СВЦЭМ!$C$39:$C$782,СВЦЭМ!$A$39:$A$782,$A99,СВЦЭМ!$B$39:$B$782,X$83)+'СЕТ СН'!$H$12+СВЦЭМ!$D$10+'СЕТ СН'!$H$6-'СЕТ СН'!$H$22</f>
        <v>1110.9903111799999</v>
      </c>
      <c r="Y99" s="36">
        <f>SUMIFS(СВЦЭМ!$C$39:$C$782,СВЦЭМ!$A$39:$A$782,$A99,СВЦЭМ!$B$39:$B$782,Y$83)+'СЕТ СН'!$H$12+СВЦЭМ!$D$10+'СЕТ СН'!$H$6-'СЕТ СН'!$H$22</f>
        <v>1160.23137436</v>
      </c>
    </row>
    <row r="100" spans="1:25" ht="15.75" x14ac:dyDescent="0.2">
      <c r="A100" s="35">
        <f t="shared" si="2"/>
        <v>44698</v>
      </c>
      <c r="B100" s="36">
        <f>SUMIFS(СВЦЭМ!$C$39:$C$782,СВЦЭМ!$A$39:$A$782,$A100,СВЦЭМ!$B$39:$B$782,B$83)+'СЕТ СН'!$H$12+СВЦЭМ!$D$10+'СЕТ СН'!$H$6-'СЕТ СН'!$H$22</f>
        <v>1232.8793883400001</v>
      </c>
      <c r="C100" s="36">
        <f>SUMIFS(СВЦЭМ!$C$39:$C$782,СВЦЭМ!$A$39:$A$782,$A100,СВЦЭМ!$B$39:$B$782,C$83)+'СЕТ СН'!$H$12+СВЦЭМ!$D$10+'СЕТ СН'!$H$6-'СЕТ СН'!$H$22</f>
        <v>1367.27296697</v>
      </c>
      <c r="D100" s="36">
        <f>SUMIFS(СВЦЭМ!$C$39:$C$782,СВЦЭМ!$A$39:$A$782,$A100,СВЦЭМ!$B$39:$B$782,D$83)+'СЕТ СН'!$H$12+СВЦЭМ!$D$10+'СЕТ СН'!$H$6-'СЕТ СН'!$H$22</f>
        <v>1496.60114815</v>
      </c>
      <c r="E100" s="36">
        <f>SUMIFS(СВЦЭМ!$C$39:$C$782,СВЦЭМ!$A$39:$A$782,$A100,СВЦЭМ!$B$39:$B$782,E$83)+'СЕТ СН'!$H$12+СВЦЭМ!$D$10+'СЕТ СН'!$H$6-'СЕТ СН'!$H$22</f>
        <v>1537.8025533299999</v>
      </c>
      <c r="F100" s="36">
        <f>SUMIFS(СВЦЭМ!$C$39:$C$782,СВЦЭМ!$A$39:$A$782,$A100,СВЦЭМ!$B$39:$B$782,F$83)+'СЕТ СН'!$H$12+СВЦЭМ!$D$10+'СЕТ СН'!$H$6-'СЕТ СН'!$H$22</f>
        <v>1529.82687732</v>
      </c>
      <c r="G100" s="36">
        <f>SUMIFS(СВЦЭМ!$C$39:$C$782,СВЦЭМ!$A$39:$A$782,$A100,СВЦЭМ!$B$39:$B$782,G$83)+'СЕТ СН'!$H$12+СВЦЭМ!$D$10+'СЕТ СН'!$H$6-'СЕТ СН'!$H$22</f>
        <v>1533.8604915199999</v>
      </c>
      <c r="H100" s="36">
        <f>SUMIFS(СВЦЭМ!$C$39:$C$782,СВЦЭМ!$A$39:$A$782,$A100,СВЦЭМ!$B$39:$B$782,H$83)+'СЕТ СН'!$H$12+СВЦЭМ!$D$10+'СЕТ СН'!$H$6-'СЕТ СН'!$H$22</f>
        <v>1490.11452162</v>
      </c>
      <c r="I100" s="36">
        <f>SUMIFS(СВЦЭМ!$C$39:$C$782,СВЦЭМ!$A$39:$A$782,$A100,СВЦЭМ!$B$39:$B$782,I$83)+'СЕТ СН'!$H$12+СВЦЭМ!$D$10+'СЕТ СН'!$H$6-'СЕТ СН'!$H$22</f>
        <v>1441.57424169</v>
      </c>
      <c r="J100" s="36">
        <f>SUMIFS(СВЦЭМ!$C$39:$C$782,СВЦЭМ!$A$39:$A$782,$A100,СВЦЭМ!$B$39:$B$782,J$83)+'СЕТ СН'!$H$12+СВЦЭМ!$D$10+'СЕТ СН'!$H$6-'СЕТ СН'!$H$22</f>
        <v>1290.2479145699999</v>
      </c>
      <c r="K100" s="36">
        <f>SUMIFS(СВЦЭМ!$C$39:$C$782,СВЦЭМ!$A$39:$A$782,$A100,СВЦЭМ!$B$39:$B$782,K$83)+'СЕТ СН'!$H$12+СВЦЭМ!$D$10+'СЕТ СН'!$H$6-'СЕТ СН'!$H$22</f>
        <v>1277.12221439</v>
      </c>
      <c r="L100" s="36">
        <f>SUMIFS(СВЦЭМ!$C$39:$C$782,СВЦЭМ!$A$39:$A$782,$A100,СВЦЭМ!$B$39:$B$782,L$83)+'СЕТ СН'!$H$12+СВЦЭМ!$D$10+'СЕТ СН'!$H$6-'СЕТ СН'!$H$22</f>
        <v>1249.75416038</v>
      </c>
      <c r="M100" s="36">
        <f>SUMIFS(СВЦЭМ!$C$39:$C$782,СВЦЭМ!$A$39:$A$782,$A100,СВЦЭМ!$B$39:$B$782,M$83)+'СЕТ СН'!$H$12+СВЦЭМ!$D$10+'СЕТ СН'!$H$6-'СЕТ СН'!$H$22</f>
        <v>1358.17775054</v>
      </c>
      <c r="N100" s="36">
        <f>SUMIFS(СВЦЭМ!$C$39:$C$782,СВЦЭМ!$A$39:$A$782,$A100,СВЦЭМ!$B$39:$B$782,N$83)+'СЕТ СН'!$H$12+СВЦЭМ!$D$10+'СЕТ СН'!$H$6-'СЕТ СН'!$H$22</f>
        <v>1406.8850685800001</v>
      </c>
      <c r="O100" s="36">
        <f>SUMIFS(СВЦЭМ!$C$39:$C$782,СВЦЭМ!$A$39:$A$782,$A100,СВЦЭМ!$B$39:$B$782,O$83)+'СЕТ СН'!$H$12+СВЦЭМ!$D$10+'СЕТ СН'!$H$6-'СЕТ СН'!$H$22</f>
        <v>1402.7753868299999</v>
      </c>
      <c r="P100" s="36">
        <f>SUMIFS(СВЦЭМ!$C$39:$C$782,СВЦЭМ!$A$39:$A$782,$A100,СВЦЭМ!$B$39:$B$782,P$83)+'СЕТ СН'!$H$12+СВЦЭМ!$D$10+'СЕТ СН'!$H$6-'СЕТ СН'!$H$22</f>
        <v>1405.58020029</v>
      </c>
      <c r="Q100" s="36">
        <f>SUMIFS(СВЦЭМ!$C$39:$C$782,СВЦЭМ!$A$39:$A$782,$A100,СВЦЭМ!$B$39:$B$782,Q$83)+'СЕТ СН'!$H$12+СВЦЭМ!$D$10+'СЕТ СН'!$H$6-'СЕТ СН'!$H$22</f>
        <v>1416.27678393</v>
      </c>
      <c r="R100" s="36">
        <f>SUMIFS(СВЦЭМ!$C$39:$C$782,СВЦЭМ!$A$39:$A$782,$A100,СВЦЭМ!$B$39:$B$782,R$83)+'СЕТ СН'!$H$12+СВЦЭМ!$D$10+'СЕТ СН'!$H$6-'СЕТ СН'!$H$22</f>
        <v>1424.0834661399999</v>
      </c>
      <c r="S100" s="36">
        <f>SUMIFS(СВЦЭМ!$C$39:$C$782,СВЦЭМ!$A$39:$A$782,$A100,СВЦЭМ!$B$39:$B$782,S$83)+'СЕТ СН'!$H$12+СВЦЭМ!$D$10+'СЕТ СН'!$H$6-'СЕТ СН'!$H$22</f>
        <v>1391.0307005499999</v>
      </c>
      <c r="T100" s="36">
        <f>SUMIFS(СВЦЭМ!$C$39:$C$782,СВЦЭМ!$A$39:$A$782,$A100,СВЦЭМ!$B$39:$B$782,T$83)+'СЕТ СН'!$H$12+СВЦЭМ!$D$10+'СЕТ СН'!$H$6-'СЕТ СН'!$H$22</f>
        <v>1266.8867963099999</v>
      </c>
      <c r="U100" s="36">
        <f>SUMIFS(СВЦЭМ!$C$39:$C$782,СВЦЭМ!$A$39:$A$782,$A100,СВЦЭМ!$B$39:$B$782,U$83)+'СЕТ СН'!$H$12+СВЦЭМ!$D$10+'СЕТ СН'!$H$6-'СЕТ СН'!$H$22</f>
        <v>1165.6396444</v>
      </c>
      <c r="V100" s="36">
        <f>SUMIFS(СВЦЭМ!$C$39:$C$782,СВЦЭМ!$A$39:$A$782,$A100,СВЦЭМ!$B$39:$B$782,V$83)+'СЕТ СН'!$H$12+СВЦЭМ!$D$10+'СЕТ СН'!$H$6-'СЕТ СН'!$H$22</f>
        <v>1076.19423727</v>
      </c>
      <c r="W100" s="36">
        <f>SUMIFS(СВЦЭМ!$C$39:$C$782,СВЦЭМ!$A$39:$A$782,$A100,СВЦЭМ!$B$39:$B$782,W$83)+'СЕТ СН'!$H$12+СВЦЭМ!$D$10+'СЕТ СН'!$H$6-'СЕТ СН'!$H$22</f>
        <v>1064.0959865899999</v>
      </c>
      <c r="X100" s="36">
        <f>SUMIFS(СВЦЭМ!$C$39:$C$782,СВЦЭМ!$A$39:$A$782,$A100,СВЦЭМ!$B$39:$B$782,X$83)+'СЕТ СН'!$H$12+СВЦЭМ!$D$10+'СЕТ СН'!$H$6-'СЕТ СН'!$H$22</f>
        <v>1089.5681231599999</v>
      </c>
      <c r="Y100" s="36">
        <f>SUMIFS(СВЦЭМ!$C$39:$C$782,СВЦЭМ!$A$39:$A$782,$A100,СВЦЭМ!$B$39:$B$782,Y$83)+'СЕТ СН'!$H$12+СВЦЭМ!$D$10+'СЕТ СН'!$H$6-'СЕТ СН'!$H$22</f>
        <v>1122.0899494099999</v>
      </c>
    </row>
    <row r="101" spans="1:25" ht="15.75" x14ac:dyDescent="0.2">
      <c r="A101" s="35">
        <f t="shared" si="2"/>
        <v>44699</v>
      </c>
      <c r="B101" s="36">
        <f>SUMIFS(СВЦЭМ!$C$39:$C$782,СВЦЭМ!$A$39:$A$782,$A101,СВЦЭМ!$B$39:$B$782,B$83)+'СЕТ СН'!$H$12+СВЦЭМ!$D$10+'СЕТ СН'!$H$6-'СЕТ СН'!$H$22</f>
        <v>1289.5377511499998</v>
      </c>
      <c r="C101" s="36">
        <f>SUMIFS(СВЦЭМ!$C$39:$C$782,СВЦЭМ!$A$39:$A$782,$A101,СВЦЭМ!$B$39:$B$782,C$83)+'СЕТ СН'!$H$12+СВЦЭМ!$D$10+'СЕТ СН'!$H$6-'СЕТ СН'!$H$22</f>
        <v>1432.79574843</v>
      </c>
      <c r="D101" s="36">
        <f>SUMIFS(СВЦЭМ!$C$39:$C$782,СВЦЭМ!$A$39:$A$782,$A101,СВЦЭМ!$B$39:$B$782,D$83)+'СЕТ СН'!$H$12+СВЦЭМ!$D$10+'СЕТ СН'!$H$6-'СЕТ СН'!$H$22</f>
        <v>1489.4143906100001</v>
      </c>
      <c r="E101" s="36">
        <f>SUMIFS(СВЦЭМ!$C$39:$C$782,СВЦЭМ!$A$39:$A$782,$A101,СВЦЭМ!$B$39:$B$782,E$83)+'СЕТ СН'!$H$12+СВЦЭМ!$D$10+'СЕТ СН'!$H$6-'СЕТ СН'!$H$22</f>
        <v>1491.5589158999999</v>
      </c>
      <c r="F101" s="36">
        <f>SUMIFS(СВЦЭМ!$C$39:$C$782,СВЦЭМ!$A$39:$A$782,$A101,СВЦЭМ!$B$39:$B$782,F$83)+'СЕТ СН'!$H$12+СВЦЭМ!$D$10+'СЕТ СН'!$H$6-'СЕТ СН'!$H$22</f>
        <v>1491.3929515499999</v>
      </c>
      <c r="G101" s="36">
        <f>SUMIFS(СВЦЭМ!$C$39:$C$782,СВЦЭМ!$A$39:$A$782,$A101,СВЦЭМ!$B$39:$B$782,G$83)+'СЕТ СН'!$H$12+СВЦЭМ!$D$10+'СЕТ СН'!$H$6-'СЕТ СН'!$H$22</f>
        <v>1507.2466659199999</v>
      </c>
      <c r="H101" s="36">
        <f>SUMIFS(СВЦЭМ!$C$39:$C$782,СВЦЭМ!$A$39:$A$782,$A101,СВЦЭМ!$B$39:$B$782,H$83)+'СЕТ СН'!$H$12+СВЦЭМ!$D$10+'СЕТ СН'!$H$6-'СЕТ СН'!$H$22</f>
        <v>1490.3280208399999</v>
      </c>
      <c r="I101" s="36">
        <f>SUMIFS(СВЦЭМ!$C$39:$C$782,СВЦЭМ!$A$39:$A$782,$A101,СВЦЭМ!$B$39:$B$782,I$83)+'СЕТ СН'!$H$12+СВЦЭМ!$D$10+'СЕТ СН'!$H$6-'СЕТ СН'!$H$22</f>
        <v>1403.4671913</v>
      </c>
      <c r="J101" s="36">
        <f>SUMIFS(СВЦЭМ!$C$39:$C$782,СВЦЭМ!$A$39:$A$782,$A101,СВЦЭМ!$B$39:$B$782,J$83)+'СЕТ СН'!$H$12+СВЦЭМ!$D$10+'СЕТ СН'!$H$6-'СЕТ СН'!$H$22</f>
        <v>1249.67988266</v>
      </c>
      <c r="K101" s="36">
        <f>SUMIFS(СВЦЭМ!$C$39:$C$782,СВЦЭМ!$A$39:$A$782,$A101,СВЦЭМ!$B$39:$B$782,K$83)+'СЕТ СН'!$H$12+СВЦЭМ!$D$10+'СЕТ СН'!$H$6-'СЕТ СН'!$H$22</f>
        <v>1251.3425118099999</v>
      </c>
      <c r="L101" s="36">
        <f>SUMIFS(СВЦЭМ!$C$39:$C$782,СВЦЭМ!$A$39:$A$782,$A101,СВЦЭМ!$B$39:$B$782,L$83)+'СЕТ СН'!$H$12+СВЦЭМ!$D$10+'СЕТ СН'!$H$6-'СЕТ СН'!$H$22</f>
        <v>1265.0070623399999</v>
      </c>
      <c r="M101" s="36">
        <f>SUMIFS(СВЦЭМ!$C$39:$C$782,СВЦЭМ!$A$39:$A$782,$A101,СВЦЭМ!$B$39:$B$782,M$83)+'СЕТ СН'!$H$12+СВЦЭМ!$D$10+'СЕТ СН'!$H$6-'СЕТ СН'!$H$22</f>
        <v>1376.9640725499999</v>
      </c>
      <c r="N101" s="36">
        <f>SUMIFS(СВЦЭМ!$C$39:$C$782,СВЦЭМ!$A$39:$A$782,$A101,СВЦЭМ!$B$39:$B$782,N$83)+'СЕТ СН'!$H$12+СВЦЭМ!$D$10+'СЕТ СН'!$H$6-'СЕТ СН'!$H$22</f>
        <v>1412.34559904</v>
      </c>
      <c r="O101" s="36">
        <f>SUMIFS(СВЦЭМ!$C$39:$C$782,СВЦЭМ!$A$39:$A$782,$A101,СВЦЭМ!$B$39:$B$782,O$83)+'СЕТ СН'!$H$12+СВЦЭМ!$D$10+'СЕТ СН'!$H$6-'СЕТ СН'!$H$22</f>
        <v>1407.4938594499999</v>
      </c>
      <c r="P101" s="36">
        <f>SUMIFS(СВЦЭМ!$C$39:$C$782,СВЦЭМ!$A$39:$A$782,$A101,СВЦЭМ!$B$39:$B$782,P$83)+'СЕТ СН'!$H$12+СВЦЭМ!$D$10+'СЕТ СН'!$H$6-'СЕТ СН'!$H$22</f>
        <v>1425.94933085</v>
      </c>
      <c r="Q101" s="36">
        <f>SUMIFS(СВЦЭМ!$C$39:$C$782,СВЦЭМ!$A$39:$A$782,$A101,СВЦЭМ!$B$39:$B$782,Q$83)+'СЕТ СН'!$H$12+СВЦЭМ!$D$10+'СЕТ СН'!$H$6-'СЕТ СН'!$H$22</f>
        <v>1440.3605939699999</v>
      </c>
      <c r="R101" s="36">
        <f>SUMIFS(СВЦЭМ!$C$39:$C$782,СВЦЭМ!$A$39:$A$782,$A101,СВЦЭМ!$B$39:$B$782,R$83)+'СЕТ СН'!$H$12+СВЦЭМ!$D$10+'СЕТ СН'!$H$6-'СЕТ СН'!$H$22</f>
        <v>1436.3547260299999</v>
      </c>
      <c r="S101" s="36">
        <f>SUMIFS(СВЦЭМ!$C$39:$C$782,СВЦЭМ!$A$39:$A$782,$A101,СВЦЭМ!$B$39:$B$782,S$83)+'СЕТ СН'!$H$12+СВЦЭМ!$D$10+'СЕТ СН'!$H$6-'СЕТ СН'!$H$22</f>
        <v>1387.1040811399998</v>
      </c>
      <c r="T101" s="36">
        <f>SUMIFS(СВЦЭМ!$C$39:$C$782,СВЦЭМ!$A$39:$A$782,$A101,СВЦЭМ!$B$39:$B$782,T$83)+'СЕТ СН'!$H$12+СВЦЭМ!$D$10+'СЕТ СН'!$H$6-'СЕТ СН'!$H$22</f>
        <v>1255.1676519499999</v>
      </c>
      <c r="U101" s="36">
        <f>SUMIFS(СВЦЭМ!$C$39:$C$782,СВЦЭМ!$A$39:$A$782,$A101,СВЦЭМ!$B$39:$B$782,U$83)+'СЕТ СН'!$H$12+СВЦЭМ!$D$10+'СЕТ СН'!$H$6-'СЕТ СН'!$H$22</f>
        <v>1148.4666041800001</v>
      </c>
      <c r="V101" s="36">
        <f>SUMIFS(СВЦЭМ!$C$39:$C$782,СВЦЭМ!$A$39:$A$782,$A101,СВЦЭМ!$B$39:$B$782,V$83)+'СЕТ СН'!$H$12+СВЦЭМ!$D$10+'СЕТ СН'!$H$6-'СЕТ СН'!$H$22</f>
        <v>1065.6450957500001</v>
      </c>
      <c r="W101" s="36">
        <f>SUMIFS(СВЦЭМ!$C$39:$C$782,СВЦЭМ!$A$39:$A$782,$A101,СВЦЭМ!$B$39:$B$782,W$83)+'СЕТ СН'!$H$12+СВЦЭМ!$D$10+'СЕТ СН'!$H$6-'СЕТ СН'!$H$22</f>
        <v>1092.3729316700001</v>
      </c>
      <c r="X101" s="36">
        <f>SUMIFS(СВЦЭМ!$C$39:$C$782,СВЦЭМ!$A$39:$A$782,$A101,СВЦЭМ!$B$39:$B$782,X$83)+'СЕТ СН'!$H$12+СВЦЭМ!$D$10+'СЕТ СН'!$H$6-'СЕТ СН'!$H$22</f>
        <v>1127.5769178600001</v>
      </c>
      <c r="Y101" s="36">
        <f>SUMIFS(СВЦЭМ!$C$39:$C$782,СВЦЭМ!$A$39:$A$782,$A101,СВЦЭМ!$B$39:$B$782,Y$83)+'СЕТ СН'!$H$12+СВЦЭМ!$D$10+'СЕТ СН'!$H$6-'СЕТ СН'!$H$22</f>
        <v>1160.8631172800001</v>
      </c>
    </row>
    <row r="102" spans="1:25" ht="15.75" x14ac:dyDescent="0.2">
      <c r="A102" s="35">
        <f t="shared" si="2"/>
        <v>44700</v>
      </c>
      <c r="B102" s="36">
        <f>SUMIFS(СВЦЭМ!$C$39:$C$782,СВЦЭМ!$A$39:$A$782,$A102,СВЦЭМ!$B$39:$B$782,B$83)+'СЕТ СН'!$H$12+СВЦЭМ!$D$10+'СЕТ СН'!$H$6-'СЕТ СН'!$H$22</f>
        <v>1270.57253023</v>
      </c>
      <c r="C102" s="36">
        <f>SUMIFS(СВЦЭМ!$C$39:$C$782,СВЦЭМ!$A$39:$A$782,$A102,СВЦЭМ!$B$39:$B$782,C$83)+'СЕТ СН'!$H$12+СВЦЭМ!$D$10+'СЕТ СН'!$H$6-'СЕТ СН'!$H$22</f>
        <v>1400.4460594499999</v>
      </c>
      <c r="D102" s="36">
        <f>SUMIFS(СВЦЭМ!$C$39:$C$782,СВЦЭМ!$A$39:$A$782,$A102,СВЦЭМ!$B$39:$B$782,D$83)+'СЕТ СН'!$H$12+СВЦЭМ!$D$10+'СЕТ СН'!$H$6-'СЕТ СН'!$H$22</f>
        <v>1520.8863790599999</v>
      </c>
      <c r="E102" s="36">
        <f>SUMIFS(СВЦЭМ!$C$39:$C$782,СВЦЭМ!$A$39:$A$782,$A102,СВЦЭМ!$B$39:$B$782,E$83)+'СЕТ СН'!$H$12+СВЦЭМ!$D$10+'СЕТ СН'!$H$6-'СЕТ СН'!$H$22</f>
        <v>1578.31967674</v>
      </c>
      <c r="F102" s="36">
        <f>SUMIFS(СВЦЭМ!$C$39:$C$782,СВЦЭМ!$A$39:$A$782,$A102,СВЦЭМ!$B$39:$B$782,F$83)+'СЕТ СН'!$H$12+СВЦЭМ!$D$10+'СЕТ СН'!$H$6-'СЕТ СН'!$H$22</f>
        <v>1539.6216477</v>
      </c>
      <c r="G102" s="36">
        <f>SUMIFS(СВЦЭМ!$C$39:$C$782,СВЦЭМ!$A$39:$A$782,$A102,СВЦЭМ!$B$39:$B$782,G$83)+'СЕТ СН'!$H$12+СВЦЭМ!$D$10+'СЕТ СН'!$H$6-'СЕТ СН'!$H$22</f>
        <v>1502.27905857</v>
      </c>
      <c r="H102" s="36">
        <f>SUMIFS(СВЦЭМ!$C$39:$C$782,СВЦЭМ!$A$39:$A$782,$A102,СВЦЭМ!$B$39:$B$782,H$83)+'СЕТ СН'!$H$12+СВЦЭМ!$D$10+'СЕТ СН'!$H$6-'СЕТ СН'!$H$22</f>
        <v>1474.7293963699999</v>
      </c>
      <c r="I102" s="36">
        <f>SUMIFS(СВЦЭМ!$C$39:$C$782,СВЦЭМ!$A$39:$A$782,$A102,СВЦЭМ!$B$39:$B$782,I$83)+'СЕТ СН'!$H$12+СВЦЭМ!$D$10+'СЕТ СН'!$H$6-'СЕТ СН'!$H$22</f>
        <v>1408.5205978199999</v>
      </c>
      <c r="J102" s="36">
        <f>SUMIFS(СВЦЭМ!$C$39:$C$782,СВЦЭМ!$A$39:$A$782,$A102,СВЦЭМ!$B$39:$B$782,J$83)+'СЕТ СН'!$H$12+СВЦЭМ!$D$10+'СЕТ СН'!$H$6-'СЕТ СН'!$H$22</f>
        <v>1271.43147075</v>
      </c>
      <c r="K102" s="36">
        <f>SUMIFS(СВЦЭМ!$C$39:$C$782,СВЦЭМ!$A$39:$A$782,$A102,СВЦЭМ!$B$39:$B$782,K$83)+'СЕТ СН'!$H$12+СВЦЭМ!$D$10+'СЕТ СН'!$H$6-'СЕТ СН'!$H$22</f>
        <v>1288.4053618199998</v>
      </c>
      <c r="L102" s="36">
        <f>SUMIFS(СВЦЭМ!$C$39:$C$782,СВЦЭМ!$A$39:$A$782,$A102,СВЦЭМ!$B$39:$B$782,L$83)+'СЕТ СН'!$H$12+СВЦЭМ!$D$10+'СЕТ СН'!$H$6-'СЕТ СН'!$H$22</f>
        <v>1281.2371003200001</v>
      </c>
      <c r="M102" s="36">
        <f>SUMIFS(СВЦЭМ!$C$39:$C$782,СВЦЭМ!$A$39:$A$782,$A102,СВЦЭМ!$B$39:$B$782,M$83)+'СЕТ СН'!$H$12+СВЦЭМ!$D$10+'СЕТ СН'!$H$6-'СЕТ СН'!$H$22</f>
        <v>1376.26764357</v>
      </c>
      <c r="N102" s="36">
        <f>SUMIFS(СВЦЭМ!$C$39:$C$782,СВЦЭМ!$A$39:$A$782,$A102,СВЦЭМ!$B$39:$B$782,N$83)+'СЕТ СН'!$H$12+СВЦЭМ!$D$10+'СЕТ СН'!$H$6-'СЕТ СН'!$H$22</f>
        <v>1419.79480091</v>
      </c>
      <c r="O102" s="36">
        <f>SUMIFS(СВЦЭМ!$C$39:$C$782,СВЦЭМ!$A$39:$A$782,$A102,СВЦЭМ!$B$39:$B$782,O$83)+'СЕТ СН'!$H$12+СВЦЭМ!$D$10+'СЕТ СН'!$H$6-'СЕТ СН'!$H$22</f>
        <v>1442.9036746299998</v>
      </c>
      <c r="P102" s="36">
        <f>SUMIFS(СВЦЭМ!$C$39:$C$782,СВЦЭМ!$A$39:$A$782,$A102,СВЦЭМ!$B$39:$B$782,P$83)+'СЕТ СН'!$H$12+СВЦЭМ!$D$10+'СЕТ СН'!$H$6-'СЕТ СН'!$H$22</f>
        <v>1448.4864356599999</v>
      </c>
      <c r="Q102" s="36">
        <f>SUMIFS(СВЦЭМ!$C$39:$C$782,СВЦЭМ!$A$39:$A$782,$A102,СВЦЭМ!$B$39:$B$782,Q$83)+'СЕТ СН'!$H$12+СВЦЭМ!$D$10+'СЕТ СН'!$H$6-'СЕТ СН'!$H$22</f>
        <v>1463.88590841</v>
      </c>
      <c r="R102" s="36">
        <f>SUMIFS(СВЦЭМ!$C$39:$C$782,СВЦЭМ!$A$39:$A$782,$A102,СВЦЭМ!$B$39:$B$782,R$83)+'СЕТ СН'!$H$12+СВЦЭМ!$D$10+'СЕТ СН'!$H$6-'СЕТ СН'!$H$22</f>
        <v>1449.5964346599999</v>
      </c>
      <c r="S102" s="36">
        <f>SUMIFS(СВЦЭМ!$C$39:$C$782,СВЦЭМ!$A$39:$A$782,$A102,СВЦЭМ!$B$39:$B$782,S$83)+'СЕТ СН'!$H$12+СВЦЭМ!$D$10+'СЕТ СН'!$H$6-'СЕТ СН'!$H$22</f>
        <v>1423.3456654300001</v>
      </c>
      <c r="T102" s="36">
        <f>SUMIFS(СВЦЭМ!$C$39:$C$782,СВЦЭМ!$A$39:$A$782,$A102,СВЦЭМ!$B$39:$B$782,T$83)+'СЕТ СН'!$H$12+СВЦЭМ!$D$10+'СЕТ СН'!$H$6-'СЕТ СН'!$H$22</f>
        <v>1281.69609487</v>
      </c>
      <c r="U102" s="36">
        <f>SUMIFS(СВЦЭМ!$C$39:$C$782,СВЦЭМ!$A$39:$A$782,$A102,СВЦЭМ!$B$39:$B$782,U$83)+'СЕТ СН'!$H$12+СВЦЭМ!$D$10+'СЕТ СН'!$H$6-'СЕТ СН'!$H$22</f>
        <v>1177.5852913199999</v>
      </c>
      <c r="V102" s="36">
        <f>SUMIFS(СВЦЭМ!$C$39:$C$782,СВЦЭМ!$A$39:$A$782,$A102,СВЦЭМ!$B$39:$B$782,V$83)+'СЕТ СН'!$H$12+СВЦЭМ!$D$10+'СЕТ СН'!$H$6-'СЕТ СН'!$H$22</f>
        <v>1077.12054648</v>
      </c>
      <c r="W102" s="36">
        <f>SUMIFS(СВЦЭМ!$C$39:$C$782,СВЦЭМ!$A$39:$A$782,$A102,СВЦЭМ!$B$39:$B$782,W$83)+'СЕТ СН'!$H$12+СВЦЭМ!$D$10+'СЕТ СН'!$H$6-'СЕТ СН'!$H$22</f>
        <v>1085.6619784699999</v>
      </c>
      <c r="X102" s="36">
        <f>SUMIFS(СВЦЭМ!$C$39:$C$782,СВЦЭМ!$A$39:$A$782,$A102,СВЦЭМ!$B$39:$B$782,X$83)+'СЕТ СН'!$H$12+СВЦЭМ!$D$10+'СЕТ СН'!$H$6-'СЕТ СН'!$H$22</f>
        <v>1096.4545814200001</v>
      </c>
      <c r="Y102" s="36">
        <f>SUMIFS(СВЦЭМ!$C$39:$C$782,СВЦЭМ!$A$39:$A$782,$A102,СВЦЭМ!$B$39:$B$782,Y$83)+'СЕТ СН'!$H$12+СВЦЭМ!$D$10+'СЕТ СН'!$H$6-'СЕТ СН'!$H$22</f>
        <v>1118.28797876</v>
      </c>
    </row>
    <row r="103" spans="1:25" ht="15.75" x14ac:dyDescent="0.2">
      <c r="A103" s="35">
        <f t="shared" si="2"/>
        <v>44701</v>
      </c>
      <c r="B103" s="36">
        <f>SUMIFS(СВЦЭМ!$C$39:$C$782,СВЦЭМ!$A$39:$A$782,$A103,СВЦЭМ!$B$39:$B$782,B$83)+'СЕТ СН'!$H$12+СВЦЭМ!$D$10+'СЕТ СН'!$H$6-'СЕТ СН'!$H$22</f>
        <v>1264.7674584599999</v>
      </c>
      <c r="C103" s="36">
        <f>SUMIFS(СВЦЭМ!$C$39:$C$782,СВЦЭМ!$A$39:$A$782,$A103,СВЦЭМ!$B$39:$B$782,C$83)+'СЕТ СН'!$H$12+СВЦЭМ!$D$10+'СЕТ СН'!$H$6-'СЕТ СН'!$H$22</f>
        <v>1338.0260319899999</v>
      </c>
      <c r="D103" s="36">
        <f>SUMIFS(СВЦЭМ!$C$39:$C$782,СВЦЭМ!$A$39:$A$782,$A103,СВЦЭМ!$B$39:$B$782,D$83)+'СЕТ СН'!$H$12+СВЦЭМ!$D$10+'СЕТ СН'!$H$6-'СЕТ СН'!$H$22</f>
        <v>1477.2600815199999</v>
      </c>
      <c r="E103" s="36">
        <f>SUMIFS(СВЦЭМ!$C$39:$C$782,СВЦЭМ!$A$39:$A$782,$A103,СВЦЭМ!$B$39:$B$782,E$83)+'СЕТ СН'!$H$12+СВЦЭМ!$D$10+'СЕТ СН'!$H$6-'СЕТ СН'!$H$22</f>
        <v>1542.7438608699999</v>
      </c>
      <c r="F103" s="36">
        <f>SUMIFS(СВЦЭМ!$C$39:$C$782,СВЦЭМ!$A$39:$A$782,$A103,СВЦЭМ!$B$39:$B$782,F$83)+'СЕТ СН'!$H$12+СВЦЭМ!$D$10+'СЕТ СН'!$H$6-'СЕТ СН'!$H$22</f>
        <v>1537.9967195899999</v>
      </c>
      <c r="G103" s="36">
        <f>SUMIFS(СВЦЭМ!$C$39:$C$782,СВЦЭМ!$A$39:$A$782,$A103,СВЦЭМ!$B$39:$B$782,G$83)+'СЕТ СН'!$H$12+СВЦЭМ!$D$10+'СЕТ СН'!$H$6-'СЕТ СН'!$H$22</f>
        <v>1519.9344894199999</v>
      </c>
      <c r="H103" s="36">
        <f>SUMIFS(СВЦЭМ!$C$39:$C$782,СВЦЭМ!$A$39:$A$782,$A103,СВЦЭМ!$B$39:$B$782,H$83)+'СЕТ СН'!$H$12+СВЦЭМ!$D$10+'СЕТ СН'!$H$6-'СЕТ СН'!$H$22</f>
        <v>1457.37408426</v>
      </c>
      <c r="I103" s="36">
        <f>SUMIFS(СВЦЭМ!$C$39:$C$782,СВЦЭМ!$A$39:$A$782,$A103,СВЦЭМ!$B$39:$B$782,I$83)+'СЕТ СН'!$H$12+СВЦЭМ!$D$10+'СЕТ СН'!$H$6-'СЕТ СН'!$H$22</f>
        <v>1382.5462761399999</v>
      </c>
      <c r="J103" s="36">
        <f>SUMIFS(СВЦЭМ!$C$39:$C$782,СВЦЭМ!$A$39:$A$782,$A103,СВЦЭМ!$B$39:$B$782,J$83)+'СЕТ СН'!$H$12+СВЦЭМ!$D$10+'СЕТ СН'!$H$6-'СЕТ СН'!$H$22</f>
        <v>1235.98373343</v>
      </c>
      <c r="K103" s="36">
        <f>SUMIFS(СВЦЭМ!$C$39:$C$782,СВЦЭМ!$A$39:$A$782,$A103,СВЦЭМ!$B$39:$B$782,K$83)+'СЕТ СН'!$H$12+СВЦЭМ!$D$10+'СЕТ СН'!$H$6-'СЕТ СН'!$H$22</f>
        <v>1236.6696478599999</v>
      </c>
      <c r="L103" s="36">
        <f>SUMIFS(СВЦЭМ!$C$39:$C$782,СВЦЭМ!$A$39:$A$782,$A103,СВЦЭМ!$B$39:$B$782,L$83)+'СЕТ СН'!$H$12+СВЦЭМ!$D$10+'СЕТ СН'!$H$6-'СЕТ СН'!$H$22</f>
        <v>1233.5802714599999</v>
      </c>
      <c r="M103" s="36">
        <f>SUMIFS(СВЦЭМ!$C$39:$C$782,СВЦЭМ!$A$39:$A$782,$A103,СВЦЭМ!$B$39:$B$782,M$83)+'СЕТ СН'!$H$12+СВЦЭМ!$D$10+'СЕТ СН'!$H$6-'СЕТ СН'!$H$22</f>
        <v>1335.3914913000001</v>
      </c>
      <c r="N103" s="36">
        <f>SUMIFS(СВЦЭМ!$C$39:$C$782,СВЦЭМ!$A$39:$A$782,$A103,СВЦЭМ!$B$39:$B$782,N$83)+'СЕТ СН'!$H$12+СВЦЭМ!$D$10+'СЕТ СН'!$H$6-'СЕТ СН'!$H$22</f>
        <v>1361.62118401</v>
      </c>
      <c r="O103" s="36">
        <f>SUMIFS(СВЦЭМ!$C$39:$C$782,СВЦЭМ!$A$39:$A$782,$A103,СВЦЭМ!$B$39:$B$782,O$83)+'СЕТ СН'!$H$12+СВЦЭМ!$D$10+'СЕТ СН'!$H$6-'СЕТ СН'!$H$22</f>
        <v>1355.8570097899999</v>
      </c>
      <c r="P103" s="36">
        <f>SUMIFS(СВЦЭМ!$C$39:$C$782,СВЦЭМ!$A$39:$A$782,$A103,СВЦЭМ!$B$39:$B$782,P$83)+'СЕТ СН'!$H$12+СВЦЭМ!$D$10+'СЕТ СН'!$H$6-'СЕТ СН'!$H$22</f>
        <v>1352.7414277299999</v>
      </c>
      <c r="Q103" s="36">
        <f>SUMIFS(СВЦЭМ!$C$39:$C$782,СВЦЭМ!$A$39:$A$782,$A103,СВЦЭМ!$B$39:$B$782,Q$83)+'СЕТ СН'!$H$12+СВЦЭМ!$D$10+'СЕТ СН'!$H$6-'СЕТ СН'!$H$22</f>
        <v>1353.6727855399999</v>
      </c>
      <c r="R103" s="36">
        <f>SUMIFS(СВЦЭМ!$C$39:$C$782,СВЦЭМ!$A$39:$A$782,$A103,СВЦЭМ!$B$39:$B$782,R$83)+'СЕТ СН'!$H$12+СВЦЭМ!$D$10+'СЕТ СН'!$H$6-'СЕТ СН'!$H$22</f>
        <v>1355.5267786899999</v>
      </c>
      <c r="S103" s="36">
        <f>SUMIFS(СВЦЭМ!$C$39:$C$782,СВЦЭМ!$A$39:$A$782,$A103,СВЦЭМ!$B$39:$B$782,S$83)+'СЕТ СН'!$H$12+СВЦЭМ!$D$10+'СЕТ СН'!$H$6-'СЕТ СН'!$H$22</f>
        <v>1338.1033489699998</v>
      </c>
      <c r="T103" s="36">
        <f>SUMIFS(СВЦЭМ!$C$39:$C$782,СВЦЭМ!$A$39:$A$782,$A103,СВЦЭМ!$B$39:$B$782,T$83)+'СЕТ СН'!$H$12+СВЦЭМ!$D$10+'СЕТ СН'!$H$6-'СЕТ СН'!$H$22</f>
        <v>1237.34074306</v>
      </c>
      <c r="U103" s="36">
        <f>SUMIFS(СВЦЭМ!$C$39:$C$782,СВЦЭМ!$A$39:$A$782,$A103,СВЦЭМ!$B$39:$B$782,U$83)+'СЕТ СН'!$H$12+СВЦЭМ!$D$10+'СЕТ СН'!$H$6-'СЕТ СН'!$H$22</f>
        <v>1126.23199146</v>
      </c>
      <c r="V103" s="36">
        <f>SUMIFS(СВЦЭМ!$C$39:$C$782,СВЦЭМ!$A$39:$A$782,$A103,СВЦЭМ!$B$39:$B$782,V$83)+'СЕТ СН'!$H$12+СВЦЭМ!$D$10+'СЕТ СН'!$H$6-'СЕТ СН'!$H$22</f>
        <v>1066.7061502399999</v>
      </c>
      <c r="W103" s="36">
        <f>SUMIFS(СВЦЭМ!$C$39:$C$782,СВЦЭМ!$A$39:$A$782,$A103,СВЦЭМ!$B$39:$B$782,W$83)+'СЕТ СН'!$H$12+СВЦЭМ!$D$10+'СЕТ СН'!$H$6-'СЕТ СН'!$H$22</f>
        <v>1074.6444325299999</v>
      </c>
      <c r="X103" s="36">
        <f>SUMIFS(СВЦЭМ!$C$39:$C$782,СВЦЭМ!$A$39:$A$782,$A103,СВЦЭМ!$B$39:$B$782,X$83)+'СЕТ СН'!$H$12+СВЦЭМ!$D$10+'СЕТ СН'!$H$6-'СЕТ СН'!$H$22</f>
        <v>1107.99276719</v>
      </c>
      <c r="Y103" s="36">
        <f>SUMIFS(СВЦЭМ!$C$39:$C$782,СВЦЭМ!$A$39:$A$782,$A103,СВЦЭМ!$B$39:$B$782,Y$83)+'СЕТ СН'!$H$12+СВЦЭМ!$D$10+'СЕТ СН'!$H$6-'СЕТ СН'!$H$22</f>
        <v>1112.4383768499999</v>
      </c>
    </row>
    <row r="104" spans="1:25" ht="15.75" x14ac:dyDescent="0.2">
      <c r="A104" s="35">
        <f t="shared" si="2"/>
        <v>44702</v>
      </c>
      <c r="B104" s="36">
        <f>SUMIFS(СВЦЭМ!$C$39:$C$782,СВЦЭМ!$A$39:$A$782,$A104,СВЦЭМ!$B$39:$B$782,B$83)+'СЕТ СН'!$H$12+СВЦЭМ!$D$10+'СЕТ СН'!$H$6-'СЕТ СН'!$H$22</f>
        <v>1138.32221918</v>
      </c>
      <c r="C104" s="36">
        <f>SUMIFS(СВЦЭМ!$C$39:$C$782,СВЦЭМ!$A$39:$A$782,$A104,СВЦЭМ!$B$39:$B$782,C$83)+'СЕТ СН'!$H$12+СВЦЭМ!$D$10+'СЕТ СН'!$H$6-'СЕТ СН'!$H$22</f>
        <v>1260.4009894400001</v>
      </c>
      <c r="D104" s="36">
        <f>SUMIFS(СВЦЭМ!$C$39:$C$782,СВЦЭМ!$A$39:$A$782,$A104,СВЦЭМ!$B$39:$B$782,D$83)+'СЕТ СН'!$H$12+СВЦЭМ!$D$10+'СЕТ СН'!$H$6-'СЕТ СН'!$H$22</f>
        <v>1427.1015529199999</v>
      </c>
      <c r="E104" s="36">
        <f>SUMIFS(СВЦЭМ!$C$39:$C$782,СВЦЭМ!$A$39:$A$782,$A104,СВЦЭМ!$B$39:$B$782,E$83)+'СЕТ СН'!$H$12+СВЦЭМ!$D$10+'СЕТ СН'!$H$6-'СЕТ СН'!$H$22</f>
        <v>1503.2509899300001</v>
      </c>
      <c r="F104" s="36">
        <f>SUMIFS(СВЦЭМ!$C$39:$C$782,СВЦЭМ!$A$39:$A$782,$A104,СВЦЭМ!$B$39:$B$782,F$83)+'СЕТ СН'!$H$12+СВЦЭМ!$D$10+'СЕТ СН'!$H$6-'СЕТ СН'!$H$22</f>
        <v>1530.57837632</v>
      </c>
      <c r="G104" s="36">
        <f>SUMIFS(СВЦЭМ!$C$39:$C$782,СВЦЭМ!$A$39:$A$782,$A104,СВЦЭМ!$B$39:$B$782,G$83)+'СЕТ СН'!$H$12+СВЦЭМ!$D$10+'СЕТ СН'!$H$6-'СЕТ СН'!$H$22</f>
        <v>1572.6884650899999</v>
      </c>
      <c r="H104" s="36">
        <f>SUMIFS(СВЦЭМ!$C$39:$C$782,СВЦЭМ!$A$39:$A$782,$A104,СВЦЭМ!$B$39:$B$782,H$83)+'СЕТ СН'!$H$12+СВЦЭМ!$D$10+'СЕТ СН'!$H$6-'СЕТ СН'!$H$22</f>
        <v>1563.4310160799998</v>
      </c>
      <c r="I104" s="36">
        <f>SUMIFS(СВЦЭМ!$C$39:$C$782,СВЦЭМ!$A$39:$A$782,$A104,СВЦЭМ!$B$39:$B$782,I$83)+'СЕТ СН'!$H$12+СВЦЭМ!$D$10+'СЕТ СН'!$H$6-'СЕТ СН'!$H$22</f>
        <v>1527.2957329399999</v>
      </c>
      <c r="J104" s="36">
        <f>SUMIFS(СВЦЭМ!$C$39:$C$782,СВЦЭМ!$A$39:$A$782,$A104,СВЦЭМ!$B$39:$B$782,J$83)+'СЕТ СН'!$H$12+СВЦЭМ!$D$10+'СЕТ СН'!$H$6-'СЕТ СН'!$H$22</f>
        <v>1338.3088794400001</v>
      </c>
      <c r="K104" s="36">
        <f>SUMIFS(СВЦЭМ!$C$39:$C$782,СВЦЭМ!$A$39:$A$782,$A104,СВЦЭМ!$B$39:$B$782,K$83)+'СЕТ СН'!$H$12+СВЦЭМ!$D$10+'СЕТ СН'!$H$6-'СЕТ СН'!$H$22</f>
        <v>1297.0563254399999</v>
      </c>
      <c r="L104" s="36">
        <f>SUMIFS(СВЦЭМ!$C$39:$C$782,СВЦЭМ!$A$39:$A$782,$A104,СВЦЭМ!$B$39:$B$782,L$83)+'СЕТ СН'!$H$12+СВЦЭМ!$D$10+'СЕТ СН'!$H$6-'СЕТ СН'!$H$22</f>
        <v>1268.6774545999999</v>
      </c>
      <c r="M104" s="36">
        <f>SUMIFS(СВЦЭМ!$C$39:$C$782,СВЦЭМ!$A$39:$A$782,$A104,СВЦЭМ!$B$39:$B$782,M$83)+'СЕТ СН'!$H$12+СВЦЭМ!$D$10+'СЕТ СН'!$H$6-'СЕТ СН'!$H$22</f>
        <v>1358.16466212</v>
      </c>
      <c r="N104" s="36">
        <f>SUMIFS(СВЦЭМ!$C$39:$C$782,СВЦЭМ!$A$39:$A$782,$A104,СВЦЭМ!$B$39:$B$782,N$83)+'СЕТ СН'!$H$12+СВЦЭМ!$D$10+'СЕТ СН'!$H$6-'СЕТ СН'!$H$22</f>
        <v>1399.10067417</v>
      </c>
      <c r="O104" s="36">
        <f>SUMIFS(СВЦЭМ!$C$39:$C$782,СВЦЭМ!$A$39:$A$782,$A104,СВЦЭМ!$B$39:$B$782,O$83)+'СЕТ СН'!$H$12+СВЦЭМ!$D$10+'СЕТ СН'!$H$6-'СЕТ СН'!$H$22</f>
        <v>1364.6349215999999</v>
      </c>
      <c r="P104" s="36">
        <f>SUMIFS(СВЦЭМ!$C$39:$C$782,СВЦЭМ!$A$39:$A$782,$A104,СВЦЭМ!$B$39:$B$782,P$83)+'СЕТ СН'!$H$12+СВЦЭМ!$D$10+'СЕТ СН'!$H$6-'СЕТ СН'!$H$22</f>
        <v>1403.1966738900001</v>
      </c>
      <c r="Q104" s="36">
        <f>SUMIFS(СВЦЭМ!$C$39:$C$782,СВЦЭМ!$A$39:$A$782,$A104,СВЦЭМ!$B$39:$B$782,Q$83)+'СЕТ СН'!$H$12+СВЦЭМ!$D$10+'СЕТ СН'!$H$6-'СЕТ СН'!$H$22</f>
        <v>1388.16325631</v>
      </c>
      <c r="R104" s="36">
        <f>SUMIFS(СВЦЭМ!$C$39:$C$782,СВЦЭМ!$A$39:$A$782,$A104,СВЦЭМ!$B$39:$B$782,R$83)+'СЕТ СН'!$H$12+СВЦЭМ!$D$10+'СЕТ СН'!$H$6-'СЕТ СН'!$H$22</f>
        <v>1384.6606214399999</v>
      </c>
      <c r="S104" s="36">
        <f>SUMIFS(СВЦЭМ!$C$39:$C$782,СВЦЭМ!$A$39:$A$782,$A104,СВЦЭМ!$B$39:$B$782,S$83)+'СЕТ СН'!$H$12+СВЦЭМ!$D$10+'СЕТ СН'!$H$6-'СЕТ СН'!$H$22</f>
        <v>1358.05473729</v>
      </c>
      <c r="T104" s="36">
        <f>SUMIFS(СВЦЭМ!$C$39:$C$782,СВЦЭМ!$A$39:$A$782,$A104,СВЦЭМ!$B$39:$B$782,T$83)+'СЕТ СН'!$H$12+СВЦЭМ!$D$10+'СЕТ СН'!$H$6-'СЕТ СН'!$H$22</f>
        <v>1248.1873850300001</v>
      </c>
      <c r="U104" s="36">
        <f>SUMIFS(СВЦЭМ!$C$39:$C$782,СВЦЭМ!$A$39:$A$782,$A104,СВЦЭМ!$B$39:$B$782,U$83)+'СЕТ СН'!$H$12+СВЦЭМ!$D$10+'СЕТ СН'!$H$6-'СЕТ СН'!$H$22</f>
        <v>1145.6093223299999</v>
      </c>
      <c r="V104" s="36">
        <f>SUMIFS(СВЦЭМ!$C$39:$C$782,СВЦЭМ!$A$39:$A$782,$A104,СВЦЭМ!$B$39:$B$782,V$83)+'СЕТ СН'!$H$12+СВЦЭМ!$D$10+'СЕТ СН'!$H$6-'СЕТ СН'!$H$22</f>
        <v>1066.68522598</v>
      </c>
      <c r="W104" s="36">
        <f>SUMIFS(СВЦЭМ!$C$39:$C$782,СВЦЭМ!$A$39:$A$782,$A104,СВЦЭМ!$B$39:$B$782,W$83)+'СЕТ СН'!$H$12+СВЦЭМ!$D$10+'СЕТ СН'!$H$6-'СЕТ СН'!$H$22</f>
        <v>1018.7612280599999</v>
      </c>
      <c r="X104" s="36">
        <f>SUMIFS(СВЦЭМ!$C$39:$C$782,СВЦЭМ!$A$39:$A$782,$A104,СВЦЭМ!$B$39:$B$782,X$83)+'СЕТ СН'!$H$12+СВЦЭМ!$D$10+'СЕТ СН'!$H$6-'СЕТ СН'!$H$22</f>
        <v>1035.73855026</v>
      </c>
      <c r="Y104" s="36">
        <f>SUMIFS(СВЦЭМ!$C$39:$C$782,СВЦЭМ!$A$39:$A$782,$A104,СВЦЭМ!$B$39:$B$782,Y$83)+'СЕТ СН'!$H$12+СВЦЭМ!$D$10+'СЕТ СН'!$H$6-'СЕТ СН'!$H$22</f>
        <v>1062.66079661</v>
      </c>
    </row>
    <row r="105" spans="1:25" ht="15.75" x14ac:dyDescent="0.2">
      <c r="A105" s="35">
        <f t="shared" si="2"/>
        <v>44703</v>
      </c>
      <c r="B105" s="36">
        <f>SUMIFS(СВЦЭМ!$C$39:$C$782,СВЦЭМ!$A$39:$A$782,$A105,СВЦЭМ!$B$39:$B$782,B$83)+'СЕТ СН'!$H$12+СВЦЭМ!$D$10+'СЕТ СН'!$H$6-'СЕТ СН'!$H$22</f>
        <v>1259.8156395799999</v>
      </c>
      <c r="C105" s="36">
        <f>SUMIFS(СВЦЭМ!$C$39:$C$782,СВЦЭМ!$A$39:$A$782,$A105,СВЦЭМ!$B$39:$B$782,C$83)+'СЕТ СН'!$H$12+СВЦЭМ!$D$10+'СЕТ СН'!$H$6-'СЕТ СН'!$H$22</f>
        <v>1348.51807261</v>
      </c>
      <c r="D105" s="36">
        <f>SUMIFS(СВЦЭМ!$C$39:$C$782,СВЦЭМ!$A$39:$A$782,$A105,СВЦЭМ!$B$39:$B$782,D$83)+'СЕТ СН'!$H$12+СВЦЭМ!$D$10+'СЕТ СН'!$H$6-'СЕТ СН'!$H$22</f>
        <v>1464.95018562</v>
      </c>
      <c r="E105" s="36">
        <f>SUMIFS(СВЦЭМ!$C$39:$C$782,СВЦЭМ!$A$39:$A$782,$A105,СВЦЭМ!$B$39:$B$782,E$83)+'СЕТ СН'!$H$12+СВЦЭМ!$D$10+'СЕТ СН'!$H$6-'СЕТ СН'!$H$22</f>
        <v>1466.69924182</v>
      </c>
      <c r="F105" s="36">
        <f>SUMIFS(СВЦЭМ!$C$39:$C$782,СВЦЭМ!$A$39:$A$782,$A105,СВЦЭМ!$B$39:$B$782,F$83)+'СЕТ СН'!$H$12+СВЦЭМ!$D$10+'СЕТ СН'!$H$6-'СЕТ СН'!$H$22</f>
        <v>1471.48956337</v>
      </c>
      <c r="G105" s="36">
        <f>SUMIFS(СВЦЭМ!$C$39:$C$782,СВЦЭМ!$A$39:$A$782,$A105,СВЦЭМ!$B$39:$B$782,G$83)+'СЕТ СН'!$H$12+СВЦЭМ!$D$10+'СЕТ СН'!$H$6-'СЕТ СН'!$H$22</f>
        <v>1473.2297239</v>
      </c>
      <c r="H105" s="36">
        <f>SUMIFS(СВЦЭМ!$C$39:$C$782,СВЦЭМ!$A$39:$A$782,$A105,СВЦЭМ!$B$39:$B$782,H$83)+'СЕТ СН'!$H$12+СВЦЭМ!$D$10+'СЕТ СН'!$H$6-'СЕТ СН'!$H$22</f>
        <v>1442.98283915</v>
      </c>
      <c r="I105" s="36">
        <f>SUMIFS(СВЦЭМ!$C$39:$C$782,СВЦЭМ!$A$39:$A$782,$A105,СВЦЭМ!$B$39:$B$782,I$83)+'СЕТ СН'!$H$12+СВЦЭМ!$D$10+'СЕТ СН'!$H$6-'СЕТ СН'!$H$22</f>
        <v>1373.85916707</v>
      </c>
      <c r="J105" s="36">
        <f>SUMIFS(СВЦЭМ!$C$39:$C$782,СВЦЭМ!$A$39:$A$782,$A105,СВЦЭМ!$B$39:$B$782,J$83)+'СЕТ СН'!$H$12+СВЦЭМ!$D$10+'СЕТ СН'!$H$6-'СЕТ СН'!$H$22</f>
        <v>1301.15122849</v>
      </c>
      <c r="K105" s="36">
        <f>SUMIFS(СВЦЭМ!$C$39:$C$782,СВЦЭМ!$A$39:$A$782,$A105,СВЦЭМ!$B$39:$B$782,K$83)+'СЕТ СН'!$H$12+СВЦЭМ!$D$10+'СЕТ СН'!$H$6-'СЕТ СН'!$H$22</f>
        <v>1249.1906823100001</v>
      </c>
      <c r="L105" s="36">
        <f>SUMIFS(СВЦЭМ!$C$39:$C$782,СВЦЭМ!$A$39:$A$782,$A105,СВЦЭМ!$B$39:$B$782,L$83)+'СЕТ СН'!$H$12+СВЦЭМ!$D$10+'СЕТ СН'!$H$6-'СЕТ СН'!$H$22</f>
        <v>1236.26285794</v>
      </c>
      <c r="M105" s="36">
        <f>SUMIFS(СВЦЭМ!$C$39:$C$782,СВЦЭМ!$A$39:$A$782,$A105,СВЦЭМ!$B$39:$B$782,M$83)+'СЕТ СН'!$H$12+СВЦЭМ!$D$10+'СЕТ СН'!$H$6-'СЕТ СН'!$H$22</f>
        <v>1336.2095342999999</v>
      </c>
      <c r="N105" s="36">
        <f>SUMIFS(СВЦЭМ!$C$39:$C$782,СВЦЭМ!$A$39:$A$782,$A105,СВЦЭМ!$B$39:$B$782,N$83)+'СЕТ СН'!$H$12+СВЦЭМ!$D$10+'СЕТ СН'!$H$6-'СЕТ СН'!$H$22</f>
        <v>1383.4756201299999</v>
      </c>
      <c r="O105" s="36">
        <f>SUMIFS(СВЦЭМ!$C$39:$C$782,СВЦЭМ!$A$39:$A$782,$A105,СВЦЭМ!$B$39:$B$782,O$83)+'СЕТ СН'!$H$12+СВЦЭМ!$D$10+'СЕТ СН'!$H$6-'СЕТ СН'!$H$22</f>
        <v>1383.79512755</v>
      </c>
      <c r="P105" s="36">
        <f>SUMIFS(СВЦЭМ!$C$39:$C$782,СВЦЭМ!$A$39:$A$782,$A105,СВЦЭМ!$B$39:$B$782,P$83)+'СЕТ СН'!$H$12+СВЦЭМ!$D$10+'СЕТ СН'!$H$6-'СЕТ СН'!$H$22</f>
        <v>1412.1773914099999</v>
      </c>
      <c r="Q105" s="36">
        <f>SUMIFS(СВЦЭМ!$C$39:$C$782,СВЦЭМ!$A$39:$A$782,$A105,СВЦЭМ!$B$39:$B$782,Q$83)+'СЕТ СН'!$H$12+СВЦЭМ!$D$10+'СЕТ СН'!$H$6-'СЕТ СН'!$H$22</f>
        <v>1421.93248913</v>
      </c>
      <c r="R105" s="36">
        <f>SUMIFS(СВЦЭМ!$C$39:$C$782,СВЦЭМ!$A$39:$A$782,$A105,СВЦЭМ!$B$39:$B$782,R$83)+'СЕТ СН'!$H$12+СВЦЭМ!$D$10+'СЕТ СН'!$H$6-'СЕТ СН'!$H$22</f>
        <v>1409.8977737599998</v>
      </c>
      <c r="S105" s="36">
        <f>SUMIFS(СВЦЭМ!$C$39:$C$782,СВЦЭМ!$A$39:$A$782,$A105,СВЦЭМ!$B$39:$B$782,S$83)+'СЕТ СН'!$H$12+СВЦЭМ!$D$10+'СЕТ СН'!$H$6-'СЕТ СН'!$H$22</f>
        <v>1391.1884395299999</v>
      </c>
      <c r="T105" s="36">
        <f>SUMIFS(СВЦЭМ!$C$39:$C$782,СВЦЭМ!$A$39:$A$782,$A105,СВЦЭМ!$B$39:$B$782,T$83)+'СЕТ СН'!$H$12+СВЦЭМ!$D$10+'СЕТ СН'!$H$6-'СЕТ СН'!$H$22</f>
        <v>1265.0105948200001</v>
      </c>
      <c r="U105" s="36">
        <f>SUMIFS(СВЦЭМ!$C$39:$C$782,СВЦЭМ!$A$39:$A$782,$A105,СВЦЭМ!$B$39:$B$782,U$83)+'СЕТ СН'!$H$12+СВЦЭМ!$D$10+'СЕТ СН'!$H$6-'СЕТ СН'!$H$22</f>
        <v>1162.3539694000001</v>
      </c>
      <c r="V105" s="36">
        <f>SUMIFS(СВЦЭМ!$C$39:$C$782,СВЦЭМ!$A$39:$A$782,$A105,СВЦЭМ!$B$39:$B$782,V$83)+'СЕТ СН'!$H$12+СВЦЭМ!$D$10+'СЕТ СН'!$H$6-'СЕТ СН'!$H$22</f>
        <v>1061.8931892600001</v>
      </c>
      <c r="W105" s="36">
        <f>SUMIFS(СВЦЭМ!$C$39:$C$782,СВЦЭМ!$A$39:$A$782,$A105,СВЦЭМ!$B$39:$B$782,W$83)+'СЕТ СН'!$H$12+СВЦЭМ!$D$10+'СЕТ СН'!$H$6-'СЕТ СН'!$H$22</f>
        <v>1070.4353972599999</v>
      </c>
      <c r="X105" s="36">
        <f>SUMIFS(СВЦЭМ!$C$39:$C$782,СВЦЭМ!$A$39:$A$782,$A105,СВЦЭМ!$B$39:$B$782,X$83)+'СЕТ СН'!$H$12+СВЦЭМ!$D$10+'СЕТ СН'!$H$6-'СЕТ СН'!$H$22</f>
        <v>1105.42371602</v>
      </c>
      <c r="Y105" s="36">
        <f>SUMIFS(СВЦЭМ!$C$39:$C$782,СВЦЭМ!$A$39:$A$782,$A105,СВЦЭМ!$B$39:$B$782,Y$83)+'СЕТ СН'!$H$12+СВЦЭМ!$D$10+'СЕТ СН'!$H$6-'СЕТ СН'!$H$22</f>
        <v>1163.1409919499999</v>
      </c>
    </row>
    <row r="106" spans="1:25" ht="15.75" x14ac:dyDescent="0.2">
      <c r="A106" s="35">
        <f t="shared" si="2"/>
        <v>44704</v>
      </c>
      <c r="B106" s="36">
        <f>SUMIFS(СВЦЭМ!$C$39:$C$782,СВЦЭМ!$A$39:$A$782,$A106,СВЦЭМ!$B$39:$B$782,B$83)+'СЕТ СН'!$H$12+СВЦЭМ!$D$10+'СЕТ СН'!$H$6-'СЕТ СН'!$H$22</f>
        <v>1271.34594621</v>
      </c>
      <c r="C106" s="36">
        <f>SUMIFS(СВЦЭМ!$C$39:$C$782,СВЦЭМ!$A$39:$A$782,$A106,СВЦЭМ!$B$39:$B$782,C$83)+'СЕТ СН'!$H$12+СВЦЭМ!$D$10+'СЕТ СН'!$H$6-'СЕТ СН'!$H$22</f>
        <v>1361.92769989</v>
      </c>
      <c r="D106" s="36">
        <f>SUMIFS(СВЦЭМ!$C$39:$C$782,СВЦЭМ!$A$39:$A$782,$A106,СВЦЭМ!$B$39:$B$782,D$83)+'СЕТ СН'!$H$12+СВЦЭМ!$D$10+'СЕТ СН'!$H$6-'СЕТ СН'!$H$22</f>
        <v>1466.12233603</v>
      </c>
      <c r="E106" s="36">
        <f>SUMIFS(СВЦЭМ!$C$39:$C$782,СВЦЭМ!$A$39:$A$782,$A106,СВЦЭМ!$B$39:$B$782,E$83)+'СЕТ СН'!$H$12+СВЦЭМ!$D$10+'СЕТ СН'!$H$6-'СЕТ СН'!$H$22</f>
        <v>1461.7871144799999</v>
      </c>
      <c r="F106" s="36">
        <f>SUMIFS(СВЦЭМ!$C$39:$C$782,СВЦЭМ!$A$39:$A$782,$A106,СВЦЭМ!$B$39:$B$782,F$83)+'СЕТ СН'!$H$12+СВЦЭМ!$D$10+'СЕТ СН'!$H$6-'СЕТ СН'!$H$22</f>
        <v>1455.7790574599999</v>
      </c>
      <c r="G106" s="36">
        <f>SUMIFS(СВЦЭМ!$C$39:$C$782,СВЦЭМ!$A$39:$A$782,$A106,СВЦЭМ!$B$39:$B$782,G$83)+'СЕТ СН'!$H$12+СВЦЭМ!$D$10+'СЕТ СН'!$H$6-'СЕТ СН'!$H$22</f>
        <v>1500.0577068799998</v>
      </c>
      <c r="H106" s="36">
        <f>SUMIFS(СВЦЭМ!$C$39:$C$782,СВЦЭМ!$A$39:$A$782,$A106,СВЦЭМ!$B$39:$B$782,H$83)+'СЕТ СН'!$H$12+СВЦЭМ!$D$10+'СЕТ СН'!$H$6-'СЕТ СН'!$H$22</f>
        <v>1442.6304160099999</v>
      </c>
      <c r="I106" s="36">
        <f>SUMIFS(СВЦЭМ!$C$39:$C$782,СВЦЭМ!$A$39:$A$782,$A106,СВЦЭМ!$B$39:$B$782,I$83)+'СЕТ СН'!$H$12+СВЦЭМ!$D$10+'СЕТ СН'!$H$6-'СЕТ СН'!$H$22</f>
        <v>1407.19867686</v>
      </c>
      <c r="J106" s="36">
        <f>SUMIFS(СВЦЭМ!$C$39:$C$782,СВЦЭМ!$A$39:$A$782,$A106,СВЦЭМ!$B$39:$B$782,J$83)+'СЕТ СН'!$H$12+СВЦЭМ!$D$10+'СЕТ СН'!$H$6-'СЕТ СН'!$H$22</f>
        <v>1261.70217149</v>
      </c>
      <c r="K106" s="36">
        <f>SUMIFS(СВЦЭМ!$C$39:$C$782,СВЦЭМ!$A$39:$A$782,$A106,СВЦЭМ!$B$39:$B$782,K$83)+'СЕТ СН'!$H$12+СВЦЭМ!$D$10+'СЕТ СН'!$H$6-'СЕТ СН'!$H$22</f>
        <v>1213.6966447699999</v>
      </c>
      <c r="L106" s="36">
        <f>SUMIFS(СВЦЭМ!$C$39:$C$782,СВЦЭМ!$A$39:$A$782,$A106,СВЦЭМ!$B$39:$B$782,L$83)+'СЕТ СН'!$H$12+СВЦЭМ!$D$10+'СЕТ СН'!$H$6-'СЕТ СН'!$H$22</f>
        <v>1233.07235418</v>
      </c>
      <c r="M106" s="36">
        <f>SUMIFS(СВЦЭМ!$C$39:$C$782,СВЦЭМ!$A$39:$A$782,$A106,СВЦЭМ!$B$39:$B$782,M$83)+'СЕТ СН'!$H$12+СВЦЭМ!$D$10+'СЕТ СН'!$H$6-'СЕТ СН'!$H$22</f>
        <v>1360.5071263899999</v>
      </c>
      <c r="N106" s="36">
        <f>SUMIFS(СВЦЭМ!$C$39:$C$782,СВЦЭМ!$A$39:$A$782,$A106,СВЦЭМ!$B$39:$B$782,N$83)+'СЕТ СН'!$H$12+СВЦЭМ!$D$10+'СЕТ СН'!$H$6-'СЕТ СН'!$H$22</f>
        <v>1411.3399220599999</v>
      </c>
      <c r="O106" s="36">
        <f>SUMIFS(СВЦЭМ!$C$39:$C$782,СВЦЭМ!$A$39:$A$782,$A106,СВЦЭМ!$B$39:$B$782,O$83)+'СЕТ СН'!$H$12+СВЦЭМ!$D$10+'СЕТ СН'!$H$6-'СЕТ СН'!$H$22</f>
        <v>1412.78329609</v>
      </c>
      <c r="P106" s="36">
        <f>SUMIFS(СВЦЭМ!$C$39:$C$782,СВЦЭМ!$A$39:$A$782,$A106,СВЦЭМ!$B$39:$B$782,P$83)+'СЕТ СН'!$H$12+СВЦЭМ!$D$10+'СЕТ СН'!$H$6-'СЕТ СН'!$H$22</f>
        <v>1412.7171668999999</v>
      </c>
      <c r="Q106" s="36">
        <f>SUMIFS(СВЦЭМ!$C$39:$C$782,СВЦЭМ!$A$39:$A$782,$A106,СВЦЭМ!$B$39:$B$782,Q$83)+'СЕТ СН'!$H$12+СВЦЭМ!$D$10+'СЕТ СН'!$H$6-'СЕТ СН'!$H$22</f>
        <v>1413.83777351</v>
      </c>
      <c r="R106" s="36">
        <f>SUMIFS(СВЦЭМ!$C$39:$C$782,СВЦЭМ!$A$39:$A$782,$A106,СВЦЭМ!$B$39:$B$782,R$83)+'СЕТ СН'!$H$12+СВЦЭМ!$D$10+'СЕТ СН'!$H$6-'СЕТ СН'!$H$22</f>
        <v>1414.96925745</v>
      </c>
      <c r="S106" s="36">
        <f>SUMIFS(СВЦЭМ!$C$39:$C$782,СВЦЭМ!$A$39:$A$782,$A106,СВЦЭМ!$B$39:$B$782,S$83)+'СЕТ СН'!$H$12+СВЦЭМ!$D$10+'СЕТ СН'!$H$6-'СЕТ СН'!$H$22</f>
        <v>1384.12802278</v>
      </c>
      <c r="T106" s="36">
        <f>SUMIFS(СВЦЭМ!$C$39:$C$782,СВЦЭМ!$A$39:$A$782,$A106,СВЦЭМ!$B$39:$B$782,T$83)+'СЕТ СН'!$H$12+СВЦЭМ!$D$10+'СЕТ СН'!$H$6-'СЕТ СН'!$H$22</f>
        <v>1288.1133702999998</v>
      </c>
      <c r="U106" s="36">
        <f>SUMIFS(СВЦЭМ!$C$39:$C$782,СВЦЭМ!$A$39:$A$782,$A106,СВЦЭМ!$B$39:$B$782,U$83)+'СЕТ СН'!$H$12+СВЦЭМ!$D$10+'СЕТ СН'!$H$6-'СЕТ СН'!$H$22</f>
        <v>1149.6014946600001</v>
      </c>
      <c r="V106" s="36">
        <f>SUMIFS(СВЦЭМ!$C$39:$C$782,СВЦЭМ!$A$39:$A$782,$A106,СВЦЭМ!$B$39:$B$782,V$83)+'СЕТ СН'!$H$12+СВЦЭМ!$D$10+'СЕТ СН'!$H$6-'СЕТ СН'!$H$22</f>
        <v>1062.6171114199999</v>
      </c>
      <c r="W106" s="36">
        <f>SUMIFS(СВЦЭМ!$C$39:$C$782,СВЦЭМ!$A$39:$A$782,$A106,СВЦЭМ!$B$39:$B$782,W$83)+'СЕТ СН'!$H$12+СВЦЭМ!$D$10+'СЕТ СН'!$H$6-'СЕТ СН'!$H$22</f>
        <v>1063.6035871300001</v>
      </c>
      <c r="X106" s="36">
        <f>SUMIFS(СВЦЭМ!$C$39:$C$782,СВЦЭМ!$A$39:$A$782,$A106,СВЦЭМ!$B$39:$B$782,X$83)+'СЕТ СН'!$H$12+СВЦЭМ!$D$10+'СЕТ СН'!$H$6-'СЕТ СН'!$H$22</f>
        <v>1068.0223697700001</v>
      </c>
      <c r="Y106" s="36">
        <f>SUMIFS(СВЦЭМ!$C$39:$C$782,СВЦЭМ!$A$39:$A$782,$A106,СВЦЭМ!$B$39:$B$782,Y$83)+'СЕТ СН'!$H$12+СВЦЭМ!$D$10+'СЕТ СН'!$H$6-'СЕТ СН'!$H$22</f>
        <v>1100.1455415200001</v>
      </c>
    </row>
    <row r="107" spans="1:25" ht="15.75" x14ac:dyDescent="0.2">
      <c r="A107" s="35">
        <f t="shared" si="2"/>
        <v>44705</v>
      </c>
      <c r="B107" s="36">
        <f>SUMIFS(СВЦЭМ!$C$39:$C$782,СВЦЭМ!$A$39:$A$782,$A107,СВЦЭМ!$B$39:$B$782,B$83)+'СЕТ СН'!$H$12+СВЦЭМ!$D$10+'СЕТ СН'!$H$6-'СЕТ СН'!$H$22</f>
        <v>1179.3547228299999</v>
      </c>
      <c r="C107" s="36">
        <f>SUMIFS(СВЦЭМ!$C$39:$C$782,СВЦЭМ!$A$39:$A$782,$A107,СВЦЭМ!$B$39:$B$782,C$83)+'СЕТ СН'!$H$12+СВЦЭМ!$D$10+'СЕТ СН'!$H$6-'СЕТ СН'!$H$22</f>
        <v>1315.0722095399999</v>
      </c>
      <c r="D107" s="36">
        <f>SUMIFS(СВЦЭМ!$C$39:$C$782,СВЦЭМ!$A$39:$A$782,$A107,СВЦЭМ!$B$39:$B$782,D$83)+'СЕТ СН'!$H$12+СВЦЭМ!$D$10+'СЕТ СН'!$H$6-'СЕТ СН'!$H$22</f>
        <v>1464.31658588</v>
      </c>
      <c r="E107" s="36">
        <f>SUMIFS(СВЦЭМ!$C$39:$C$782,СВЦЭМ!$A$39:$A$782,$A107,СВЦЭМ!$B$39:$B$782,E$83)+'СЕТ СН'!$H$12+СВЦЭМ!$D$10+'СЕТ СН'!$H$6-'СЕТ СН'!$H$22</f>
        <v>1479.09916514</v>
      </c>
      <c r="F107" s="36">
        <f>SUMIFS(СВЦЭМ!$C$39:$C$782,СВЦЭМ!$A$39:$A$782,$A107,СВЦЭМ!$B$39:$B$782,F$83)+'СЕТ СН'!$H$12+СВЦЭМ!$D$10+'СЕТ СН'!$H$6-'СЕТ СН'!$H$22</f>
        <v>1479.4396679899999</v>
      </c>
      <c r="G107" s="36">
        <f>SUMIFS(СВЦЭМ!$C$39:$C$782,СВЦЭМ!$A$39:$A$782,$A107,СВЦЭМ!$B$39:$B$782,G$83)+'СЕТ СН'!$H$12+СВЦЭМ!$D$10+'СЕТ СН'!$H$6-'СЕТ СН'!$H$22</f>
        <v>1489.27939423</v>
      </c>
      <c r="H107" s="36">
        <f>SUMIFS(СВЦЭМ!$C$39:$C$782,СВЦЭМ!$A$39:$A$782,$A107,СВЦЭМ!$B$39:$B$782,H$83)+'СЕТ СН'!$H$12+СВЦЭМ!$D$10+'СЕТ СН'!$H$6-'СЕТ СН'!$H$22</f>
        <v>1431.6723731499999</v>
      </c>
      <c r="I107" s="36">
        <f>SUMIFS(СВЦЭМ!$C$39:$C$782,СВЦЭМ!$A$39:$A$782,$A107,СВЦЭМ!$B$39:$B$782,I$83)+'СЕТ СН'!$H$12+СВЦЭМ!$D$10+'СЕТ СН'!$H$6-'СЕТ СН'!$H$22</f>
        <v>1385.0279239899999</v>
      </c>
      <c r="J107" s="36">
        <f>SUMIFS(СВЦЭМ!$C$39:$C$782,СВЦЭМ!$A$39:$A$782,$A107,СВЦЭМ!$B$39:$B$782,J$83)+'СЕТ СН'!$H$12+СВЦЭМ!$D$10+'СЕТ СН'!$H$6-'СЕТ СН'!$H$22</f>
        <v>1241.16510786</v>
      </c>
      <c r="K107" s="36">
        <f>SUMIFS(СВЦЭМ!$C$39:$C$782,СВЦЭМ!$A$39:$A$782,$A107,СВЦЭМ!$B$39:$B$782,K$83)+'СЕТ СН'!$H$12+СВЦЭМ!$D$10+'СЕТ СН'!$H$6-'СЕТ СН'!$H$22</f>
        <v>1231.2448672800001</v>
      </c>
      <c r="L107" s="36">
        <f>SUMIFS(СВЦЭМ!$C$39:$C$782,СВЦЭМ!$A$39:$A$782,$A107,СВЦЭМ!$B$39:$B$782,L$83)+'СЕТ СН'!$H$12+СВЦЭМ!$D$10+'СЕТ СН'!$H$6-'СЕТ СН'!$H$22</f>
        <v>1250.6130461499999</v>
      </c>
      <c r="M107" s="36">
        <f>SUMIFS(СВЦЭМ!$C$39:$C$782,СВЦЭМ!$A$39:$A$782,$A107,СВЦЭМ!$B$39:$B$782,M$83)+'СЕТ СН'!$H$12+СВЦЭМ!$D$10+'СЕТ СН'!$H$6-'СЕТ СН'!$H$22</f>
        <v>1321.2601466599999</v>
      </c>
      <c r="N107" s="36">
        <f>SUMIFS(СВЦЭМ!$C$39:$C$782,СВЦЭМ!$A$39:$A$782,$A107,СВЦЭМ!$B$39:$B$782,N$83)+'СЕТ СН'!$H$12+СВЦЭМ!$D$10+'СЕТ СН'!$H$6-'СЕТ СН'!$H$22</f>
        <v>1358.9610027700001</v>
      </c>
      <c r="O107" s="36">
        <f>SUMIFS(СВЦЭМ!$C$39:$C$782,СВЦЭМ!$A$39:$A$782,$A107,СВЦЭМ!$B$39:$B$782,O$83)+'СЕТ СН'!$H$12+СВЦЭМ!$D$10+'СЕТ СН'!$H$6-'СЕТ СН'!$H$22</f>
        <v>1404.6299833</v>
      </c>
      <c r="P107" s="36">
        <f>SUMIFS(СВЦЭМ!$C$39:$C$782,СВЦЭМ!$A$39:$A$782,$A107,СВЦЭМ!$B$39:$B$782,P$83)+'СЕТ СН'!$H$12+СВЦЭМ!$D$10+'СЕТ СН'!$H$6-'СЕТ СН'!$H$22</f>
        <v>1412.7020036500001</v>
      </c>
      <c r="Q107" s="36">
        <f>SUMIFS(СВЦЭМ!$C$39:$C$782,СВЦЭМ!$A$39:$A$782,$A107,СВЦЭМ!$B$39:$B$782,Q$83)+'СЕТ СН'!$H$12+СВЦЭМ!$D$10+'СЕТ СН'!$H$6-'СЕТ СН'!$H$22</f>
        <v>1424.7759579900001</v>
      </c>
      <c r="R107" s="36">
        <f>SUMIFS(СВЦЭМ!$C$39:$C$782,СВЦЭМ!$A$39:$A$782,$A107,СВЦЭМ!$B$39:$B$782,R$83)+'СЕТ СН'!$H$12+СВЦЭМ!$D$10+'СЕТ СН'!$H$6-'СЕТ СН'!$H$22</f>
        <v>1427.76534644</v>
      </c>
      <c r="S107" s="36">
        <f>SUMIFS(СВЦЭМ!$C$39:$C$782,СВЦЭМ!$A$39:$A$782,$A107,СВЦЭМ!$B$39:$B$782,S$83)+'СЕТ СН'!$H$12+СВЦЭМ!$D$10+'СЕТ СН'!$H$6-'СЕТ СН'!$H$22</f>
        <v>1379.6015758199999</v>
      </c>
      <c r="T107" s="36">
        <f>SUMIFS(СВЦЭМ!$C$39:$C$782,СВЦЭМ!$A$39:$A$782,$A107,СВЦЭМ!$B$39:$B$782,T$83)+'СЕТ СН'!$H$12+СВЦЭМ!$D$10+'СЕТ СН'!$H$6-'СЕТ СН'!$H$22</f>
        <v>1258.1986333699999</v>
      </c>
      <c r="U107" s="36">
        <f>SUMIFS(СВЦЭМ!$C$39:$C$782,СВЦЭМ!$A$39:$A$782,$A107,СВЦЭМ!$B$39:$B$782,U$83)+'СЕТ СН'!$H$12+СВЦЭМ!$D$10+'СЕТ СН'!$H$6-'СЕТ СН'!$H$22</f>
        <v>1141.6673564499999</v>
      </c>
      <c r="V107" s="36">
        <f>SUMIFS(СВЦЭМ!$C$39:$C$782,СВЦЭМ!$A$39:$A$782,$A107,СВЦЭМ!$B$39:$B$782,V$83)+'СЕТ СН'!$H$12+СВЦЭМ!$D$10+'СЕТ СН'!$H$6-'СЕТ СН'!$H$22</f>
        <v>1042.7706596600001</v>
      </c>
      <c r="W107" s="36">
        <f>SUMIFS(СВЦЭМ!$C$39:$C$782,СВЦЭМ!$A$39:$A$782,$A107,СВЦЭМ!$B$39:$B$782,W$83)+'СЕТ СН'!$H$12+СВЦЭМ!$D$10+'СЕТ СН'!$H$6-'СЕТ СН'!$H$22</f>
        <v>1064.2009429300001</v>
      </c>
      <c r="X107" s="36">
        <f>SUMIFS(СВЦЭМ!$C$39:$C$782,СВЦЭМ!$A$39:$A$782,$A107,СВЦЭМ!$B$39:$B$782,X$83)+'СЕТ СН'!$H$12+СВЦЭМ!$D$10+'СЕТ СН'!$H$6-'СЕТ СН'!$H$22</f>
        <v>1095.5718826499999</v>
      </c>
      <c r="Y107" s="36">
        <f>SUMIFS(СВЦЭМ!$C$39:$C$782,СВЦЭМ!$A$39:$A$782,$A107,СВЦЭМ!$B$39:$B$782,Y$83)+'СЕТ СН'!$H$12+СВЦЭМ!$D$10+'СЕТ СН'!$H$6-'СЕТ СН'!$H$22</f>
        <v>1103.83677584</v>
      </c>
    </row>
    <row r="108" spans="1:25" ht="15.75" x14ac:dyDescent="0.2">
      <c r="A108" s="35">
        <f t="shared" si="2"/>
        <v>44706</v>
      </c>
      <c r="B108" s="36">
        <f>SUMIFS(СВЦЭМ!$C$39:$C$782,СВЦЭМ!$A$39:$A$782,$A108,СВЦЭМ!$B$39:$B$782,B$83)+'СЕТ СН'!$H$12+СВЦЭМ!$D$10+'СЕТ СН'!$H$6-'СЕТ СН'!$H$22</f>
        <v>1156.1753112900001</v>
      </c>
      <c r="C108" s="36">
        <f>SUMIFS(СВЦЭМ!$C$39:$C$782,СВЦЭМ!$A$39:$A$782,$A108,СВЦЭМ!$B$39:$B$782,C$83)+'СЕТ СН'!$H$12+СВЦЭМ!$D$10+'СЕТ СН'!$H$6-'СЕТ СН'!$H$22</f>
        <v>1270.33766945</v>
      </c>
      <c r="D108" s="36">
        <f>SUMIFS(СВЦЭМ!$C$39:$C$782,СВЦЭМ!$A$39:$A$782,$A108,СВЦЭМ!$B$39:$B$782,D$83)+'СЕТ СН'!$H$12+СВЦЭМ!$D$10+'СЕТ СН'!$H$6-'СЕТ СН'!$H$22</f>
        <v>1404.35983014</v>
      </c>
      <c r="E108" s="36">
        <f>SUMIFS(СВЦЭМ!$C$39:$C$782,СВЦЭМ!$A$39:$A$782,$A108,СВЦЭМ!$B$39:$B$782,E$83)+'СЕТ СН'!$H$12+СВЦЭМ!$D$10+'СЕТ СН'!$H$6-'СЕТ СН'!$H$22</f>
        <v>1417.03700884</v>
      </c>
      <c r="F108" s="36">
        <f>SUMIFS(СВЦЭМ!$C$39:$C$782,СВЦЭМ!$A$39:$A$782,$A108,СВЦЭМ!$B$39:$B$782,F$83)+'СЕТ СН'!$H$12+СВЦЭМ!$D$10+'СЕТ СН'!$H$6-'СЕТ СН'!$H$22</f>
        <v>1422.04667591</v>
      </c>
      <c r="G108" s="36">
        <f>SUMIFS(СВЦЭМ!$C$39:$C$782,СВЦЭМ!$A$39:$A$782,$A108,СВЦЭМ!$B$39:$B$782,G$83)+'СЕТ СН'!$H$12+СВЦЭМ!$D$10+'СЕТ СН'!$H$6-'СЕТ СН'!$H$22</f>
        <v>1432.84395479</v>
      </c>
      <c r="H108" s="36">
        <f>SUMIFS(СВЦЭМ!$C$39:$C$782,СВЦЭМ!$A$39:$A$782,$A108,СВЦЭМ!$B$39:$B$782,H$83)+'СЕТ СН'!$H$12+СВЦЭМ!$D$10+'СЕТ СН'!$H$6-'СЕТ СН'!$H$22</f>
        <v>1343.68435028</v>
      </c>
      <c r="I108" s="36">
        <f>SUMIFS(СВЦЭМ!$C$39:$C$782,СВЦЭМ!$A$39:$A$782,$A108,СВЦЭМ!$B$39:$B$782,I$83)+'СЕТ СН'!$H$12+СВЦЭМ!$D$10+'СЕТ СН'!$H$6-'СЕТ СН'!$H$22</f>
        <v>1340.1445555599998</v>
      </c>
      <c r="J108" s="36">
        <f>SUMIFS(СВЦЭМ!$C$39:$C$782,СВЦЭМ!$A$39:$A$782,$A108,СВЦЭМ!$B$39:$B$782,J$83)+'СЕТ СН'!$H$12+СВЦЭМ!$D$10+'СЕТ СН'!$H$6-'СЕТ СН'!$H$22</f>
        <v>1196.3809887699999</v>
      </c>
      <c r="K108" s="36">
        <f>SUMIFS(СВЦЭМ!$C$39:$C$782,СВЦЭМ!$A$39:$A$782,$A108,СВЦЭМ!$B$39:$B$782,K$83)+'СЕТ СН'!$H$12+СВЦЭМ!$D$10+'СЕТ СН'!$H$6-'СЕТ СН'!$H$22</f>
        <v>1224.39383202</v>
      </c>
      <c r="L108" s="36">
        <f>SUMIFS(СВЦЭМ!$C$39:$C$782,СВЦЭМ!$A$39:$A$782,$A108,СВЦЭМ!$B$39:$B$782,L$83)+'СЕТ СН'!$H$12+СВЦЭМ!$D$10+'СЕТ СН'!$H$6-'СЕТ СН'!$H$22</f>
        <v>1209.42275911</v>
      </c>
      <c r="M108" s="36">
        <f>SUMIFS(СВЦЭМ!$C$39:$C$782,СВЦЭМ!$A$39:$A$782,$A108,СВЦЭМ!$B$39:$B$782,M$83)+'СЕТ СН'!$H$12+СВЦЭМ!$D$10+'СЕТ СН'!$H$6-'СЕТ СН'!$H$22</f>
        <v>1277.78760691</v>
      </c>
      <c r="N108" s="36">
        <f>SUMIFS(СВЦЭМ!$C$39:$C$782,СВЦЭМ!$A$39:$A$782,$A108,СВЦЭМ!$B$39:$B$782,N$83)+'СЕТ СН'!$H$12+СВЦЭМ!$D$10+'СЕТ СН'!$H$6-'СЕТ СН'!$H$22</f>
        <v>1321.2610462099999</v>
      </c>
      <c r="O108" s="36">
        <f>SUMIFS(СВЦЭМ!$C$39:$C$782,СВЦЭМ!$A$39:$A$782,$A108,СВЦЭМ!$B$39:$B$782,O$83)+'СЕТ СН'!$H$12+СВЦЭМ!$D$10+'СЕТ СН'!$H$6-'СЕТ СН'!$H$22</f>
        <v>1369.8843212100001</v>
      </c>
      <c r="P108" s="36">
        <f>SUMIFS(СВЦЭМ!$C$39:$C$782,СВЦЭМ!$A$39:$A$782,$A108,СВЦЭМ!$B$39:$B$782,P$83)+'СЕТ СН'!$H$12+СВЦЭМ!$D$10+'СЕТ СН'!$H$6-'СЕТ СН'!$H$22</f>
        <v>1386.3400517099999</v>
      </c>
      <c r="Q108" s="36">
        <f>SUMIFS(СВЦЭМ!$C$39:$C$782,СВЦЭМ!$A$39:$A$782,$A108,СВЦЭМ!$B$39:$B$782,Q$83)+'СЕТ СН'!$H$12+СВЦЭМ!$D$10+'СЕТ СН'!$H$6-'СЕТ СН'!$H$22</f>
        <v>1393.0577842799999</v>
      </c>
      <c r="R108" s="36">
        <f>SUMIFS(СВЦЭМ!$C$39:$C$782,СВЦЭМ!$A$39:$A$782,$A108,СВЦЭМ!$B$39:$B$782,R$83)+'СЕТ СН'!$H$12+СВЦЭМ!$D$10+'СЕТ СН'!$H$6-'СЕТ СН'!$H$22</f>
        <v>1388.6359074499999</v>
      </c>
      <c r="S108" s="36">
        <f>SUMIFS(СВЦЭМ!$C$39:$C$782,СВЦЭМ!$A$39:$A$782,$A108,СВЦЭМ!$B$39:$B$782,S$83)+'СЕТ СН'!$H$12+СВЦЭМ!$D$10+'СЕТ СН'!$H$6-'СЕТ СН'!$H$22</f>
        <v>1345.9160652099999</v>
      </c>
      <c r="T108" s="36">
        <f>SUMIFS(СВЦЭМ!$C$39:$C$782,СВЦЭМ!$A$39:$A$782,$A108,СВЦЭМ!$B$39:$B$782,T$83)+'СЕТ СН'!$H$12+СВЦЭМ!$D$10+'СЕТ СН'!$H$6-'СЕТ СН'!$H$22</f>
        <v>1218.7046639</v>
      </c>
      <c r="U108" s="36">
        <f>SUMIFS(СВЦЭМ!$C$39:$C$782,СВЦЭМ!$A$39:$A$782,$A108,СВЦЭМ!$B$39:$B$782,U$83)+'СЕТ СН'!$H$12+СВЦЭМ!$D$10+'СЕТ СН'!$H$6-'СЕТ СН'!$H$22</f>
        <v>1123.6998403800001</v>
      </c>
      <c r="V108" s="36">
        <f>SUMIFS(СВЦЭМ!$C$39:$C$782,СВЦЭМ!$A$39:$A$782,$A108,СВЦЭМ!$B$39:$B$782,V$83)+'СЕТ СН'!$H$12+СВЦЭМ!$D$10+'СЕТ СН'!$H$6-'СЕТ СН'!$H$22</f>
        <v>1035.1735818499999</v>
      </c>
      <c r="W108" s="36">
        <f>SUMIFS(СВЦЭМ!$C$39:$C$782,СВЦЭМ!$A$39:$A$782,$A108,СВЦЭМ!$B$39:$B$782,W$83)+'СЕТ СН'!$H$12+СВЦЭМ!$D$10+'СЕТ СН'!$H$6-'СЕТ СН'!$H$22</f>
        <v>1050.19652731</v>
      </c>
      <c r="X108" s="36">
        <f>SUMIFS(СВЦЭМ!$C$39:$C$782,СВЦЭМ!$A$39:$A$782,$A108,СВЦЭМ!$B$39:$B$782,X$83)+'СЕТ СН'!$H$12+СВЦЭМ!$D$10+'СЕТ СН'!$H$6-'СЕТ СН'!$H$22</f>
        <v>1049.9231302600001</v>
      </c>
      <c r="Y108" s="36">
        <f>SUMIFS(СВЦЭМ!$C$39:$C$782,СВЦЭМ!$A$39:$A$782,$A108,СВЦЭМ!$B$39:$B$782,Y$83)+'СЕТ СН'!$H$12+СВЦЭМ!$D$10+'СЕТ СН'!$H$6-'СЕТ СН'!$H$22</f>
        <v>1075.4676249900001</v>
      </c>
    </row>
    <row r="109" spans="1:25" ht="15.75" x14ac:dyDescent="0.2">
      <c r="A109" s="35">
        <f t="shared" si="2"/>
        <v>44707</v>
      </c>
      <c r="B109" s="36">
        <f>SUMIFS(СВЦЭМ!$C$39:$C$782,СВЦЭМ!$A$39:$A$782,$A109,СВЦЭМ!$B$39:$B$782,B$83)+'СЕТ СН'!$H$12+СВЦЭМ!$D$10+'СЕТ СН'!$H$6-'СЕТ СН'!$H$22</f>
        <v>1157.21244695</v>
      </c>
      <c r="C109" s="36">
        <f>SUMIFS(СВЦЭМ!$C$39:$C$782,СВЦЭМ!$A$39:$A$782,$A109,СВЦЭМ!$B$39:$B$782,C$83)+'СЕТ СН'!$H$12+СВЦЭМ!$D$10+'СЕТ СН'!$H$6-'СЕТ СН'!$H$22</f>
        <v>1249.8791828400001</v>
      </c>
      <c r="D109" s="36">
        <f>SUMIFS(СВЦЭМ!$C$39:$C$782,СВЦЭМ!$A$39:$A$782,$A109,СВЦЭМ!$B$39:$B$782,D$83)+'СЕТ СН'!$H$12+СВЦЭМ!$D$10+'СЕТ СН'!$H$6-'СЕТ СН'!$H$22</f>
        <v>1381.70569525</v>
      </c>
      <c r="E109" s="36">
        <f>SUMIFS(СВЦЭМ!$C$39:$C$782,СВЦЭМ!$A$39:$A$782,$A109,СВЦЭМ!$B$39:$B$782,E$83)+'СЕТ СН'!$H$12+СВЦЭМ!$D$10+'СЕТ СН'!$H$6-'СЕТ СН'!$H$22</f>
        <v>1414.5446858</v>
      </c>
      <c r="F109" s="36">
        <f>SUMIFS(СВЦЭМ!$C$39:$C$782,СВЦЭМ!$A$39:$A$782,$A109,СВЦЭМ!$B$39:$B$782,F$83)+'СЕТ СН'!$H$12+СВЦЭМ!$D$10+'СЕТ СН'!$H$6-'СЕТ СН'!$H$22</f>
        <v>1412.18315121</v>
      </c>
      <c r="G109" s="36">
        <f>SUMIFS(СВЦЭМ!$C$39:$C$782,СВЦЭМ!$A$39:$A$782,$A109,СВЦЭМ!$B$39:$B$782,G$83)+'СЕТ СН'!$H$12+СВЦЭМ!$D$10+'СЕТ СН'!$H$6-'СЕТ СН'!$H$22</f>
        <v>1404.0863473499999</v>
      </c>
      <c r="H109" s="36">
        <f>SUMIFS(СВЦЭМ!$C$39:$C$782,СВЦЭМ!$A$39:$A$782,$A109,СВЦЭМ!$B$39:$B$782,H$83)+'СЕТ СН'!$H$12+СВЦЭМ!$D$10+'СЕТ СН'!$H$6-'СЕТ СН'!$H$22</f>
        <v>1315.2130012599998</v>
      </c>
      <c r="I109" s="36">
        <f>SUMIFS(СВЦЭМ!$C$39:$C$782,СВЦЭМ!$A$39:$A$782,$A109,СВЦЭМ!$B$39:$B$782,I$83)+'СЕТ СН'!$H$12+СВЦЭМ!$D$10+'СЕТ СН'!$H$6-'СЕТ СН'!$H$22</f>
        <v>1292.4027533799999</v>
      </c>
      <c r="J109" s="36">
        <f>SUMIFS(СВЦЭМ!$C$39:$C$782,СВЦЭМ!$A$39:$A$782,$A109,СВЦЭМ!$B$39:$B$782,J$83)+'СЕТ СН'!$H$12+СВЦЭМ!$D$10+'СЕТ СН'!$H$6-'СЕТ СН'!$H$22</f>
        <v>1190.0121201899999</v>
      </c>
      <c r="K109" s="36">
        <f>SUMIFS(СВЦЭМ!$C$39:$C$782,СВЦЭМ!$A$39:$A$782,$A109,СВЦЭМ!$B$39:$B$782,K$83)+'СЕТ СН'!$H$12+СВЦЭМ!$D$10+'СЕТ СН'!$H$6-'СЕТ СН'!$H$22</f>
        <v>1217.8605166299999</v>
      </c>
      <c r="L109" s="36">
        <f>SUMIFS(СВЦЭМ!$C$39:$C$782,СВЦЭМ!$A$39:$A$782,$A109,СВЦЭМ!$B$39:$B$782,L$83)+'СЕТ СН'!$H$12+СВЦЭМ!$D$10+'СЕТ СН'!$H$6-'СЕТ СН'!$H$22</f>
        <v>1212.8505632399999</v>
      </c>
      <c r="M109" s="36">
        <f>SUMIFS(СВЦЭМ!$C$39:$C$782,СВЦЭМ!$A$39:$A$782,$A109,СВЦЭМ!$B$39:$B$782,M$83)+'СЕТ СН'!$H$12+СВЦЭМ!$D$10+'СЕТ СН'!$H$6-'СЕТ СН'!$H$22</f>
        <v>1272.28708306</v>
      </c>
      <c r="N109" s="36">
        <f>SUMIFS(СВЦЭМ!$C$39:$C$782,СВЦЭМ!$A$39:$A$782,$A109,СВЦЭМ!$B$39:$B$782,N$83)+'СЕТ СН'!$H$12+СВЦЭМ!$D$10+'СЕТ СН'!$H$6-'СЕТ СН'!$H$22</f>
        <v>1313.1892891</v>
      </c>
      <c r="O109" s="36">
        <f>SUMIFS(СВЦЭМ!$C$39:$C$782,СВЦЭМ!$A$39:$A$782,$A109,СВЦЭМ!$B$39:$B$782,O$83)+'СЕТ СН'!$H$12+СВЦЭМ!$D$10+'СЕТ СН'!$H$6-'СЕТ СН'!$H$22</f>
        <v>1342.7554462999999</v>
      </c>
      <c r="P109" s="36">
        <f>SUMIFS(СВЦЭМ!$C$39:$C$782,СВЦЭМ!$A$39:$A$782,$A109,СВЦЭМ!$B$39:$B$782,P$83)+'СЕТ СН'!$H$12+СВЦЭМ!$D$10+'СЕТ СН'!$H$6-'СЕТ СН'!$H$22</f>
        <v>1352.3480418499998</v>
      </c>
      <c r="Q109" s="36">
        <f>SUMIFS(СВЦЭМ!$C$39:$C$782,СВЦЭМ!$A$39:$A$782,$A109,СВЦЭМ!$B$39:$B$782,Q$83)+'СЕТ СН'!$H$12+СВЦЭМ!$D$10+'СЕТ СН'!$H$6-'СЕТ СН'!$H$22</f>
        <v>1359.48527889</v>
      </c>
      <c r="R109" s="36">
        <f>SUMIFS(СВЦЭМ!$C$39:$C$782,СВЦЭМ!$A$39:$A$782,$A109,СВЦЭМ!$B$39:$B$782,R$83)+'СЕТ СН'!$H$12+СВЦЭМ!$D$10+'СЕТ СН'!$H$6-'СЕТ СН'!$H$22</f>
        <v>1346.0545643799999</v>
      </c>
      <c r="S109" s="36">
        <f>SUMIFS(СВЦЭМ!$C$39:$C$782,СВЦЭМ!$A$39:$A$782,$A109,СВЦЭМ!$B$39:$B$782,S$83)+'СЕТ СН'!$H$12+СВЦЭМ!$D$10+'СЕТ СН'!$H$6-'СЕТ СН'!$H$22</f>
        <v>1296.2066245899998</v>
      </c>
      <c r="T109" s="36">
        <f>SUMIFS(СВЦЭМ!$C$39:$C$782,СВЦЭМ!$A$39:$A$782,$A109,СВЦЭМ!$B$39:$B$782,T$83)+'СЕТ СН'!$H$12+СВЦЭМ!$D$10+'СЕТ СН'!$H$6-'СЕТ СН'!$H$22</f>
        <v>1188.9202495899999</v>
      </c>
      <c r="U109" s="36">
        <f>SUMIFS(СВЦЭМ!$C$39:$C$782,СВЦЭМ!$A$39:$A$782,$A109,СВЦЭМ!$B$39:$B$782,U$83)+'СЕТ СН'!$H$12+СВЦЭМ!$D$10+'СЕТ СН'!$H$6-'СЕТ СН'!$H$22</f>
        <v>1097.5459105800001</v>
      </c>
      <c r="V109" s="36">
        <f>SUMIFS(СВЦЭМ!$C$39:$C$782,СВЦЭМ!$A$39:$A$782,$A109,СВЦЭМ!$B$39:$B$782,V$83)+'СЕТ СН'!$H$12+СВЦЭМ!$D$10+'СЕТ СН'!$H$6-'СЕТ СН'!$H$22</f>
        <v>1016.4900891899999</v>
      </c>
      <c r="W109" s="36">
        <f>SUMIFS(СВЦЭМ!$C$39:$C$782,СВЦЭМ!$A$39:$A$782,$A109,СВЦЭМ!$B$39:$B$782,W$83)+'СЕТ СН'!$H$12+СВЦЭМ!$D$10+'СЕТ СН'!$H$6-'СЕТ СН'!$H$22</f>
        <v>1052.33349559</v>
      </c>
      <c r="X109" s="36">
        <f>SUMIFS(СВЦЭМ!$C$39:$C$782,СВЦЭМ!$A$39:$A$782,$A109,СВЦЭМ!$B$39:$B$782,X$83)+'СЕТ СН'!$H$12+СВЦЭМ!$D$10+'СЕТ СН'!$H$6-'СЕТ СН'!$H$22</f>
        <v>1080.0459910100001</v>
      </c>
      <c r="Y109" s="36">
        <f>SUMIFS(СВЦЭМ!$C$39:$C$782,СВЦЭМ!$A$39:$A$782,$A109,СВЦЭМ!$B$39:$B$782,Y$83)+'СЕТ СН'!$H$12+СВЦЭМ!$D$10+'СЕТ СН'!$H$6-'СЕТ СН'!$H$22</f>
        <v>1103.5364243399999</v>
      </c>
    </row>
    <row r="110" spans="1:25" ht="15.75" x14ac:dyDescent="0.2">
      <c r="A110" s="35">
        <f t="shared" si="2"/>
        <v>44708</v>
      </c>
      <c r="B110" s="36">
        <f>SUMIFS(СВЦЭМ!$C$39:$C$782,СВЦЭМ!$A$39:$A$782,$A110,СВЦЭМ!$B$39:$B$782,B$83)+'СЕТ СН'!$H$12+СВЦЭМ!$D$10+'СЕТ СН'!$H$6-'СЕТ СН'!$H$22</f>
        <v>1139.80050231</v>
      </c>
      <c r="C110" s="36">
        <f>SUMIFS(СВЦЭМ!$C$39:$C$782,СВЦЭМ!$A$39:$A$782,$A110,СВЦЭМ!$B$39:$B$782,C$83)+'СЕТ СН'!$H$12+СВЦЭМ!$D$10+'СЕТ СН'!$H$6-'СЕТ СН'!$H$22</f>
        <v>1241.0609832800001</v>
      </c>
      <c r="D110" s="36">
        <f>SUMIFS(СВЦЭМ!$C$39:$C$782,СВЦЭМ!$A$39:$A$782,$A110,СВЦЭМ!$B$39:$B$782,D$83)+'СЕТ СН'!$H$12+СВЦЭМ!$D$10+'СЕТ СН'!$H$6-'СЕТ СН'!$H$22</f>
        <v>1310.7039896700001</v>
      </c>
      <c r="E110" s="36">
        <f>SUMIFS(СВЦЭМ!$C$39:$C$782,СВЦЭМ!$A$39:$A$782,$A110,СВЦЭМ!$B$39:$B$782,E$83)+'СЕТ СН'!$H$12+СВЦЭМ!$D$10+'СЕТ СН'!$H$6-'СЕТ СН'!$H$22</f>
        <v>1304.9482331299998</v>
      </c>
      <c r="F110" s="36">
        <f>SUMIFS(СВЦЭМ!$C$39:$C$782,СВЦЭМ!$A$39:$A$782,$A110,СВЦЭМ!$B$39:$B$782,F$83)+'СЕТ СН'!$H$12+СВЦЭМ!$D$10+'СЕТ СН'!$H$6-'СЕТ СН'!$H$22</f>
        <v>1301.9024376599998</v>
      </c>
      <c r="G110" s="36">
        <f>SUMIFS(СВЦЭМ!$C$39:$C$782,СВЦЭМ!$A$39:$A$782,$A110,СВЦЭМ!$B$39:$B$782,G$83)+'СЕТ СН'!$H$12+СВЦЭМ!$D$10+'СЕТ СН'!$H$6-'СЕТ СН'!$H$22</f>
        <v>1288.7347533300001</v>
      </c>
      <c r="H110" s="36">
        <f>SUMIFS(СВЦЭМ!$C$39:$C$782,СВЦЭМ!$A$39:$A$782,$A110,СВЦЭМ!$B$39:$B$782,H$83)+'СЕТ СН'!$H$12+СВЦЭМ!$D$10+'СЕТ СН'!$H$6-'СЕТ СН'!$H$22</f>
        <v>1209.38287808</v>
      </c>
      <c r="I110" s="36">
        <f>SUMIFS(СВЦЭМ!$C$39:$C$782,СВЦЭМ!$A$39:$A$782,$A110,СВЦЭМ!$B$39:$B$782,I$83)+'СЕТ СН'!$H$12+СВЦЭМ!$D$10+'СЕТ СН'!$H$6-'СЕТ СН'!$H$22</f>
        <v>1138.5167653599999</v>
      </c>
      <c r="J110" s="36">
        <f>SUMIFS(СВЦЭМ!$C$39:$C$782,СВЦЭМ!$A$39:$A$782,$A110,СВЦЭМ!$B$39:$B$782,J$83)+'СЕТ СН'!$H$12+СВЦЭМ!$D$10+'СЕТ СН'!$H$6-'СЕТ СН'!$H$22</f>
        <v>1057.5371694400001</v>
      </c>
      <c r="K110" s="36">
        <f>SUMIFS(СВЦЭМ!$C$39:$C$782,СВЦЭМ!$A$39:$A$782,$A110,СВЦЭМ!$B$39:$B$782,K$83)+'СЕТ СН'!$H$12+СВЦЭМ!$D$10+'СЕТ СН'!$H$6-'СЕТ СН'!$H$22</f>
        <v>1061.6947854099999</v>
      </c>
      <c r="L110" s="36">
        <f>SUMIFS(СВЦЭМ!$C$39:$C$782,СВЦЭМ!$A$39:$A$782,$A110,СВЦЭМ!$B$39:$B$782,L$83)+'СЕТ СН'!$H$12+СВЦЭМ!$D$10+'СЕТ СН'!$H$6-'СЕТ СН'!$H$22</f>
        <v>1069.8026243700001</v>
      </c>
      <c r="M110" s="36">
        <f>SUMIFS(СВЦЭМ!$C$39:$C$782,СВЦЭМ!$A$39:$A$782,$A110,СВЦЭМ!$B$39:$B$782,M$83)+'СЕТ СН'!$H$12+СВЦЭМ!$D$10+'СЕТ СН'!$H$6-'СЕТ СН'!$H$22</f>
        <v>1122.1497452999999</v>
      </c>
      <c r="N110" s="36">
        <f>SUMIFS(СВЦЭМ!$C$39:$C$782,СВЦЭМ!$A$39:$A$782,$A110,СВЦЭМ!$B$39:$B$782,N$83)+'СЕТ СН'!$H$12+СВЦЭМ!$D$10+'СЕТ СН'!$H$6-'СЕТ СН'!$H$22</f>
        <v>1167.47786094</v>
      </c>
      <c r="O110" s="36">
        <f>SUMIFS(СВЦЭМ!$C$39:$C$782,СВЦЭМ!$A$39:$A$782,$A110,СВЦЭМ!$B$39:$B$782,O$83)+'СЕТ СН'!$H$12+СВЦЭМ!$D$10+'СЕТ СН'!$H$6-'СЕТ СН'!$H$22</f>
        <v>1178.4418130700001</v>
      </c>
      <c r="P110" s="36">
        <f>SUMIFS(СВЦЭМ!$C$39:$C$782,СВЦЭМ!$A$39:$A$782,$A110,СВЦЭМ!$B$39:$B$782,P$83)+'СЕТ СН'!$H$12+СВЦЭМ!$D$10+'СЕТ СН'!$H$6-'СЕТ СН'!$H$22</f>
        <v>1163.6163835499999</v>
      </c>
      <c r="Q110" s="36">
        <f>SUMIFS(СВЦЭМ!$C$39:$C$782,СВЦЭМ!$A$39:$A$782,$A110,СВЦЭМ!$B$39:$B$782,Q$83)+'СЕТ СН'!$H$12+СВЦЭМ!$D$10+'СЕТ СН'!$H$6-'СЕТ СН'!$H$22</f>
        <v>1157.05650421</v>
      </c>
      <c r="R110" s="36">
        <f>SUMIFS(СВЦЭМ!$C$39:$C$782,СВЦЭМ!$A$39:$A$782,$A110,СВЦЭМ!$B$39:$B$782,R$83)+'СЕТ СН'!$H$12+СВЦЭМ!$D$10+'СЕТ СН'!$H$6-'СЕТ СН'!$H$22</f>
        <v>1157.06385531</v>
      </c>
      <c r="S110" s="36">
        <f>SUMIFS(СВЦЭМ!$C$39:$C$782,СВЦЭМ!$A$39:$A$782,$A110,СВЦЭМ!$B$39:$B$782,S$83)+'СЕТ СН'!$H$12+СВЦЭМ!$D$10+'СЕТ СН'!$H$6-'СЕТ СН'!$H$22</f>
        <v>1182.5800075300001</v>
      </c>
      <c r="T110" s="36">
        <f>SUMIFS(СВЦЭМ!$C$39:$C$782,СВЦЭМ!$A$39:$A$782,$A110,СВЦЭМ!$B$39:$B$782,T$83)+'СЕТ СН'!$H$12+СВЦЭМ!$D$10+'СЕТ СН'!$H$6-'СЕТ СН'!$H$22</f>
        <v>1091.6461730599999</v>
      </c>
      <c r="U110" s="36">
        <f>SUMIFS(СВЦЭМ!$C$39:$C$782,СВЦЭМ!$A$39:$A$782,$A110,СВЦЭМ!$B$39:$B$782,U$83)+'СЕТ СН'!$H$12+СВЦЭМ!$D$10+'СЕТ СН'!$H$6-'СЕТ СН'!$H$22</f>
        <v>999.10894946999997</v>
      </c>
      <c r="V110" s="36">
        <f>SUMIFS(СВЦЭМ!$C$39:$C$782,СВЦЭМ!$A$39:$A$782,$A110,СВЦЭМ!$B$39:$B$782,V$83)+'СЕТ СН'!$H$12+СВЦЭМ!$D$10+'СЕТ СН'!$H$6-'СЕТ СН'!$H$22</f>
        <v>920.45479595999996</v>
      </c>
      <c r="W110" s="36">
        <f>SUMIFS(СВЦЭМ!$C$39:$C$782,СВЦЭМ!$A$39:$A$782,$A110,СВЦЭМ!$B$39:$B$782,W$83)+'СЕТ СН'!$H$12+СВЦЭМ!$D$10+'СЕТ СН'!$H$6-'СЕТ СН'!$H$22</f>
        <v>940.58659059000001</v>
      </c>
      <c r="X110" s="36">
        <f>SUMIFS(СВЦЭМ!$C$39:$C$782,СВЦЭМ!$A$39:$A$782,$A110,СВЦЭМ!$B$39:$B$782,X$83)+'СЕТ СН'!$H$12+СВЦЭМ!$D$10+'СЕТ СН'!$H$6-'СЕТ СН'!$H$22</f>
        <v>971.4357123100001</v>
      </c>
      <c r="Y110" s="36">
        <f>SUMIFS(СВЦЭМ!$C$39:$C$782,СВЦЭМ!$A$39:$A$782,$A110,СВЦЭМ!$B$39:$B$782,Y$83)+'СЕТ СН'!$H$12+СВЦЭМ!$D$10+'СЕТ СН'!$H$6-'СЕТ СН'!$H$22</f>
        <v>1013.7452610299999</v>
      </c>
    </row>
    <row r="111" spans="1:25" ht="15.75" x14ac:dyDescent="0.2">
      <c r="A111" s="35">
        <f t="shared" si="2"/>
        <v>44709</v>
      </c>
      <c r="B111" s="36">
        <f>SUMIFS(СВЦЭМ!$C$39:$C$782,СВЦЭМ!$A$39:$A$782,$A111,СВЦЭМ!$B$39:$B$782,B$83)+'СЕТ СН'!$H$12+СВЦЭМ!$D$10+'СЕТ СН'!$H$6-'СЕТ СН'!$H$22</f>
        <v>1091.13929334</v>
      </c>
      <c r="C111" s="36">
        <f>SUMIFS(СВЦЭМ!$C$39:$C$782,СВЦЭМ!$A$39:$A$782,$A111,СВЦЭМ!$B$39:$B$782,C$83)+'СЕТ СН'!$H$12+СВЦЭМ!$D$10+'СЕТ СН'!$H$6-'СЕТ СН'!$H$22</f>
        <v>1193.10611582</v>
      </c>
      <c r="D111" s="36">
        <f>SUMIFS(СВЦЭМ!$C$39:$C$782,СВЦЭМ!$A$39:$A$782,$A111,СВЦЭМ!$B$39:$B$782,D$83)+'СЕТ СН'!$H$12+СВЦЭМ!$D$10+'СЕТ СН'!$H$6-'СЕТ СН'!$H$22</f>
        <v>1314.9731259099999</v>
      </c>
      <c r="E111" s="36">
        <f>SUMIFS(СВЦЭМ!$C$39:$C$782,СВЦЭМ!$A$39:$A$782,$A111,СВЦЭМ!$B$39:$B$782,E$83)+'СЕТ СН'!$H$12+СВЦЭМ!$D$10+'СЕТ СН'!$H$6-'СЕТ СН'!$H$22</f>
        <v>1363.2346497399999</v>
      </c>
      <c r="F111" s="36">
        <f>SUMIFS(СВЦЭМ!$C$39:$C$782,СВЦЭМ!$A$39:$A$782,$A111,СВЦЭМ!$B$39:$B$782,F$83)+'СЕТ СН'!$H$12+СВЦЭМ!$D$10+'СЕТ СН'!$H$6-'СЕТ СН'!$H$22</f>
        <v>1354.52057113</v>
      </c>
      <c r="G111" s="36">
        <f>SUMIFS(СВЦЭМ!$C$39:$C$782,СВЦЭМ!$A$39:$A$782,$A111,СВЦЭМ!$B$39:$B$782,G$83)+'СЕТ СН'!$H$12+СВЦЭМ!$D$10+'СЕТ СН'!$H$6-'СЕТ СН'!$H$22</f>
        <v>1353.33206761</v>
      </c>
      <c r="H111" s="36">
        <f>SUMIFS(СВЦЭМ!$C$39:$C$782,СВЦЭМ!$A$39:$A$782,$A111,СВЦЭМ!$B$39:$B$782,H$83)+'СЕТ СН'!$H$12+СВЦЭМ!$D$10+'СЕТ СН'!$H$6-'СЕТ СН'!$H$22</f>
        <v>1291.5906028799998</v>
      </c>
      <c r="I111" s="36">
        <f>SUMIFS(СВЦЭМ!$C$39:$C$782,СВЦЭМ!$A$39:$A$782,$A111,СВЦЭМ!$B$39:$B$782,I$83)+'СЕТ СН'!$H$12+СВЦЭМ!$D$10+'СЕТ СН'!$H$6-'СЕТ СН'!$H$22</f>
        <v>1187.6720595100001</v>
      </c>
      <c r="J111" s="36">
        <f>SUMIFS(СВЦЭМ!$C$39:$C$782,СВЦЭМ!$A$39:$A$782,$A111,СВЦЭМ!$B$39:$B$782,J$83)+'СЕТ СН'!$H$12+СВЦЭМ!$D$10+'СЕТ СН'!$H$6-'СЕТ СН'!$H$22</f>
        <v>1075.7882944400001</v>
      </c>
      <c r="K111" s="36">
        <f>SUMIFS(СВЦЭМ!$C$39:$C$782,СВЦЭМ!$A$39:$A$782,$A111,СВЦЭМ!$B$39:$B$782,K$83)+'СЕТ СН'!$H$12+СВЦЭМ!$D$10+'СЕТ СН'!$H$6-'СЕТ СН'!$H$22</f>
        <v>1082.6390714199999</v>
      </c>
      <c r="L111" s="36">
        <f>SUMIFS(СВЦЭМ!$C$39:$C$782,СВЦЭМ!$A$39:$A$782,$A111,СВЦЭМ!$B$39:$B$782,L$83)+'СЕТ СН'!$H$12+СВЦЭМ!$D$10+'СЕТ СН'!$H$6-'СЕТ СН'!$H$22</f>
        <v>1093.2941203600001</v>
      </c>
      <c r="M111" s="36">
        <f>SUMIFS(СВЦЭМ!$C$39:$C$782,СВЦЭМ!$A$39:$A$782,$A111,СВЦЭМ!$B$39:$B$782,M$83)+'СЕТ СН'!$H$12+СВЦЭМ!$D$10+'СЕТ СН'!$H$6-'СЕТ СН'!$H$22</f>
        <v>1129.92632916</v>
      </c>
      <c r="N111" s="36">
        <f>SUMIFS(СВЦЭМ!$C$39:$C$782,СВЦЭМ!$A$39:$A$782,$A111,СВЦЭМ!$B$39:$B$782,N$83)+'СЕТ СН'!$H$12+СВЦЭМ!$D$10+'СЕТ СН'!$H$6-'СЕТ СН'!$H$22</f>
        <v>1165.9868387700001</v>
      </c>
      <c r="O111" s="36">
        <f>SUMIFS(СВЦЭМ!$C$39:$C$782,СВЦЭМ!$A$39:$A$782,$A111,СВЦЭМ!$B$39:$B$782,O$83)+'СЕТ СН'!$H$12+СВЦЭМ!$D$10+'СЕТ СН'!$H$6-'СЕТ СН'!$H$22</f>
        <v>1189.9501805100001</v>
      </c>
      <c r="P111" s="36">
        <f>SUMIFS(СВЦЭМ!$C$39:$C$782,СВЦЭМ!$A$39:$A$782,$A111,СВЦЭМ!$B$39:$B$782,P$83)+'СЕТ СН'!$H$12+СВЦЭМ!$D$10+'СЕТ СН'!$H$6-'СЕТ СН'!$H$22</f>
        <v>1220.49778915</v>
      </c>
      <c r="Q111" s="36">
        <f>SUMIFS(СВЦЭМ!$C$39:$C$782,СВЦЭМ!$A$39:$A$782,$A111,СВЦЭМ!$B$39:$B$782,Q$83)+'СЕТ СН'!$H$12+СВЦЭМ!$D$10+'СЕТ СН'!$H$6-'СЕТ СН'!$H$22</f>
        <v>1218.9823843500001</v>
      </c>
      <c r="R111" s="36">
        <f>SUMIFS(СВЦЭМ!$C$39:$C$782,СВЦЭМ!$A$39:$A$782,$A111,СВЦЭМ!$B$39:$B$782,R$83)+'СЕТ СН'!$H$12+СВЦЭМ!$D$10+'СЕТ СН'!$H$6-'СЕТ СН'!$H$22</f>
        <v>1220.3886634600001</v>
      </c>
      <c r="S111" s="36">
        <f>SUMIFS(СВЦЭМ!$C$39:$C$782,СВЦЭМ!$A$39:$A$782,$A111,СВЦЭМ!$B$39:$B$782,S$83)+'СЕТ СН'!$H$12+СВЦЭМ!$D$10+'СЕТ СН'!$H$6-'СЕТ СН'!$H$22</f>
        <v>1177.2013041</v>
      </c>
      <c r="T111" s="36">
        <f>SUMIFS(СВЦЭМ!$C$39:$C$782,СВЦЭМ!$A$39:$A$782,$A111,СВЦЭМ!$B$39:$B$782,T$83)+'СЕТ СН'!$H$12+СВЦЭМ!$D$10+'СЕТ СН'!$H$6-'СЕТ СН'!$H$22</f>
        <v>1105.9766862500001</v>
      </c>
      <c r="U111" s="36">
        <f>SUMIFS(СВЦЭМ!$C$39:$C$782,СВЦЭМ!$A$39:$A$782,$A111,СВЦЭМ!$B$39:$B$782,U$83)+'СЕТ СН'!$H$12+СВЦЭМ!$D$10+'СЕТ СН'!$H$6-'СЕТ СН'!$H$22</f>
        <v>1018.5582819199999</v>
      </c>
      <c r="V111" s="36">
        <f>SUMIFS(СВЦЭМ!$C$39:$C$782,СВЦЭМ!$A$39:$A$782,$A111,СВЦЭМ!$B$39:$B$782,V$83)+'СЕТ СН'!$H$12+СВЦЭМ!$D$10+'СЕТ СН'!$H$6-'СЕТ СН'!$H$22</f>
        <v>985.77928904999999</v>
      </c>
      <c r="W111" s="36">
        <f>SUMIFS(СВЦЭМ!$C$39:$C$782,СВЦЭМ!$A$39:$A$782,$A111,СВЦЭМ!$B$39:$B$782,W$83)+'СЕТ СН'!$H$12+СВЦЭМ!$D$10+'СЕТ СН'!$H$6-'СЕТ СН'!$H$22</f>
        <v>986.4080515600001</v>
      </c>
      <c r="X111" s="36">
        <f>SUMIFS(СВЦЭМ!$C$39:$C$782,СВЦЭМ!$A$39:$A$782,$A111,СВЦЭМ!$B$39:$B$782,X$83)+'СЕТ СН'!$H$12+СВЦЭМ!$D$10+'СЕТ СН'!$H$6-'СЕТ СН'!$H$22</f>
        <v>980.38221107999993</v>
      </c>
      <c r="Y111" s="36">
        <f>SUMIFS(СВЦЭМ!$C$39:$C$782,СВЦЭМ!$A$39:$A$782,$A111,СВЦЭМ!$B$39:$B$782,Y$83)+'СЕТ СН'!$H$12+СВЦЭМ!$D$10+'СЕТ СН'!$H$6-'СЕТ СН'!$H$22</f>
        <v>998.87554010000008</v>
      </c>
    </row>
    <row r="112" spans="1:25" ht="15.75" x14ac:dyDescent="0.2">
      <c r="A112" s="35">
        <f t="shared" si="2"/>
        <v>44710</v>
      </c>
      <c r="B112" s="36">
        <f>SUMIFS(СВЦЭМ!$C$39:$C$782,СВЦЭМ!$A$39:$A$782,$A112,СВЦЭМ!$B$39:$B$782,B$83)+'СЕТ СН'!$H$12+СВЦЭМ!$D$10+'СЕТ СН'!$H$6-'СЕТ СН'!$H$22</f>
        <v>1069.4487114000001</v>
      </c>
      <c r="C112" s="36">
        <f>SUMIFS(СВЦЭМ!$C$39:$C$782,СВЦЭМ!$A$39:$A$782,$A112,СВЦЭМ!$B$39:$B$782,C$83)+'СЕТ СН'!$H$12+СВЦЭМ!$D$10+'СЕТ СН'!$H$6-'СЕТ СН'!$H$22</f>
        <v>1180.95135996</v>
      </c>
      <c r="D112" s="36">
        <f>SUMIFS(СВЦЭМ!$C$39:$C$782,СВЦЭМ!$A$39:$A$782,$A112,СВЦЭМ!$B$39:$B$782,D$83)+'СЕТ СН'!$H$12+СВЦЭМ!$D$10+'СЕТ СН'!$H$6-'СЕТ СН'!$H$22</f>
        <v>1292.9377252100001</v>
      </c>
      <c r="E112" s="36">
        <f>SUMIFS(СВЦЭМ!$C$39:$C$782,СВЦЭМ!$A$39:$A$782,$A112,СВЦЭМ!$B$39:$B$782,E$83)+'СЕТ СН'!$H$12+СВЦЭМ!$D$10+'СЕТ СН'!$H$6-'СЕТ СН'!$H$22</f>
        <v>1341.8895353599999</v>
      </c>
      <c r="F112" s="36">
        <f>SUMIFS(СВЦЭМ!$C$39:$C$782,СВЦЭМ!$A$39:$A$782,$A112,СВЦЭМ!$B$39:$B$782,F$83)+'СЕТ СН'!$H$12+СВЦЭМ!$D$10+'СЕТ СН'!$H$6-'СЕТ СН'!$H$22</f>
        <v>1340.0152646499998</v>
      </c>
      <c r="G112" s="36">
        <f>SUMIFS(СВЦЭМ!$C$39:$C$782,СВЦЭМ!$A$39:$A$782,$A112,СВЦЭМ!$B$39:$B$782,G$83)+'СЕТ СН'!$H$12+СВЦЭМ!$D$10+'СЕТ СН'!$H$6-'СЕТ СН'!$H$22</f>
        <v>1330.2244025399998</v>
      </c>
      <c r="H112" s="36">
        <f>SUMIFS(СВЦЭМ!$C$39:$C$782,СВЦЭМ!$A$39:$A$782,$A112,СВЦЭМ!$B$39:$B$782,H$83)+'СЕТ СН'!$H$12+СВЦЭМ!$D$10+'СЕТ СН'!$H$6-'СЕТ СН'!$H$22</f>
        <v>1284.8358607</v>
      </c>
      <c r="I112" s="36">
        <f>SUMIFS(СВЦЭМ!$C$39:$C$782,СВЦЭМ!$A$39:$A$782,$A112,СВЦЭМ!$B$39:$B$782,I$83)+'СЕТ СН'!$H$12+СВЦЭМ!$D$10+'СЕТ СН'!$H$6-'СЕТ СН'!$H$22</f>
        <v>1194.45664932</v>
      </c>
      <c r="J112" s="36">
        <f>SUMIFS(СВЦЭМ!$C$39:$C$782,СВЦЭМ!$A$39:$A$782,$A112,СВЦЭМ!$B$39:$B$782,J$83)+'СЕТ СН'!$H$12+СВЦЭМ!$D$10+'СЕТ СН'!$H$6-'СЕТ СН'!$H$22</f>
        <v>1065.6907318599999</v>
      </c>
      <c r="K112" s="36">
        <f>SUMIFS(СВЦЭМ!$C$39:$C$782,СВЦЭМ!$A$39:$A$782,$A112,СВЦЭМ!$B$39:$B$782,K$83)+'СЕТ СН'!$H$12+СВЦЭМ!$D$10+'СЕТ СН'!$H$6-'СЕТ СН'!$H$22</f>
        <v>1059.92542327</v>
      </c>
      <c r="L112" s="36">
        <f>SUMIFS(СВЦЭМ!$C$39:$C$782,СВЦЭМ!$A$39:$A$782,$A112,СВЦЭМ!$B$39:$B$782,L$83)+'СЕТ СН'!$H$12+СВЦЭМ!$D$10+'СЕТ СН'!$H$6-'СЕТ СН'!$H$22</f>
        <v>1065.7975549299999</v>
      </c>
      <c r="M112" s="36">
        <f>SUMIFS(СВЦЭМ!$C$39:$C$782,СВЦЭМ!$A$39:$A$782,$A112,СВЦЭМ!$B$39:$B$782,M$83)+'СЕТ СН'!$H$12+СВЦЭМ!$D$10+'СЕТ СН'!$H$6-'СЕТ СН'!$H$22</f>
        <v>1134.9382889999999</v>
      </c>
      <c r="N112" s="36">
        <f>SUMIFS(СВЦЭМ!$C$39:$C$782,СВЦЭМ!$A$39:$A$782,$A112,СВЦЭМ!$B$39:$B$782,N$83)+'СЕТ СН'!$H$12+СВЦЭМ!$D$10+'СЕТ СН'!$H$6-'СЕТ СН'!$H$22</f>
        <v>1174.40237146</v>
      </c>
      <c r="O112" s="36">
        <f>SUMIFS(СВЦЭМ!$C$39:$C$782,СВЦЭМ!$A$39:$A$782,$A112,СВЦЭМ!$B$39:$B$782,O$83)+'СЕТ СН'!$H$12+СВЦЭМ!$D$10+'СЕТ СН'!$H$6-'СЕТ СН'!$H$22</f>
        <v>1175.3629354699999</v>
      </c>
      <c r="P112" s="36">
        <f>SUMIFS(СВЦЭМ!$C$39:$C$782,СВЦЭМ!$A$39:$A$782,$A112,СВЦЭМ!$B$39:$B$782,P$83)+'СЕТ СН'!$H$12+СВЦЭМ!$D$10+'СЕТ СН'!$H$6-'СЕТ СН'!$H$22</f>
        <v>1173.5868378600001</v>
      </c>
      <c r="Q112" s="36">
        <f>SUMIFS(СВЦЭМ!$C$39:$C$782,СВЦЭМ!$A$39:$A$782,$A112,СВЦЭМ!$B$39:$B$782,Q$83)+'СЕТ СН'!$H$12+СВЦЭМ!$D$10+'СЕТ СН'!$H$6-'СЕТ СН'!$H$22</f>
        <v>1172.59842439</v>
      </c>
      <c r="R112" s="36">
        <f>SUMIFS(СВЦЭМ!$C$39:$C$782,СВЦЭМ!$A$39:$A$782,$A112,СВЦЭМ!$B$39:$B$782,R$83)+'СЕТ СН'!$H$12+СВЦЭМ!$D$10+'СЕТ СН'!$H$6-'СЕТ СН'!$H$22</f>
        <v>1166.9209257299999</v>
      </c>
      <c r="S112" s="36">
        <f>SUMIFS(СВЦЭМ!$C$39:$C$782,СВЦЭМ!$A$39:$A$782,$A112,СВЦЭМ!$B$39:$B$782,S$83)+'СЕТ СН'!$H$12+СВЦЭМ!$D$10+'СЕТ СН'!$H$6-'СЕТ СН'!$H$22</f>
        <v>1190.8957006999999</v>
      </c>
      <c r="T112" s="36">
        <f>SUMIFS(СВЦЭМ!$C$39:$C$782,СВЦЭМ!$A$39:$A$782,$A112,СВЦЭМ!$B$39:$B$782,T$83)+'СЕТ СН'!$H$12+СВЦЭМ!$D$10+'СЕТ СН'!$H$6-'СЕТ СН'!$H$22</f>
        <v>1096.1850047600001</v>
      </c>
      <c r="U112" s="36">
        <f>SUMIFS(СВЦЭМ!$C$39:$C$782,СВЦЭМ!$A$39:$A$782,$A112,СВЦЭМ!$B$39:$B$782,U$83)+'СЕТ СН'!$H$12+СВЦЭМ!$D$10+'СЕТ СН'!$H$6-'СЕТ СН'!$H$22</f>
        <v>999.40310700000009</v>
      </c>
      <c r="V112" s="36">
        <f>SUMIFS(СВЦЭМ!$C$39:$C$782,СВЦЭМ!$A$39:$A$782,$A112,СВЦЭМ!$B$39:$B$782,V$83)+'СЕТ СН'!$H$12+СВЦЭМ!$D$10+'СЕТ СН'!$H$6-'СЕТ СН'!$H$22</f>
        <v>917.44673426000008</v>
      </c>
      <c r="W112" s="36">
        <f>SUMIFS(СВЦЭМ!$C$39:$C$782,СВЦЭМ!$A$39:$A$782,$A112,СВЦЭМ!$B$39:$B$782,W$83)+'СЕТ СН'!$H$12+СВЦЭМ!$D$10+'СЕТ СН'!$H$6-'СЕТ СН'!$H$22</f>
        <v>926.19787511000004</v>
      </c>
      <c r="X112" s="36">
        <f>SUMIFS(СВЦЭМ!$C$39:$C$782,СВЦЭМ!$A$39:$A$782,$A112,СВЦЭМ!$B$39:$B$782,X$83)+'СЕТ СН'!$H$12+СВЦЭМ!$D$10+'СЕТ СН'!$H$6-'СЕТ СН'!$H$22</f>
        <v>972.44009720999998</v>
      </c>
      <c r="Y112" s="36">
        <f>SUMIFS(СВЦЭМ!$C$39:$C$782,СВЦЭМ!$A$39:$A$782,$A112,СВЦЭМ!$B$39:$B$782,Y$83)+'СЕТ СН'!$H$12+СВЦЭМ!$D$10+'СЕТ СН'!$H$6-'СЕТ СН'!$H$22</f>
        <v>974.16865077000011</v>
      </c>
    </row>
    <row r="113" spans="1:27" ht="15.75" x14ac:dyDescent="0.2">
      <c r="A113" s="35">
        <f t="shared" si="2"/>
        <v>44711</v>
      </c>
      <c r="B113" s="36">
        <f>SUMIFS(СВЦЭМ!$C$39:$C$782,СВЦЭМ!$A$39:$A$782,$A113,СВЦЭМ!$B$39:$B$782,B$83)+'СЕТ СН'!$H$12+СВЦЭМ!$D$10+'СЕТ СН'!$H$6-'СЕТ СН'!$H$22</f>
        <v>1084.40159232</v>
      </c>
      <c r="C113" s="36">
        <f>SUMIFS(СВЦЭМ!$C$39:$C$782,СВЦЭМ!$A$39:$A$782,$A113,СВЦЭМ!$B$39:$B$782,C$83)+'СЕТ СН'!$H$12+СВЦЭМ!$D$10+'СЕТ СН'!$H$6-'СЕТ СН'!$H$22</f>
        <v>1164.50364408</v>
      </c>
      <c r="D113" s="36">
        <f>SUMIFS(СВЦЭМ!$C$39:$C$782,СВЦЭМ!$A$39:$A$782,$A113,СВЦЭМ!$B$39:$B$782,D$83)+'СЕТ СН'!$H$12+СВЦЭМ!$D$10+'СЕТ СН'!$H$6-'СЕТ СН'!$H$22</f>
        <v>1305.6693615299998</v>
      </c>
      <c r="E113" s="36">
        <f>SUMIFS(СВЦЭМ!$C$39:$C$782,СВЦЭМ!$A$39:$A$782,$A113,СВЦЭМ!$B$39:$B$782,E$83)+'СЕТ СН'!$H$12+СВЦЭМ!$D$10+'СЕТ СН'!$H$6-'СЕТ СН'!$H$22</f>
        <v>1325.0485361599999</v>
      </c>
      <c r="F113" s="36">
        <f>SUMIFS(СВЦЭМ!$C$39:$C$782,СВЦЭМ!$A$39:$A$782,$A113,СВЦЭМ!$B$39:$B$782,F$83)+'СЕТ СН'!$H$12+СВЦЭМ!$D$10+'СЕТ СН'!$H$6-'СЕТ СН'!$H$22</f>
        <v>1320.5298568400001</v>
      </c>
      <c r="G113" s="36">
        <f>SUMIFS(СВЦЭМ!$C$39:$C$782,СВЦЭМ!$A$39:$A$782,$A113,СВЦЭМ!$B$39:$B$782,G$83)+'СЕТ СН'!$H$12+СВЦЭМ!$D$10+'СЕТ СН'!$H$6-'СЕТ СН'!$H$22</f>
        <v>1295.5085940299998</v>
      </c>
      <c r="H113" s="36">
        <f>SUMIFS(СВЦЭМ!$C$39:$C$782,СВЦЭМ!$A$39:$A$782,$A113,СВЦЭМ!$B$39:$B$782,H$83)+'СЕТ СН'!$H$12+СВЦЭМ!$D$10+'СЕТ СН'!$H$6-'СЕТ СН'!$H$22</f>
        <v>1207.41002602</v>
      </c>
      <c r="I113" s="36">
        <f>SUMIFS(СВЦЭМ!$C$39:$C$782,СВЦЭМ!$A$39:$A$782,$A113,СВЦЭМ!$B$39:$B$782,I$83)+'СЕТ СН'!$H$12+СВЦЭМ!$D$10+'СЕТ СН'!$H$6-'СЕТ СН'!$H$22</f>
        <v>1134.82180283</v>
      </c>
      <c r="J113" s="36">
        <f>SUMIFS(СВЦЭМ!$C$39:$C$782,СВЦЭМ!$A$39:$A$782,$A113,СВЦЭМ!$B$39:$B$782,J$83)+'СЕТ СН'!$H$12+СВЦЭМ!$D$10+'СЕТ СН'!$H$6-'СЕТ СН'!$H$22</f>
        <v>1051.39673795</v>
      </c>
      <c r="K113" s="36">
        <f>SUMIFS(СВЦЭМ!$C$39:$C$782,СВЦЭМ!$A$39:$A$782,$A113,СВЦЭМ!$B$39:$B$782,K$83)+'СЕТ СН'!$H$12+СВЦЭМ!$D$10+'СЕТ СН'!$H$6-'СЕТ СН'!$H$22</f>
        <v>1059.3737890299999</v>
      </c>
      <c r="L113" s="36">
        <f>SUMIFS(СВЦЭМ!$C$39:$C$782,СВЦЭМ!$A$39:$A$782,$A113,СВЦЭМ!$B$39:$B$782,L$83)+'СЕТ СН'!$H$12+СВЦЭМ!$D$10+'СЕТ СН'!$H$6-'СЕТ СН'!$H$22</f>
        <v>1121.8479201299999</v>
      </c>
      <c r="M113" s="36">
        <f>SUMIFS(СВЦЭМ!$C$39:$C$782,СВЦЭМ!$A$39:$A$782,$A113,СВЦЭМ!$B$39:$B$782,M$83)+'СЕТ СН'!$H$12+СВЦЭМ!$D$10+'СЕТ СН'!$H$6-'СЕТ СН'!$H$22</f>
        <v>1152.45544279</v>
      </c>
      <c r="N113" s="36">
        <f>SUMIFS(СВЦЭМ!$C$39:$C$782,СВЦЭМ!$A$39:$A$782,$A113,СВЦЭМ!$B$39:$B$782,N$83)+'СЕТ СН'!$H$12+СВЦЭМ!$D$10+'СЕТ СН'!$H$6-'СЕТ СН'!$H$22</f>
        <v>1245.6073782200001</v>
      </c>
      <c r="O113" s="36">
        <f>SUMIFS(СВЦЭМ!$C$39:$C$782,СВЦЭМ!$A$39:$A$782,$A113,СВЦЭМ!$B$39:$B$782,O$83)+'СЕТ СН'!$H$12+СВЦЭМ!$D$10+'СЕТ СН'!$H$6-'СЕТ СН'!$H$22</f>
        <v>1248.1317999400001</v>
      </c>
      <c r="P113" s="36">
        <f>SUMIFS(СВЦЭМ!$C$39:$C$782,СВЦЭМ!$A$39:$A$782,$A113,СВЦЭМ!$B$39:$B$782,P$83)+'СЕТ СН'!$H$12+СВЦЭМ!$D$10+'СЕТ СН'!$H$6-'СЕТ СН'!$H$22</f>
        <v>1241.2720649</v>
      </c>
      <c r="Q113" s="36">
        <f>SUMIFS(СВЦЭМ!$C$39:$C$782,СВЦЭМ!$A$39:$A$782,$A113,СВЦЭМ!$B$39:$B$782,Q$83)+'СЕТ СН'!$H$12+СВЦЭМ!$D$10+'СЕТ СН'!$H$6-'СЕТ СН'!$H$22</f>
        <v>1234.69987444</v>
      </c>
      <c r="R113" s="36">
        <f>SUMIFS(СВЦЭМ!$C$39:$C$782,СВЦЭМ!$A$39:$A$782,$A113,СВЦЭМ!$B$39:$B$782,R$83)+'СЕТ СН'!$H$12+СВЦЭМ!$D$10+'СЕТ СН'!$H$6-'СЕТ СН'!$H$22</f>
        <v>1220.3735654100001</v>
      </c>
      <c r="S113" s="36">
        <f>SUMIFS(СВЦЭМ!$C$39:$C$782,СВЦЭМ!$A$39:$A$782,$A113,СВЦЭМ!$B$39:$B$782,S$83)+'СЕТ СН'!$H$12+СВЦЭМ!$D$10+'СЕТ СН'!$H$6-'СЕТ СН'!$H$22</f>
        <v>1237.3362458500001</v>
      </c>
      <c r="T113" s="36">
        <f>SUMIFS(СВЦЭМ!$C$39:$C$782,СВЦЭМ!$A$39:$A$782,$A113,СВЦЭМ!$B$39:$B$782,T$83)+'СЕТ СН'!$H$12+СВЦЭМ!$D$10+'СЕТ СН'!$H$6-'СЕТ СН'!$H$22</f>
        <v>1071.79723208</v>
      </c>
      <c r="U113" s="36">
        <f>SUMIFS(СВЦЭМ!$C$39:$C$782,СВЦЭМ!$A$39:$A$782,$A113,СВЦЭМ!$B$39:$B$782,U$83)+'СЕТ СН'!$H$12+СВЦЭМ!$D$10+'СЕТ СН'!$H$6-'СЕТ СН'!$H$22</f>
        <v>978.20881297999995</v>
      </c>
      <c r="V113" s="36">
        <f>SUMIFS(СВЦЭМ!$C$39:$C$782,СВЦЭМ!$A$39:$A$782,$A113,СВЦЭМ!$B$39:$B$782,V$83)+'СЕТ СН'!$H$12+СВЦЭМ!$D$10+'СЕТ СН'!$H$6-'СЕТ СН'!$H$22</f>
        <v>906.9246168300001</v>
      </c>
      <c r="W113" s="36">
        <f>SUMIFS(СВЦЭМ!$C$39:$C$782,СВЦЭМ!$A$39:$A$782,$A113,СВЦЭМ!$B$39:$B$782,W$83)+'СЕТ СН'!$H$12+СВЦЭМ!$D$10+'СЕТ СН'!$H$6-'СЕТ СН'!$H$22</f>
        <v>916.36130634000006</v>
      </c>
      <c r="X113" s="36">
        <f>SUMIFS(СВЦЭМ!$C$39:$C$782,СВЦЭМ!$A$39:$A$782,$A113,СВЦЭМ!$B$39:$B$782,X$83)+'СЕТ СН'!$H$12+СВЦЭМ!$D$10+'СЕТ СН'!$H$6-'СЕТ СН'!$H$22</f>
        <v>967.20616689999997</v>
      </c>
      <c r="Y113" s="36">
        <f>SUMIFS(СВЦЭМ!$C$39:$C$782,СВЦЭМ!$A$39:$A$782,$A113,СВЦЭМ!$B$39:$B$782,Y$83)+'СЕТ СН'!$H$12+СВЦЭМ!$D$10+'СЕТ СН'!$H$6-'СЕТ СН'!$H$22</f>
        <v>992.13151296000001</v>
      </c>
      <c r="AA113" s="37"/>
    </row>
    <row r="114" spans="1:27" ht="15.75" x14ac:dyDescent="0.2">
      <c r="A114" s="35">
        <f t="shared" si="2"/>
        <v>44712</v>
      </c>
      <c r="B114" s="36">
        <f>SUMIFS(СВЦЭМ!$C$39:$C$782,СВЦЭМ!$A$39:$A$782,$A114,СВЦЭМ!$B$39:$B$782,B$83)+'СЕТ СН'!$H$12+СВЦЭМ!$D$10+'СЕТ СН'!$H$6-'СЕТ СН'!$H$22</f>
        <v>1092.8581561200001</v>
      </c>
      <c r="C114" s="36">
        <f>SUMIFS(СВЦЭМ!$C$39:$C$782,СВЦЭМ!$A$39:$A$782,$A114,СВЦЭМ!$B$39:$B$782,C$83)+'СЕТ СН'!$H$12+СВЦЭМ!$D$10+'СЕТ СН'!$H$6-'СЕТ СН'!$H$22</f>
        <v>1190.30909995</v>
      </c>
      <c r="D114" s="36">
        <f>SUMIFS(СВЦЭМ!$C$39:$C$782,СВЦЭМ!$A$39:$A$782,$A114,СВЦЭМ!$B$39:$B$782,D$83)+'СЕТ СН'!$H$12+СВЦЭМ!$D$10+'СЕТ СН'!$H$6-'СЕТ СН'!$H$22</f>
        <v>1313.2677413399999</v>
      </c>
      <c r="E114" s="36">
        <f>SUMIFS(СВЦЭМ!$C$39:$C$782,СВЦЭМ!$A$39:$A$782,$A114,СВЦЭМ!$B$39:$B$782,E$83)+'СЕТ СН'!$H$12+СВЦЭМ!$D$10+'СЕТ СН'!$H$6-'СЕТ СН'!$H$22</f>
        <v>1359.8886009999999</v>
      </c>
      <c r="F114" s="36">
        <f>SUMIFS(СВЦЭМ!$C$39:$C$782,СВЦЭМ!$A$39:$A$782,$A114,СВЦЭМ!$B$39:$B$782,F$83)+'СЕТ СН'!$H$12+СВЦЭМ!$D$10+'СЕТ СН'!$H$6-'СЕТ СН'!$H$22</f>
        <v>1351.8227230299999</v>
      </c>
      <c r="G114" s="36">
        <f>SUMIFS(СВЦЭМ!$C$39:$C$782,СВЦЭМ!$A$39:$A$782,$A114,СВЦЭМ!$B$39:$B$782,G$83)+'СЕТ СН'!$H$12+СВЦЭМ!$D$10+'СЕТ СН'!$H$6-'СЕТ СН'!$H$22</f>
        <v>1313.5182449599999</v>
      </c>
      <c r="H114" s="36">
        <f>SUMIFS(СВЦЭМ!$C$39:$C$782,СВЦЭМ!$A$39:$A$782,$A114,СВЦЭМ!$B$39:$B$782,H$83)+'СЕТ СН'!$H$12+СВЦЭМ!$D$10+'СЕТ СН'!$H$6-'СЕТ СН'!$H$22</f>
        <v>1212.5976072799999</v>
      </c>
      <c r="I114" s="36">
        <f>SUMIFS(СВЦЭМ!$C$39:$C$782,СВЦЭМ!$A$39:$A$782,$A114,СВЦЭМ!$B$39:$B$782,I$83)+'СЕТ СН'!$H$12+СВЦЭМ!$D$10+'СЕТ СН'!$H$6-'СЕТ СН'!$H$22</f>
        <v>1124.09785614</v>
      </c>
      <c r="J114" s="36">
        <f>SUMIFS(СВЦЭМ!$C$39:$C$782,СВЦЭМ!$A$39:$A$782,$A114,СВЦЭМ!$B$39:$B$782,J$83)+'СЕТ СН'!$H$12+СВЦЭМ!$D$10+'СЕТ СН'!$H$6-'СЕТ СН'!$H$22</f>
        <v>1026.4988761</v>
      </c>
      <c r="K114" s="36">
        <f>SUMIFS(СВЦЭМ!$C$39:$C$782,СВЦЭМ!$A$39:$A$782,$A114,СВЦЭМ!$B$39:$B$782,K$83)+'СЕТ СН'!$H$12+СВЦЭМ!$D$10+'СЕТ СН'!$H$6-'СЕТ СН'!$H$22</f>
        <v>1053.0739405899999</v>
      </c>
      <c r="L114" s="36">
        <f>SUMIFS(СВЦЭМ!$C$39:$C$782,СВЦЭМ!$A$39:$A$782,$A114,СВЦЭМ!$B$39:$B$782,L$83)+'СЕТ СН'!$H$12+СВЦЭМ!$D$10+'СЕТ СН'!$H$6-'СЕТ СН'!$H$22</f>
        <v>1057.42885456</v>
      </c>
      <c r="M114" s="36">
        <f>SUMIFS(СВЦЭМ!$C$39:$C$782,СВЦЭМ!$A$39:$A$782,$A114,СВЦЭМ!$B$39:$B$782,M$83)+'СЕТ СН'!$H$12+СВЦЭМ!$D$10+'СЕТ СН'!$H$6-'СЕТ СН'!$H$22</f>
        <v>1131.11171954</v>
      </c>
      <c r="N114" s="36">
        <f>SUMIFS(СВЦЭМ!$C$39:$C$782,СВЦЭМ!$A$39:$A$782,$A114,СВЦЭМ!$B$39:$B$782,N$83)+'СЕТ СН'!$H$12+СВЦЭМ!$D$10+'СЕТ СН'!$H$6-'СЕТ СН'!$H$22</f>
        <v>1172.7444903000001</v>
      </c>
      <c r="O114" s="36">
        <f>SUMIFS(СВЦЭМ!$C$39:$C$782,СВЦЭМ!$A$39:$A$782,$A114,СВЦЭМ!$B$39:$B$782,O$83)+'СЕТ СН'!$H$12+СВЦЭМ!$D$10+'СЕТ СН'!$H$6-'СЕТ СН'!$H$22</f>
        <v>1249.46560204</v>
      </c>
      <c r="P114" s="36">
        <f>SUMIFS(СВЦЭМ!$C$39:$C$782,СВЦЭМ!$A$39:$A$782,$A114,СВЦЭМ!$B$39:$B$782,P$83)+'СЕТ СН'!$H$12+СВЦЭМ!$D$10+'СЕТ СН'!$H$6-'СЕТ СН'!$H$22</f>
        <v>1275.3083904099999</v>
      </c>
      <c r="Q114" s="36">
        <f>SUMIFS(СВЦЭМ!$C$39:$C$782,СВЦЭМ!$A$39:$A$782,$A114,СВЦЭМ!$B$39:$B$782,Q$83)+'СЕТ СН'!$H$12+СВЦЭМ!$D$10+'СЕТ СН'!$H$6-'СЕТ СН'!$H$22</f>
        <v>1265.3421140299999</v>
      </c>
      <c r="R114" s="36">
        <f>SUMIFS(СВЦЭМ!$C$39:$C$782,СВЦЭМ!$A$39:$A$782,$A114,СВЦЭМ!$B$39:$B$782,R$83)+'СЕТ СН'!$H$12+СВЦЭМ!$D$10+'СЕТ СН'!$H$6-'СЕТ СН'!$H$22</f>
        <v>1263.07989533</v>
      </c>
      <c r="S114" s="36">
        <f>SUMIFS(СВЦЭМ!$C$39:$C$782,СВЦЭМ!$A$39:$A$782,$A114,СВЦЭМ!$B$39:$B$782,S$83)+'СЕТ СН'!$H$12+СВЦЭМ!$D$10+'СЕТ СН'!$H$6-'СЕТ СН'!$H$22</f>
        <v>1175.7297878100001</v>
      </c>
      <c r="T114" s="36">
        <f>SUMIFS(СВЦЭМ!$C$39:$C$782,СВЦЭМ!$A$39:$A$782,$A114,СВЦЭМ!$B$39:$B$782,T$83)+'СЕТ СН'!$H$12+СВЦЭМ!$D$10+'СЕТ СН'!$H$6-'СЕТ СН'!$H$22</f>
        <v>1076.2777925</v>
      </c>
      <c r="U114" s="36">
        <f>SUMIFS(СВЦЭМ!$C$39:$C$782,СВЦЭМ!$A$39:$A$782,$A114,СВЦЭМ!$B$39:$B$782,U$83)+'СЕТ СН'!$H$12+СВЦЭМ!$D$10+'СЕТ СН'!$H$6-'СЕТ СН'!$H$22</f>
        <v>978.09852077999994</v>
      </c>
      <c r="V114" s="36">
        <f>SUMIFS(СВЦЭМ!$C$39:$C$782,СВЦЭМ!$A$39:$A$782,$A114,СВЦЭМ!$B$39:$B$782,V$83)+'СЕТ СН'!$H$12+СВЦЭМ!$D$10+'СЕТ СН'!$H$6-'СЕТ СН'!$H$22</f>
        <v>908.51479362000009</v>
      </c>
      <c r="W114" s="36">
        <f>SUMIFS(СВЦЭМ!$C$39:$C$782,СВЦЭМ!$A$39:$A$782,$A114,СВЦЭМ!$B$39:$B$782,W$83)+'СЕТ СН'!$H$12+СВЦЭМ!$D$10+'СЕТ СН'!$H$6-'СЕТ СН'!$H$22</f>
        <v>919.79759284000011</v>
      </c>
      <c r="X114" s="36">
        <f>SUMIFS(СВЦЭМ!$C$39:$C$782,СВЦЭМ!$A$39:$A$782,$A114,СВЦЭМ!$B$39:$B$782,X$83)+'СЕТ СН'!$H$12+СВЦЭМ!$D$10+'СЕТ СН'!$H$6-'СЕТ СН'!$H$22</f>
        <v>935.21421766000003</v>
      </c>
      <c r="Y114" s="36">
        <f>SUMIFS(СВЦЭМ!$C$39:$C$782,СВЦЭМ!$A$39:$A$782,$A114,СВЦЭМ!$B$39:$B$782,Y$83)+'СЕТ СН'!$H$12+СВЦЭМ!$D$10+'СЕТ СН'!$H$6-'СЕТ СН'!$H$22</f>
        <v>934.26057992999995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01.05.2022</v>
      </c>
      <c r="B120" s="36">
        <f>SUMIFS(СВЦЭМ!$C$39:$C$782,СВЦЭМ!$A$39:$A$782,$A120,СВЦЭМ!$B$39:$B$782,B$119)+'СЕТ СН'!$I$12+СВЦЭМ!$D$10+'СЕТ СН'!$I$6-'СЕТ СН'!$I$22</f>
        <v>1503.6572291100001</v>
      </c>
      <c r="C120" s="36">
        <f>SUMIFS(СВЦЭМ!$C$39:$C$782,СВЦЭМ!$A$39:$A$782,$A120,СВЦЭМ!$B$39:$B$782,C$119)+'СЕТ СН'!$I$12+СВЦЭМ!$D$10+'СЕТ СН'!$I$6-'СЕТ СН'!$I$22</f>
        <v>1632.5707365999999</v>
      </c>
      <c r="D120" s="36">
        <f>SUMIFS(СВЦЭМ!$C$39:$C$782,СВЦЭМ!$A$39:$A$782,$A120,СВЦЭМ!$B$39:$B$782,D$119)+'СЕТ СН'!$I$12+СВЦЭМ!$D$10+'СЕТ СН'!$I$6-'СЕТ СН'!$I$22</f>
        <v>1778.3489267499999</v>
      </c>
      <c r="E120" s="36">
        <f>SUMIFS(СВЦЭМ!$C$39:$C$782,СВЦЭМ!$A$39:$A$782,$A120,СВЦЭМ!$B$39:$B$782,E$119)+'СЕТ СН'!$I$12+СВЦЭМ!$D$10+'СЕТ СН'!$I$6-'СЕТ СН'!$I$22</f>
        <v>1840.9646429799998</v>
      </c>
      <c r="F120" s="36">
        <f>SUMIFS(СВЦЭМ!$C$39:$C$782,СВЦЭМ!$A$39:$A$782,$A120,СВЦЭМ!$B$39:$B$782,F$119)+'СЕТ СН'!$I$12+СВЦЭМ!$D$10+'СЕТ СН'!$I$6-'СЕТ СН'!$I$22</f>
        <v>1853.96917805</v>
      </c>
      <c r="G120" s="36">
        <f>SUMIFS(СВЦЭМ!$C$39:$C$782,СВЦЭМ!$A$39:$A$782,$A120,СВЦЭМ!$B$39:$B$782,G$119)+'СЕТ СН'!$I$12+СВЦЭМ!$D$10+'СЕТ СН'!$I$6-'СЕТ СН'!$I$22</f>
        <v>1829.53908394</v>
      </c>
      <c r="H120" s="36">
        <f>SUMIFS(СВЦЭМ!$C$39:$C$782,СВЦЭМ!$A$39:$A$782,$A120,СВЦЭМ!$B$39:$B$782,H$119)+'СЕТ СН'!$I$12+СВЦЭМ!$D$10+'СЕТ СН'!$I$6-'СЕТ СН'!$I$22</f>
        <v>1809.10573299</v>
      </c>
      <c r="I120" s="36">
        <f>SUMIFS(СВЦЭМ!$C$39:$C$782,СВЦЭМ!$A$39:$A$782,$A120,СВЦЭМ!$B$39:$B$782,I$119)+'СЕТ СН'!$I$12+СВЦЭМ!$D$10+'СЕТ СН'!$I$6-'СЕТ СН'!$I$22</f>
        <v>1738.73403977</v>
      </c>
      <c r="J120" s="36">
        <f>SUMIFS(СВЦЭМ!$C$39:$C$782,СВЦЭМ!$A$39:$A$782,$A120,СВЦЭМ!$B$39:$B$782,J$119)+'СЕТ СН'!$I$12+СВЦЭМ!$D$10+'СЕТ СН'!$I$6-'СЕТ СН'!$I$22</f>
        <v>1584.69050438</v>
      </c>
      <c r="K120" s="36">
        <f>SUMIFS(СВЦЭМ!$C$39:$C$782,СВЦЭМ!$A$39:$A$782,$A120,СВЦЭМ!$B$39:$B$782,K$119)+'СЕТ СН'!$I$12+СВЦЭМ!$D$10+'СЕТ СН'!$I$6-'СЕТ СН'!$I$22</f>
        <v>1550.9579035199999</v>
      </c>
      <c r="L120" s="36">
        <f>SUMIFS(СВЦЭМ!$C$39:$C$782,СВЦЭМ!$A$39:$A$782,$A120,СВЦЭМ!$B$39:$B$782,L$119)+'СЕТ СН'!$I$12+СВЦЭМ!$D$10+'СЕТ СН'!$I$6-'СЕТ СН'!$I$22</f>
        <v>1520.8759999600002</v>
      </c>
      <c r="M120" s="36">
        <f>SUMIFS(СВЦЭМ!$C$39:$C$782,СВЦЭМ!$A$39:$A$782,$A120,СВЦЭМ!$B$39:$B$782,M$119)+'СЕТ СН'!$I$12+СВЦЭМ!$D$10+'СЕТ СН'!$I$6-'СЕТ СН'!$I$22</f>
        <v>1617.9192609099998</v>
      </c>
      <c r="N120" s="36">
        <f>SUMIFS(СВЦЭМ!$C$39:$C$782,СВЦЭМ!$A$39:$A$782,$A120,СВЦЭМ!$B$39:$B$782,N$119)+'СЕТ СН'!$I$12+СВЦЭМ!$D$10+'СЕТ СН'!$I$6-'СЕТ СН'!$I$22</f>
        <v>1655.4575914499999</v>
      </c>
      <c r="O120" s="36">
        <f>SUMIFS(СВЦЭМ!$C$39:$C$782,СВЦЭМ!$A$39:$A$782,$A120,СВЦЭМ!$B$39:$B$782,O$119)+'СЕТ СН'!$I$12+СВЦЭМ!$D$10+'СЕТ СН'!$I$6-'СЕТ СН'!$I$22</f>
        <v>1674.20054721</v>
      </c>
      <c r="P120" s="36">
        <f>SUMIFS(СВЦЭМ!$C$39:$C$782,СВЦЭМ!$A$39:$A$782,$A120,СВЦЭМ!$B$39:$B$782,P$119)+'СЕТ СН'!$I$12+СВЦЭМ!$D$10+'СЕТ СН'!$I$6-'СЕТ СН'!$I$22</f>
        <v>1684.7646791299999</v>
      </c>
      <c r="Q120" s="36">
        <f>SUMIFS(СВЦЭМ!$C$39:$C$782,СВЦЭМ!$A$39:$A$782,$A120,СВЦЭМ!$B$39:$B$782,Q$119)+'СЕТ СН'!$I$12+СВЦЭМ!$D$10+'СЕТ СН'!$I$6-'СЕТ СН'!$I$22</f>
        <v>1697.93289579</v>
      </c>
      <c r="R120" s="36">
        <f>SUMIFS(СВЦЭМ!$C$39:$C$782,СВЦЭМ!$A$39:$A$782,$A120,СВЦЭМ!$B$39:$B$782,R$119)+'СЕТ СН'!$I$12+СВЦЭМ!$D$10+'СЕТ СН'!$I$6-'СЕТ СН'!$I$22</f>
        <v>1716.8059748999999</v>
      </c>
      <c r="S120" s="36">
        <f>SUMIFS(СВЦЭМ!$C$39:$C$782,СВЦЭМ!$A$39:$A$782,$A120,СВЦЭМ!$B$39:$B$782,S$119)+'СЕТ СН'!$I$12+СВЦЭМ!$D$10+'СЕТ СН'!$I$6-'СЕТ СН'!$I$22</f>
        <v>1677.3953070399998</v>
      </c>
      <c r="T120" s="36">
        <f>SUMIFS(СВЦЭМ!$C$39:$C$782,СВЦЭМ!$A$39:$A$782,$A120,СВЦЭМ!$B$39:$B$782,T$119)+'СЕТ СН'!$I$12+СВЦЭМ!$D$10+'СЕТ СН'!$I$6-'СЕТ СН'!$I$22</f>
        <v>1577.4959294999999</v>
      </c>
      <c r="U120" s="36">
        <f>SUMIFS(СВЦЭМ!$C$39:$C$782,СВЦЭМ!$A$39:$A$782,$A120,СВЦЭМ!$B$39:$B$782,U$119)+'СЕТ СН'!$I$12+СВЦЭМ!$D$10+'СЕТ СН'!$I$6-'СЕТ СН'!$I$22</f>
        <v>1484.37565649</v>
      </c>
      <c r="V120" s="36">
        <f>SUMIFS(СВЦЭМ!$C$39:$C$782,СВЦЭМ!$A$39:$A$782,$A120,СВЦЭМ!$B$39:$B$782,V$119)+'СЕТ СН'!$I$12+СВЦЭМ!$D$10+'СЕТ СН'!$I$6-'СЕТ СН'!$I$22</f>
        <v>1395.7466571700002</v>
      </c>
      <c r="W120" s="36">
        <f>SUMIFS(СВЦЭМ!$C$39:$C$782,СВЦЭМ!$A$39:$A$782,$A120,СВЦЭМ!$B$39:$B$782,W$119)+'СЕТ СН'!$I$12+СВЦЭМ!$D$10+'СЕТ СН'!$I$6-'СЕТ СН'!$I$22</f>
        <v>1376.3858023299999</v>
      </c>
      <c r="X120" s="36">
        <f>SUMIFS(СВЦЭМ!$C$39:$C$782,СВЦЭМ!$A$39:$A$782,$A120,СВЦЭМ!$B$39:$B$782,X$119)+'СЕТ СН'!$I$12+СВЦЭМ!$D$10+'СЕТ СН'!$I$6-'СЕТ СН'!$I$22</f>
        <v>1407.3879557</v>
      </c>
      <c r="Y120" s="36">
        <f>SUMIFS(СВЦЭМ!$C$39:$C$782,СВЦЭМ!$A$39:$A$782,$A120,СВЦЭМ!$B$39:$B$782,Y$119)+'СЕТ СН'!$I$12+СВЦЭМ!$D$10+'СЕТ СН'!$I$6-'СЕТ СН'!$I$22</f>
        <v>1441.75123955</v>
      </c>
    </row>
    <row r="121" spans="1:27" ht="15.75" x14ac:dyDescent="0.2">
      <c r="A121" s="35">
        <f>A120+1</f>
        <v>44683</v>
      </c>
      <c r="B121" s="36">
        <f>SUMIFS(СВЦЭМ!$C$39:$C$782,СВЦЭМ!$A$39:$A$782,$A121,СВЦЭМ!$B$39:$B$782,B$119)+'СЕТ СН'!$I$12+СВЦЭМ!$D$10+'СЕТ СН'!$I$6-'СЕТ СН'!$I$22</f>
        <v>1475.91378723</v>
      </c>
      <c r="C121" s="36">
        <f>SUMIFS(СВЦЭМ!$C$39:$C$782,СВЦЭМ!$A$39:$A$782,$A121,СВЦЭМ!$B$39:$B$782,C$119)+'СЕТ СН'!$I$12+СВЦЭМ!$D$10+'СЕТ СН'!$I$6-'СЕТ СН'!$I$22</f>
        <v>1597.10034066</v>
      </c>
      <c r="D121" s="36">
        <f>SUMIFS(СВЦЭМ!$C$39:$C$782,СВЦЭМ!$A$39:$A$782,$A121,СВЦЭМ!$B$39:$B$782,D$119)+'СЕТ СН'!$I$12+СВЦЭМ!$D$10+'СЕТ СН'!$I$6-'СЕТ СН'!$I$22</f>
        <v>1710.4859933799999</v>
      </c>
      <c r="E121" s="36">
        <f>SUMIFS(СВЦЭМ!$C$39:$C$782,СВЦЭМ!$A$39:$A$782,$A121,СВЦЭМ!$B$39:$B$782,E$119)+'СЕТ СН'!$I$12+СВЦЭМ!$D$10+'СЕТ СН'!$I$6-'СЕТ СН'!$I$22</f>
        <v>1763.01133852</v>
      </c>
      <c r="F121" s="36">
        <f>SUMIFS(СВЦЭМ!$C$39:$C$782,СВЦЭМ!$A$39:$A$782,$A121,СВЦЭМ!$B$39:$B$782,F$119)+'СЕТ СН'!$I$12+СВЦЭМ!$D$10+'СЕТ СН'!$I$6-'СЕТ СН'!$I$22</f>
        <v>1782.0929233299998</v>
      </c>
      <c r="G121" s="36">
        <f>SUMIFS(СВЦЭМ!$C$39:$C$782,СВЦЭМ!$A$39:$A$782,$A121,СВЦЭМ!$B$39:$B$782,G$119)+'СЕТ СН'!$I$12+СВЦЭМ!$D$10+'СЕТ СН'!$I$6-'СЕТ СН'!$I$22</f>
        <v>1804.44234777</v>
      </c>
      <c r="H121" s="36">
        <f>SUMIFS(СВЦЭМ!$C$39:$C$782,СВЦЭМ!$A$39:$A$782,$A121,СВЦЭМ!$B$39:$B$782,H$119)+'СЕТ СН'!$I$12+СВЦЭМ!$D$10+'СЕТ СН'!$I$6-'СЕТ СН'!$I$22</f>
        <v>1815.71992198</v>
      </c>
      <c r="I121" s="36">
        <f>SUMIFS(СВЦЭМ!$C$39:$C$782,СВЦЭМ!$A$39:$A$782,$A121,СВЦЭМ!$B$39:$B$782,I$119)+'СЕТ СН'!$I$12+СВЦЭМ!$D$10+'СЕТ СН'!$I$6-'СЕТ СН'!$I$22</f>
        <v>1728.1998223899998</v>
      </c>
      <c r="J121" s="36">
        <f>SUMIFS(СВЦЭМ!$C$39:$C$782,СВЦЭМ!$A$39:$A$782,$A121,СВЦЭМ!$B$39:$B$782,J$119)+'СЕТ СН'!$I$12+СВЦЭМ!$D$10+'СЕТ СН'!$I$6-'СЕТ СН'!$I$22</f>
        <v>1585.2004814699999</v>
      </c>
      <c r="K121" s="36">
        <f>SUMIFS(СВЦЭМ!$C$39:$C$782,СВЦЭМ!$A$39:$A$782,$A121,СВЦЭМ!$B$39:$B$782,K$119)+'СЕТ СН'!$I$12+СВЦЭМ!$D$10+'СЕТ СН'!$I$6-'СЕТ СН'!$I$22</f>
        <v>1546.93396525</v>
      </c>
      <c r="L121" s="36">
        <f>SUMIFS(СВЦЭМ!$C$39:$C$782,СВЦЭМ!$A$39:$A$782,$A121,СВЦЭМ!$B$39:$B$782,L$119)+'СЕТ СН'!$I$12+СВЦЭМ!$D$10+'СЕТ СН'!$I$6-'СЕТ СН'!$I$22</f>
        <v>1516.62236796</v>
      </c>
      <c r="M121" s="36">
        <f>SUMIFS(СВЦЭМ!$C$39:$C$782,СВЦЭМ!$A$39:$A$782,$A121,СВЦЭМ!$B$39:$B$782,M$119)+'СЕТ СН'!$I$12+СВЦЭМ!$D$10+'СЕТ СН'!$I$6-'СЕТ СН'!$I$22</f>
        <v>1583.7492503599999</v>
      </c>
      <c r="N121" s="36">
        <f>SUMIFS(СВЦЭМ!$C$39:$C$782,СВЦЭМ!$A$39:$A$782,$A121,СВЦЭМ!$B$39:$B$782,N$119)+'СЕТ СН'!$I$12+СВЦЭМ!$D$10+'СЕТ СН'!$I$6-'СЕТ СН'!$I$22</f>
        <v>1629.34007546</v>
      </c>
      <c r="O121" s="36">
        <f>SUMIFS(СВЦЭМ!$C$39:$C$782,СВЦЭМ!$A$39:$A$782,$A121,СВЦЭМ!$B$39:$B$782,O$119)+'СЕТ СН'!$I$12+СВЦЭМ!$D$10+'СЕТ СН'!$I$6-'СЕТ СН'!$I$22</f>
        <v>1667.6157097199998</v>
      </c>
      <c r="P121" s="36">
        <f>SUMIFS(СВЦЭМ!$C$39:$C$782,СВЦЭМ!$A$39:$A$782,$A121,СВЦЭМ!$B$39:$B$782,P$119)+'СЕТ СН'!$I$12+СВЦЭМ!$D$10+'СЕТ СН'!$I$6-'СЕТ СН'!$I$22</f>
        <v>1690.5725157299999</v>
      </c>
      <c r="Q121" s="36">
        <f>SUMIFS(СВЦЭМ!$C$39:$C$782,СВЦЭМ!$A$39:$A$782,$A121,СВЦЭМ!$B$39:$B$782,Q$119)+'СЕТ СН'!$I$12+СВЦЭМ!$D$10+'СЕТ СН'!$I$6-'СЕТ СН'!$I$22</f>
        <v>1711.58326582</v>
      </c>
      <c r="R121" s="36">
        <f>SUMIFS(СВЦЭМ!$C$39:$C$782,СВЦЭМ!$A$39:$A$782,$A121,СВЦЭМ!$B$39:$B$782,R$119)+'СЕТ СН'!$I$12+СВЦЭМ!$D$10+'СЕТ СН'!$I$6-'СЕТ СН'!$I$22</f>
        <v>1696.2032858199998</v>
      </c>
      <c r="S121" s="36">
        <f>SUMIFS(СВЦЭМ!$C$39:$C$782,СВЦЭМ!$A$39:$A$782,$A121,СВЦЭМ!$B$39:$B$782,S$119)+'СЕТ СН'!$I$12+СВЦЭМ!$D$10+'СЕТ СН'!$I$6-'СЕТ СН'!$I$22</f>
        <v>1641.30273943</v>
      </c>
      <c r="T121" s="36">
        <f>SUMIFS(СВЦЭМ!$C$39:$C$782,СВЦЭМ!$A$39:$A$782,$A121,СВЦЭМ!$B$39:$B$782,T$119)+'СЕТ СН'!$I$12+СВЦЭМ!$D$10+'СЕТ СН'!$I$6-'СЕТ СН'!$I$22</f>
        <v>1539.46564521</v>
      </c>
      <c r="U121" s="36">
        <f>SUMIFS(СВЦЭМ!$C$39:$C$782,СВЦЭМ!$A$39:$A$782,$A121,СВЦЭМ!$B$39:$B$782,U$119)+'СЕТ СН'!$I$12+СВЦЭМ!$D$10+'СЕТ СН'!$I$6-'СЕТ СН'!$I$22</f>
        <v>1445.1778681599999</v>
      </c>
      <c r="V121" s="36">
        <f>SUMIFS(СВЦЭМ!$C$39:$C$782,СВЦЭМ!$A$39:$A$782,$A121,СВЦЭМ!$B$39:$B$782,V$119)+'СЕТ СН'!$I$12+СВЦЭМ!$D$10+'СЕТ СН'!$I$6-'СЕТ СН'!$I$22</f>
        <v>1380.4431015600001</v>
      </c>
      <c r="W121" s="36">
        <f>SUMIFS(СВЦЭМ!$C$39:$C$782,СВЦЭМ!$A$39:$A$782,$A121,СВЦЭМ!$B$39:$B$782,W$119)+'СЕТ СН'!$I$12+СВЦЭМ!$D$10+'СЕТ СН'!$I$6-'СЕТ СН'!$I$22</f>
        <v>1384.5040152900001</v>
      </c>
      <c r="X121" s="36">
        <f>SUMIFS(СВЦЭМ!$C$39:$C$782,СВЦЭМ!$A$39:$A$782,$A121,СВЦЭМ!$B$39:$B$782,X$119)+'СЕТ СН'!$I$12+СВЦЭМ!$D$10+'СЕТ СН'!$I$6-'СЕТ СН'!$I$22</f>
        <v>1383.9883051500001</v>
      </c>
      <c r="Y121" s="36">
        <f>SUMIFS(СВЦЭМ!$C$39:$C$782,СВЦЭМ!$A$39:$A$782,$A121,СВЦЭМ!$B$39:$B$782,Y$119)+'СЕТ СН'!$I$12+СВЦЭМ!$D$10+'СЕТ СН'!$I$6-'СЕТ СН'!$I$22</f>
        <v>1428.5782757699999</v>
      </c>
    </row>
    <row r="122" spans="1:27" ht="15.75" x14ac:dyDescent="0.2">
      <c r="A122" s="35">
        <f t="shared" ref="A122:A150" si="3">A121+1</f>
        <v>44684</v>
      </c>
      <c r="B122" s="36">
        <f>SUMIFS(СВЦЭМ!$C$39:$C$782,СВЦЭМ!$A$39:$A$782,$A122,СВЦЭМ!$B$39:$B$782,B$119)+'СЕТ СН'!$I$12+СВЦЭМ!$D$10+'СЕТ СН'!$I$6-'СЕТ СН'!$I$22</f>
        <v>1453.09810255</v>
      </c>
      <c r="C122" s="36">
        <f>SUMIFS(СВЦЭМ!$C$39:$C$782,СВЦЭМ!$A$39:$A$782,$A122,СВЦЭМ!$B$39:$B$782,C$119)+'СЕТ СН'!$I$12+СВЦЭМ!$D$10+'СЕТ СН'!$I$6-'СЕТ СН'!$I$22</f>
        <v>1570.5319855799999</v>
      </c>
      <c r="D122" s="36">
        <f>SUMIFS(СВЦЭМ!$C$39:$C$782,СВЦЭМ!$A$39:$A$782,$A122,СВЦЭМ!$B$39:$B$782,D$119)+'СЕТ СН'!$I$12+СВЦЭМ!$D$10+'СЕТ СН'!$I$6-'СЕТ СН'!$I$22</f>
        <v>1669.0977514299998</v>
      </c>
      <c r="E122" s="36">
        <f>SUMIFS(СВЦЭМ!$C$39:$C$782,СВЦЭМ!$A$39:$A$782,$A122,СВЦЭМ!$B$39:$B$782,E$119)+'СЕТ СН'!$I$12+СВЦЭМ!$D$10+'СЕТ СН'!$I$6-'СЕТ СН'!$I$22</f>
        <v>1701.2735168099998</v>
      </c>
      <c r="F122" s="36">
        <f>SUMIFS(СВЦЭМ!$C$39:$C$782,СВЦЭМ!$A$39:$A$782,$A122,СВЦЭМ!$B$39:$B$782,F$119)+'СЕТ СН'!$I$12+СВЦЭМ!$D$10+'СЕТ СН'!$I$6-'СЕТ СН'!$I$22</f>
        <v>1716.7621540099999</v>
      </c>
      <c r="G122" s="36">
        <f>SUMIFS(СВЦЭМ!$C$39:$C$782,СВЦЭМ!$A$39:$A$782,$A122,СВЦЭМ!$B$39:$B$782,G$119)+'СЕТ СН'!$I$12+СВЦЭМ!$D$10+'СЕТ СН'!$I$6-'СЕТ СН'!$I$22</f>
        <v>1759.03880265</v>
      </c>
      <c r="H122" s="36">
        <f>SUMIFS(СВЦЭМ!$C$39:$C$782,СВЦЭМ!$A$39:$A$782,$A122,СВЦЭМ!$B$39:$B$782,H$119)+'СЕТ СН'!$I$12+СВЦЭМ!$D$10+'СЕТ СН'!$I$6-'СЕТ СН'!$I$22</f>
        <v>1775.6450807499998</v>
      </c>
      <c r="I122" s="36">
        <f>SUMIFS(СВЦЭМ!$C$39:$C$782,СВЦЭМ!$A$39:$A$782,$A122,СВЦЭМ!$B$39:$B$782,I$119)+'СЕТ СН'!$I$12+СВЦЭМ!$D$10+'СЕТ СН'!$I$6-'СЕТ СН'!$I$22</f>
        <v>1754.6831518099998</v>
      </c>
      <c r="J122" s="36">
        <f>SUMIFS(СВЦЭМ!$C$39:$C$782,СВЦЭМ!$A$39:$A$782,$A122,СВЦЭМ!$B$39:$B$782,J$119)+'СЕТ СН'!$I$12+СВЦЭМ!$D$10+'СЕТ СН'!$I$6-'СЕТ СН'!$I$22</f>
        <v>1648.1235052799998</v>
      </c>
      <c r="K122" s="36">
        <f>SUMIFS(СВЦЭМ!$C$39:$C$782,СВЦЭМ!$A$39:$A$782,$A122,СВЦЭМ!$B$39:$B$782,K$119)+'СЕТ СН'!$I$12+СВЦЭМ!$D$10+'СЕТ СН'!$I$6-'СЕТ СН'!$I$22</f>
        <v>1614.16063895</v>
      </c>
      <c r="L122" s="36">
        <f>SUMIFS(СВЦЭМ!$C$39:$C$782,СВЦЭМ!$A$39:$A$782,$A122,СВЦЭМ!$B$39:$B$782,L$119)+'СЕТ СН'!$I$12+СВЦЭМ!$D$10+'СЕТ СН'!$I$6-'СЕТ СН'!$I$22</f>
        <v>1590.72639439</v>
      </c>
      <c r="M122" s="36">
        <f>SUMIFS(СВЦЭМ!$C$39:$C$782,СВЦЭМ!$A$39:$A$782,$A122,СВЦЭМ!$B$39:$B$782,M$119)+'СЕТ СН'!$I$12+СВЦЭМ!$D$10+'СЕТ СН'!$I$6-'СЕТ СН'!$I$22</f>
        <v>1676.27062372</v>
      </c>
      <c r="N122" s="36">
        <f>SUMIFS(СВЦЭМ!$C$39:$C$782,СВЦЭМ!$A$39:$A$782,$A122,СВЦЭМ!$B$39:$B$782,N$119)+'СЕТ СН'!$I$12+СВЦЭМ!$D$10+'СЕТ СН'!$I$6-'СЕТ СН'!$I$22</f>
        <v>1723.2344430799999</v>
      </c>
      <c r="O122" s="36">
        <f>SUMIFS(СВЦЭМ!$C$39:$C$782,СВЦЭМ!$A$39:$A$782,$A122,СВЦЭМ!$B$39:$B$782,O$119)+'СЕТ СН'!$I$12+СВЦЭМ!$D$10+'СЕТ СН'!$I$6-'СЕТ СН'!$I$22</f>
        <v>1729.8673060499998</v>
      </c>
      <c r="P122" s="36">
        <f>SUMIFS(СВЦЭМ!$C$39:$C$782,СВЦЭМ!$A$39:$A$782,$A122,СВЦЭМ!$B$39:$B$782,P$119)+'СЕТ СН'!$I$12+СВЦЭМ!$D$10+'СЕТ СН'!$I$6-'СЕТ СН'!$I$22</f>
        <v>1752.7543998199999</v>
      </c>
      <c r="Q122" s="36">
        <f>SUMIFS(СВЦЭМ!$C$39:$C$782,СВЦЭМ!$A$39:$A$782,$A122,СВЦЭМ!$B$39:$B$782,Q$119)+'СЕТ СН'!$I$12+СВЦЭМ!$D$10+'СЕТ СН'!$I$6-'СЕТ СН'!$I$22</f>
        <v>1758.68335293</v>
      </c>
      <c r="R122" s="36">
        <f>SUMIFS(СВЦЭМ!$C$39:$C$782,СВЦЭМ!$A$39:$A$782,$A122,СВЦЭМ!$B$39:$B$782,R$119)+'СЕТ СН'!$I$12+СВЦЭМ!$D$10+'СЕТ СН'!$I$6-'СЕТ СН'!$I$22</f>
        <v>1771.59640872</v>
      </c>
      <c r="S122" s="36">
        <f>SUMIFS(СВЦЭМ!$C$39:$C$782,СВЦЭМ!$A$39:$A$782,$A122,СВЦЭМ!$B$39:$B$782,S$119)+'СЕТ СН'!$I$12+СВЦЭМ!$D$10+'СЕТ СН'!$I$6-'СЕТ СН'!$I$22</f>
        <v>1733.8907781399998</v>
      </c>
      <c r="T122" s="36">
        <f>SUMIFS(СВЦЭМ!$C$39:$C$782,СВЦЭМ!$A$39:$A$782,$A122,СВЦЭМ!$B$39:$B$782,T$119)+'СЕТ СН'!$I$12+СВЦЭМ!$D$10+'СЕТ СН'!$I$6-'СЕТ СН'!$I$22</f>
        <v>1623.31796042</v>
      </c>
      <c r="U122" s="36">
        <f>SUMIFS(СВЦЭМ!$C$39:$C$782,СВЦЭМ!$A$39:$A$782,$A122,СВЦЭМ!$B$39:$B$782,U$119)+'СЕТ СН'!$I$12+СВЦЭМ!$D$10+'СЕТ СН'!$I$6-'СЕТ СН'!$I$22</f>
        <v>1523.51641677</v>
      </c>
      <c r="V122" s="36">
        <f>SUMIFS(СВЦЭМ!$C$39:$C$782,СВЦЭМ!$A$39:$A$782,$A122,СВЦЭМ!$B$39:$B$782,V$119)+'СЕТ СН'!$I$12+СВЦЭМ!$D$10+'СЕТ СН'!$I$6-'СЕТ СН'!$I$22</f>
        <v>1434.58690845</v>
      </c>
      <c r="W122" s="36">
        <f>SUMIFS(СВЦЭМ!$C$39:$C$782,СВЦЭМ!$A$39:$A$782,$A122,СВЦЭМ!$B$39:$B$782,W$119)+'СЕТ СН'!$I$12+СВЦЭМ!$D$10+'СЕТ СН'!$I$6-'СЕТ СН'!$I$22</f>
        <v>1427.7323090700002</v>
      </c>
      <c r="X122" s="36">
        <f>SUMIFS(СВЦЭМ!$C$39:$C$782,СВЦЭМ!$A$39:$A$782,$A122,СВЦЭМ!$B$39:$B$782,X$119)+'СЕТ СН'!$I$12+СВЦЭМ!$D$10+'СЕТ СН'!$I$6-'СЕТ СН'!$I$22</f>
        <v>1432.88377943</v>
      </c>
      <c r="Y122" s="36">
        <f>SUMIFS(СВЦЭМ!$C$39:$C$782,СВЦЭМ!$A$39:$A$782,$A122,СВЦЭМ!$B$39:$B$782,Y$119)+'СЕТ СН'!$I$12+СВЦЭМ!$D$10+'СЕТ СН'!$I$6-'СЕТ СН'!$I$22</f>
        <v>1471.1469518600002</v>
      </c>
    </row>
    <row r="123" spans="1:27" ht="15.75" x14ac:dyDescent="0.2">
      <c r="A123" s="35">
        <f t="shared" si="3"/>
        <v>44685</v>
      </c>
      <c r="B123" s="36">
        <f>SUMIFS(СВЦЭМ!$C$39:$C$782,СВЦЭМ!$A$39:$A$782,$A123,СВЦЭМ!$B$39:$B$782,B$119)+'СЕТ СН'!$I$12+СВЦЭМ!$D$10+'СЕТ СН'!$I$6-'СЕТ СН'!$I$22</f>
        <v>1541.19066746</v>
      </c>
      <c r="C123" s="36">
        <f>SUMIFS(СВЦЭМ!$C$39:$C$782,СВЦЭМ!$A$39:$A$782,$A123,СВЦЭМ!$B$39:$B$782,C$119)+'СЕТ СН'!$I$12+СВЦЭМ!$D$10+'СЕТ СН'!$I$6-'СЕТ СН'!$I$22</f>
        <v>1690.9256338799999</v>
      </c>
      <c r="D123" s="36">
        <f>SUMIFS(СВЦЭМ!$C$39:$C$782,СВЦЭМ!$A$39:$A$782,$A123,СВЦЭМ!$B$39:$B$782,D$119)+'СЕТ СН'!$I$12+СВЦЭМ!$D$10+'СЕТ СН'!$I$6-'СЕТ СН'!$I$22</f>
        <v>1746.2461001499998</v>
      </c>
      <c r="E123" s="36">
        <f>SUMIFS(СВЦЭМ!$C$39:$C$782,СВЦЭМ!$A$39:$A$782,$A123,СВЦЭМ!$B$39:$B$782,E$119)+'СЕТ СН'!$I$12+СВЦЭМ!$D$10+'СЕТ СН'!$I$6-'СЕТ СН'!$I$22</f>
        <v>1716.1795532899998</v>
      </c>
      <c r="F123" s="36">
        <f>SUMIFS(СВЦЭМ!$C$39:$C$782,СВЦЭМ!$A$39:$A$782,$A123,СВЦЭМ!$B$39:$B$782,F$119)+'СЕТ СН'!$I$12+СВЦЭМ!$D$10+'СЕТ СН'!$I$6-'СЕТ СН'!$I$22</f>
        <v>1719.0022804399998</v>
      </c>
      <c r="G123" s="36">
        <f>SUMIFS(СВЦЭМ!$C$39:$C$782,СВЦЭМ!$A$39:$A$782,$A123,СВЦЭМ!$B$39:$B$782,G$119)+'СЕТ СН'!$I$12+СВЦЭМ!$D$10+'СЕТ СН'!$I$6-'СЕТ СН'!$I$22</f>
        <v>1710.34965904</v>
      </c>
      <c r="H123" s="36">
        <f>SUMIFS(СВЦЭМ!$C$39:$C$782,СВЦЭМ!$A$39:$A$782,$A123,СВЦЭМ!$B$39:$B$782,H$119)+'СЕТ СН'!$I$12+СВЦЭМ!$D$10+'СЕТ СН'!$I$6-'СЕТ СН'!$I$22</f>
        <v>1722.1917276099998</v>
      </c>
      <c r="I123" s="36">
        <f>SUMIFS(СВЦЭМ!$C$39:$C$782,СВЦЭМ!$A$39:$A$782,$A123,СВЦЭМ!$B$39:$B$782,I$119)+'СЕТ СН'!$I$12+СВЦЭМ!$D$10+'СЕТ СН'!$I$6-'СЕТ СН'!$I$22</f>
        <v>1649.3016442899998</v>
      </c>
      <c r="J123" s="36">
        <f>SUMIFS(СВЦЭМ!$C$39:$C$782,СВЦЭМ!$A$39:$A$782,$A123,СВЦЭМ!$B$39:$B$782,J$119)+'СЕТ СН'!$I$12+СВЦЭМ!$D$10+'СЕТ СН'!$I$6-'СЕТ СН'!$I$22</f>
        <v>1536.5302487500001</v>
      </c>
      <c r="K123" s="36">
        <f>SUMIFS(СВЦЭМ!$C$39:$C$782,СВЦЭМ!$A$39:$A$782,$A123,СВЦЭМ!$B$39:$B$782,K$119)+'СЕТ СН'!$I$12+СВЦЭМ!$D$10+'СЕТ СН'!$I$6-'СЕТ СН'!$I$22</f>
        <v>1518.45332048</v>
      </c>
      <c r="L123" s="36">
        <f>SUMIFS(СВЦЭМ!$C$39:$C$782,СВЦЭМ!$A$39:$A$782,$A123,СВЦЭМ!$B$39:$B$782,L$119)+'СЕТ СН'!$I$12+СВЦЭМ!$D$10+'СЕТ СН'!$I$6-'СЕТ СН'!$I$22</f>
        <v>1534.09161281</v>
      </c>
      <c r="M123" s="36">
        <f>SUMIFS(СВЦЭМ!$C$39:$C$782,СВЦЭМ!$A$39:$A$782,$A123,СВЦЭМ!$B$39:$B$782,M$119)+'СЕТ СН'!$I$12+СВЦЭМ!$D$10+'СЕТ СН'!$I$6-'СЕТ СН'!$I$22</f>
        <v>1635.1132001999999</v>
      </c>
      <c r="N123" s="36">
        <f>SUMIFS(СВЦЭМ!$C$39:$C$782,СВЦЭМ!$A$39:$A$782,$A123,СВЦЭМ!$B$39:$B$782,N$119)+'СЕТ СН'!$I$12+СВЦЭМ!$D$10+'СЕТ СН'!$I$6-'СЕТ СН'!$I$22</f>
        <v>1689.01795395</v>
      </c>
      <c r="O123" s="36">
        <f>SUMIFS(СВЦЭМ!$C$39:$C$782,СВЦЭМ!$A$39:$A$782,$A123,СВЦЭМ!$B$39:$B$782,O$119)+'СЕТ СН'!$I$12+СВЦЭМ!$D$10+'СЕТ СН'!$I$6-'СЕТ СН'!$I$22</f>
        <v>1693.34509753</v>
      </c>
      <c r="P123" s="36">
        <f>SUMIFS(СВЦЭМ!$C$39:$C$782,СВЦЭМ!$A$39:$A$782,$A123,СВЦЭМ!$B$39:$B$782,P$119)+'СЕТ СН'!$I$12+СВЦЭМ!$D$10+'СЕТ СН'!$I$6-'СЕТ СН'!$I$22</f>
        <v>1730.2522342599998</v>
      </c>
      <c r="Q123" s="36">
        <f>SUMIFS(СВЦЭМ!$C$39:$C$782,СВЦЭМ!$A$39:$A$782,$A123,СВЦЭМ!$B$39:$B$782,Q$119)+'СЕТ СН'!$I$12+СВЦЭМ!$D$10+'СЕТ СН'!$I$6-'СЕТ СН'!$I$22</f>
        <v>1734.0595774899998</v>
      </c>
      <c r="R123" s="36">
        <f>SUMIFS(СВЦЭМ!$C$39:$C$782,СВЦЭМ!$A$39:$A$782,$A123,СВЦЭМ!$B$39:$B$782,R$119)+'СЕТ СН'!$I$12+СВЦЭМ!$D$10+'СЕТ СН'!$I$6-'СЕТ СН'!$I$22</f>
        <v>1721.64270081</v>
      </c>
      <c r="S123" s="36">
        <f>SUMIFS(СВЦЭМ!$C$39:$C$782,СВЦЭМ!$A$39:$A$782,$A123,СВЦЭМ!$B$39:$B$782,S$119)+'СЕТ СН'!$I$12+СВЦЭМ!$D$10+'СЕТ СН'!$I$6-'СЕТ СН'!$I$22</f>
        <v>1672.9252992499999</v>
      </c>
      <c r="T123" s="36">
        <f>SUMIFS(СВЦЭМ!$C$39:$C$782,СВЦЭМ!$A$39:$A$782,$A123,СВЦЭМ!$B$39:$B$782,T$119)+'СЕТ СН'!$I$12+СВЦЭМ!$D$10+'СЕТ СН'!$I$6-'СЕТ СН'!$I$22</f>
        <v>1542.9376436100001</v>
      </c>
      <c r="U123" s="36">
        <f>SUMIFS(СВЦЭМ!$C$39:$C$782,СВЦЭМ!$A$39:$A$782,$A123,СВЦЭМ!$B$39:$B$782,U$119)+'СЕТ СН'!$I$12+СВЦЭМ!$D$10+'СЕТ СН'!$I$6-'СЕТ СН'!$I$22</f>
        <v>1435.4624417099999</v>
      </c>
      <c r="V123" s="36">
        <f>SUMIFS(СВЦЭМ!$C$39:$C$782,СВЦЭМ!$A$39:$A$782,$A123,СВЦЭМ!$B$39:$B$782,V$119)+'СЕТ СН'!$I$12+СВЦЭМ!$D$10+'СЕТ СН'!$I$6-'СЕТ СН'!$I$22</f>
        <v>1367.12748362</v>
      </c>
      <c r="W123" s="36">
        <f>SUMIFS(СВЦЭМ!$C$39:$C$782,СВЦЭМ!$A$39:$A$782,$A123,СВЦЭМ!$B$39:$B$782,W$119)+'СЕТ СН'!$I$12+СВЦЭМ!$D$10+'СЕТ СН'!$I$6-'СЕТ СН'!$I$22</f>
        <v>1399.4909056699998</v>
      </c>
      <c r="X123" s="36">
        <f>SUMIFS(СВЦЭМ!$C$39:$C$782,СВЦЭМ!$A$39:$A$782,$A123,СВЦЭМ!$B$39:$B$782,X$119)+'СЕТ СН'!$I$12+СВЦЭМ!$D$10+'СЕТ СН'!$I$6-'СЕТ СН'!$I$22</f>
        <v>1356.70164148</v>
      </c>
      <c r="Y123" s="36">
        <f>SUMIFS(СВЦЭМ!$C$39:$C$782,СВЦЭМ!$A$39:$A$782,$A123,СВЦЭМ!$B$39:$B$782,Y$119)+'СЕТ СН'!$I$12+СВЦЭМ!$D$10+'СЕТ СН'!$I$6-'СЕТ СН'!$I$22</f>
        <v>1351.6266366099999</v>
      </c>
    </row>
    <row r="124" spans="1:27" ht="15.75" x14ac:dyDescent="0.2">
      <c r="A124" s="35">
        <f t="shared" si="3"/>
        <v>44686</v>
      </c>
      <c r="B124" s="36">
        <f>SUMIFS(СВЦЭМ!$C$39:$C$782,СВЦЭМ!$A$39:$A$782,$A124,СВЦЭМ!$B$39:$B$782,B$119)+'СЕТ СН'!$I$12+СВЦЭМ!$D$10+'СЕТ СН'!$I$6-'СЕТ СН'!$I$22</f>
        <v>1510.6311868799999</v>
      </c>
      <c r="C124" s="36">
        <f>SUMIFS(СВЦЭМ!$C$39:$C$782,СВЦЭМ!$A$39:$A$782,$A124,СВЦЭМ!$B$39:$B$782,C$119)+'СЕТ СН'!$I$12+СВЦЭМ!$D$10+'СЕТ СН'!$I$6-'СЕТ СН'!$I$22</f>
        <v>1595.5751399499998</v>
      </c>
      <c r="D124" s="36">
        <f>SUMIFS(СВЦЭМ!$C$39:$C$782,СВЦЭМ!$A$39:$A$782,$A124,СВЦЭМ!$B$39:$B$782,D$119)+'СЕТ СН'!$I$12+СВЦЭМ!$D$10+'СЕТ СН'!$I$6-'СЕТ СН'!$I$22</f>
        <v>1729.5479874099999</v>
      </c>
      <c r="E124" s="36">
        <f>SUMIFS(СВЦЭМ!$C$39:$C$782,СВЦЭМ!$A$39:$A$782,$A124,СВЦЭМ!$B$39:$B$782,E$119)+'СЕТ СН'!$I$12+СВЦЭМ!$D$10+'СЕТ СН'!$I$6-'СЕТ СН'!$I$22</f>
        <v>1781.4072196599998</v>
      </c>
      <c r="F124" s="36">
        <f>SUMIFS(СВЦЭМ!$C$39:$C$782,СВЦЭМ!$A$39:$A$782,$A124,СВЦЭМ!$B$39:$B$782,F$119)+'СЕТ СН'!$I$12+СВЦЭМ!$D$10+'СЕТ СН'!$I$6-'СЕТ СН'!$I$22</f>
        <v>1804.2900412899999</v>
      </c>
      <c r="G124" s="36">
        <f>SUMIFS(СВЦЭМ!$C$39:$C$782,СВЦЭМ!$A$39:$A$782,$A124,СВЦЭМ!$B$39:$B$782,G$119)+'СЕТ СН'!$I$12+СВЦЭМ!$D$10+'СЕТ СН'!$I$6-'СЕТ СН'!$I$22</f>
        <v>1796.48704312</v>
      </c>
      <c r="H124" s="36">
        <f>SUMIFS(СВЦЭМ!$C$39:$C$782,СВЦЭМ!$A$39:$A$782,$A124,СВЦЭМ!$B$39:$B$782,H$119)+'СЕТ СН'!$I$12+СВЦЭМ!$D$10+'СЕТ СН'!$I$6-'СЕТ СН'!$I$22</f>
        <v>1794.63968742</v>
      </c>
      <c r="I124" s="36">
        <f>SUMIFS(СВЦЭМ!$C$39:$C$782,СВЦЭМ!$A$39:$A$782,$A124,СВЦЭМ!$B$39:$B$782,I$119)+'СЕТ СН'!$I$12+СВЦЭМ!$D$10+'СЕТ СН'!$I$6-'СЕТ СН'!$I$22</f>
        <v>1723.94627468</v>
      </c>
      <c r="J124" s="36">
        <f>SUMIFS(СВЦЭМ!$C$39:$C$782,СВЦЭМ!$A$39:$A$782,$A124,СВЦЭМ!$B$39:$B$782,J$119)+'СЕТ СН'!$I$12+СВЦЭМ!$D$10+'СЕТ СН'!$I$6-'СЕТ СН'!$I$22</f>
        <v>1620.5197136999998</v>
      </c>
      <c r="K124" s="36">
        <f>SUMIFS(СВЦЭМ!$C$39:$C$782,СВЦЭМ!$A$39:$A$782,$A124,СВЦЭМ!$B$39:$B$782,K$119)+'СЕТ СН'!$I$12+СВЦЭМ!$D$10+'СЕТ СН'!$I$6-'СЕТ СН'!$I$22</f>
        <v>1620.80076399</v>
      </c>
      <c r="L124" s="36">
        <f>SUMIFS(СВЦЭМ!$C$39:$C$782,СВЦЭМ!$A$39:$A$782,$A124,СВЦЭМ!$B$39:$B$782,L$119)+'СЕТ СН'!$I$12+СВЦЭМ!$D$10+'СЕТ СН'!$I$6-'СЕТ СН'!$I$22</f>
        <v>1618.3640224599999</v>
      </c>
      <c r="M124" s="36">
        <f>SUMIFS(СВЦЭМ!$C$39:$C$782,СВЦЭМ!$A$39:$A$782,$A124,СВЦЭМ!$B$39:$B$782,M$119)+'СЕТ СН'!$I$12+СВЦЭМ!$D$10+'СЕТ СН'!$I$6-'СЕТ СН'!$I$22</f>
        <v>1712.4723913399998</v>
      </c>
      <c r="N124" s="36">
        <f>SUMIFS(СВЦЭМ!$C$39:$C$782,СВЦЭМ!$A$39:$A$782,$A124,СВЦЭМ!$B$39:$B$782,N$119)+'СЕТ СН'!$I$12+СВЦЭМ!$D$10+'СЕТ СН'!$I$6-'СЕТ СН'!$I$22</f>
        <v>1782.1509268</v>
      </c>
      <c r="O124" s="36">
        <f>SUMIFS(СВЦЭМ!$C$39:$C$782,СВЦЭМ!$A$39:$A$782,$A124,СВЦЭМ!$B$39:$B$782,O$119)+'СЕТ СН'!$I$12+СВЦЭМ!$D$10+'СЕТ СН'!$I$6-'СЕТ СН'!$I$22</f>
        <v>1786.2882925499998</v>
      </c>
      <c r="P124" s="36">
        <f>SUMIFS(СВЦЭМ!$C$39:$C$782,СВЦЭМ!$A$39:$A$782,$A124,СВЦЭМ!$B$39:$B$782,P$119)+'СЕТ СН'!$I$12+СВЦЭМ!$D$10+'СЕТ СН'!$I$6-'СЕТ СН'!$I$22</f>
        <v>1827.6820978199999</v>
      </c>
      <c r="Q124" s="36">
        <f>SUMIFS(СВЦЭМ!$C$39:$C$782,СВЦЭМ!$A$39:$A$782,$A124,СВЦЭМ!$B$39:$B$782,Q$119)+'СЕТ СН'!$I$12+СВЦЭМ!$D$10+'СЕТ СН'!$I$6-'СЕТ СН'!$I$22</f>
        <v>1835.4618183599998</v>
      </c>
      <c r="R124" s="36">
        <f>SUMIFS(СВЦЭМ!$C$39:$C$782,СВЦЭМ!$A$39:$A$782,$A124,СВЦЭМ!$B$39:$B$782,R$119)+'СЕТ СН'!$I$12+СВЦЭМ!$D$10+'СЕТ СН'!$I$6-'СЕТ СН'!$I$22</f>
        <v>1841.8746466699999</v>
      </c>
      <c r="S124" s="36">
        <f>SUMIFS(СВЦЭМ!$C$39:$C$782,СВЦЭМ!$A$39:$A$782,$A124,СВЦЭМ!$B$39:$B$782,S$119)+'СЕТ СН'!$I$12+СВЦЭМ!$D$10+'СЕТ СН'!$I$6-'СЕТ СН'!$I$22</f>
        <v>1793.3487602299999</v>
      </c>
      <c r="T124" s="36">
        <f>SUMIFS(СВЦЭМ!$C$39:$C$782,СВЦЭМ!$A$39:$A$782,$A124,СВЦЭМ!$B$39:$B$782,T$119)+'СЕТ СН'!$I$12+СВЦЭМ!$D$10+'СЕТ СН'!$I$6-'СЕТ СН'!$I$22</f>
        <v>1662.87200745</v>
      </c>
      <c r="U124" s="36">
        <f>SUMIFS(СВЦЭМ!$C$39:$C$782,СВЦЭМ!$A$39:$A$782,$A124,СВЦЭМ!$B$39:$B$782,U$119)+'СЕТ СН'!$I$12+СВЦЭМ!$D$10+'СЕТ СН'!$I$6-'СЕТ СН'!$I$22</f>
        <v>1549.75525337</v>
      </c>
      <c r="V124" s="36">
        <f>SUMIFS(СВЦЭМ!$C$39:$C$782,СВЦЭМ!$A$39:$A$782,$A124,СВЦЭМ!$B$39:$B$782,V$119)+'СЕТ СН'!$I$12+СВЦЭМ!$D$10+'СЕТ СН'!$I$6-'СЕТ СН'!$I$22</f>
        <v>1453.2845704599999</v>
      </c>
      <c r="W124" s="36">
        <f>SUMIFS(СВЦЭМ!$C$39:$C$782,СВЦЭМ!$A$39:$A$782,$A124,СВЦЭМ!$B$39:$B$782,W$119)+'СЕТ СН'!$I$12+СВЦЭМ!$D$10+'СЕТ СН'!$I$6-'СЕТ СН'!$I$22</f>
        <v>1431.8413889399999</v>
      </c>
      <c r="X124" s="36">
        <f>SUMIFS(СВЦЭМ!$C$39:$C$782,СВЦЭМ!$A$39:$A$782,$A124,СВЦЭМ!$B$39:$B$782,X$119)+'СЕТ СН'!$I$12+СВЦЭМ!$D$10+'СЕТ СН'!$I$6-'СЕТ СН'!$I$22</f>
        <v>1451.33922856</v>
      </c>
      <c r="Y124" s="36">
        <f>SUMIFS(СВЦЭМ!$C$39:$C$782,СВЦЭМ!$A$39:$A$782,$A124,СВЦЭМ!$B$39:$B$782,Y$119)+'СЕТ СН'!$I$12+СВЦЭМ!$D$10+'СЕТ СН'!$I$6-'СЕТ СН'!$I$22</f>
        <v>1476.1862913099999</v>
      </c>
    </row>
    <row r="125" spans="1:27" ht="15.75" x14ac:dyDescent="0.2">
      <c r="A125" s="35">
        <f t="shared" si="3"/>
        <v>44687</v>
      </c>
      <c r="B125" s="36">
        <f>SUMIFS(СВЦЭМ!$C$39:$C$782,СВЦЭМ!$A$39:$A$782,$A125,СВЦЭМ!$B$39:$B$782,B$119)+'СЕТ СН'!$I$12+СВЦЭМ!$D$10+'СЕТ СН'!$I$6-'СЕТ СН'!$I$22</f>
        <v>1546.4033350899999</v>
      </c>
      <c r="C125" s="36">
        <f>SUMIFS(СВЦЭМ!$C$39:$C$782,СВЦЭМ!$A$39:$A$782,$A125,СВЦЭМ!$B$39:$B$782,C$119)+'СЕТ СН'!$I$12+СВЦЭМ!$D$10+'СЕТ СН'!$I$6-'СЕТ СН'!$I$22</f>
        <v>1675.7318047899998</v>
      </c>
      <c r="D125" s="36">
        <f>SUMIFS(СВЦЭМ!$C$39:$C$782,СВЦЭМ!$A$39:$A$782,$A125,СВЦЭМ!$B$39:$B$782,D$119)+'СЕТ СН'!$I$12+СВЦЭМ!$D$10+'СЕТ СН'!$I$6-'СЕТ СН'!$I$22</f>
        <v>1815.3892481599999</v>
      </c>
      <c r="E125" s="36">
        <f>SUMIFS(СВЦЭМ!$C$39:$C$782,СВЦЭМ!$A$39:$A$782,$A125,СВЦЭМ!$B$39:$B$782,E$119)+'СЕТ СН'!$I$12+СВЦЭМ!$D$10+'СЕТ СН'!$I$6-'СЕТ СН'!$I$22</f>
        <v>1863.7019253599999</v>
      </c>
      <c r="F125" s="36">
        <f>SUMIFS(СВЦЭМ!$C$39:$C$782,СВЦЭМ!$A$39:$A$782,$A125,СВЦЭМ!$B$39:$B$782,F$119)+'СЕТ СН'!$I$12+СВЦЭМ!$D$10+'СЕТ СН'!$I$6-'СЕТ СН'!$I$22</f>
        <v>1866.01775269</v>
      </c>
      <c r="G125" s="36">
        <f>SUMIFS(СВЦЭМ!$C$39:$C$782,СВЦЭМ!$A$39:$A$782,$A125,СВЦЭМ!$B$39:$B$782,G$119)+'СЕТ СН'!$I$12+СВЦЭМ!$D$10+'СЕТ СН'!$I$6-'СЕТ СН'!$I$22</f>
        <v>1851.2034967999998</v>
      </c>
      <c r="H125" s="36">
        <f>SUMIFS(СВЦЭМ!$C$39:$C$782,СВЦЭМ!$A$39:$A$782,$A125,СВЦЭМ!$B$39:$B$782,H$119)+'СЕТ СН'!$I$12+СВЦЭМ!$D$10+'СЕТ СН'!$I$6-'СЕТ СН'!$I$22</f>
        <v>1807.24457444</v>
      </c>
      <c r="I125" s="36">
        <f>SUMIFS(СВЦЭМ!$C$39:$C$782,СВЦЭМ!$A$39:$A$782,$A125,СВЦЭМ!$B$39:$B$782,I$119)+'СЕТ СН'!$I$12+СВЦЭМ!$D$10+'СЕТ СН'!$I$6-'СЕТ СН'!$I$22</f>
        <v>1748.9810831499999</v>
      </c>
      <c r="J125" s="36">
        <f>SUMIFS(СВЦЭМ!$C$39:$C$782,СВЦЭМ!$A$39:$A$782,$A125,СВЦЭМ!$B$39:$B$782,J$119)+'СЕТ СН'!$I$12+СВЦЭМ!$D$10+'СЕТ СН'!$I$6-'СЕТ СН'!$I$22</f>
        <v>1609.5397127399999</v>
      </c>
      <c r="K125" s="36">
        <f>SUMIFS(СВЦЭМ!$C$39:$C$782,СВЦЭМ!$A$39:$A$782,$A125,СВЦЭМ!$B$39:$B$782,K$119)+'СЕТ СН'!$I$12+СВЦЭМ!$D$10+'СЕТ СН'!$I$6-'СЕТ СН'!$I$22</f>
        <v>1617.6704674299999</v>
      </c>
      <c r="L125" s="36">
        <f>SUMIFS(СВЦЭМ!$C$39:$C$782,СВЦЭМ!$A$39:$A$782,$A125,СВЦЭМ!$B$39:$B$782,L$119)+'СЕТ СН'!$I$12+СВЦЭМ!$D$10+'СЕТ СН'!$I$6-'СЕТ СН'!$I$22</f>
        <v>1611.7870785699999</v>
      </c>
      <c r="M125" s="36">
        <f>SUMIFS(СВЦЭМ!$C$39:$C$782,СВЦЭМ!$A$39:$A$782,$A125,СВЦЭМ!$B$39:$B$782,M$119)+'СЕТ СН'!$I$12+СВЦЭМ!$D$10+'СЕТ СН'!$I$6-'СЕТ СН'!$I$22</f>
        <v>1734.3690106399999</v>
      </c>
      <c r="N125" s="36">
        <f>SUMIFS(СВЦЭМ!$C$39:$C$782,СВЦЭМ!$A$39:$A$782,$A125,СВЦЭМ!$B$39:$B$782,N$119)+'СЕТ СН'!$I$12+СВЦЭМ!$D$10+'СЕТ СН'!$I$6-'СЕТ СН'!$I$22</f>
        <v>1796.9153708199999</v>
      </c>
      <c r="O125" s="36">
        <f>SUMIFS(СВЦЭМ!$C$39:$C$782,СВЦЭМ!$A$39:$A$782,$A125,СВЦЭМ!$B$39:$B$782,O$119)+'СЕТ СН'!$I$12+СВЦЭМ!$D$10+'СЕТ СН'!$I$6-'СЕТ СН'!$I$22</f>
        <v>1803.9594694299999</v>
      </c>
      <c r="P125" s="36">
        <f>SUMIFS(СВЦЭМ!$C$39:$C$782,СВЦЭМ!$A$39:$A$782,$A125,СВЦЭМ!$B$39:$B$782,P$119)+'СЕТ СН'!$I$12+СВЦЭМ!$D$10+'СЕТ СН'!$I$6-'СЕТ СН'!$I$22</f>
        <v>1809.5321320799999</v>
      </c>
      <c r="Q125" s="36">
        <f>SUMIFS(СВЦЭМ!$C$39:$C$782,СВЦЭМ!$A$39:$A$782,$A125,СВЦЭМ!$B$39:$B$782,Q$119)+'СЕТ СН'!$I$12+СВЦЭМ!$D$10+'СЕТ СН'!$I$6-'СЕТ СН'!$I$22</f>
        <v>1803.6345271499999</v>
      </c>
      <c r="R125" s="36">
        <f>SUMIFS(СВЦЭМ!$C$39:$C$782,СВЦЭМ!$A$39:$A$782,$A125,СВЦЭМ!$B$39:$B$782,R$119)+'СЕТ СН'!$I$12+СВЦЭМ!$D$10+'СЕТ СН'!$I$6-'СЕТ СН'!$I$22</f>
        <v>1796.4263156699999</v>
      </c>
      <c r="S125" s="36">
        <f>SUMIFS(СВЦЭМ!$C$39:$C$782,СВЦЭМ!$A$39:$A$782,$A125,СВЦЭМ!$B$39:$B$782,S$119)+'СЕТ СН'!$I$12+СВЦЭМ!$D$10+'СЕТ СН'!$I$6-'СЕТ СН'!$I$22</f>
        <v>1752.64355314</v>
      </c>
      <c r="T125" s="36">
        <f>SUMIFS(СВЦЭМ!$C$39:$C$782,СВЦЭМ!$A$39:$A$782,$A125,СВЦЭМ!$B$39:$B$782,T$119)+'СЕТ СН'!$I$12+СВЦЭМ!$D$10+'СЕТ СН'!$I$6-'СЕТ СН'!$I$22</f>
        <v>1633.74495293</v>
      </c>
      <c r="U125" s="36">
        <f>SUMIFS(СВЦЭМ!$C$39:$C$782,СВЦЭМ!$A$39:$A$782,$A125,СВЦЭМ!$B$39:$B$782,U$119)+'СЕТ СН'!$I$12+СВЦЭМ!$D$10+'СЕТ СН'!$I$6-'СЕТ СН'!$I$22</f>
        <v>1520.08894498</v>
      </c>
      <c r="V125" s="36">
        <f>SUMIFS(СВЦЭМ!$C$39:$C$782,СВЦЭМ!$A$39:$A$782,$A125,СВЦЭМ!$B$39:$B$782,V$119)+'СЕТ СН'!$I$12+СВЦЭМ!$D$10+'СЕТ СН'!$I$6-'СЕТ СН'!$I$22</f>
        <v>1425.8273999100002</v>
      </c>
      <c r="W125" s="36">
        <f>SUMIFS(СВЦЭМ!$C$39:$C$782,СВЦЭМ!$A$39:$A$782,$A125,СВЦЭМ!$B$39:$B$782,W$119)+'СЕТ СН'!$I$12+СВЦЭМ!$D$10+'СЕТ СН'!$I$6-'СЕТ СН'!$I$22</f>
        <v>1415.4685941</v>
      </c>
      <c r="X125" s="36">
        <f>SUMIFS(СВЦЭМ!$C$39:$C$782,СВЦЭМ!$A$39:$A$782,$A125,СВЦЭМ!$B$39:$B$782,X$119)+'СЕТ СН'!$I$12+СВЦЭМ!$D$10+'СЕТ СН'!$I$6-'СЕТ СН'!$I$22</f>
        <v>1443.8304543499999</v>
      </c>
      <c r="Y125" s="36">
        <f>SUMIFS(СВЦЭМ!$C$39:$C$782,СВЦЭМ!$A$39:$A$782,$A125,СВЦЭМ!$B$39:$B$782,Y$119)+'СЕТ СН'!$I$12+СВЦЭМ!$D$10+'СЕТ СН'!$I$6-'СЕТ СН'!$I$22</f>
        <v>1445.76455293</v>
      </c>
    </row>
    <row r="126" spans="1:27" ht="15.75" x14ac:dyDescent="0.2">
      <c r="A126" s="35">
        <f t="shared" si="3"/>
        <v>44688</v>
      </c>
      <c r="B126" s="36">
        <f>SUMIFS(СВЦЭМ!$C$39:$C$782,СВЦЭМ!$A$39:$A$782,$A126,СВЦЭМ!$B$39:$B$782,B$119)+'СЕТ СН'!$I$12+СВЦЭМ!$D$10+'СЕТ СН'!$I$6-'СЕТ СН'!$I$22</f>
        <v>1548.98969786</v>
      </c>
      <c r="C126" s="36">
        <f>SUMIFS(СВЦЭМ!$C$39:$C$782,СВЦЭМ!$A$39:$A$782,$A126,СВЦЭМ!$B$39:$B$782,C$119)+'СЕТ СН'!$I$12+СВЦЭМ!$D$10+'СЕТ СН'!$I$6-'СЕТ СН'!$I$22</f>
        <v>1628.2665491599998</v>
      </c>
      <c r="D126" s="36">
        <f>SUMIFS(СВЦЭМ!$C$39:$C$782,СВЦЭМ!$A$39:$A$782,$A126,СВЦЭМ!$B$39:$B$782,D$119)+'СЕТ СН'!$I$12+СВЦЭМ!$D$10+'СЕТ СН'!$I$6-'СЕТ СН'!$I$22</f>
        <v>1819.7524161699998</v>
      </c>
      <c r="E126" s="36">
        <f>SUMIFS(СВЦЭМ!$C$39:$C$782,СВЦЭМ!$A$39:$A$782,$A126,СВЦЭМ!$B$39:$B$782,E$119)+'СЕТ СН'!$I$12+СВЦЭМ!$D$10+'СЕТ СН'!$I$6-'СЕТ СН'!$I$22</f>
        <v>1862.1814845699998</v>
      </c>
      <c r="F126" s="36">
        <f>SUMIFS(СВЦЭМ!$C$39:$C$782,СВЦЭМ!$A$39:$A$782,$A126,СВЦЭМ!$B$39:$B$782,F$119)+'СЕТ СН'!$I$12+СВЦЭМ!$D$10+'СЕТ СН'!$I$6-'СЕТ СН'!$I$22</f>
        <v>1864.5059193699999</v>
      </c>
      <c r="G126" s="36">
        <f>SUMIFS(СВЦЭМ!$C$39:$C$782,СВЦЭМ!$A$39:$A$782,$A126,СВЦЭМ!$B$39:$B$782,G$119)+'СЕТ СН'!$I$12+СВЦЭМ!$D$10+'СЕТ СН'!$I$6-'СЕТ СН'!$I$22</f>
        <v>1864.8645765799999</v>
      </c>
      <c r="H126" s="36">
        <f>SUMIFS(СВЦЭМ!$C$39:$C$782,СВЦЭМ!$A$39:$A$782,$A126,СВЦЭМ!$B$39:$B$782,H$119)+'СЕТ СН'!$I$12+СВЦЭМ!$D$10+'СЕТ СН'!$I$6-'СЕТ СН'!$I$22</f>
        <v>1842.9132327699999</v>
      </c>
      <c r="I126" s="36">
        <f>SUMIFS(СВЦЭМ!$C$39:$C$782,СВЦЭМ!$A$39:$A$782,$A126,СВЦЭМ!$B$39:$B$782,I$119)+'СЕТ СН'!$I$12+СВЦЭМ!$D$10+'СЕТ СН'!$I$6-'СЕТ СН'!$I$22</f>
        <v>1749.3277091</v>
      </c>
      <c r="J126" s="36">
        <f>SUMIFS(СВЦЭМ!$C$39:$C$782,СВЦЭМ!$A$39:$A$782,$A126,СВЦЭМ!$B$39:$B$782,J$119)+'СЕТ СН'!$I$12+СВЦЭМ!$D$10+'СЕТ СН'!$I$6-'СЕТ СН'!$I$22</f>
        <v>1626.4378747699998</v>
      </c>
      <c r="K126" s="36">
        <f>SUMIFS(СВЦЭМ!$C$39:$C$782,СВЦЭМ!$A$39:$A$782,$A126,СВЦЭМ!$B$39:$B$782,K$119)+'СЕТ СН'!$I$12+СВЦЭМ!$D$10+'СЕТ СН'!$I$6-'СЕТ СН'!$I$22</f>
        <v>1616.1502110199999</v>
      </c>
      <c r="L126" s="36">
        <f>SUMIFS(СВЦЭМ!$C$39:$C$782,СВЦЭМ!$A$39:$A$782,$A126,СВЦЭМ!$B$39:$B$782,L$119)+'СЕТ СН'!$I$12+СВЦЭМ!$D$10+'СЕТ СН'!$I$6-'СЕТ СН'!$I$22</f>
        <v>1609.15018837</v>
      </c>
      <c r="M126" s="36">
        <f>SUMIFS(СВЦЭМ!$C$39:$C$782,СВЦЭМ!$A$39:$A$782,$A126,СВЦЭМ!$B$39:$B$782,M$119)+'СЕТ СН'!$I$12+СВЦЭМ!$D$10+'СЕТ СН'!$I$6-'СЕТ СН'!$I$22</f>
        <v>1709.3340733499999</v>
      </c>
      <c r="N126" s="36">
        <f>SUMIFS(СВЦЭМ!$C$39:$C$782,СВЦЭМ!$A$39:$A$782,$A126,СВЦЭМ!$B$39:$B$782,N$119)+'СЕТ СН'!$I$12+СВЦЭМ!$D$10+'СЕТ СН'!$I$6-'СЕТ СН'!$I$22</f>
        <v>1748.0601297899998</v>
      </c>
      <c r="O126" s="36">
        <f>SUMIFS(СВЦЭМ!$C$39:$C$782,СВЦЭМ!$A$39:$A$782,$A126,СВЦЭМ!$B$39:$B$782,O$119)+'СЕТ СН'!$I$12+СВЦЭМ!$D$10+'СЕТ СН'!$I$6-'СЕТ СН'!$I$22</f>
        <v>1768.6967456399998</v>
      </c>
      <c r="P126" s="36">
        <f>SUMIFS(СВЦЭМ!$C$39:$C$782,СВЦЭМ!$A$39:$A$782,$A126,СВЦЭМ!$B$39:$B$782,P$119)+'СЕТ СН'!$I$12+СВЦЭМ!$D$10+'СЕТ СН'!$I$6-'СЕТ СН'!$I$22</f>
        <v>1788.5983233699999</v>
      </c>
      <c r="Q126" s="36">
        <f>SUMIFS(СВЦЭМ!$C$39:$C$782,СВЦЭМ!$A$39:$A$782,$A126,СВЦЭМ!$B$39:$B$782,Q$119)+'СЕТ СН'!$I$12+СВЦЭМ!$D$10+'СЕТ СН'!$I$6-'СЕТ СН'!$I$22</f>
        <v>1793.9163128099999</v>
      </c>
      <c r="R126" s="36">
        <f>SUMIFS(СВЦЭМ!$C$39:$C$782,СВЦЭМ!$A$39:$A$782,$A126,СВЦЭМ!$B$39:$B$782,R$119)+'СЕТ СН'!$I$12+СВЦЭМ!$D$10+'СЕТ СН'!$I$6-'СЕТ СН'!$I$22</f>
        <v>1786.2825757399999</v>
      </c>
      <c r="S126" s="36">
        <f>SUMIFS(СВЦЭМ!$C$39:$C$782,СВЦЭМ!$A$39:$A$782,$A126,СВЦЭМ!$B$39:$B$782,S$119)+'СЕТ СН'!$I$12+СВЦЭМ!$D$10+'СЕТ СН'!$I$6-'СЕТ СН'!$I$22</f>
        <v>1743.39718176</v>
      </c>
      <c r="T126" s="36">
        <f>SUMIFS(СВЦЭМ!$C$39:$C$782,СВЦЭМ!$A$39:$A$782,$A126,СВЦЭМ!$B$39:$B$782,T$119)+'СЕТ СН'!$I$12+СВЦЭМ!$D$10+'СЕТ СН'!$I$6-'СЕТ СН'!$I$22</f>
        <v>1626.91757951</v>
      </c>
      <c r="U126" s="36">
        <f>SUMIFS(СВЦЭМ!$C$39:$C$782,СВЦЭМ!$A$39:$A$782,$A126,СВЦЭМ!$B$39:$B$782,U$119)+'СЕТ СН'!$I$12+СВЦЭМ!$D$10+'СЕТ СН'!$I$6-'СЕТ СН'!$I$22</f>
        <v>1495.3068131700002</v>
      </c>
      <c r="V126" s="36">
        <f>SUMIFS(СВЦЭМ!$C$39:$C$782,СВЦЭМ!$A$39:$A$782,$A126,СВЦЭМ!$B$39:$B$782,V$119)+'СЕТ СН'!$I$12+СВЦЭМ!$D$10+'СЕТ СН'!$I$6-'СЕТ СН'!$I$22</f>
        <v>1405.3710291</v>
      </c>
      <c r="W126" s="36">
        <f>SUMIFS(СВЦЭМ!$C$39:$C$782,СВЦЭМ!$A$39:$A$782,$A126,СВЦЭМ!$B$39:$B$782,W$119)+'СЕТ СН'!$I$12+СВЦЭМ!$D$10+'СЕТ СН'!$I$6-'СЕТ СН'!$I$22</f>
        <v>1426.1343101699999</v>
      </c>
      <c r="X126" s="36">
        <f>SUMIFS(СВЦЭМ!$C$39:$C$782,СВЦЭМ!$A$39:$A$782,$A126,СВЦЭМ!$B$39:$B$782,X$119)+'СЕТ СН'!$I$12+СВЦЭМ!$D$10+'СЕТ СН'!$I$6-'СЕТ СН'!$I$22</f>
        <v>1433.6023581099998</v>
      </c>
      <c r="Y126" s="36">
        <f>SUMIFS(СВЦЭМ!$C$39:$C$782,СВЦЭМ!$A$39:$A$782,$A126,СВЦЭМ!$B$39:$B$782,Y$119)+'СЕТ СН'!$I$12+СВЦЭМ!$D$10+'СЕТ СН'!$I$6-'СЕТ СН'!$I$22</f>
        <v>1453.0968123100001</v>
      </c>
    </row>
    <row r="127" spans="1:27" ht="15.75" x14ac:dyDescent="0.2">
      <c r="A127" s="35">
        <f t="shared" si="3"/>
        <v>44689</v>
      </c>
      <c r="B127" s="36">
        <f>SUMIFS(СВЦЭМ!$C$39:$C$782,СВЦЭМ!$A$39:$A$782,$A127,СВЦЭМ!$B$39:$B$782,B$119)+'СЕТ СН'!$I$12+СВЦЭМ!$D$10+'СЕТ СН'!$I$6-'СЕТ СН'!$I$22</f>
        <v>1522.73997072</v>
      </c>
      <c r="C127" s="36">
        <f>SUMIFS(СВЦЭМ!$C$39:$C$782,СВЦЭМ!$A$39:$A$782,$A127,СВЦЭМ!$B$39:$B$782,C$119)+'СЕТ СН'!$I$12+СВЦЭМ!$D$10+'СЕТ СН'!$I$6-'СЕТ СН'!$I$22</f>
        <v>1654.4379410899999</v>
      </c>
      <c r="D127" s="36">
        <f>SUMIFS(СВЦЭМ!$C$39:$C$782,СВЦЭМ!$A$39:$A$782,$A127,СВЦЭМ!$B$39:$B$782,D$119)+'СЕТ СН'!$I$12+СВЦЭМ!$D$10+'СЕТ СН'!$I$6-'СЕТ СН'!$I$22</f>
        <v>1804.69210146</v>
      </c>
      <c r="E127" s="36">
        <f>SUMIFS(СВЦЭМ!$C$39:$C$782,СВЦЭМ!$A$39:$A$782,$A127,СВЦЭМ!$B$39:$B$782,E$119)+'СЕТ СН'!$I$12+СВЦЭМ!$D$10+'СЕТ СН'!$I$6-'СЕТ СН'!$I$22</f>
        <v>1877.7572058999999</v>
      </c>
      <c r="F127" s="36">
        <f>SUMIFS(СВЦЭМ!$C$39:$C$782,СВЦЭМ!$A$39:$A$782,$A127,СВЦЭМ!$B$39:$B$782,F$119)+'СЕТ СН'!$I$12+СВЦЭМ!$D$10+'СЕТ СН'!$I$6-'СЕТ СН'!$I$22</f>
        <v>1883.7352775699999</v>
      </c>
      <c r="G127" s="36">
        <f>SUMIFS(СВЦЭМ!$C$39:$C$782,СВЦЭМ!$A$39:$A$782,$A127,СВЦЭМ!$B$39:$B$782,G$119)+'СЕТ СН'!$I$12+СВЦЭМ!$D$10+'СЕТ СН'!$I$6-'СЕТ СН'!$I$22</f>
        <v>1884.09953845</v>
      </c>
      <c r="H127" s="36">
        <f>SUMIFS(СВЦЭМ!$C$39:$C$782,СВЦЭМ!$A$39:$A$782,$A127,СВЦЭМ!$B$39:$B$782,H$119)+'СЕТ СН'!$I$12+СВЦЭМ!$D$10+'СЕТ СН'!$I$6-'СЕТ СН'!$I$22</f>
        <v>1866.0961264499999</v>
      </c>
      <c r="I127" s="36">
        <f>SUMIFS(СВЦЭМ!$C$39:$C$782,СВЦЭМ!$A$39:$A$782,$A127,СВЦЭМ!$B$39:$B$782,I$119)+'СЕТ СН'!$I$12+СВЦЭМ!$D$10+'СЕТ СН'!$I$6-'СЕТ СН'!$I$22</f>
        <v>1788.8225359599999</v>
      </c>
      <c r="J127" s="36">
        <f>SUMIFS(СВЦЭМ!$C$39:$C$782,СВЦЭМ!$A$39:$A$782,$A127,СВЦЭМ!$B$39:$B$782,J$119)+'СЕТ СН'!$I$12+СВЦЭМ!$D$10+'СЕТ СН'!$I$6-'СЕТ СН'!$I$22</f>
        <v>1625.3613360999998</v>
      </c>
      <c r="K127" s="36">
        <f>SUMIFS(СВЦЭМ!$C$39:$C$782,СВЦЭМ!$A$39:$A$782,$A127,СВЦЭМ!$B$39:$B$782,K$119)+'СЕТ СН'!$I$12+СВЦЭМ!$D$10+'СЕТ СН'!$I$6-'СЕТ СН'!$I$22</f>
        <v>1594.2424639599999</v>
      </c>
      <c r="L127" s="36">
        <f>SUMIFS(СВЦЭМ!$C$39:$C$782,СВЦЭМ!$A$39:$A$782,$A127,СВЦЭМ!$B$39:$B$782,L$119)+'СЕТ СН'!$I$12+СВЦЭМ!$D$10+'СЕТ СН'!$I$6-'СЕТ СН'!$I$22</f>
        <v>1582.43635832</v>
      </c>
      <c r="M127" s="36">
        <f>SUMIFS(СВЦЭМ!$C$39:$C$782,СВЦЭМ!$A$39:$A$782,$A127,СВЦЭМ!$B$39:$B$782,M$119)+'СЕТ СН'!$I$12+СВЦЭМ!$D$10+'СЕТ СН'!$I$6-'СЕТ СН'!$I$22</f>
        <v>1674.7177301899999</v>
      </c>
      <c r="N127" s="36">
        <f>SUMIFS(СВЦЭМ!$C$39:$C$782,СВЦЭМ!$A$39:$A$782,$A127,СВЦЭМ!$B$39:$B$782,N$119)+'СЕТ СН'!$I$12+СВЦЭМ!$D$10+'СЕТ СН'!$I$6-'СЕТ СН'!$I$22</f>
        <v>1726.4590077799999</v>
      </c>
      <c r="O127" s="36">
        <f>SUMIFS(СВЦЭМ!$C$39:$C$782,СВЦЭМ!$A$39:$A$782,$A127,СВЦЭМ!$B$39:$B$782,O$119)+'СЕТ СН'!$I$12+СВЦЭМ!$D$10+'СЕТ СН'!$I$6-'СЕТ СН'!$I$22</f>
        <v>1760.4766133099999</v>
      </c>
      <c r="P127" s="36">
        <f>SUMIFS(СВЦЭМ!$C$39:$C$782,СВЦЭМ!$A$39:$A$782,$A127,СВЦЭМ!$B$39:$B$782,P$119)+'СЕТ СН'!$I$12+СВЦЭМ!$D$10+'СЕТ СН'!$I$6-'СЕТ СН'!$I$22</f>
        <v>1777.4248619</v>
      </c>
      <c r="Q127" s="36">
        <f>SUMIFS(СВЦЭМ!$C$39:$C$782,СВЦЭМ!$A$39:$A$782,$A127,СВЦЭМ!$B$39:$B$782,Q$119)+'СЕТ СН'!$I$12+СВЦЭМ!$D$10+'СЕТ СН'!$I$6-'СЕТ СН'!$I$22</f>
        <v>1794.69337333</v>
      </c>
      <c r="R127" s="36">
        <f>SUMIFS(СВЦЭМ!$C$39:$C$782,СВЦЭМ!$A$39:$A$782,$A127,СВЦЭМ!$B$39:$B$782,R$119)+'СЕТ СН'!$I$12+СВЦЭМ!$D$10+'СЕТ СН'!$I$6-'СЕТ СН'!$I$22</f>
        <v>1791.59156618</v>
      </c>
      <c r="S127" s="36">
        <f>SUMIFS(СВЦЭМ!$C$39:$C$782,СВЦЭМ!$A$39:$A$782,$A127,СВЦЭМ!$B$39:$B$782,S$119)+'СЕТ СН'!$I$12+СВЦЭМ!$D$10+'СЕТ СН'!$I$6-'СЕТ СН'!$I$22</f>
        <v>1749.41691335</v>
      </c>
      <c r="T127" s="36">
        <f>SUMIFS(СВЦЭМ!$C$39:$C$782,СВЦЭМ!$A$39:$A$782,$A127,СВЦЭМ!$B$39:$B$782,T$119)+'СЕТ СН'!$I$12+СВЦЭМ!$D$10+'СЕТ СН'!$I$6-'СЕТ СН'!$I$22</f>
        <v>1613.94124369</v>
      </c>
      <c r="U127" s="36">
        <f>SUMIFS(СВЦЭМ!$C$39:$C$782,СВЦЭМ!$A$39:$A$782,$A127,СВЦЭМ!$B$39:$B$782,U$119)+'СЕТ СН'!$I$12+СВЦЭМ!$D$10+'СЕТ СН'!$I$6-'СЕТ СН'!$I$22</f>
        <v>1469.6713288999999</v>
      </c>
      <c r="V127" s="36">
        <f>SUMIFS(СВЦЭМ!$C$39:$C$782,СВЦЭМ!$A$39:$A$782,$A127,СВЦЭМ!$B$39:$B$782,V$119)+'СЕТ СН'!$I$12+СВЦЭМ!$D$10+'СЕТ СН'!$I$6-'СЕТ СН'!$I$22</f>
        <v>1384.3857196700001</v>
      </c>
      <c r="W127" s="36">
        <f>SUMIFS(СВЦЭМ!$C$39:$C$782,СВЦЭМ!$A$39:$A$782,$A127,СВЦЭМ!$B$39:$B$782,W$119)+'СЕТ СН'!$I$12+СВЦЭМ!$D$10+'СЕТ СН'!$I$6-'СЕТ СН'!$I$22</f>
        <v>1398.81077805</v>
      </c>
      <c r="X127" s="36">
        <f>SUMIFS(СВЦЭМ!$C$39:$C$782,СВЦЭМ!$A$39:$A$782,$A127,СВЦЭМ!$B$39:$B$782,X$119)+'СЕТ СН'!$I$12+СВЦЭМ!$D$10+'СЕТ СН'!$I$6-'СЕТ СН'!$I$22</f>
        <v>1402.15628717</v>
      </c>
      <c r="Y127" s="36">
        <f>SUMIFS(СВЦЭМ!$C$39:$C$782,СВЦЭМ!$A$39:$A$782,$A127,СВЦЭМ!$B$39:$B$782,Y$119)+'СЕТ СН'!$I$12+СВЦЭМ!$D$10+'СЕТ СН'!$I$6-'СЕТ СН'!$I$22</f>
        <v>1450.5146141099999</v>
      </c>
    </row>
    <row r="128" spans="1:27" ht="15.75" x14ac:dyDescent="0.2">
      <c r="A128" s="35">
        <f t="shared" si="3"/>
        <v>44690</v>
      </c>
      <c r="B128" s="36">
        <f>SUMIFS(СВЦЭМ!$C$39:$C$782,СВЦЭМ!$A$39:$A$782,$A128,СВЦЭМ!$B$39:$B$782,B$119)+'СЕТ СН'!$I$12+СВЦЭМ!$D$10+'СЕТ СН'!$I$6-'СЕТ СН'!$I$22</f>
        <v>1553.79428656</v>
      </c>
      <c r="C128" s="36">
        <f>SUMIFS(СВЦЭМ!$C$39:$C$782,СВЦЭМ!$A$39:$A$782,$A128,СВЦЭМ!$B$39:$B$782,C$119)+'СЕТ СН'!$I$12+СВЦЭМ!$D$10+'СЕТ СН'!$I$6-'СЕТ СН'!$I$22</f>
        <v>1674.5988403599999</v>
      </c>
      <c r="D128" s="36">
        <f>SUMIFS(СВЦЭМ!$C$39:$C$782,СВЦЭМ!$A$39:$A$782,$A128,СВЦЭМ!$B$39:$B$782,D$119)+'СЕТ СН'!$I$12+СВЦЭМ!$D$10+'СЕТ СН'!$I$6-'СЕТ СН'!$I$22</f>
        <v>1820.50094169</v>
      </c>
      <c r="E128" s="36">
        <f>SUMIFS(СВЦЭМ!$C$39:$C$782,СВЦЭМ!$A$39:$A$782,$A128,СВЦЭМ!$B$39:$B$782,E$119)+'СЕТ СН'!$I$12+СВЦЭМ!$D$10+'СЕТ СН'!$I$6-'СЕТ СН'!$I$22</f>
        <v>1897.7837468999999</v>
      </c>
      <c r="F128" s="36">
        <f>SUMIFS(СВЦЭМ!$C$39:$C$782,СВЦЭМ!$A$39:$A$782,$A128,СВЦЭМ!$B$39:$B$782,F$119)+'СЕТ СН'!$I$12+СВЦЭМ!$D$10+'СЕТ СН'!$I$6-'СЕТ СН'!$I$22</f>
        <v>1925.1137301199999</v>
      </c>
      <c r="G128" s="36">
        <f>SUMIFS(СВЦЭМ!$C$39:$C$782,СВЦЭМ!$A$39:$A$782,$A128,СВЦЭМ!$B$39:$B$782,G$119)+'СЕТ СН'!$I$12+СВЦЭМ!$D$10+'СЕТ СН'!$I$6-'СЕТ СН'!$I$22</f>
        <v>1912.03950618</v>
      </c>
      <c r="H128" s="36">
        <f>SUMIFS(СВЦЭМ!$C$39:$C$782,СВЦЭМ!$A$39:$A$782,$A128,СВЦЭМ!$B$39:$B$782,H$119)+'СЕТ СН'!$I$12+СВЦЭМ!$D$10+'СЕТ СН'!$I$6-'СЕТ СН'!$I$22</f>
        <v>1893.9464236599999</v>
      </c>
      <c r="I128" s="36">
        <f>SUMIFS(СВЦЭМ!$C$39:$C$782,СВЦЭМ!$A$39:$A$782,$A128,СВЦЭМ!$B$39:$B$782,I$119)+'СЕТ СН'!$I$12+СВЦЭМ!$D$10+'СЕТ СН'!$I$6-'СЕТ СН'!$I$22</f>
        <v>1824.0986039699999</v>
      </c>
      <c r="J128" s="36">
        <f>SUMIFS(СВЦЭМ!$C$39:$C$782,СВЦЭМ!$A$39:$A$782,$A128,СВЦЭМ!$B$39:$B$782,J$119)+'СЕТ СН'!$I$12+СВЦЭМ!$D$10+'СЕТ СН'!$I$6-'СЕТ СН'!$I$22</f>
        <v>1656.0325641999998</v>
      </c>
      <c r="K128" s="36">
        <f>SUMIFS(СВЦЭМ!$C$39:$C$782,СВЦЭМ!$A$39:$A$782,$A128,СВЦЭМ!$B$39:$B$782,K$119)+'СЕТ СН'!$I$12+СВЦЭМ!$D$10+'СЕТ СН'!$I$6-'СЕТ СН'!$I$22</f>
        <v>1627.9511486899999</v>
      </c>
      <c r="L128" s="36">
        <f>SUMIFS(СВЦЭМ!$C$39:$C$782,СВЦЭМ!$A$39:$A$782,$A128,СВЦЭМ!$B$39:$B$782,L$119)+'СЕТ СН'!$I$12+СВЦЭМ!$D$10+'СЕТ СН'!$I$6-'СЕТ СН'!$I$22</f>
        <v>1602.4161330899999</v>
      </c>
      <c r="M128" s="36">
        <f>SUMIFS(СВЦЭМ!$C$39:$C$782,СВЦЭМ!$A$39:$A$782,$A128,СВЦЭМ!$B$39:$B$782,M$119)+'СЕТ СН'!$I$12+СВЦЭМ!$D$10+'СЕТ СН'!$I$6-'СЕТ СН'!$I$22</f>
        <v>1690.6050446299998</v>
      </c>
      <c r="N128" s="36">
        <f>SUMIFS(СВЦЭМ!$C$39:$C$782,СВЦЭМ!$A$39:$A$782,$A128,СВЦЭМ!$B$39:$B$782,N$119)+'СЕТ СН'!$I$12+СВЦЭМ!$D$10+'СЕТ СН'!$I$6-'СЕТ СН'!$I$22</f>
        <v>1728.0367759399999</v>
      </c>
      <c r="O128" s="36">
        <f>SUMIFS(СВЦЭМ!$C$39:$C$782,СВЦЭМ!$A$39:$A$782,$A128,СВЦЭМ!$B$39:$B$782,O$119)+'СЕТ СН'!$I$12+СВЦЭМ!$D$10+'СЕТ СН'!$I$6-'СЕТ СН'!$I$22</f>
        <v>1747.3187309199998</v>
      </c>
      <c r="P128" s="36">
        <f>SUMIFS(СВЦЭМ!$C$39:$C$782,СВЦЭМ!$A$39:$A$782,$A128,СВЦЭМ!$B$39:$B$782,P$119)+'СЕТ СН'!$I$12+СВЦЭМ!$D$10+'СЕТ СН'!$I$6-'СЕТ СН'!$I$22</f>
        <v>1762.26764665</v>
      </c>
      <c r="Q128" s="36">
        <f>SUMIFS(СВЦЭМ!$C$39:$C$782,СВЦЭМ!$A$39:$A$782,$A128,СВЦЭМ!$B$39:$B$782,Q$119)+'СЕТ СН'!$I$12+СВЦЭМ!$D$10+'СЕТ СН'!$I$6-'СЕТ СН'!$I$22</f>
        <v>1774.3059410599999</v>
      </c>
      <c r="R128" s="36">
        <f>SUMIFS(СВЦЭМ!$C$39:$C$782,СВЦЭМ!$A$39:$A$782,$A128,СВЦЭМ!$B$39:$B$782,R$119)+'СЕТ СН'!$I$12+СВЦЭМ!$D$10+'СЕТ СН'!$I$6-'СЕТ СН'!$I$22</f>
        <v>1781.2394511699999</v>
      </c>
      <c r="S128" s="36">
        <f>SUMIFS(СВЦЭМ!$C$39:$C$782,СВЦЭМ!$A$39:$A$782,$A128,СВЦЭМ!$B$39:$B$782,S$119)+'СЕТ СН'!$I$12+СВЦЭМ!$D$10+'СЕТ СН'!$I$6-'СЕТ СН'!$I$22</f>
        <v>1738.7199898499998</v>
      </c>
      <c r="T128" s="36">
        <f>SUMIFS(СВЦЭМ!$C$39:$C$782,СВЦЭМ!$A$39:$A$782,$A128,СВЦЭМ!$B$39:$B$782,T$119)+'СЕТ СН'!$I$12+СВЦЭМ!$D$10+'СЕТ СН'!$I$6-'СЕТ СН'!$I$22</f>
        <v>1621.7456230799999</v>
      </c>
      <c r="U128" s="36">
        <f>SUMIFS(СВЦЭМ!$C$39:$C$782,СВЦЭМ!$A$39:$A$782,$A128,СВЦЭМ!$B$39:$B$782,U$119)+'СЕТ СН'!$I$12+СВЦЭМ!$D$10+'СЕТ СН'!$I$6-'СЕТ СН'!$I$22</f>
        <v>1494.78324217</v>
      </c>
      <c r="V128" s="36">
        <f>SUMIFS(СВЦЭМ!$C$39:$C$782,СВЦЭМ!$A$39:$A$782,$A128,СВЦЭМ!$B$39:$B$782,V$119)+'СЕТ СН'!$I$12+СВЦЭМ!$D$10+'СЕТ СН'!$I$6-'СЕТ СН'!$I$22</f>
        <v>1369.35772094</v>
      </c>
      <c r="W128" s="36">
        <f>SUMIFS(СВЦЭМ!$C$39:$C$782,СВЦЭМ!$A$39:$A$782,$A128,СВЦЭМ!$B$39:$B$782,W$119)+'СЕТ СН'!$I$12+СВЦЭМ!$D$10+'СЕТ СН'!$I$6-'СЕТ СН'!$I$22</f>
        <v>1362.9389537900001</v>
      </c>
      <c r="X128" s="36">
        <f>SUMIFS(СВЦЭМ!$C$39:$C$782,СВЦЭМ!$A$39:$A$782,$A128,СВЦЭМ!$B$39:$B$782,X$119)+'СЕТ СН'!$I$12+СВЦЭМ!$D$10+'СЕТ СН'!$I$6-'СЕТ СН'!$I$22</f>
        <v>1422.96043126</v>
      </c>
      <c r="Y128" s="36">
        <f>SUMIFS(СВЦЭМ!$C$39:$C$782,СВЦЭМ!$A$39:$A$782,$A128,СВЦЭМ!$B$39:$B$782,Y$119)+'СЕТ СН'!$I$12+СВЦЭМ!$D$10+'СЕТ СН'!$I$6-'СЕТ СН'!$I$22</f>
        <v>1449.3840066299999</v>
      </c>
    </row>
    <row r="129" spans="1:25" ht="15.75" x14ac:dyDescent="0.2">
      <c r="A129" s="35">
        <f t="shared" si="3"/>
        <v>44691</v>
      </c>
      <c r="B129" s="36">
        <f>SUMIFS(СВЦЭМ!$C$39:$C$782,СВЦЭМ!$A$39:$A$782,$A129,СВЦЭМ!$B$39:$B$782,B$119)+'СЕТ СН'!$I$12+СВЦЭМ!$D$10+'СЕТ СН'!$I$6-'СЕТ СН'!$I$22</f>
        <v>1535.9470971800001</v>
      </c>
      <c r="C129" s="36">
        <f>SUMIFS(СВЦЭМ!$C$39:$C$782,СВЦЭМ!$A$39:$A$782,$A129,СВЦЭМ!$B$39:$B$782,C$119)+'СЕТ СН'!$I$12+СВЦЭМ!$D$10+'СЕТ СН'!$I$6-'СЕТ СН'!$I$22</f>
        <v>1661.1962252999999</v>
      </c>
      <c r="D129" s="36">
        <f>SUMIFS(СВЦЭМ!$C$39:$C$782,СВЦЭМ!$A$39:$A$782,$A129,СВЦЭМ!$B$39:$B$782,D$119)+'СЕТ СН'!$I$12+СВЦЭМ!$D$10+'СЕТ СН'!$I$6-'СЕТ СН'!$I$22</f>
        <v>1789.2948493599999</v>
      </c>
      <c r="E129" s="36">
        <f>SUMIFS(СВЦЭМ!$C$39:$C$782,СВЦЭМ!$A$39:$A$782,$A129,СВЦЭМ!$B$39:$B$782,E$119)+'СЕТ СН'!$I$12+СВЦЭМ!$D$10+'СЕТ СН'!$I$6-'СЕТ СН'!$I$22</f>
        <v>1857.1876509899998</v>
      </c>
      <c r="F129" s="36">
        <f>SUMIFS(СВЦЭМ!$C$39:$C$782,СВЦЭМ!$A$39:$A$782,$A129,СВЦЭМ!$B$39:$B$782,F$119)+'СЕТ СН'!$I$12+СВЦЭМ!$D$10+'СЕТ СН'!$I$6-'СЕТ СН'!$I$22</f>
        <v>1871.64871077</v>
      </c>
      <c r="G129" s="36">
        <f>SUMIFS(СВЦЭМ!$C$39:$C$782,СВЦЭМ!$A$39:$A$782,$A129,СВЦЭМ!$B$39:$B$782,G$119)+'СЕТ СН'!$I$12+СВЦЭМ!$D$10+'СЕТ СН'!$I$6-'СЕТ СН'!$I$22</f>
        <v>1898.06454891</v>
      </c>
      <c r="H129" s="36">
        <f>SUMIFS(СВЦЭМ!$C$39:$C$782,СВЦЭМ!$A$39:$A$782,$A129,СВЦЭМ!$B$39:$B$782,H$119)+'СЕТ СН'!$I$12+СВЦЭМ!$D$10+'СЕТ СН'!$I$6-'СЕТ СН'!$I$22</f>
        <v>1886.8421154499999</v>
      </c>
      <c r="I129" s="36">
        <f>SUMIFS(СВЦЭМ!$C$39:$C$782,СВЦЭМ!$A$39:$A$782,$A129,СВЦЭМ!$B$39:$B$782,I$119)+'СЕТ СН'!$I$12+СВЦЭМ!$D$10+'СЕТ СН'!$I$6-'СЕТ СН'!$I$22</f>
        <v>1824.1203303599998</v>
      </c>
      <c r="J129" s="36">
        <f>SUMIFS(СВЦЭМ!$C$39:$C$782,СВЦЭМ!$A$39:$A$782,$A129,СВЦЭМ!$B$39:$B$782,J$119)+'СЕТ СН'!$I$12+СВЦЭМ!$D$10+'СЕТ СН'!$I$6-'СЕТ СН'!$I$22</f>
        <v>1644.5442755099998</v>
      </c>
      <c r="K129" s="36">
        <f>SUMIFS(СВЦЭМ!$C$39:$C$782,СВЦЭМ!$A$39:$A$782,$A129,СВЦЭМ!$B$39:$B$782,K$119)+'СЕТ СН'!$I$12+СВЦЭМ!$D$10+'СЕТ СН'!$I$6-'СЕТ СН'!$I$22</f>
        <v>1605.1588432699998</v>
      </c>
      <c r="L129" s="36">
        <f>SUMIFS(СВЦЭМ!$C$39:$C$782,СВЦЭМ!$A$39:$A$782,$A129,СВЦЭМ!$B$39:$B$782,L$119)+'СЕТ СН'!$I$12+СВЦЭМ!$D$10+'СЕТ СН'!$I$6-'СЕТ СН'!$I$22</f>
        <v>1591.7309752399999</v>
      </c>
      <c r="M129" s="36">
        <f>SUMIFS(СВЦЭМ!$C$39:$C$782,СВЦЭМ!$A$39:$A$782,$A129,СВЦЭМ!$B$39:$B$782,M$119)+'СЕТ СН'!$I$12+СВЦЭМ!$D$10+'СЕТ СН'!$I$6-'СЕТ СН'!$I$22</f>
        <v>1692.0229669099999</v>
      </c>
      <c r="N129" s="36">
        <f>SUMIFS(СВЦЭМ!$C$39:$C$782,СВЦЭМ!$A$39:$A$782,$A129,СВЦЭМ!$B$39:$B$782,N$119)+'СЕТ СН'!$I$12+СВЦЭМ!$D$10+'СЕТ СН'!$I$6-'СЕТ СН'!$I$22</f>
        <v>1745.9282087099998</v>
      </c>
      <c r="O129" s="36">
        <f>SUMIFS(СВЦЭМ!$C$39:$C$782,СВЦЭМ!$A$39:$A$782,$A129,СВЦЭМ!$B$39:$B$782,O$119)+'СЕТ СН'!$I$12+СВЦЭМ!$D$10+'СЕТ СН'!$I$6-'СЕТ СН'!$I$22</f>
        <v>1768.2392120499999</v>
      </c>
      <c r="P129" s="36">
        <f>SUMIFS(СВЦЭМ!$C$39:$C$782,СВЦЭМ!$A$39:$A$782,$A129,СВЦЭМ!$B$39:$B$782,P$119)+'СЕТ СН'!$I$12+СВЦЭМ!$D$10+'СЕТ СН'!$I$6-'СЕТ СН'!$I$22</f>
        <v>1721.4204100999998</v>
      </c>
      <c r="Q129" s="36">
        <f>SUMIFS(СВЦЭМ!$C$39:$C$782,СВЦЭМ!$A$39:$A$782,$A129,СВЦЭМ!$B$39:$B$782,Q$119)+'СЕТ СН'!$I$12+СВЦЭМ!$D$10+'СЕТ СН'!$I$6-'СЕТ СН'!$I$22</f>
        <v>1780.0223488099998</v>
      </c>
      <c r="R129" s="36">
        <f>SUMIFS(СВЦЭМ!$C$39:$C$782,СВЦЭМ!$A$39:$A$782,$A129,СВЦЭМ!$B$39:$B$782,R$119)+'СЕТ СН'!$I$12+СВЦЭМ!$D$10+'СЕТ СН'!$I$6-'СЕТ СН'!$I$22</f>
        <v>1795.30878203</v>
      </c>
      <c r="S129" s="36">
        <f>SUMIFS(СВЦЭМ!$C$39:$C$782,СВЦЭМ!$A$39:$A$782,$A129,СВЦЭМ!$B$39:$B$782,S$119)+'СЕТ СН'!$I$12+СВЦЭМ!$D$10+'СЕТ СН'!$I$6-'СЕТ СН'!$I$22</f>
        <v>1757.9077296399998</v>
      </c>
      <c r="T129" s="36">
        <f>SUMIFS(СВЦЭМ!$C$39:$C$782,СВЦЭМ!$A$39:$A$782,$A129,СВЦЭМ!$B$39:$B$782,T$119)+'СЕТ СН'!$I$12+СВЦЭМ!$D$10+'СЕТ СН'!$I$6-'СЕТ СН'!$I$22</f>
        <v>1631.4864381099999</v>
      </c>
      <c r="U129" s="36">
        <f>SUMIFS(СВЦЭМ!$C$39:$C$782,СВЦЭМ!$A$39:$A$782,$A129,СВЦЭМ!$B$39:$B$782,U$119)+'СЕТ СН'!$I$12+СВЦЭМ!$D$10+'СЕТ СН'!$I$6-'СЕТ СН'!$I$22</f>
        <v>1481.8444939000001</v>
      </c>
      <c r="V129" s="36">
        <f>SUMIFS(СВЦЭМ!$C$39:$C$782,СВЦЭМ!$A$39:$A$782,$A129,СВЦЭМ!$B$39:$B$782,V$119)+'СЕТ СН'!$I$12+СВЦЭМ!$D$10+'СЕТ СН'!$I$6-'СЕТ СН'!$I$22</f>
        <v>1418.2650244000001</v>
      </c>
      <c r="W129" s="36">
        <f>SUMIFS(СВЦЭМ!$C$39:$C$782,СВЦЭМ!$A$39:$A$782,$A129,СВЦЭМ!$B$39:$B$782,W$119)+'СЕТ СН'!$I$12+СВЦЭМ!$D$10+'СЕТ СН'!$I$6-'СЕТ СН'!$I$22</f>
        <v>1421.3224470300001</v>
      </c>
      <c r="X129" s="36">
        <f>SUMIFS(СВЦЭМ!$C$39:$C$782,СВЦЭМ!$A$39:$A$782,$A129,СВЦЭМ!$B$39:$B$782,X$119)+'СЕТ СН'!$I$12+СВЦЭМ!$D$10+'СЕТ СН'!$I$6-'СЕТ СН'!$I$22</f>
        <v>1411.6332330999999</v>
      </c>
      <c r="Y129" s="36">
        <f>SUMIFS(СВЦЭМ!$C$39:$C$782,СВЦЭМ!$A$39:$A$782,$A129,СВЦЭМ!$B$39:$B$782,Y$119)+'СЕТ СН'!$I$12+СВЦЭМ!$D$10+'СЕТ СН'!$I$6-'СЕТ СН'!$I$22</f>
        <v>1485.12546466</v>
      </c>
    </row>
    <row r="130" spans="1:25" ht="15.75" x14ac:dyDescent="0.2">
      <c r="A130" s="35">
        <f t="shared" si="3"/>
        <v>44692</v>
      </c>
      <c r="B130" s="36">
        <f>SUMIFS(СВЦЭМ!$C$39:$C$782,СВЦЭМ!$A$39:$A$782,$A130,СВЦЭМ!$B$39:$B$782,B$119)+'СЕТ СН'!$I$12+СВЦЭМ!$D$10+'СЕТ СН'!$I$6-'СЕТ СН'!$I$22</f>
        <v>1574.8723788899999</v>
      </c>
      <c r="C130" s="36">
        <f>SUMIFS(СВЦЭМ!$C$39:$C$782,СВЦЭМ!$A$39:$A$782,$A130,СВЦЭМ!$B$39:$B$782,C$119)+'СЕТ СН'!$I$12+СВЦЭМ!$D$10+'СЕТ СН'!$I$6-'СЕТ СН'!$I$22</f>
        <v>1658.9837408199999</v>
      </c>
      <c r="D130" s="36">
        <f>SUMIFS(СВЦЭМ!$C$39:$C$782,СВЦЭМ!$A$39:$A$782,$A130,СВЦЭМ!$B$39:$B$782,D$119)+'СЕТ СН'!$I$12+СВЦЭМ!$D$10+'СЕТ СН'!$I$6-'СЕТ СН'!$I$22</f>
        <v>1819.8495461299999</v>
      </c>
      <c r="E130" s="36">
        <f>SUMIFS(СВЦЭМ!$C$39:$C$782,СВЦЭМ!$A$39:$A$782,$A130,СВЦЭМ!$B$39:$B$782,E$119)+'СЕТ СН'!$I$12+СВЦЭМ!$D$10+'СЕТ СН'!$I$6-'СЕТ СН'!$I$22</f>
        <v>1902.9333989299998</v>
      </c>
      <c r="F130" s="36">
        <f>SUMIFS(СВЦЭМ!$C$39:$C$782,СВЦЭМ!$A$39:$A$782,$A130,СВЦЭМ!$B$39:$B$782,F$119)+'СЕТ СН'!$I$12+СВЦЭМ!$D$10+'СЕТ СН'!$I$6-'СЕТ СН'!$I$22</f>
        <v>1901.5598449399999</v>
      </c>
      <c r="G130" s="36">
        <f>SUMIFS(СВЦЭМ!$C$39:$C$782,СВЦЭМ!$A$39:$A$782,$A130,СВЦЭМ!$B$39:$B$782,G$119)+'СЕТ СН'!$I$12+СВЦЭМ!$D$10+'СЕТ СН'!$I$6-'СЕТ СН'!$I$22</f>
        <v>1902.1224986299999</v>
      </c>
      <c r="H130" s="36">
        <f>SUMIFS(СВЦЭМ!$C$39:$C$782,СВЦЭМ!$A$39:$A$782,$A130,СВЦЭМ!$B$39:$B$782,H$119)+'СЕТ СН'!$I$12+СВЦЭМ!$D$10+'СЕТ СН'!$I$6-'СЕТ СН'!$I$22</f>
        <v>1855.6173977999999</v>
      </c>
      <c r="I130" s="36">
        <f>SUMIFS(СВЦЭМ!$C$39:$C$782,СВЦЭМ!$A$39:$A$782,$A130,СВЦЭМ!$B$39:$B$782,I$119)+'СЕТ СН'!$I$12+СВЦЭМ!$D$10+'СЕТ СН'!$I$6-'СЕТ СН'!$I$22</f>
        <v>1769.6601841499998</v>
      </c>
      <c r="J130" s="36">
        <f>SUMIFS(СВЦЭМ!$C$39:$C$782,СВЦЭМ!$A$39:$A$782,$A130,СВЦЭМ!$B$39:$B$782,J$119)+'СЕТ СН'!$I$12+СВЦЭМ!$D$10+'СЕТ СН'!$I$6-'СЕТ СН'!$I$22</f>
        <v>1603.9002903599999</v>
      </c>
      <c r="K130" s="36">
        <f>SUMIFS(СВЦЭМ!$C$39:$C$782,СВЦЭМ!$A$39:$A$782,$A130,СВЦЭМ!$B$39:$B$782,K$119)+'СЕТ СН'!$I$12+СВЦЭМ!$D$10+'СЕТ СН'!$I$6-'СЕТ СН'!$I$22</f>
        <v>1594.5602551099998</v>
      </c>
      <c r="L130" s="36">
        <f>SUMIFS(СВЦЭМ!$C$39:$C$782,СВЦЭМ!$A$39:$A$782,$A130,СВЦЭМ!$B$39:$B$782,L$119)+'СЕТ СН'!$I$12+СВЦЭМ!$D$10+'СЕТ СН'!$I$6-'СЕТ СН'!$I$22</f>
        <v>1585.7070954799999</v>
      </c>
      <c r="M130" s="36">
        <f>SUMIFS(СВЦЭМ!$C$39:$C$782,СВЦЭМ!$A$39:$A$782,$A130,СВЦЭМ!$B$39:$B$782,M$119)+'СЕТ СН'!$I$12+СВЦЭМ!$D$10+'СЕТ СН'!$I$6-'СЕТ СН'!$I$22</f>
        <v>1679.2519740499999</v>
      </c>
      <c r="N130" s="36">
        <f>SUMIFS(СВЦЭМ!$C$39:$C$782,СВЦЭМ!$A$39:$A$782,$A130,СВЦЭМ!$B$39:$B$782,N$119)+'СЕТ СН'!$I$12+СВЦЭМ!$D$10+'СЕТ СН'!$I$6-'СЕТ СН'!$I$22</f>
        <v>1716.6143603199998</v>
      </c>
      <c r="O130" s="36">
        <f>SUMIFS(СВЦЭМ!$C$39:$C$782,СВЦЭМ!$A$39:$A$782,$A130,СВЦЭМ!$B$39:$B$782,O$119)+'СЕТ СН'!$I$12+СВЦЭМ!$D$10+'СЕТ СН'!$I$6-'СЕТ СН'!$I$22</f>
        <v>1733.4479144799998</v>
      </c>
      <c r="P130" s="36">
        <f>SUMIFS(СВЦЭМ!$C$39:$C$782,СВЦЭМ!$A$39:$A$782,$A130,СВЦЭМ!$B$39:$B$782,P$119)+'СЕТ СН'!$I$12+СВЦЭМ!$D$10+'СЕТ СН'!$I$6-'СЕТ СН'!$I$22</f>
        <v>1744.12079939</v>
      </c>
      <c r="Q130" s="36">
        <f>SUMIFS(СВЦЭМ!$C$39:$C$782,СВЦЭМ!$A$39:$A$782,$A130,СВЦЭМ!$B$39:$B$782,Q$119)+'СЕТ СН'!$I$12+СВЦЭМ!$D$10+'СЕТ СН'!$I$6-'СЕТ СН'!$I$22</f>
        <v>1750.35300403</v>
      </c>
      <c r="R130" s="36">
        <f>SUMIFS(СВЦЭМ!$C$39:$C$782,СВЦЭМ!$A$39:$A$782,$A130,СВЦЭМ!$B$39:$B$782,R$119)+'СЕТ СН'!$I$12+СВЦЭМ!$D$10+'СЕТ СН'!$I$6-'СЕТ СН'!$I$22</f>
        <v>1772.8656259299999</v>
      </c>
      <c r="S130" s="36">
        <f>SUMIFS(СВЦЭМ!$C$39:$C$782,СВЦЭМ!$A$39:$A$782,$A130,СВЦЭМ!$B$39:$B$782,S$119)+'СЕТ СН'!$I$12+СВЦЭМ!$D$10+'СЕТ СН'!$I$6-'СЕТ СН'!$I$22</f>
        <v>1734.5727690199999</v>
      </c>
      <c r="T130" s="36">
        <f>SUMIFS(СВЦЭМ!$C$39:$C$782,СВЦЭМ!$A$39:$A$782,$A130,СВЦЭМ!$B$39:$B$782,T$119)+'СЕТ СН'!$I$12+СВЦЭМ!$D$10+'СЕТ СН'!$I$6-'СЕТ СН'!$I$22</f>
        <v>1617.82396365</v>
      </c>
      <c r="U130" s="36">
        <f>SUMIFS(СВЦЭМ!$C$39:$C$782,СВЦЭМ!$A$39:$A$782,$A130,СВЦЭМ!$B$39:$B$782,U$119)+'СЕТ СН'!$I$12+СВЦЭМ!$D$10+'СЕТ СН'!$I$6-'СЕТ СН'!$I$22</f>
        <v>1511.3211064100001</v>
      </c>
      <c r="V130" s="36">
        <f>SUMIFS(СВЦЭМ!$C$39:$C$782,СВЦЭМ!$A$39:$A$782,$A130,СВЦЭМ!$B$39:$B$782,V$119)+'СЕТ СН'!$I$12+СВЦЭМ!$D$10+'СЕТ СН'!$I$6-'СЕТ СН'!$I$22</f>
        <v>1425.06812769</v>
      </c>
      <c r="W130" s="36">
        <f>SUMIFS(СВЦЭМ!$C$39:$C$782,СВЦЭМ!$A$39:$A$782,$A130,СВЦЭМ!$B$39:$B$782,W$119)+'СЕТ СН'!$I$12+СВЦЭМ!$D$10+'СЕТ СН'!$I$6-'СЕТ СН'!$I$22</f>
        <v>1421.6092457899999</v>
      </c>
      <c r="X130" s="36">
        <f>SUMIFS(СВЦЭМ!$C$39:$C$782,СВЦЭМ!$A$39:$A$782,$A130,СВЦЭМ!$B$39:$B$782,X$119)+'СЕТ СН'!$I$12+СВЦЭМ!$D$10+'СЕТ СН'!$I$6-'СЕТ СН'!$I$22</f>
        <v>1435.2180303</v>
      </c>
      <c r="Y130" s="36">
        <f>SUMIFS(СВЦЭМ!$C$39:$C$782,СВЦЭМ!$A$39:$A$782,$A130,СВЦЭМ!$B$39:$B$782,Y$119)+'СЕТ СН'!$I$12+СВЦЭМ!$D$10+'СЕТ СН'!$I$6-'СЕТ СН'!$I$22</f>
        <v>1456.3476911799999</v>
      </c>
    </row>
    <row r="131" spans="1:25" ht="15.75" x14ac:dyDescent="0.2">
      <c r="A131" s="35">
        <f t="shared" si="3"/>
        <v>44693</v>
      </c>
      <c r="B131" s="36">
        <f>SUMIFS(СВЦЭМ!$C$39:$C$782,СВЦЭМ!$A$39:$A$782,$A131,СВЦЭМ!$B$39:$B$782,B$119)+'СЕТ СН'!$I$12+СВЦЭМ!$D$10+'СЕТ СН'!$I$6-'СЕТ СН'!$I$22</f>
        <v>1557.9092464300002</v>
      </c>
      <c r="C131" s="36">
        <f>SUMIFS(СВЦЭМ!$C$39:$C$782,СВЦЭМ!$A$39:$A$782,$A131,СВЦЭМ!$B$39:$B$782,C$119)+'СЕТ СН'!$I$12+СВЦЭМ!$D$10+'СЕТ СН'!$I$6-'СЕТ СН'!$I$22</f>
        <v>1640.24399361</v>
      </c>
      <c r="D131" s="36">
        <f>SUMIFS(СВЦЭМ!$C$39:$C$782,СВЦЭМ!$A$39:$A$782,$A131,СВЦЭМ!$B$39:$B$782,D$119)+'СЕТ СН'!$I$12+СВЦЭМ!$D$10+'СЕТ СН'!$I$6-'СЕТ СН'!$I$22</f>
        <v>1734.95411752</v>
      </c>
      <c r="E131" s="36">
        <f>SUMIFS(СВЦЭМ!$C$39:$C$782,СВЦЭМ!$A$39:$A$782,$A131,СВЦЭМ!$B$39:$B$782,E$119)+'СЕТ СН'!$I$12+СВЦЭМ!$D$10+'СЕТ СН'!$I$6-'СЕТ СН'!$I$22</f>
        <v>1790.9953320999998</v>
      </c>
      <c r="F131" s="36">
        <f>SUMIFS(СВЦЭМ!$C$39:$C$782,СВЦЭМ!$A$39:$A$782,$A131,СВЦЭМ!$B$39:$B$782,F$119)+'СЕТ СН'!$I$12+СВЦЭМ!$D$10+'СЕТ СН'!$I$6-'СЕТ СН'!$I$22</f>
        <v>1801.5991890099999</v>
      </c>
      <c r="G131" s="36">
        <f>SUMIFS(СВЦЭМ!$C$39:$C$782,СВЦЭМ!$A$39:$A$782,$A131,СВЦЭМ!$B$39:$B$782,G$119)+'СЕТ СН'!$I$12+СВЦЭМ!$D$10+'СЕТ СН'!$I$6-'СЕТ СН'!$I$22</f>
        <v>1800.4585435199999</v>
      </c>
      <c r="H131" s="36">
        <f>SUMIFS(СВЦЭМ!$C$39:$C$782,СВЦЭМ!$A$39:$A$782,$A131,СВЦЭМ!$B$39:$B$782,H$119)+'СЕТ СН'!$I$12+СВЦЭМ!$D$10+'СЕТ СН'!$I$6-'СЕТ СН'!$I$22</f>
        <v>1807.8616420599999</v>
      </c>
      <c r="I131" s="36">
        <f>SUMIFS(СВЦЭМ!$C$39:$C$782,СВЦЭМ!$A$39:$A$782,$A131,СВЦЭМ!$B$39:$B$782,I$119)+'СЕТ СН'!$I$12+СВЦЭМ!$D$10+'СЕТ СН'!$I$6-'СЕТ СН'!$I$22</f>
        <v>1730.4231797599998</v>
      </c>
      <c r="J131" s="36">
        <f>SUMIFS(СВЦЭМ!$C$39:$C$782,СВЦЭМ!$A$39:$A$782,$A131,СВЦЭМ!$B$39:$B$782,J$119)+'СЕТ СН'!$I$12+СВЦЭМ!$D$10+'СЕТ СН'!$I$6-'СЕТ СН'!$I$22</f>
        <v>1606.3319099999999</v>
      </c>
      <c r="K131" s="36">
        <f>SUMIFS(СВЦЭМ!$C$39:$C$782,СВЦЭМ!$A$39:$A$782,$A131,СВЦЭМ!$B$39:$B$782,K$119)+'СЕТ СН'!$I$12+СВЦЭМ!$D$10+'СЕТ СН'!$I$6-'СЕТ СН'!$I$22</f>
        <v>1599.0223015099998</v>
      </c>
      <c r="L131" s="36">
        <f>SUMIFS(СВЦЭМ!$C$39:$C$782,СВЦЭМ!$A$39:$A$782,$A131,СВЦЭМ!$B$39:$B$782,L$119)+'СЕТ СН'!$I$12+СВЦЭМ!$D$10+'СЕТ СН'!$I$6-'СЕТ СН'!$I$22</f>
        <v>1576.5068209799999</v>
      </c>
      <c r="M131" s="36">
        <f>SUMIFS(СВЦЭМ!$C$39:$C$782,СВЦЭМ!$A$39:$A$782,$A131,СВЦЭМ!$B$39:$B$782,M$119)+'СЕТ СН'!$I$12+СВЦЭМ!$D$10+'СЕТ СН'!$I$6-'СЕТ СН'!$I$22</f>
        <v>1678.4254205899999</v>
      </c>
      <c r="N131" s="36">
        <f>SUMIFS(СВЦЭМ!$C$39:$C$782,СВЦЭМ!$A$39:$A$782,$A131,СВЦЭМ!$B$39:$B$782,N$119)+'СЕТ СН'!$I$12+СВЦЭМ!$D$10+'СЕТ СН'!$I$6-'СЕТ СН'!$I$22</f>
        <v>1733.0368772499999</v>
      </c>
      <c r="O131" s="36">
        <f>SUMIFS(СВЦЭМ!$C$39:$C$782,СВЦЭМ!$A$39:$A$782,$A131,СВЦЭМ!$B$39:$B$782,O$119)+'СЕТ СН'!$I$12+СВЦЭМ!$D$10+'СЕТ СН'!$I$6-'СЕТ СН'!$I$22</f>
        <v>1727.4135487999999</v>
      </c>
      <c r="P131" s="36">
        <f>SUMIFS(СВЦЭМ!$C$39:$C$782,СВЦЭМ!$A$39:$A$782,$A131,СВЦЭМ!$B$39:$B$782,P$119)+'СЕТ СН'!$I$12+СВЦЭМ!$D$10+'СЕТ СН'!$I$6-'СЕТ СН'!$I$22</f>
        <v>1733.2972970399999</v>
      </c>
      <c r="Q131" s="36">
        <f>SUMIFS(СВЦЭМ!$C$39:$C$782,СВЦЭМ!$A$39:$A$782,$A131,СВЦЭМ!$B$39:$B$782,Q$119)+'СЕТ СН'!$I$12+СВЦЭМ!$D$10+'СЕТ СН'!$I$6-'СЕТ СН'!$I$22</f>
        <v>1743.2638078599998</v>
      </c>
      <c r="R131" s="36">
        <f>SUMIFS(СВЦЭМ!$C$39:$C$782,СВЦЭМ!$A$39:$A$782,$A131,СВЦЭМ!$B$39:$B$782,R$119)+'СЕТ СН'!$I$12+СВЦЭМ!$D$10+'СЕТ СН'!$I$6-'СЕТ СН'!$I$22</f>
        <v>1768.4281779799999</v>
      </c>
      <c r="S131" s="36">
        <f>SUMIFS(СВЦЭМ!$C$39:$C$782,СВЦЭМ!$A$39:$A$782,$A131,СВЦЭМ!$B$39:$B$782,S$119)+'СЕТ СН'!$I$12+СВЦЭМ!$D$10+'СЕТ СН'!$I$6-'СЕТ СН'!$I$22</f>
        <v>1724.4669379099998</v>
      </c>
      <c r="T131" s="36">
        <f>SUMIFS(СВЦЭМ!$C$39:$C$782,СВЦЭМ!$A$39:$A$782,$A131,СВЦЭМ!$B$39:$B$782,T$119)+'СЕТ СН'!$I$12+СВЦЭМ!$D$10+'СЕТ СН'!$I$6-'СЕТ СН'!$I$22</f>
        <v>1612.95896113</v>
      </c>
      <c r="U131" s="36">
        <f>SUMIFS(СВЦЭМ!$C$39:$C$782,СВЦЭМ!$A$39:$A$782,$A131,СВЦЭМ!$B$39:$B$782,U$119)+'СЕТ СН'!$I$12+СВЦЭМ!$D$10+'СЕТ СН'!$I$6-'СЕТ СН'!$I$22</f>
        <v>1521.4082513200001</v>
      </c>
      <c r="V131" s="36">
        <f>SUMIFS(СВЦЭМ!$C$39:$C$782,СВЦЭМ!$A$39:$A$782,$A131,СВЦЭМ!$B$39:$B$782,V$119)+'СЕТ СН'!$I$12+СВЦЭМ!$D$10+'СЕТ СН'!$I$6-'СЕТ СН'!$I$22</f>
        <v>1440.3974400100001</v>
      </c>
      <c r="W131" s="36">
        <f>SUMIFS(СВЦЭМ!$C$39:$C$782,СВЦЭМ!$A$39:$A$782,$A131,СВЦЭМ!$B$39:$B$782,W$119)+'СЕТ СН'!$I$12+СВЦЭМ!$D$10+'СЕТ СН'!$I$6-'СЕТ СН'!$I$22</f>
        <v>1427.6261742500001</v>
      </c>
      <c r="X131" s="36">
        <f>SUMIFS(СВЦЭМ!$C$39:$C$782,СВЦЭМ!$A$39:$A$782,$A131,СВЦЭМ!$B$39:$B$782,X$119)+'СЕТ СН'!$I$12+СВЦЭМ!$D$10+'СЕТ СН'!$I$6-'СЕТ СН'!$I$22</f>
        <v>1444.68870376</v>
      </c>
      <c r="Y131" s="36">
        <f>SUMIFS(СВЦЭМ!$C$39:$C$782,СВЦЭМ!$A$39:$A$782,$A131,СВЦЭМ!$B$39:$B$782,Y$119)+'СЕТ СН'!$I$12+СВЦЭМ!$D$10+'СЕТ СН'!$I$6-'СЕТ СН'!$I$22</f>
        <v>1448.8984655100001</v>
      </c>
    </row>
    <row r="132" spans="1:25" ht="15.75" x14ac:dyDescent="0.2">
      <c r="A132" s="35">
        <f t="shared" si="3"/>
        <v>44694</v>
      </c>
      <c r="B132" s="36">
        <f>SUMIFS(СВЦЭМ!$C$39:$C$782,СВЦЭМ!$A$39:$A$782,$A132,СВЦЭМ!$B$39:$B$782,B$119)+'СЕТ СН'!$I$12+СВЦЭМ!$D$10+'СЕТ СН'!$I$6-'СЕТ СН'!$I$22</f>
        <v>1558.0788240100001</v>
      </c>
      <c r="C132" s="36">
        <f>SUMIFS(СВЦЭМ!$C$39:$C$782,СВЦЭМ!$A$39:$A$782,$A132,СВЦЭМ!$B$39:$B$782,C$119)+'СЕТ СН'!$I$12+СВЦЭМ!$D$10+'СЕТ СН'!$I$6-'СЕТ СН'!$I$22</f>
        <v>1667.1557429</v>
      </c>
      <c r="D132" s="36">
        <f>SUMIFS(СВЦЭМ!$C$39:$C$782,СВЦЭМ!$A$39:$A$782,$A132,СВЦЭМ!$B$39:$B$782,D$119)+'СЕТ СН'!$I$12+СВЦЭМ!$D$10+'СЕТ СН'!$I$6-'СЕТ СН'!$I$22</f>
        <v>1796.3506785299999</v>
      </c>
      <c r="E132" s="36">
        <f>SUMIFS(СВЦЭМ!$C$39:$C$782,СВЦЭМ!$A$39:$A$782,$A132,СВЦЭМ!$B$39:$B$782,E$119)+'СЕТ СН'!$I$12+СВЦЭМ!$D$10+'СЕТ СН'!$I$6-'СЕТ СН'!$I$22</f>
        <v>1848.58894803</v>
      </c>
      <c r="F132" s="36">
        <f>SUMIFS(СВЦЭМ!$C$39:$C$782,СВЦЭМ!$A$39:$A$782,$A132,СВЦЭМ!$B$39:$B$782,F$119)+'СЕТ СН'!$I$12+СВЦЭМ!$D$10+'СЕТ СН'!$I$6-'СЕТ СН'!$I$22</f>
        <v>1855.7471823899998</v>
      </c>
      <c r="G132" s="36">
        <f>SUMIFS(СВЦЭМ!$C$39:$C$782,СВЦЭМ!$A$39:$A$782,$A132,СВЦЭМ!$B$39:$B$782,G$119)+'СЕТ СН'!$I$12+СВЦЭМ!$D$10+'СЕТ СН'!$I$6-'СЕТ СН'!$I$22</f>
        <v>1861.2999948499998</v>
      </c>
      <c r="H132" s="36">
        <f>SUMIFS(СВЦЭМ!$C$39:$C$782,СВЦЭМ!$A$39:$A$782,$A132,СВЦЭМ!$B$39:$B$782,H$119)+'СЕТ СН'!$I$12+СВЦЭМ!$D$10+'СЕТ СН'!$I$6-'СЕТ СН'!$I$22</f>
        <v>1855.84799991</v>
      </c>
      <c r="I132" s="36">
        <f>SUMIFS(СВЦЭМ!$C$39:$C$782,СВЦЭМ!$A$39:$A$782,$A132,СВЦЭМ!$B$39:$B$782,I$119)+'СЕТ СН'!$I$12+СВЦЭМ!$D$10+'СЕТ СН'!$I$6-'СЕТ СН'!$I$22</f>
        <v>1751.0581562499999</v>
      </c>
      <c r="J132" s="36">
        <f>SUMIFS(СВЦЭМ!$C$39:$C$782,СВЦЭМ!$A$39:$A$782,$A132,СВЦЭМ!$B$39:$B$782,J$119)+'СЕТ СН'!$I$12+СВЦЭМ!$D$10+'СЕТ СН'!$I$6-'СЕТ СН'!$I$22</f>
        <v>1608.5685441899998</v>
      </c>
      <c r="K132" s="36">
        <f>SUMIFS(СВЦЭМ!$C$39:$C$782,СВЦЭМ!$A$39:$A$782,$A132,СВЦЭМ!$B$39:$B$782,K$119)+'СЕТ СН'!$I$12+СВЦЭМ!$D$10+'СЕТ СН'!$I$6-'СЕТ СН'!$I$22</f>
        <v>1599.38949579</v>
      </c>
      <c r="L132" s="36">
        <f>SUMIFS(СВЦЭМ!$C$39:$C$782,СВЦЭМ!$A$39:$A$782,$A132,СВЦЭМ!$B$39:$B$782,L$119)+'СЕТ СН'!$I$12+СВЦЭМ!$D$10+'СЕТ СН'!$I$6-'СЕТ СН'!$I$22</f>
        <v>1579.8794368399999</v>
      </c>
      <c r="M132" s="36">
        <f>SUMIFS(СВЦЭМ!$C$39:$C$782,СВЦЭМ!$A$39:$A$782,$A132,СВЦЭМ!$B$39:$B$782,M$119)+'СЕТ СН'!$I$12+СВЦЭМ!$D$10+'СЕТ СН'!$I$6-'СЕТ СН'!$I$22</f>
        <v>1675.80707145</v>
      </c>
      <c r="N132" s="36">
        <f>SUMIFS(СВЦЭМ!$C$39:$C$782,СВЦЭМ!$A$39:$A$782,$A132,СВЦЭМ!$B$39:$B$782,N$119)+'СЕТ СН'!$I$12+СВЦЭМ!$D$10+'СЕТ СН'!$I$6-'СЕТ СН'!$I$22</f>
        <v>1730.7492609799999</v>
      </c>
      <c r="O132" s="36">
        <f>SUMIFS(СВЦЭМ!$C$39:$C$782,СВЦЭМ!$A$39:$A$782,$A132,СВЦЭМ!$B$39:$B$782,O$119)+'СЕТ СН'!$I$12+СВЦЭМ!$D$10+'СЕТ СН'!$I$6-'СЕТ СН'!$I$22</f>
        <v>1709.9125695599998</v>
      </c>
      <c r="P132" s="36">
        <f>SUMIFS(СВЦЭМ!$C$39:$C$782,СВЦЭМ!$A$39:$A$782,$A132,СВЦЭМ!$B$39:$B$782,P$119)+'СЕТ СН'!$I$12+СВЦЭМ!$D$10+'СЕТ СН'!$I$6-'СЕТ СН'!$I$22</f>
        <v>1715.89980511</v>
      </c>
      <c r="Q132" s="36">
        <f>SUMIFS(СВЦЭМ!$C$39:$C$782,СВЦЭМ!$A$39:$A$782,$A132,СВЦЭМ!$B$39:$B$782,Q$119)+'СЕТ СН'!$I$12+СВЦЭМ!$D$10+'СЕТ СН'!$I$6-'СЕТ СН'!$I$22</f>
        <v>1728.96316254</v>
      </c>
      <c r="R132" s="36">
        <f>SUMIFS(СВЦЭМ!$C$39:$C$782,СВЦЭМ!$A$39:$A$782,$A132,СВЦЭМ!$B$39:$B$782,R$119)+'СЕТ СН'!$I$12+СВЦЭМ!$D$10+'СЕТ СН'!$I$6-'СЕТ СН'!$I$22</f>
        <v>1742.2101367399998</v>
      </c>
      <c r="S132" s="36">
        <f>SUMIFS(СВЦЭМ!$C$39:$C$782,СВЦЭМ!$A$39:$A$782,$A132,СВЦЭМ!$B$39:$B$782,S$119)+'СЕТ СН'!$I$12+СВЦЭМ!$D$10+'СЕТ СН'!$I$6-'СЕТ СН'!$I$22</f>
        <v>1709.5782909299999</v>
      </c>
      <c r="T132" s="36">
        <f>SUMIFS(СВЦЭМ!$C$39:$C$782,СВЦЭМ!$A$39:$A$782,$A132,СВЦЭМ!$B$39:$B$782,T$119)+'СЕТ СН'!$I$12+СВЦЭМ!$D$10+'СЕТ СН'!$I$6-'СЕТ СН'!$I$22</f>
        <v>1594.2687198599999</v>
      </c>
      <c r="U132" s="36">
        <f>SUMIFS(СВЦЭМ!$C$39:$C$782,СВЦЭМ!$A$39:$A$782,$A132,СВЦЭМ!$B$39:$B$782,U$119)+'СЕТ СН'!$I$12+СВЦЭМ!$D$10+'СЕТ СН'!$I$6-'СЕТ СН'!$I$22</f>
        <v>1507.0131856100002</v>
      </c>
      <c r="V132" s="36">
        <f>SUMIFS(СВЦЭМ!$C$39:$C$782,СВЦЭМ!$A$39:$A$782,$A132,СВЦЭМ!$B$39:$B$782,V$119)+'СЕТ СН'!$I$12+СВЦЭМ!$D$10+'СЕТ СН'!$I$6-'СЕТ СН'!$I$22</f>
        <v>1433.00668387</v>
      </c>
      <c r="W132" s="36">
        <f>SUMIFS(СВЦЭМ!$C$39:$C$782,СВЦЭМ!$A$39:$A$782,$A132,СВЦЭМ!$B$39:$B$782,W$119)+'СЕТ СН'!$I$12+СВЦЭМ!$D$10+'СЕТ СН'!$I$6-'СЕТ СН'!$I$22</f>
        <v>1411.6171885799999</v>
      </c>
      <c r="X132" s="36">
        <f>SUMIFS(СВЦЭМ!$C$39:$C$782,СВЦЭМ!$A$39:$A$782,$A132,СВЦЭМ!$B$39:$B$782,X$119)+'СЕТ СН'!$I$12+СВЦЭМ!$D$10+'СЕТ СН'!$I$6-'СЕТ СН'!$I$22</f>
        <v>1425.8042617400001</v>
      </c>
      <c r="Y132" s="36">
        <f>SUMIFS(СВЦЭМ!$C$39:$C$782,СВЦЭМ!$A$39:$A$782,$A132,СВЦЭМ!$B$39:$B$782,Y$119)+'СЕТ СН'!$I$12+СВЦЭМ!$D$10+'СЕТ СН'!$I$6-'СЕТ СН'!$I$22</f>
        <v>1426.61374103</v>
      </c>
    </row>
    <row r="133" spans="1:25" ht="15.75" x14ac:dyDescent="0.2">
      <c r="A133" s="35">
        <f t="shared" si="3"/>
        <v>44695</v>
      </c>
      <c r="B133" s="36">
        <f>SUMIFS(СВЦЭМ!$C$39:$C$782,СВЦЭМ!$A$39:$A$782,$A133,СВЦЭМ!$B$39:$B$782,B$119)+'СЕТ СН'!$I$12+СВЦЭМ!$D$10+'СЕТ СН'!$I$6-'СЕТ СН'!$I$22</f>
        <v>1555.33038717</v>
      </c>
      <c r="C133" s="36">
        <f>SUMIFS(СВЦЭМ!$C$39:$C$782,СВЦЭМ!$A$39:$A$782,$A133,СВЦЭМ!$B$39:$B$782,C$119)+'СЕТ СН'!$I$12+СВЦЭМ!$D$10+'СЕТ СН'!$I$6-'СЕТ СН'!$I$22</f>
        <v>1662.24173903</v>
      </c>
      <c r="D133" s="36">
        <f>SUMIFS(СВЦЭМ!$C$39:$C$782,СВЦЭМ!$A$39:$A$782,$A133,СВЦЭМ!$B$39:$B$782,D$119)+'СЕТ СН'!$I$12+СВЦЭМ!$D$10+'СЕТ СН'!$I$6-'СЕТ СН'!$I$22</f>
        <v>1808.7426778899999</v>
      </c>
      <c r="E133" s="36">
        <f>SUMIFS(СВЦЭМ!$C$39:$C$782,СВЦЭМ!$A$39:$A$782,$A133,СВЦЭМ!$B$39:$B$782,E$119)+'СЕТ СН'!$I$12+СВЦЭМ!$D$10+'СЕТ СН'!$I$6-'СЕТ СН'!$I$22</f>
        <v>1848.2426536199998</v>
      </c>
      <c r="F133" s="36">
        <f>SUMIFS(СВЦЭМ!$C$39:$C$782,СВЦЭМ!$A$39:$A$782,$A133,СВЦЭМ!$B$39:$B$782,F$119)+'СЕТ СН'!$I$12+СВЦЭМ!$D$10+'СЕТ СН'!$I$6-'СЕТ СН'!$I$22</f>
        <v>1851.8788350399998</v>
      </c>
      <c r="G133" s="36">
        <f>SUMIFS(СВЦЭМ!$C$39:$C$782,СВЦЭМ!$A$39:$A$782,$A133,СВЦЭМ!$B$39:$B$782,G$119)+'СЕТ СН'!$I$12+СВЦЭМ!$D$10+'СЕТ СН'!$I$6-'СЕТ СН'!$I$22</f>
        <v>1850.9006934699999</v>
      </c>
      <c r="H133" s="36">
        <f>SUMIFS(СВЦЭМ!$C$39:$C$782,СВЦЭМ!$A$39:$A$782,$A133,СВЦЭМ!$B$39:$B$782,H$119)+'СЕТ СН'!$I$12+СВЦЭМ!$D$10+'СЕТ СН'!$I$6-'СЕТ СН'!$I$22</f>
        <v>1842.2533939399998</v>
      </c>
      <c r="I133" s="36">
        <f>SUMIFS(СВЦЭМ!$C$39:$C$782,СВЦЭМ!$A$39:$A$782,$A133,СВЦЭМ!$B$39:$B$782,I$119)+'СЕТ СН'!$I$12+СВЦЭМ!$D$10+'СЕТ СН'!$I$6-'СЕТ СН'!$I$22</f>
        <v>1758.9923744299999</v>
      </c>
      <c r="J133" s="36">
        <f>SUMIFS(СВЦЭМ!$C$39:$C$782,СВЦЭМ!$A$39:$A$782,$A133,СВЦЭМ!$B$39:$B$782,J$119)+'СЕТ СН'!$I$12+СВЦЭМ!$D$10+'СЕТ СН'!$I$6-'СЕТ СН'!$I$22</f>
        <v>1596.2554693499999</v>
      </c>
      <c r="K133" s="36">
        <f>SUMIFS(СВЦЭМ!$C$39:$C$782,СВЦЭМ!$A$39:$A$782,$A133,СВЦЭМ!$B$39:$B$782,K$119)+'СЕТ СН'!$I$12+СВЦЭМ!$D$10+'СЕТ СН'!$I$6-'СЕТ СН'!$I$22</f>
        <v>1558.9058645099999</v>
      </c>
      <c r="L133" s="36">
        <f>SUMIFS(СВЦЭМ!$C$39:$C$782,СВЦЭМ!$A$39:$A$782,$A133,СВЦЭМ!$B$39:$B$782,L$119)+'СЕТ СН'!$I$12+СВЦЭМ!$D$10+'СЕТ СН'!$I$6-'СЕТ СН'!$I$22</f>
        <v>1539.57637735</v>
      </c>
      <c r="M133" s="36">
        <f>SUMIFS(СВЦЭМ!$C$39:$C$782,СВЦЭМ!$A$39:$A$782,$A133,СВЦЭМ!$B$39:$B$782,M$119)+'СЕТ СН'!$I$12+СВЦЭМ!$D$10+'СЕТ СН'!$I$6-'СЕТ СН'!$I$22</f>
        <v>1633.5920464799999</v>
      </c>
      <c r="N133" s="36">
        <f>SUMIFS(СВЦЭМ!$C$39:$C$782,СВЦЭМ!$A$39:$A$782,$A133,СВЦЭМ!$B$39:$B$782,N$119)+'СЕТ СН'!$I$12+СВЦЭМ!$D$10+'СЕТ СН'!$I$6-'СЕТ СН'!$I$22</f>
        <v>1666.1538648899998</v>
      </c>
      <c r="O133" s="36">
        <f>SUMIFS(СВЦЭМ!$C$39:$C$782,СВЦЭМ!$A$39:$A$782,$A133,СВЦЭМ!$B$39:$B$782,O$119)+'СЕТ СН'!$I$12+СВЦЭМ!$D$10+'СЕТ СН'!$I$6-'СЕТ СН'!$I$22</f>
        <v>1675.10507635</v>
      </c>
      <c r="P133" s="36">
        <f>SUMIFS(СВЦЭМ!$C$39:$C$782,СВЦЭМ!$A$39:$A$782,$A133,СВЦЭМ!$B$39:$B$782,P$119)+'СЕТ СН'!$I$12+СВЦЭМ!$D$10+'СЕТ СН'!$I$6-'СЕТ СН'!$I$22</f>
        <v>1700.6705089599998</v>
      </c>
      <c r="Q133" s="36">
        <f>SUMIFS(СВЦЭМ!$C$39:$C$782,СВЦЭМ!$A$39:$A$782,$A133,СВЦЭМ!$B$39:$B$782,Q$119)+'СЕТ СН'!$I$12+СВЦЭМ!$D$10+'СЕТ СН'!$I$6-'СЕТ СН'!$I$22</f>
        <v>1716.8627071599999</v>
      </c>
      <c r="R133" s="36">
        <f>SUMIFS(СВЦЭМ!$C$39:$C$782,СВЦЭМ!$A$39:$A$782,$A133,СВЦЭМ!$B$39:$B$782,R$119)+'СЕТ СН'!$I$12+СВЦЭМ!$D$10+'СЕТ СН'!$I$6-'СЕТ СН'!$I$22</f>
        <v>1721.9486995499999</v>
      </c>
      <c r="S133" s="36">
        <f>SUMIFS(СВЦЭМ!$C$39:$C$782,СВЦЭМ!$A$39:$A$782,$A133,СВЦЭМ!$B$39:$B$782,S$119)+'СЕТ СН'!$I$12+СВЦЭМ!$D$10+'СЕТ СН'!$I$6-'СЕТ СН'!$I$22</f>
        <v>1681.9680122799998</v>
      </c>
      <c r="T133" s="36">
        <f>SUMIFS(СВЦЭМ!$C$39:$C$782,СВЦЭМ!$A$39:$A$782,$A133,СВЦЭМ!$B$39:$B$782,T$119)+'СЕТ СН'!$I$12+СВЦЭМ!$D$10+'СЕТ СН'!$I$6-'СЕТ СН'!$I$22</f>
        <v>1563.9920573099998</v>
      </c>
      <c r="U133" s="36">
        <f>SUMIFS(СВЦЭМ!$C$39:$C$782,СВЦЭМ!$A$39:$A$782,$A133,СВЦЭМ!$B$39:$B$782,U$119)+'СЕТ СН'!$I$12+СВЦЭМ!$D$10+'СЕТ СН'!$I$6-'СЕТ СН'!$I$22</f>
        <v>1465.18824356</v>
      </c>
      <c r="V133" s="36">
        <f>SUMIFS(СВЦЭМ!$C$39:$C$782,СВЦЭМ!$A$39:$A$782,$A133,СВЦЭМ!$B$39:$B$782,V$119)+'СЕТ СН'!$I$12+СВЦЭМ!$D$10+'СЕТ СН'!$I$6-'СЕТ СН'!$I$22</f>
        <v>1375.3161673</v>
      </c>
      <c r="W133" s="36">
        <f>SUMIFS(СВЦЭМ!$C$39:$C$782,СВЦЭМ!$A$39:$A$782,$A133,СВЦЭМ!$B$39:$B$782,W$119)+'СЕТ СН'!$I$12+СВЦЭМ!$D$10+'СЕТ СН'!$I$6-'СЕТ СН'!$I$22</f>
        <v>1371.6575572500001</v>
      </c>
      <c r="X133" s="36">
        <f>SUMIFS(СВЦЭМ!$C$39:$C$782,СВЦЭМ!$A$39:$A$782,$A133,СВЦЭМ!$B$39:$B$782,X$119)+'СЕТ СН'!$I$12+СВЦЭМ!$D$10+'СЕТ СН'!$I$6-'СЕТ СН'!$I$22</f>
        <v>1373.49468852</v>
      </c>
      <c r="Y133" s="36">
        <f>SUMIFS(СВЦЭМ!$C$39:$C$782,СВЦЭМ!$A$39:$A$782,$A133,СВЦЭМ!$B$39:$B$782,Y$119)+'СЕТ СН'!$I$12+СВЦЭМ!$D$10+'СЕТ СН'!$I$6-'СЕТ СН'!$I$22</f>
        <v>1400.8808669700002</v>
      </c>
    </row>
    <row r="134" spans="1:25" ht="15.75" x14ac:dyDescent="0.2">
      <c r="A134" s="35">
        <f t="shared" si="3"/>
        <v>44696</v>
      </c>
      <c r="B134" s="36">
        <f>SUMIFS(СВЦЭМ!$C$39:$C$782,СВЦЭМ!$A$39:$A$782,$A134,СВЦЭМ!$B$39:$B$782,B$119)+'СЕТ СН'!$I$12+СВЦЭМ!$D$10+'СЕТ СН'!$I$6-'СЕТ СН'!$I$22</f>
        <v>1475.33907995</v>
      </c>
      <c r="C134" s="36">
        <f>SUMIFS(СВЦЭМ!$C$39:$C$782,СВЦЭМ!$A$39:$A$782,$A134,СВЦЭМ!$B$39:$B$782,C$119)+'СЕТ СН'!$I$12+СВЦЭМ!$D$10+'СЕТ СН'!$I$6-'СЕТ СН'!$I$22</f>
        <v>1579.9626331499999</v>
      </c>
      <c r="D134" s="36">
        <f>SUMIFS(СВЦЭМ!$C$39:$C$782,СВЦЭМ!$A$39:$A$782,$A134,СВЦЭМ!$B$39:$B$782,D$119)+'СЕТ СН'!$I$12+СВЦЭМ!$D$10+'СЕТ СН'!$I$6-'СЕТ СН'!$I$22</f>
        <v>1695.3892960899998</v>
      </c>
      <c r="E134" s="36">
        <f>SUMIFS(СВЦЭМ!$C$39:$C$782,СВЦЭМ!$A$39:$A$782,$A134,СВЦЭМ!$B$39:$B$782,E$119)+'СЕТ СН'!$I$12+СВЦЭМ!$D$10+'СЕТ СН'!$I$6-'СЕТ СН'!$I$22</f>
        <v>1710.7424050299999</v>
      </c>
      <c r="F134" s="36">
        <f>SUMIFS(СВЦЭМ!$C$39:$C$782,СВЦЭМ!$A$39:$A$782,$A134,СВЦЭМ!$B$39:$B$782,F$119)+'СЕТ СН'!$I$12+СВЦЭМ!$D$10+'СЕТ СН'!$I$6-'СЕТ СН'!$I$22</f>
        <v>1704.21655902</v>
      </c>
      <c r="G134" s="36">
        <f>SUMIFS(СВЦЭМ!$C$39:$C$782,СВЦЭМ!$A$39:$A$782,$A134,СВЦЭМ!$B$39:$B$782,G$119)+'СЕТ СН'!$I$12+СВЦЭМ!$D$10+'СЕТ СН'!$I$6-'СЕТ СН'!$I$22</f>
        <v>1714.9868337099999</v>
      </c>
      <c r="H134" s="36">
        <f>SUMIFS(СВЦЭМ!$C$39:$C$782,СВЦЭМ!$A$39:$A$782,$A134,СВЦЭМ!$B$39:$B$782,H$119)+'СЕТ СН'!$I$12+СВЦЭМ!$D$10+'СЕТ СН'!$I$6-'СЕТ СН'!$I$22</f>
        <v>1706.8133247599999</v>
      </c>
      <c r="I134" s="36">
        <f>SUMIFS(СВЦЭМ!$C$39:$C$782,СВЦЭМ!$A$39:$A$782,$A134,СВЦЭМ!$B$39:$B$782,I$119)+'СЕТ СН'!$I$12+СВЦЭМ!$D$10+'СЕТ СН'!$I$6-'СЕТ СН'!$I$22</f>
        <v>1703.08937593</v>
      </c>
      <c r="J134" s="36">
        <f>SUMIFS(СВЦЭМ!$C$39:$C$782,СВЦЭМ!$A$39:$A$782,$A134,СВЦЭМ!$B$39:$B$782,J$119)+'СЕТ СН'!$I$12+СВЦЭМ!$D$10+'СЕТ СН'!$I$6-'СЕТ СН'!$I$22</f>
        <v>1548.9906856299999</v>
      </c>
      <c r="K134" s="36">
        <f>SUMIFS(СВЦЭМ!$C$39:$C$782,СВЦЭМ!$A$39:$A$782,$A134,СВЦЭМ!$B$39:$B$782,K$119)+'СЕТ СН'!$I$12+СВЦЭМ!$D$10+'СЕТ СН'!$I$6-'СЕТ СН'!$I$22</f>
        <v>1518.4860208</v>
      </c>
      <c r="L134" s="36">
        <f>SUMIFS(СВЦЭМ!$C$39:$C$782,СВЦЭМ!$A$39:$A$782,$A134,СВЦЭМ!$B$39:$B$782,L$119)+'СЕТ СН'!$I$12+СВЦЭМ!$D$10+'СЕТ СН'!$I$6-'СЕТ СН'!$I$22</f>
        <v>1498.41004402</v>
      </c>
      <c r="M134" s="36">
        <f>SUMIFS(СВЦЭМ!$C$39:$C$782,СВЦЭМ!$A$39:$A$782,$A134,СВЦЭМ!$B$39:$B$782,M$119)+'СЕТ СН'!$I$12+СВЦЭМ!$D$10+'СЕТ СН'!$I$6-'СЕТ СН'!$I$22</f>
        <v>1604.3211912899999</v>
      </c>
      <c r="N134" s="36">
        <f>SUMIFS(СВЦЭМ!$C$39:$C$782,СВЦЭМ!$A$39:$A$782,$A134,СВЦЭМ!$B$39:$B$782,N$119)+'СЕТ СН'!$I$12+СВЦЭМ!$D$10+'СЕТ СН'!$I$6-'СЕТ СН'!$I$22</f>
        <v>1659.9508788199998</v>
      </c>
      <c r="O134" s="36">
        <f>SUMIFS(СВЦЭМ!$C$39:$C$782,СВЦЭМ!$A$39:$A$782,$A134,СВЦЭМ!$B$39:$B$782,O$119)+'СЕТ СН'!$I$12+СВЦЭМ!$D$10+'СЕТ СН'!$I$6-'СЕТ СН'!$I$22</f>
        <v>1694.2936923999998</v>
      </c>
      <c r="P134" s="36">
        <f>SUMIFS(СВЦЭМ!$C$39:$C$782,СВЦЭМ!$A$39:$A$782,$A134,СВЦЭМ!$B$39:$B$782,P$119)+'СЕТ СН'!$I$12+СВЦЭМ!$D$10+'СЕТ СН'!$I$6-'СЕТ СН'!$I$22</f>
        <v>1715.1954530099999</v>
      </c>
      <c r="Q134" s="36">
        <f>SUMIFS(СВЦЭМ!$C$39:$C$782,СВЦЭМ!$A$39:$A$782,$A134,СВЦЭМ!$B$39:$B$782,Q$119)+'СЕТ СН'!$I$12+СВЦЭМ!$D$10+'СЕТ СН'!$I$6-'СЕТ СН'!$I$22</f>
        <v>1724.8529223099999</v>
      </c>
      <c r="R134" s="36">
        <f>SUMIFS(СВЦЭМ!$C$39:$C$782,СВЦЭМ!$A$39:$A$782,$A134,СВЦЭМ!$B$39:$B$782,R$119)+'СЕТ СН'!$I$12+СВЦЭМ!$D$10+'СЕТ СН'!$I$6-'СЕТ СН'!$I$22</f>
        <v>1707.9897222599998</v>
      </c>
      <c r="S134" s="36">
        <f>SUMIFS(СВЦЭМ!$C$39:$C$782,СВЦЭМ!$A$39:$A$782,$A134,СВЦЭМ!$B$39:$B$782,S$119)+'СЕТ СН'!$I$12+СВЦЭМ!$D$10+'СЕТ СН'!$I$6-'СЕТ СН'!$I$22</f>
        <v>1646.5863513899999</v>
      </c>
      <c r="T134" s="36">
        <f>SUMIFS(СВЦЭМ!$C$39:$C$782,СВЦЭМ!$A$39:$A$782,$A134,СВЦЭМ!$B$39:$B$782,T$119)+'СЕТ СН'!$I$12+СВЦЭМ!$D$10+'СЕТ СН'!$I$6-'СЕТ СН'!$I$22</f>
        <v>1575.2000527099999</v>
      </c>
      <c r="U134" s="36">
        <f>SUMIFS(СВЦЭМ!$C$39:$C$782,СВЦЭМ!$A$39:$A$782,$A134,СВЦЭМ!$B$39:$B$782,U$119)+'СЕТ СН'!$I$12+СВЦЭМ!$D$10+'СЕТ СН'!$I$6-'СЕТ СН'!$I$22</f>
        <v>1452.8950940300001</v>
      </c>
      <c r="V134" s="36">
        <f>SUMIFS(СВЦЭМ!$C$39:$C$782,СВЦЭМ!$A$39:$A$782,$A134,СВЦЭМ!$B$39:$B$782,V$119)+'СЕТ СН'!$I$12+СВЦЭМ!$D$10+'СЕТ СН'!$I$6-'СЕТ СН'!$I$22</f>
        <v>1378.1853141199999</v>
      </c>
      <c r="W134" s="36">
        <f>SUMIFS(СВЦЭМ!$C$39:$C$782,СВЦЭМ!$A$39:$A$782,$A134,СВЦЭМ!$B$39:$B$782,W$119)+'СЕТ СН'!$I$12+СВЦЭМ!$D$10+'СЕТ СН'!$I$6-'СЕТ СН'!$I$22</f>
        <v>1376.4647329499999</v>
      </c>
      <c r="X134" s="36">
        <f>SUMIFS(СВЦЭМ!$C$39:$C$782,СВЦЭМ!$A$39:$A$782,$A134,СВЦЭМ!$B$39:$B$782,X$119)+'СЕТ СН'!$I$12+СВЦЭМ!$D$10+'СЕТ СН'!$I$6-'СЕТ СН'!$I$22</f>
        <v>1424.1324787600001</v>
      </c>
      <c r="Y134" s="36">
        <f>SUMIFS(СВЦЭМ!$C$39:$C$782,СВЦЭМ!$A$39:$A$782,$A134,СВЦЭМ!$B$39:$B$782,Y$119)+'СЕТ СН'!$I$12+СВЦЭМ!$D$10+'СЕТ СН'!$I$6-'СЕТ СН'!$I$22</f>
        <v>1452.5520597499999</v>
      </c>
    </row>
    <row r="135" spans="1:25" ht="15.75" x14ac:dyDescent="0.2">
      <c r="A135" s="35">
        <f t="shared" si="3"/>
        <v>44697</v>
      </c>
      <c r="B135" s="36">
        <f>SUMIFS(СВЦЭМ!$C$39:$C$782,СВЦЭМ!$A$39:$A$782,$A135,СВЦЭМ!$B$39:$B$782,B$119)+'СЕТ СН'!$I$12+СВЦЭМ!$D$10+'СЕТ СН'!$I$6-'СЕТ СН'!$I$22</f>
        <v>1526.7653567</v>
      </c>
      <c r="C135" s="36">
        <f>SUMIFS(СВЦЭМ!$C$39:$C$782,СВЦЭМ!$A$39:$A$782,$A135,СВЦЭМ!$B$39:$B$782,C$119)+'СЕТ СН'!$I$12+СВЦЭМ!$D$10+'СЕТ СН'!$I$6-'СЕТ СН'!$I$22</f>
        <v>1646.7194955199998</v>
      </c>
      <c r="D135" s="36">
        <f>SUMIFS(СВЦЭМ!$C$39:$C$782,СВЦЭМ!$A$39:$A$782,$A135,СВЦЭМ!$B$39:$B$782,D$119)+'СЕТ СН'!$I$12+СВЦЭМ!$D$10+'СЕТ СН'!$I$6-'СЕТ СН'!$I$22</f>
        <v>1781.11604687</v>
      </c>
      <c r="E135" s="36">
        <f>SUMIFS(СВЦЭМ!$C$39:$C$782,СВЦЭМ!$A$39:$A$782,$A135,СВЦЭМ!$B$39:$B$782,E$119)+'СЕТ СН'!$I$12+СВЦЭМ!$D$10+'СЕТ СН'!$I$6-'СЕТ СН'!$I$22</f>
        <v>1835.6729046399998</v>
      </c>
      <c r="F135" s="36">
        <f>SUMIFS(СВЦЭМ!$C$39:$C$782,СВЦЭМ!$A$39:$A$782,$A135,СВЦЭМ!$B$39:$B$782,F$119)+'СЕТ СН'!$I$12+СВЦЭМ!$D$10+'СЕТ СН'!$I$6-'СЕТ СН'!$I$22</f>
        <v>1825.4677921799998</v>
      </c>
      <c r="G135" s="36">
        <f>SUMIFS(СВЦЭМ!$C$39:$C$782,СВЦЭМ!$A$39:$A$782,$A135,СВЦЭМ!$B$39:$B$782,G$119)+'СЕТ СН'!$I$12+СВЦЭМ!$D$10+'СЕТ СН'!$I$6-'СЕТ СН'!$I$22</f>
        <v>1837.94351708</v>
      </c>
      <c r="H135" s="36">
        <f>SUMIFS(СВЦЭМ!$C$39:$C$782,СВЦЭМ!$A$39:$A$782,$A135,СВЦЭМ!$B$39:$B$782,H$119)+'СЕТ СН'!$I$12+СВЦЭМ!$D$10+'СЕТ СН'!$I$6-'СЕТ СН'!$I$22</f>
        <v>1804.2428478299998</v>
      </c>
      <c r="I135" s="36">
        <f>SUMIFS(СВЦЭМ!$C$39:$C$782,СВЦЭМ!$A$39:$A$782,$A135,СВЦЭМ!$B$39:$B$782,I$119)+'СЕТ СН'!$I$12+СВЦЭМ!$D$10+'СЕТ СН'!$I$6-'СЕТ СН'!$I$22</f>
        <v>1728.5343652699999</v>
      </c>
      <c r="J135" s="36">
        <f>SUMIFS(СВЦЭМ!$C$39:$C$782,СВЦЭМ!$A$39:$A$782,$A135,СВЦЭМ!$B$39:$B$782,J$119)+'СЕТ СН'!$I$12+СВЦЭМ!$D$10+'СЕТ СН'!$I$6-'СЕТ СН'!$I$22</f>
        <v>1579.5950920999999</v>
      </c>
      <c r="K135" s="36">
        <f>SUMIFS(СВЦЭМ!$C$39:$C$782,СВЦЭМ!$A$39:$A$782,$A135,СВЦЭМ!$B$39:$B$782,K$119)+'СЕТ СН'!$I$12+СВЦЭМ!$D$10+'СЕТ СН'!$I$6-'СЕТ СН'!$I$22</f>
        <v>1531.4127213299998</v>
      </c>
      <c r="L135" s="36">
        <f>SUMIFS(СВЦЭМ!$C$39:$C$782,СВЦЭМ!$A$39:$A$782,$A135,СВЦЭМ!$B$39:$B$782,L$119)+'СЕТ СН'!$I$12+СВЦЭМ!$D$10+'СЕТ СН'!$I$6-'СЕТ СН'!$I$22</f>
        <v>1577.6301393399999</v>
      </c>
      <c r="M135" s="36">
        <f>SUMIFS(СВЦЭМ!$C$39:$C$782,СВЦЭМ!$A$39:$A$782,$A135,СВЦЭМ!$B$39:$B$782,M$119)+'СЕТ СН'!$I$12+СВЦЭМ!$D$10+'СЕТ СН'!$I$6-'СЕТ СН'!$I$22</f>
        <v>1696.2745414199999</v>
      </c>
      <c r="N135" s="36">
        <f>SUMIFS(СВЦЭМ!$C$39:$C$782,СВЦЭМ!$A$39:$A$782,$A135,СВЦЭМ!$B$39:$B$782,N$119)+'СЕТ СН'!$I$12+СВЦЭМ!$D$10+'СЕТ СН'!$I$6-'СЕТ СН'!$I$22</f>
        <v>1749.8366369799999</v>
      </c>
      <c r="O135" s="36">
        <f>SUMIFS(СВЦЭМ!$C$39:$C$782,СВЦЭМ!$A$39:$A$782,$A135,СВЦЭМ!$B$39:$B$782,O$119)+'СЕТ СН'!$I$12+СВЦЭМ!$D$10+'СЕТ СН'!$I$6-'СЕТ СН'!$I$22</f>
        <v>1773.0341693399998</v>
      </c>
      <c r="P135" s="36">
        <f>SUMIFS(СВЦЭМ!$C$39:$C$782,СВЦЭМ!$A$39:$A$782,$A135,СВЦЭМ!$B$39:$B$782,P$119)+'СЕТ СН'!$I$12+СВЦЭМ!$D$10+'СЕТ СН'!$I$6-'СЕТ СН'!$I$22</f>
        <v>1797.1405043399998</v>
      </c>
      <c r="Q135" s="36">
        <f>SUMIFS(СВЦЭМ!$C$39:$C$782,СВЦЭМ!$A$39:$A$782,$A135,СВЦЭМ!$B$39:$B$782,Q$119)+'СЕТ СН'!$I$12+СВЦЭМ!$D$10+'СЕТ СН'!$I$6-'СЕТ СН'!$I$22</f>
        <v>1798.4780003199999</v>
      </c>
      <c r="R135" s="36">
        <f>SUMIFS(СВЦЭМ!$C$39:$C$782,СВЦЭМ!$A$39:$A$782,$A135,СВЦЭМ!$B$39:$B$782,R$119)+'СЕТ СН'!$I$12+СВЦЭМ!$D$10+'СЕТ СН'!$I$6-'СЕТ СН'!$I$22</f>
        <v>1782.9501859899999</v>
      </c>
      <c r="S135" s="36">
        <f>SUMIFS(СВЦЭМ!$C$39:$C$782,СВЦЭМ!$A$39:$A$782,$A135,СВЦЭМ!$B$39:$B$782,S$119)+'СЕТ СН'!$I$12+СВЦЭМ!$D$10+'СЕТ СН'!$I$6-'СЕТ СН'!$I$22</f>
        <v>1736.8427852999998</v>
      </c>
      <c r="T135" s="36">
        <f>SUMIFS(СВЦЭМ!$C$39:$C$782,СВЦЭМ!$A$39:$A$782,$A135,СВЦЭМ!$B$39:$B$782,T$119)+'СЕТ СН'!$I$12+СВЦЭМ!$D$10+'СЕТ СН'!$I$6-'СЕТ СН'!$I$22</f>
        <v>1589.8992689499999</v>
      </c>
      <c r="U135" s="36">
        <f>SUMIFS(СВЦЭМ!$C$39:$C$782,СВЦЭМ!$A$39:$A$782,$A135,СВЦЭМ!$B$39:$B$782,U$119)+'СЕТ СН'!$I$12+СВЦЭМ!$D$10+'СЕТ СН'!$I$6-'СЕТ СН'!$I$22</f>
        <v>1444.79690435</v>
      </c>
      <c r="V135" s="36">
        <f>SUMIFS(СВЦЭМ!$C$39:$C$782,СВЦЭМ!$A$39:$A$782,$A135,СВЦЭМ!$B$39:$B$782,V$119)+'СЕТ СН'!$I$12+СВЦЭМ!$D$10+'СЕТ СН'!$I$6-'СЕТ СН'!$I$22</f>
        <v>1370.4978592299999</v>
      </c>
      <c r="W135" s="36">
        <f>SUMIFS(СВЦЭМ!$C$39:$C$782,СВЦЭМ!$A$39:$A$782,$A135,СВЦЭМ!$B$39:$B$782,W$119)+'СЕТ СН'!$I$12+СВЦЭМ!$D$10+'СЕТ СН'!$I$6-'СЕТ СН'!$I$22</f>
        <v>1390.9029774400001</v>
      </c>
      <c r="X135" s="36">
        <f>SUMIFS(СВЦЭМ!$C$39:$C$782,СВЦЭМ!$A$39:$A$782,$A135,СВЦЭМ!$B$39:$B$782,X$119)+'СЕТ СН'!$I$12+СВЦЭМ!$D$10+'СЕТ СН'!$I$6-'СЕТ СН'!$I$22</f>
        <v>1388.0503111799999</v>
      </c>
      <c r="Y135" s="36">
        <f>SUMIFS(СВЦЭМ!$C$39:$C$782,СВЦЭМ!$A$39:$A$782,$A135,СВЦЭМ!$B$39:$B$782,Y$119)+'СЕТ СН'!$I$12+СВЦЭМ!$D$10+'СЕТ СН'!$I$6-'СЕТ СН'!$I$22</f>
        <v>1437.29137436</v>
      </c>
    </row>
    <row r="136" spans="1:25" ht="15.75" x14ac:dyDescent="0.2">
      <c r="A136" s="35">
        <f t="shared" si="3"/>
        <v>44698</v>
      </c>
      <c r="B136" s="36">
        <f>SUMIFS(СВЦЭМ!$C$39:$C$782,СВЦЭМ!$A$39:$A$782,$A136,СВЦЭМ!$B$39:$B$782,B$119)+'СЕТ СН'!$I$12+СВЦЭМ!$D$10+'СЕТ СН'!$I$6-'СЕТ СН'!$I$22</f>
        <v>1509.9393883400001</v>
      </c>
      <c r="C136" s="36">
        <f>SUMIFS(СВЦЭМ!$C$39:$C$782,СВЦЭМ!$A$39:$A$782,$A136,СВЦЭМ!$B$39:$B$782,C$119)+'СЕТ СН'!$I$12+СВЦЭМ!$D$10+'СЕТ СН'!$I$6-'СЕТ СН'!$I$22</f>
        <v>1644.3329669699999</v>
      </c>
      <c r="D136" s="36">
        <f>SUMIFS(СВЦЭМ!$C$39:$C$782,СВЦЭМ!$A$39:$A$782,$A136,СВЦЭМ!$B$39:$B$782,D$119)+'СЕТ СН'!$I$12+СВЦЭМ!$D$10+'СЕТ СН'!$I$6-'СЕТ СН'!$I$22</f>
        <v>1773.6611481499999</v>
      </c>
      <c r="E136" s="36">
        <f>SUMIFS(СВЦЭМ!$C$39:$C$782,СВЦЭМ!$A$39:$A$782,$A136,СВЦЭМ!$B$39:$B$782,E$119)+'СЕТ СН'!$I$12+СВЦЭМ!$D$10+'СЕТ СН'!$I$6-'СЕТ СН'!$I$22</f>
        <v>1814.8625533299999</v>
      </c>
      <c r="F136" s="36">
        <f>SUMIFS(СВЦЭМ!$C$39:$C$782,СВЦЭМ!$A$39:$A$782,$A136,СВЦЭМ!$B$39:$B$782,F$119)+'СЕТ СН'!$I$12+СВЦЭМ!$D$10+'СЕТ СН'!$I$6-'СЕТ СН'!$I$22</f>
        <v>1806.8868773199999</v>
      </c>
      <c r="G136" s="36">
        <f>SUMIFS(СВЦЭМ!$C$39:$C$782,СВЦЭМ!$A$39:$A$782,$A136,СВЦЭМ!$B$39:$B$782,G$119)+'СЕТ СН'!$I$12+СВЦЭМ!$D$10+'СЕТ СН'!$I$6-'СЕТ СН'!$I$22</f>
        <v>1810.9204915199998</v>
      </c>
      <c r="H136" s="36">
        <f>SUMIFS(СВЦЭМ!$C$39:$C$782,СВЦЭМ!$A$39:$A$782,$A136,СВЦЭМ!$B$39:$B$782,H$119)+'СЕТ СН'!$I$12+СВЦЭМ!$D$10+'СЕТ СН'!$I$6-'СЕТ СН'!$I$22</f>
        <v>1767.17452162</v>
      </c>
      <c r="I136" s="36">
        <f>SUMIFS(СВЦЭМ!$C$39:$C$782,СВЦЭМ!$A$39:$A$782,$A136,СВЦЭМ!$B$39:$B$782,I$119)+'СЕТ СН'!$I$12+СВЦЭМ!$D$10+'СЕТ СН'!$I$6-'СЕТ СН'!$I$22</f>
        <v>1718.63424169</v>
      </c>
      <c r="J136" s="36">
        <f>SUMIFS(СВЦЭМ!$C$39:$C$782,СВЦЭМ!$A$39:$A$782,$A136,СВЦЭМ!$B$39:$B$782,J$119)+'СЕТ СН'!$I$12+СВЦЭМ!$D$10+'СЕТ СН'!$I$6-'СЕТ СН'!$I$22</f>
        <v>1567.3079145699999</v>
      </c>
      <c r="K136" s="36">
        <f>SUMIFS(СВЦЭМ!$C$39:$C$782,СВЦЭМ!$A$39:$A$782,$A136,СВЦЭМ!$B$39:$B$782,K$119)+'СЕТ СН'!$I$12+СВЦЭМ!$D$10+'СЕТ СН'!$I$6-'СЕТ СН'!$I$22</f>
        <v>1554.1822143899999</v>
      </c>
      <c r="L136" s="36">
        <f>SUMIFS(СВЦЭМ!$C$39:$C$782,СВЦЭМ!$A$39:$A$782,$A136,СВЦЭМ!$B$39:$B$782,L$119)+'СЕТ СН'!$I$12+СВЦЭМ!$D$10+'СЕТ СН'!$I$6-'СЕТ СН'!$I$22</f>
        <v>1526.81416038</v>
      </c>
      <c r="M136" s="36">
        <f>SUMIFS(СВЦЭМ!$C$39:$C$782,СВЦЭМ!$A$39:$A$782,$A136,СВЦЭМ!$B$39:$B$782,M$119)+'СЕТ СН'!$I$12+СВЦЭМ!$D$10+'СЕТ СН'!$I$6-'СЕТ СН'!$I$22</f>
        <v>1635.23775054</v>
      </c>
      <c r="N136" s="36">
        <f>SUMIFS(СВЦЭМ!$C$39:$C$782,СВЦЭМ!$A$39:$A$782,$A136,СВЦЭМ!$B$39:$B$782,N$119)+'СЕТ СН'!$I$12+СВЦЭМ!$D$10+'СЕТ СН'!$I$6-'СЕТ СН'!$I$22</f>
        <v>1683.94506858</v>
      </c>
      <c r="O136" s="36">
        <f>SUMIFS(СВЦЭМ!$C$39:$C$782,СВЦЭМ!$A$39:$A$782,$A136,СВЦЭМ!$B$39:$B$782,O$119)+'СЕТ СН'!$I$12+СВЦЭМ!$D$10+'СЕТ СН'!$I$6-'СЕТ СН'!$I$22</f>
        <v>1679.8353868299998</v>
      </c>
      <c r="P136" s="36">
        <f>SUMIFS(СВЦЭМ!$C$39:$C$782,СВЦЭМ!$A$39:$A$782,$A136,СВЦЭМ!$B$39:$B$782,P$119)+'СЕТ СН'!$I$12+СВЦЭМ!$D$10+'СЕТ СН'!$I$6-'СЕТ СН'!$I$22</f>
        <v>1682.6402002899999</v>
      </c>
      <c r="Q136" s="36">
        <f>SUMIFS(СВЦЭМ!$C$39:$C$782,СВЦЭМ!$A$39:$A$782,$A136,СВЦЭМ!$B$39:$B$782,Q$119)+'СЕТ СН'!$I$12+СВЦЭМ!$D$10+'СЕТ СН'!$I$6-'СЕТ СН'!$I$22</f>
        <v>1693.3367839299999</v>
      </c>
      <c r="R136" s="36">
        <f>SUMIFS(СВЦЭМ!$C$39:$C$782,СВЦЭМ!$A$39:$A$782,$A136,СВЦЭМ!$B$39:$B$782,R$119)+'СЕТ СН'!$I$12+СВЦЭМ!$D$10+'СЕТ СН'!$I$6-'СЕТ СН'!$I$22</f>
        <v>1701.1434661399999</v>
      </c>
      <c r="S136" s="36">
        <f>SUMIFS(СВЦЭМ!$C$39:$C$782,СВЦЭМ!$A$39:$A$782,$A136,СВЦЭМ!$B$39:$B$782,S$119)+'СЕТ СН'!$I$12+СВЦЭМ!$D$10+'СЕТ СН'!$I$6-'СЕТ СН'!$I$22</f>
        <v>1668.0907005499998</v>
      </c>
      <c r="T136" s="36">
        <f>SUMIFS(СВЦЭМ!$C$39:$C$782,СВЦЭМ!$A$39:$A$782,$A136,СВЦЭМ!$B$39:$B$782,T$119)+'СЕТ СН'!$I$12+СВЦЭМ!$D$10+'СЕТ СН'!$I$6-'СЕТ СН'!$I$22</f>
        <v>1543.9467963100001</v>
      </c>
      <c r="U136" s="36">
        <f>SUMIFS(СВЦЭМ!$C$39:$C$782,СВЦЭМ!$A$39:$A$782,$A136,СВЦЭМ!$B$39:$B$782,U$119)+'СЕТ СН'!$I$12+СВЦЭМ!$D$10+'СЕТ СН'!$I$6-'СЕТ СН'!$I$22</f>
        <v>1442.6996444000001</v>
      </c>
      <c r="V136" s="36">
        <f>SUMIFS(СВЦЭМ!$C$39:$C$782,СВЦЭМ!$A$39:$A$782,$A136,СВЦЭМ!$B$39:$B$782,V$119)+'СЕТ СН'!$I$12+СВЦЭМ!$D$10+'СЕТ СН'!$I$6-'СЕТ СН'!$I$22</f>
        <v>1353.25423727</v>
      </c>
      <c r="W136" s="36">
        <f>SUMIFS(СВЦЭМ!$C$39:$C$782,СВЦЭМ!$A$39:$A$782,$A136,СВЦЭМ!$B$39:$B$782,W$119)+'СЕТ СН'!$I$12+СВЦЭМ!$D$10+'СЕТ СН'!$I$6-'СЕТ СН'!$I$22</f>
        <v>1341.1559865899999</v>
      </c>
      <c r="X136" s="36">
        <f>SUMIFS(СВЦЭМ!$C$39:$C$782,СВЦЭМ!$A$39:$A$782,$A136,СВЦЭМ!$B$39:$B$782,X$119)+'СЕТ СН'!$I$12+СВЦЭМ!$D$10+'СЕТ СН'!$I$6-'СЕТ СН'!$I$22</f>
        <v>1366.6281231600001</v>
      </c>
      <c r="Y136" s="36">
        <f>SUMIFS(СВЦЭМ!$C$39:$C$782,СВЦЭМ!$A$39:$A$782,$A136,СВЦЭМ!$B$39:$B$782,Y$119)+'СЕТ СН'!$I$12+СВЦЭМ!$D$10+'СЕТ СН'!$I$6-'СЕТ СН'!$I$22</f>
        <v>1399.1499494099999</v>
      </c>
    </row>
    <row r="137" spans="1:25" ht="15.75" x14ac:dyDescent="0.2">
      <c r="A137" s="35">
        <f t="shared" si="3"/>
        <v>44699</v>
      </c>
      <c r="B137" s="36">
        <f>SUMIFS(СВЦЭМ!$C$39:$C$782,СВЦЭМ!$A$39:$A$782,$A137,СВЦЭМ!$B$39:$B$782,B$119)+'СЕТ СН'!$I$12+СВЦЭМ!$D$10+'СЕТ СН'!$I$6-'СЕТ СН'!$I$22</f>
        <v>1566.5977511499998</v>
      </c>
      <c r="C137" s="36">
        <f>SUMIFS(СВЦЭМ!$C$39:$C$782,СВЦЭМ!$A$39:$A$782,$A137,СВЦЭМ!$B$39:$B$782,C$119)+'СЕТ СН'!$I$12+СВЦЭМ!$D$10+'СЕТ СН'!$I$6-'СЕТ СН'!$I$22</f>
        <v>1709.8557484299999</v>
      </c>
      <c r="D137" s="36">
        <f>SUMIFS(СВЦЭМ!$C$39:$C$782,СВЦЭМ!$A$39:$A$782,$A137,СВЦЭМ!$B$39:$B$782,D$119)+'СЕТ СН'!$I$12+СВЦЭМ!$D$10+'СЕТ СН'!$I$6-'СЕТ СН'!$I$22</f>
        <v>1766.47439061</v>
      </c>
      <c r="E137" s="36">
        <f>SUMIFS(СВЦЭМ!$C$39:$C$782,СВЦЭМ!$A$39:$A$782,$A137,СВЦЭМ!$B$39:$B$782,E$119)+'СЕТ СН'!$I$12+СВЦЭМ!$D$10+'СЕТ СН'!$I$6-'СЕТ СН'!$I$22</f>
        <v>1768.6189158999998</v>
      </c>
      <c r="F137" s="36">
        <f>SUMIFS(СВЦЭМ!$C$39:$C$782,СВЦЭМ!$A$39:$A$782,$A137,СВЦЭМ!$B$39:$B$782,F$119)+'СЕТ СН'!$I$12+СВЦЭМ!$D$10+'СЕТ СН'!$I$6-'СЕТ СН'!$I$22</f>
        <v>1768.4529515499999</v>
      </c>
      <c r="G137" s="36">
        <f>SUMIFS(СВЦЭМ!$C$39:$C$782,СВЦЭМ!$A$39:$A$782,$A137,СВЦЭМ!$B$39:$B$782,G$119)+'СЕТ СН'!$I$12+СВЦЭМ!$D$10+'СЕТ СН'!$I$6-'СЕТ СН'!$I$22</f>
        <v>1784.3066659199999</v>
      </c>
      <c r="H137" s="36">
        <f>SUMIFS(СВЦЭМ!$C$39:$C$782,СВЦЭМ!$A$39:$A$782,$A137,СВЦЭМ!$B$39:$B$782,H$119)+'СЕТ СН'!$I$12+СВЦЭМ!$D$10+'СЕТ СН'!$I$6-'СЕТ СН'!$I$22</f>
        <v>1767.3880208399999</v>
      </c>
      <c r="I137" s="36">
        <f>SUMIFS(СВЦЭМ!$C$39:$C$782,СВЦЭМ!$A$39:$A$782,$A137,СВЦЭМ!$B$39:$B$782,I$119)+'СЕТ СН'!$I$12+СВЦЭМ!$D$10+'СЕТ СН'!$I$6-'СЕТ СН'!$I$22</f>
        <v>1680.5271912999999</v>
      </c>
      <c r="J137" s="36">
        <f>SUMIFS(СВЦЭМ!$C$39:$C$782,СВЦЭМ!$A$39:$A$782,$A137,СВЦЭМ!$B$39:$B$782,J$119)+'СЕТ СН'!$I$12+СВЦЭМ!$D$10+'СЕТ СН'!$I$6-'СЕТ СН'!$I$22</f>
        <v>1526.7398826600001</v>
      </c>
      <c r="K137" s="36">
        <f>SUMIFS(СВЦЭМ!$C$39:$C$782,СВЦЭМ!$A$39:$A$782,$A137,СВЦЭМ!$B$39:$B$782,K$119)+'СЕТ СН'!$I$12+СВЦЭМ!$D$10+'СЕТ СН'!$I$6-'СЕТ СН'!$I$22</f>
        <v>1528.4025118099999</v>
      </c>
      <c r="L137" s="36">
        <f>SUMIFS(СВЦЭМ!$C$39:$C$782,СВЦЭМ!$A$39:$A$782,$A137,СВЦЭМ!$B$39:$B$782,L$119)+'СЕТ СН'!$I$12+СВЦЭМ!$D$10+'СЕТ СН'!$I$6-'СЕТ СН'!$I$22</f>
        <v>1542.0670623400001</v>
      </c>
      <c r="M137" s="36">
        <f>SUMIFS(СВЦЭМ!$C$39:$C$782,СВЦЭМ!$A$39:$A$782,$A137,СВЦЭМ!$B$39:$B$782,M$119)+'СЕТ СН'!$I$12+СВЦЭМ!$D$10+'СЕТ СН'!$I$6-'СЕТ СН'!$I$22</f>
        <v>1654.0240725499998</v>
      </c>
      <c r="N137" s="36">
        <f>SUMIFS(СВЦЭМ!$C$39:$C$782,СВЦЭМ!$A$39:$A$782,$A137,СВЦЭМ!$B$39:$B$782,N$119)+'СЕТ СН'!$I$12+СВЦЭМ!$D$10+'СЕТ СН'!$I$6-'СЕТ СН'!$I$22</f>
        <v>1689.40559904</v>
      </c>
      <c r="O137" s="36">
        <f>SUMIFS(СВЦЭМ!$C$39:$C$782,СВЦЭМ!$A$39:$A$782,$A137,СВЦЭМ!$B$39:$B$782,O$119)+'СЕТ СН'!$I$12+СВЦЭМ!$D$10+'СЕТ СН'!$I$6-'СЕТ СН'!$I$22</f>
        <v>1684.5538594499999</v>
      </c>
      <c r="P137" s="36">
        <f>SUMIFS(СВЦЭМ!$C$39:$C$782,СВЦЭМ!$A$39:$A$782,$A137,СВЦЭМ!$B$39:$B$782,P$119)+'СЕТ СН'!$I$12+СВЦЭМ!$D$10+'СЕТ СН'!$I$6-'СЕТ СН'!$I$22</f>
        <v>1703.00933085</v>
      </c>
      <c r="Q137" s="36">
        <f>SUMIFS(СВЦЭМ!$C$39:$C$782,СВЦЭМ!$A$39:$A$782,$A137,СВЦЭМ!$B$39:$B$782,Q$119)+'СЕТ СН'!$I$12+СВЦЭМ!$D$10+'СЕТ СН'!$I$6-'СЕТ СН'!$I$22</f>
        <v>1717.4205939699998</v>
      </c>
      <c r="R137" s="36">
        <f>SUMIFS(СВЦЭМ!$C$39:$C$782,СВЦЭМ!$A$39:$A$782,$A137,СВЦЭМ!$B$39:$B$782,R$119)+'СЕТ СН'!$I$12+СВЦЭМ!$D$10+'СЕТ СН'!$I$6-'СЕТ СН'!$I$22</f>
        <v>1713.4147260299999</v>
      </c>
      <c r="S137" s="36">
        <f>SUMIFS(СВЦЭМ!$C$39:$C$782,СВЦЭМ!$A$39:$A$782,$A137,СВЦЭМ!$B$39:$B$782,S$119)+'СЕТ СН'!$I$12+СВЦЭМ!$D$10+'СЕТ СН'!$I$6-'СЕТ СН'!$I$22</f>
        <v>1664.1640811399998</v>
      </c>
      <c r="T137" s="36">
        <f>SUMIFS(СВЦЭМ!$C$39:$C$782,СВЦЭМ!$A$39:$A$782,$A137,СВЦЭМ!$B$39:$B$782,T$119)+'СЕТ СН'!$I$12+СВЦЭМ!$D$10+'СЕТ СН'!$I$6-'СЕТ СН'!$I$22</f>
        <v>1532.2276519500001</v>
      </c>
      <c r="U137" s="36">
        <f>SUMIFS(СВЦЭМ!$C$39:$C$782,СВЦЭМ!$A$39:$A$782,$A137,СВЦЭМ!$B$39:$B$782,U$119)+'СЕТ СН'!$I$12+СВЦЭМ!$D$10+'СЕТ СН'!$I$6-'СЕТ СН'!$I$22</f>
        <v>1425.52660418</v>
      </c>
      <c r="V137" s="36">
        <f>SUMIFS(СВЦЭМ!$C$39:$C$782,СВЦЭМ!$A$39:$A$782,$A137,СВЦЭМ!$B$39:$B$782,V$119)+'СЕТ СН'!$I$12+СВЦЭМ!$D$10+'СЕТ СН'!$I$6-'СЕТ СН'!$I$22</f>
        <v>1342.7050957500001</v>
      </c>
      <c r="W137" s="36">
        <f>SUMIFS(СВЦЭМ!$C$39:$C$782,СВЦЭМ!$A$39:$A$782,$A137,СВЦЭМ!$B$39:$B$782,W$119)+'СЕТ СН'!$I$12+СВЦЭМ!$D$10+'СЕТ СН'!$I$6-'СЕТ СН'!$I$22</f>
        <v>1369.43293167</v>
      </c>
      <c r="X137" s="36">
        <f>SUMIFS(СВЦЭМ!$C$39:$C$782,СВЦЭМ!$A$39:$A$782,$A137,СВЦЭМ!$B$39:$B$782,X$119)+'СЕТ СН'!$I$12+СВЦЭМ!$D$10+'СЕТ СН'!$I$6-'СЕТ СН'!$I$22</f>
        <v>1404.63691786</v>
      </c>
      <c r="Y137" s="36">
        <f>SUMIFS(СВЦЭМ!$C$39:$C$782,СВЦЭМ!$A$39:$A$782,$A137,СВЦЭМ!$B$39:$B$782,Y$119)+'СЕТ СН'!$I$12+СВЦЭМ!$D$10+'СЕТ СН'!$I$6-'СЕТ СН'!$I$22</f>
        <v>1437.92311728</v>
      </c>
    </row>
    <row r="138" spans="1:25" ht="15.75" x14ac:dyDescent="0.2">
      <c r="A138" s="35">
        <f t="shared" si="3"/>
        <v>44700</v>
      </c>
      <c r="B138" s="36">
        <f>SUMIFS(СВЦЭМ!$C$39:$C$782,СВЦЭМ!$A$39:$A$782,$A138,СВЦЭМ!$B$39:$B$782,B$119)+'СЕТ СН'!$I$12+СВЦЭМ!$D$10+'СЕТ СН'!$I$6-'СЕТ СН'!$I$22</f>
        <v>1547.6325302300002</v>
      </c>
      <c r="C138" s="36">
        <f>SUMIFS(СВЦЭМ!$C$39:$C$782,СВЦЭМ!$A$39:$A$782,$A138,СВЦЭМ!$B$39:$B$782,C$119)+'СЕТ СН'!$I$12+СВЦЭМ!$D$10+'СЕТ СН'!$I$6-'СЕТ СН'!$I$22</f>
        <v>1677.5060594499998</v>
      </c>
      <c r="D138" s="36">
        <f>SUMIFS(СВЦЭМ!$C$39:$C$782,СВЦЭМ!$A$39:$A$782,$A138,СВЦЭМ!$B$39:$B$782,D$119)+'СЕТ СН'!$I$12+СВЦЭМ!$D$10+'СЕТ СН'!$I$6-'СЕТ СН'!$I$22</f>
        <v>1797.9463790599998</v>
      </c>
      <c r="E138" s="36">
        <f>SUMIFS(СВЦЭМ!$C$39:$C$782,СВЦЭМ!$A$39:$A$782,$A138,СВЦЭМ!$B$39:$B$782,E$119)+'СЕТ СН'!$I$12+СВЦЭМ!$D$10+'СЕТ СН'!$I$6-'СЕТ СН'!$I$22</f>
        <v>1855.3796767399999</v>
      </c>
      <c r="F138" s="36">
        <f>SUMIFS(СВЦЭМ!$C$39:$C$782,СВЦЭМ!$A$39:$A$782,$A138,СВЦЭМ!$B$39:$B$782,F$119)+'СЕТ СН'!$I$12+СВЦЭМ!$D$10+'СЕТ СН'!$I$6-'СЕТ СН'!$I$22</f>
        <v>1816.6816477</v>
      </c>
      <c r="G138" s="36">
        <f>SUMIFS(СВЦЭМ!$C$39:$C$782,СВЦЭМ!$A$39:$A$782,$A138,СВЦЭМ!$B$39:$B$782,G$119)+'СЕТ СН'!$I$12+СВЦЭМ!$D$10+'СЕТ СН'!$I$6-'СЕТ СН'!$I$22</f>
        <v>1779.3390585699999</v>
      </c>
      <c r="H138" s="36">
        <f>SUMIFS(СВЦЭМ!$C$39:$C$782,СВЦЭМ!$A$39:$A$782,$A138,СВЦЭМ!$B$39:$B$782,H$119)+'СЕТ СН'!$I$12+СВЦЭМ!$D$10+'СЕТ СН'!$I$6-'СЕТ СН'!$I$22</f>
        <v>1751.7893963699998</v>
      </c>
      <c r="I138" s="36">
        <f>SUMIFS(СВЦЭМ!$C$39:$C$782,СВЦЭМ!$A$39:$A$782,$A138,СВЦЭМ!$B$39:$B$782,I$119)+'СЕТ СН'!$I$12+СВЦЭМ!$D$10+'СЕТ СН'!$I$6-'СЕТ СН'!$I$22</f>
        <v>1685.5805978199999</v>
      </c>
      <c r="J138" s="36">
        <f>SUMIFS(СВЦЭМ!$C$39:$C$782,СВЦЭМ!$A$39:$A$782,$A138,СВЦЭМ!$B$39:$B$782,J$119)+'СЕТ СН'!$I$12+СВЦЭМ!$D$10+'СЕТ СН'!$I$6-'СЕТ СН'!$I$22</f>
        <v>1548.49147075</v>
      </c>
      <c r="K138" s="36">
        <f>SUMIFS(СВЦЭМ!$C$39:$C$782,СВЦЭМ!$A$39:$A$782,$A138,СВЦЭМ!$B$39:$B$782,K$119)+'СЕТ СН'!$I$12+СВЦЭМ!$D$10+'СЕТ СН'!$I$6-'СЕТ СН'!$I$22</f>
        <v>1565.4653618199998</v>
      </c>
      <c r="L138" s="36">
        <f>SUMIFS(СВЦЭМ!$C$39:$C$782,СВЦЭМ!$A$39:$A$782,$A138,СВЦЭМ!$B$39:$B$782,L$119)+'СЕТ СН'!$I$12+СВЦЭМ!$D$10+'СЕТ СН'!$I$6-'СЕТ СН'!$I$22</f>
        <v>1558.29710032</v>
      </c>
      <c r="M138" s="36">
        <f>SUMIFS(СВЦЭМ!$C$39:$C$782,СВЦЭМ!$A$39:$A$782,$A138,СВЦЭМ!$B$39:$B$782,M$119)+'СЕТ СН'!$I$12+СВЦЭМ!$D$10+'СЕТ СН'!$I$6-'СЕТ СН'!$I$22</f>
        <v>1653.32764357</v>
      </c>
      <c r="N138" s="36">
        <f>SUMIFS(СВЦЭМ!$C$39:$C$782,СВЦЭМ!$A$39:$A$782,$A138,СВЦЭМ!$B$39:$B$782,N$119)+'СЕТ СН'!$I$12+СВЦЭМ!$D$10+'СЕТ СН'!$I$6-'СЕТ СН'!$I$22</f>
        <v>1696.85480091</v>
      </c>
      <c r="O138" s="36">
        <f>SUMIFS(СВЦЭМ!$C$39:$C$782,СВЦЭМ!$A$39:$A$782,$A138,СВЦЭМ!$B$39:$B$782,O$119)+'СЕТ СН'!$I$12+СВЦЭМ!$D$10+'СЕТ СН'!$I$6-'СЕТ СН'!$I$22</f>
        <v>1719.9636746299998</v>
      </c>
      <c r="P138" s="36">
        <f>SUMIFS(СВЦЭМ!$C$39:$C$782,СВЦЭМ!$A$39:$A$782,$A138,СВЦЭМ!$B$39:$B$782,P$119)+'СЕТ СН'!$I$12+СВЦЭМ!$D$10+'СЕТ СН'!$I$6-'СЕТ СН'!$I$22</f>
        <v>1725.5464356599998</v>
      </c>
      <c r="Q138" s="36">
        <f>SUMIFS(СВЦЭМ!$C$39:$C$782,СВЦЭМ!$A$39:$A$782,$A138,СВЦЭМ!$B$39:$B$782,Q$119)+'СЕТ СН'!$I$12+СВЦЭМ!$D$10+'СЕТ СН'!$I$6-'СЕТ СН'!$I$22</f>
        <v>1740.9459084099999</v>
      </c>
      <c r="R138" s="36">
        <f>SUMIFS(СВЦЭМ!$C$39:$C$782,СВЦЭМ!$A$39:$A$782,$A138,СВЦЭМ!$B$39:$B$782,R$119)+'СЕТ СН'!$I$12+СВЦЭМ!$D$10+'СЕТ СН'!$I$6-'СЕТ СН'!$I$22</f>
        <v>1726.6564346599998</v>
      </c>
      <c r="S138" s="36">
        <f>SUMIFS(СВЦЭМ!$C$39:$C$782,СВЦЭМ!$A$39:$A$782,$A138,СВЦЭМ!$B$39:$B$782,S$119)+'СЕТ СН'!$I$12+СВЦЭМ!$D$10+'СЕТ СН'!$I$6-'СЕТ СН'!$I$22</f>
        <v>1700.40566543</v>
      </c>
      <c r="T138" s="36">
        <f>SUMIFS(СВЦЭМ!$C$39:$C$782,СВЦЭМ!$A$39:$A$782,$A138,СВЦЭМ!$B$39:$B$782,T$119)+'СЕТ СН'!$I$12+СВЦЭМ!$D$10+'СЕТ СН'!$I$6-'СЕТ СН'!$I$22</f>
        <v>1558.75609487</v>
      </c>
      <c r="U138" s="36">
        <f>SUMIFS(СВЦЭМ!$C$39:$C$782,СВЦЭМ!$A$39:$A$782,$A138,СВЦЭМ!$B$39:$B$782,U$119)+'СЕТ СН'!$I$12+СВЦЭМ!$D$10+'СЕТ СН'!$I$6-'СЕТ СН'!$I$22</f>
        <v>1454.6452913200001</v>
      </c>
      <c r="V138" s="36">
        <f>SUMIFS(СВЦЭМ!$C$39:$C$782,СВЦЭМ!$A$39:$A$782,$A138,СВЦЭМ!$B$39:$B$782,V$119)+'СЕТ СН'!$I$12+СВЦЭМ!$D$10+'СЕТ СН'!$I$6-'СЕТ СН'!$I$22</f>
        <v>1354.18054648</v>
      </c>
      <c r="W138" s="36">
        <f>SUMIFS(СВЦЭМ!$C$39:$C$782,СВЦЭМ!$A$39:$A$782,$A138,СВЦЭМ!$B$39:$B$782,W$119)+'СЕТ СН'!$I$12+СВЦЭМ!$D$10+'СЕТ СН'!$I$6-'СЕТ СН'!$I$22</f>
        <v>1362.7219784700001</v>
      </c>
      <c r="X138" s="36">
        <f>SUMIFS(СВЦЭМ!$C$39:$C$782,СВЦЭМ!$A$39:$A$782,$A138,СВЦЭМ!$B$39:$B$782,X$119)+'СЕТ СН'!$I$12+СВЦЭМ!$D$10+'СЕТ СН'!$I$6-'СЕТ СН'!$I$22</f>
        <v>1373.51458142</v>
      </c>
      <c r="Y138" s="36">
        <f>SUMIFS(СВЦЭМ!$C$39:$C$782,СВЦЭМ!$A$39:$A$782,$A138,СВЦЭМ!$B$39:$B$782,Y$119)+'СЕТ СН'!$I$12+СВЦЭМ!$D$10+'СЕТ СН'!$I$6-'СЕТ СН'!$I$22</f>
        <v>1395.3479787599999</v>
      </c>
    </row>
    <row r="139" spans="1:25" ht="15.75" x14ac:dyDescent="0.2">
      <c r="A139" s="35">
        <f t="shared" si="3"/>
        <v>44701</v>
      </c>
      <c r="B139" s="36">
        <f>SUMIFS(СВЦЭМ!$C$39:$C$782,СВЦЭМ!$A$39:$A$782,$A139,СВЦЭМ!$B$39:$B$782,B$119)+'СЕТ СН'!$I$12+СВЦЭМ!$D$10+'СЕТ СН'!$I$6-'СЕТ СН'!$I$22</f>
        <v>1541.8274584599999</v>
      </c>
      <c r="C139" s="36">
        <f>SUMIFS(СВЦЭМ!$C$39:$C$782,СВЦЭМ!$A$39:$A$782,$A139,СВЦЭМ!$B$39:$B$782,C$119)+'СЕТ СН'!$I$12+СВЦЭМ!$D$10+'СЕТ СН'!$I$6-'СЕТ СН'!$I$22</f>
        <v>1615.0860319899998</v>
      </c>
      <c r="D139" s="36">
        <f>SUMIFS(СВЦЭМ!$C$39:$C$782,СВЦЭМ!$A$39:$A$782,$A139,СВЦЭМ!$B$39:$B$782,D$119)+'СЕТ СН'!$I$12+СВЦЭМ!$D$10+'СЕТ СН'!$I$6-'СЕТ СН'!$I$22</f>
        <v>1754.3200815199998</v>
      </c>
      <c r="E139" s="36">
        <f>SUMIFS(СВЦЭМ!$C$39:$C$782,СВЦЭМ!$A$39:$A$782,$A139,СВЦЭМ!$B$39:$B$782,E$119)+'СЕТ СН'!$I$12+СВЦЭМ!$D$10+'СЕТ СН'!$I$6-'СЕТ СН'!$I$22</f>
        <v>1819.8038608699999</v>
      </c>
      <c r="F139" s="36">
        <f>SUMIFS(СВЦЭМ!$C$39:$C$782,СВЦЭМ!$A$39:$A$782,$A139,СВЦЭМ!$B$39:$B$782,F$119)+'СЕТ СН'!$I$12+СВЦЭМ!$D$10+'СЕТ СН'!$I$6-'СЕТ СН'!$I$22</f>
        <v>1815.0567195899998</v>
      </c>
      <c r="G139" s="36">
        <f>SUMIFS(СВЦЭМ!$C$39:$C$782,СВЦЭМ!$A$39:$A$782,$A139,СВЦЭМ!$B$39:$B$782,G$119)+'СЕТ СН'!$I$12+СВЦЭМ!$D$10+'СЕТ СН'!$I$6-'СЕТ СН'!$I$22</f>
        <v>1796.9944894199998</v>
      </c>
      <c r="H139" s="36">
        <f>SUMIFS(СВЦЭМ!$C$39:$C$782,СВЦЭМ!$A$39:$A$782,$A139,СВЦЭМ!$B$39:$B$782,H$119)+'СЕТ СН'!$I$12+СВЦЭМ!$D$10+'СЕТ СН'!$I$6-'СЕТ СН'!$I$22</f>
        <v>1734.43408426</v>
      </c>
      <c r="I139" s="36">
        <f>SUMIFS(СВЦЭМ!$C$39:$C$782,СВЦЭМ!$A$39:$A$782,$A139,СВЦЭМ!$B$39:$B$782,I$119)+'СЕТ СН'!$I$12+СВЦЭМ!$D$10+'СЕТ СН'!$I$6-'СЕТ СН'!$I$22</f>
        <v>1659.6062761399999</v>
      </c>
      <c r="J139" s="36">
        <f>SUMIFS(СВЦЭМ!$C$39:$C$782,СВЦЭМ!$A$39:$A$782,$A139,СВЦЭМ!$B$39:$B$782,J$119)+'СЕТ СН'!$I$12+СВЦЭМ!$D$10+'СЕТ СН'!$I$6-'СЕТ СН'!$I$22</f>
        <v>1513.04373343</v>
      </c>
      <c r="K139" s="36">
        <f>SUMIFS(СВЦЭМ!$C$39:$C$782,СВЦЭМ!$A$39:$A$782,$A139,СВЦЭМ!$B$39:$B$782,K$119)+'СЕТ СН'!$I$12+СВЦЭМ!$D$10+'СЕТ СН'!$I$6-'СЕТ СН'!$I$22</f>
        <v>1513.7296478600001</v>
      </c>
      <c r="L139" s="36">
        <f>SUMIFS(СВЦЭМ!$C$39:$C$782,СВЦЭМ!$A$39:$A$782,$A139,СВЦЭМ!$B$39:$B$782,L$119)+'СЕТ СН'!$I$12+СВЦЭМ!$D$10+'СЕТ СН'!$I$6-'СЕТ СН'!$I$22</f>
        <v>1510.6402714599999</v>
      </c>
      <c r="M139" s="36">
        <f>SUMIFS(СВЦЭМ!$C$39:$C$782,СВЦЭМ!$A$39:$A$782,$A139,СВЦЭМ!$B$39:$B$782,M$119)+'СЕТ СН'!$I$12+СВЦЭМ!$D$10+'СЕТ СН'!$I$6-'СЕТ СН'!$I$22</f>
        <v>1612.4514913</v>
      </c>
      <c r="N139" s="36">
        <f>SUMIFS(СВЦЭМ!$C$39:$C$782,СВЦЭМ!$A$39:$A$782,$A139,СВЦЭМ!$B$39:$B$782,N$119)+'СЕТ СН'!$I$12+СВЦЭМ!$D$10+'СЕТ СН'!$I$6-'СЕТ СН'!$I$22</f>
        <v>1638.6811840099999</v>
      </c>
      <c r="O139" s="36">
        <f>SUMIFS(СВЦЭМ!$C$39:$C$782,СВЦЭМ!$A$39:$A$782,$A139,СВЦЭМ!$B$39:$B$782,O$119)+'СЕТ СН'!$I$12+СВЦЭМ!$D$10+'СЕТ СН'!$I$6-'СЕТ СН'!$I$22</f>
        <v>1632.9170097899998</v>
      </c>
      <c r="P139" s="36">
        <f>SUMIFS(СВЦЭМ!$C$39:$C$782,СВЦЭМ!$A$39:$A$782,$A139,СВЦЭМ!$B$39:$B$782,P$119)+'СЕТ СН'!$I$12+СВЦЭМ!$D$10+'СЕТ СН'!$I$6-'СЕТ СН'!$I$22</f>
        <v>1629.8014277299999</v>
      </c>
      <c r="Q139" s="36">
        <f>SUMIFS(СВЦЭМ!$C$39:$C$782,СВЦЭМ!$A$39:$A$782,$A139,СВЦЭМ!$B$39:$B$782,Q$119)+'СЕТ СН'!$I$12+СВЦЭМ!$D$10+'СЕТ СН'!$I$6-'СЕТ СН'!$I$22</f>
        <v>1630.7327855399999</v>
      </c>
      <c r="R139" s="36">
        <f>SUMIFS(СВЦЭМ!$C$39:$C$782,СВЦЭМ!$A$39:$A$782,$A139,СВЦЭМ!$B$39:$B$782,R$119)+'СЕТ СН'!$I$12+СВЦЭМ!$D$10+'СЕТ СН'!$I$6-'СЕТ СН'!$I$22</f>
        <v>1632.5867786899998</v>
      </c>
      <c r="S139" s="36">
        <f>SUMIFS(СВЦЭМ!$C$39:$C$782,СВЦЭМ!$A$39:$A$782,$A139,СВЦЭМ!$B$39:$B$782,S$119)+'СЕТ СН'!$I$12+СВЦЭМ!$D$10+'СЕТ СН'!$I$6-'СЕТ СН'!$I$22</f>
        <v>1615.1633489699998</v>
      </c>
      <c r="T139" s="36">
        <f>SUMIFS(СВЦЭМ!$C$39:$C$782,СВЦЭМ!$A$39:$A$782,$A139,СВЦЭМ!$B$39:$B$782,T$119)+'СЕТ СН'!$I$12+СВЦЭМ!$D$10+'СЕТ СН'!$I$6-'СЕТ СН'!$I$22</f>
        <v>1514.40074306</v>
      </c>
      <c r="U139" s="36">
        <f>SUMIFS(СВЦЭМ!$C$39:$C$782,СВЦЭМ!$A$39:$A$782,$A139,СВЦЭМ!$B$39:$B$782,U$119)+'СЕТ СН'!$I$12+СВЦЭМ!$D$10+'СЕТ СН'!$I$6-'СЕТ СН'!$I$22</f>
        <v>1403.29199146</v>
      </c>
      <c r="V139" s="36">
        <f>SUMIFS(СВЦЭМ!$C$39:$C$782,СВЦЭМ!$A$39:$A$782,$A139,СВЦЭМ!$B$39:$B$782,V$119)+'СЕТ СН'!$I$12+СВЦЭМ!$D$10+'СЕТ СН'!$I$6-'СЕТ СН'!$I$22</f>
        <v>1343.7661502400001</v>
      </c>
      <c r="W139" s="36">
        <f>SUMIFS(СВЦЭМ!$C$39:$C$782,СВЦЭМ!$A$39:$A$782,$A139,СВЦЭМ!$B$39:$B$782,W$119)+'СЕТ СН'!$I$12+СВЦЭМ!$D$10+'СЕТ СН'!$I$6-'СЕТ СН'!$I$22</f>
        <v>1351.7044325299998</v>
      </c>
      <c r="X139" s="36">
        <f>SUMIFS(СВЦЭМ!$C$39:$C$782,СВЦЭМ!$A$39:$A$782,$A139,СВЦЭМ!$B$39:$B$782,X$119)+'СЕТ СН'!$I$12+СВЦЭМ!$D$10+'СЕТ СН'!$I$6-'СЕТ СН'!$I$22</f>
        <v>1385.0527671899999</v>
      </c>
      <c r="Y139" s="36">
        <f>SUMIFS(СВЦЭМ!$C$39:$C$782,СВЦЭМ!$A$39:$A$782,$A139,СВЦЭМ!$B$39:$B$782,Y$119)+'СЕТ СН'!$I$12+СВЦЭМ!$D$10+'СЕТ СН'!$I$6-'СЕТ СН'!$I$22</f>
        <v>1389.4983768500001</v>
      </c>
    </row>
    <row r="140" spans="1:25" ht="15.75" x14ac:dyDescent="0.2">
      <c r="A140" s="35">
        <f t="shared" si="3"/>
        <v>44702</v>
      </c>
      <c r="B140" s="36">
        <f>SUMIFS(СВЦЭМ!$C$39:$C$782,СВЦЭМ!$A$39:$A$782,$A140,СВЦЭМ!$B$39:$B$782,B$119)+'СЕТ СН'!$I$12+СВЦЭМ!$D$10+'СЕТ СН'!$I$6-'СЕТ СН'!$I$22</f>
        <v>1415.38221918</v>
      </c>
      <c r="C140" s="36">
        <f>SUMIFS(СВЦЭМ!$C$39:$C$782,СВЦЭМ!$A$39:$A$782,$A140,СВЦЭМ!$B$39:$B$782,C$119)+'СЕТ СН'!$I$12+СВЦЭМ!$D$10+'СЕТ СН'!$I$6-'СЕТ СН'!$I$22</f>
        <v>1537.46098944</v>
      </c>
      <c r="D140" s="36">
        <f>SUMIFS(СВЦЭМ!$C$39:$C$782,СВЦЭМ!$A$39:$A$782,$A140,СВЦЭМ!$B$39:$B$782,D$119)+'СЕТ СН'!$I$12+СВЦЭМ!$D$10+'СЕТ СН'!$I$6-'СЕТ СН'!$I$22</f>
        <v>1704.1615529199998</v>
      </c>
      <c r="E140" s="36">
        <f>SUMIFS(СВЦЭМ!$C$39:$C$782,СВЦЭМ!$A$39:$A$782,$A140,СВЦЭМ!$B$39:$B$782,E$119)+'СЕТ СН'!$I$12+СВЦЭМ!$D$10+'СЕТ СН'!$I$6-'СЕТ СН'!$I$22</f>
        <v>1780.31098993</v>
      </c>
      <c r="F140" s="36">
        <f>SUMIFS(СВЦЭМ!$C$39:$C$782,СВЦЭМ!$A$39:$A$782,$A140,СВЦЭМ!$B$39:$B$782,F$119)+'СЕТ СН'!$I$12+СВЦЭМ!$D$10+'СЕТ СН'!$I$6-'СЕТ СН'!$I$22</f>
        <v>1807.6383763199999</v>
      </c>
      <c r="G140" s="36">
        <f>SUMIFS(СВЦЭМ!$C$39:$C$782,СВЦЭМ!$A$39:$A$782,$A140,СВЦЭМ!$B$39:$B$782,G$119)+'СЕТ СН'!$I$12+СВЦЭМ!$D$10+'СЕТ СН'!$I$6-'СЕТ СН'!$I$22</f>
        <v>1849.7484650899999</v>
      </c>
      <c r="H140" s="36">
        <f>SUMIFS(СВЦЭМ!$C$39:$C$782,СВЦЭМ!$A$39:$A$782,$A140,СВЦЭМ!$B$39:$B$782,H$119)+'СЕТ СН'!$I$12+СВЦЭМ!$D$10+'СЕТ СН'!$I$6-'СЕТ СН'!$I$22</f>
        <v>1840.4910160799998</v>
      </c>
      <c r="I140" s="36">
        <f>SUMIFS(СВЦЭМ!$C$39:$C$782,СВЦЭМ!$A$39:$A$782,$A140,СВЦЭМ!$B$39:$B$782,I$119)+'СЕТ СН'!$I$12+СВЦЭМ!$D$10+'СЕТ СН'!$I$6-'СЕТ СН'!$I$22</f>
        <v>1804.3557329399998</v>
      </c>
      <c r="J140" s="36">
        <f>SUMIFS(СВЦЭМ!$C$39:$C$782,СВЦЭМ!$A$39:$A$782,$A140,СВЦЭМ!$B$39:$B$782,J$119)+'СЕТ СН'!$I$12+СВЦЭМ!$D$10+'СЕТ СН'!$I$6-'СЕТ СН'!$I$22</f>
        <v>1615.36887944</v>
      </c>
      <c r="K140" s="36">
        <f>SUMIFS(СВЦЭМ!$C$39:$C$782,СВЦЭМ!$A$39:$A$782,$A140,СВЦЭМ!$B$39:$B$782,K$119)+'СЕТ СН'!$I$12+СВЦЭМ!$D$10+'СЕТ СН'!$I$6-'СЕТ СН'!$I$22</f>
        <v>1574.1163254399999</v>
      </c>
      <c r="L140" s="36">
        <f>SUMIFS(СВЦЭМ!$C$39:$C$782,СВЦЭМ!$A$39:$A$782,$A140,СВЦЭМ!$B$39:$B$782,L$119)+'СЕТ СН'!$I$12+СВЦЭМ!$D$10+'СЕТ СН'!$I$6-'СЕТ СН'!$I$22</f>
        <v>1545.7374546000001</v>
      </c>
      <c r="M140" s="36">
        <f>SUMIFS(СВЦЭМ!$C$39:$C$782,СВЦЭМ!$A$39:$A$782,$A140,СВЦЭМ!$B$39:$B$782,M$119)+'СЕТ СН'!$I$12+СВЦЭМ!$D$10+'СЕТ СН'!$I$6-'СЕТ СН'!$I$22</f>
        <v>1635.2246621199999</v>
      </c>
      <c r="N140" s="36">
        <f>SUMIFS(СВЦЭМ!$C$39:$C$782,СВЦЭМ!$A$39:$A$782,$A140,СВЦЭМ!$B$39:$B$782,N$119)+'СЕТ СН'!$I$12+СВЦЭМ!$D$10+'СЕТ СН'!$I$6-'СЕТ СН'!$I$22</f>
        <v>1676.16067417</v>
      </c>
      <c r="O140" s="36">
        <f>SUMIFS(СВЦЭМ!$C$39:$C$782,СВЦЭМ!$A$39:$A$782,$A140,СВЦЭМ!$B$39:$B$782,O$119)+'СЕТ СН'!$I$12+СВЦЭМ!$D$10+'СЕТ СН'!$I$6-'СЕТ СН'!$I$22</f>
        <v>1641.6949215999998</v>
      </c>
      <c r="P140" s="36">
        <f>SUMIFS(СВЦЭМ!$C$39:$C$782,СВЦЭМ!$A$39:$A$782,$A140,СВЦЭМ!$B$39:$B$782,P$119)+'СЕТ СН'!$I$12+СВЦЭМ!$D$10+'СЕТ СН'!$I$6-'СЕТ СН'!$I$22</f>
        <v>1680.25667389</v>
      </c>
      <c r="Q140" s="36">
        <f>SUMIFS(СВЦЭМ!$C$39:$C$782,СВЦЭМ!$A$39:$A$782,$A140,СВЦЭМ!$B$39:$B$782,Q$119)+'СЕТ СН'!$I$12+СВЦЭМ!$D$10+'СЕТ СН'!$I$6-'СЕТ СН'!$I$22</f>
        <v>1665.2232563099999</v>
      </c>
      <c r="R140" s="36">
        <f>SUMIFS(СВЦЭМ!$C$39:$C$782,СВЦЭМ!$A$39:$A$782,$A140,СВЦЭМ!$B$39:$B$782,R$119)+'СЕТ СН'!$I$12+СВЦЭМ!$D$10+'СЕТ СН'!$I$6-'СЕТ СН'!$I$22</f>
        <v>1661.7206214399998</v>
      </c>
      <c r="S140" s="36">
        <f>SUMIFS(СВЦЭМ!$C$39:$C$782,СВЦЭМ!$A$39:$A$782,$A140,СВЦЭМ!$B$39:$B$782,S$119)+'СЕТ СН'!$I$12+СВЦЭМ!$D$10+'СЕТ СН'!$I$6-'СЕТ СН'!$I$22</f>
        <v>1635.11473729</v>
      </c>
      <c r="T140" s="36">
        <f>SUMIFS(СВЦЭМ!$C$39:$C$782,СВЦЭМ!$A$39:$A$782,$A140,СВЦЭМ!$B$39:$B$782,T$119)+'СЕТ СН'!$I$12+СВЦЭМ!$D$10+'СЕТ СН'!$I$6-'СЕТ СН'!$I$22</f>
        <v>1525.24738503</v>
      </c>
      <c r="U140" s="36">
        <f>SUMIFS(СВЦЭМ!$C$39:$C$782,СВЦЭМ!$A$39:$A$782,$A140,СВЦЭМ!$B$39:$B$782,U$119)+'СЕТ СН'!$I$12+СВЦЭМ!$D$10+'СЕТ СН'!$I$6-'СЕТ СН'!$I$22</f>
        <v>1422.6693223299999</v>
      </c>
      <c r="V140" s="36">
        <f>SUMIFS(СВЦЭМ!$C$39:$C$782,СВЦЭМ!$A$39:$A$782,$A140,СВЦЭМ!$B$39:$B$782,V$119)+'СЕТ СН'!$I$12+СВЦЭМ!$D$10+'СЕТ СН'!$I$6-'СЕТ СН'!$I$22</f>
        <v>1343.74522598</v>
      </c>
      <c r="W140" s="36">
        <f>SUMIFS(СВЦЭМ!$C$39:$C$782,СВЦЭМ!$A$39:$A$782,$A140,СВЦЭМ!$B$39:$B$782,W$119)+'СЕТ СН'!$I$12+СВЦЭМ!$D$10+'СЕТ СН'!$I$6-'СЕТ СН'!$I$22</f>
        <v>1295.8212280600001</v>
      </c>
      <c r="X140" s="36">
        <f>SUMIFS(СВЦЭМ!$C$39:$C$782,СВЦЭМ!$A$39:$A$782,$A140,СВЦЭМ!$B$39:$B$782,X$119)+'СЕТ СН'!$I$12+СВЦЭМ!$D$10+'СЕТ СН'!$I$6-'СЕТ СН'!$I$22</f>
        <v>1312.79855026</v>
      </c>
      <c r="Y140" s="36">
        <f>SUMIFS(СВЦЭМ!$C$39:$C$782,СВЦЭМ!$A$39:$A$782,$A140,СВЦЭМ!$B$39:$B$782,Y$119)+'СЕТ СН'!$I$12+СВЦЭМ!$D$10+'СЕТ СН'!$I$6-'СЕТ СН'!$I$22</f>
        <v>1339.72079661</v>
      </c>
    </row>
    <row r="141" spans="1:25" ht="15.75" x14ac:dyDescent="0.2">
      <c r="A141" s="35">
        <f t="shared" si="3"/>
        <v>44703</v>
      </c>
      <c r="B141" s="36">
        <f>SUMIFS(СВЦЭМ!$C$39:$C$782,СВЦЭМ!$A$39:$A$782,$A141,СВЦЭМ!$B$39:$B$782,B$119)+'СЕТ СН'!$I$12+СВЦЭМ!$D$10+'СЕТ СН'!$I$6-'СЕТ СН'!$I$22</f>
        <v>1536.8756395800001</v>
      </c>
      <c r="C141" s="36">
        <f>SUMIFS(СВЦЭМ!$C$39:$C$782,СВЦЭМ!$A$39:$A$782,$A141,СВЦЭМ!$B$39:$B$782,C$119)+'СЕТ СН'!$I$12+СВЦЭМ!$D$10+'СЕТ СН'!$I$6-'СЕТ СН'!$I$22</f>
        <v>1625.5780726099999</v>
      </c>
      <c r="D141" s="36">
        <f>SUMIFS(СВЦЭМ!$C$39:$C$782,СВЦЭМ!$A$39:$A$782,$A141,СВЦЭМ!$B$39:$B$782,D$119)+'СЕТ СН'!$I$12+СВЦЭМ!$D$10+'СЕТ СН'!$I$6-'СЕТ СН'!$I$22</f>
        <v>1742.0101856199999</v>
      </c>
      <c r="E141" s="36">
        <f>SUMIFS(СВЦЭМ!$C$39:$C$782,СВЦЭМ!$A$39:$A$782,$A141,СВЦЭМ!$B$39:$B$782,E$119)+'СЕТ СН'!$I$12+СВЦЭМ!$D$10+'СЕТ СН'!$I$6-'СЕТ СН'!$I$22</f>
        <v>1743.7592418199999</v>
      </c>
      <c r="F141" s="36">
        <f>SUMIFS(СВЦЭМ!$C$39:$C$782,СВЦЭМ!$A$39:$A$782,$A141,СВЦЭМ!$B$39:$B$782,F$119)+'СЕТ СН'!$I$12+СВЦЭМ!$D$10+'СЕТ СН'!$I$6-'СЕТ СН'!$I$22</f>
        <v>1748.54956337</v>
      </c>
      <c r="G141" s="36">
        <f>SUMIFS(СВЦЭМ!$C$39:$C$782,СВЦЭМ!$A$39:$A$782,$A141,СВЦЭМ!$B$39:$B$782,G$119)+'СЕТ СН'!$I$12+СВЦЭМ!$D$10+'СЕТ СН'!$I$6-'СЕТ СН'!$I$22</f>
        <v>1750.2897238999999</v>
      </c>
      <c r="H141" s="36">
        <f>SUMIFS(СВЦЭМ!$C$39:$C$782,СВЦЭМ!$A$39:$A$782,$A141,СВЦЭМ!$B$39:$B$782,H$119)+'СЕТ СН'!$I$12+СВЦЭМ!$D$10+'СЕТ СН'!$I$6-'СЕТ СН'!$I$22</f>
        <v>1720.04283915</v>
      </c>
      <c r="I141" s="36">
        <f>SUMIFS(СВЦЭМ!$C$39:$C$782,СВЦЭМ!$A$39:$A$782,$A141,СВЦЭМ!$B$39:$B$782,I$119)+'СЕТ СН'!$I$12+СВЦЭМ!$D$10+'СЕТ СН'!$I$6-'СЕТ СН'!$I$22</f>
        <v>1650.91916707</v>
      </c>
      <c r="J141" s="36">
        <f>SUMIFS(СВЦЭМ!$C$39:$C$782,СВЦЭМ!$A$39:$A$782,$A141,СВЦЭМ!$B$39:$B$782,J$119)+'СЕТ СН'!$I$12+СВЦЭМ!$D$10+'СЕТ СН'!$I$6-'СЕТ СН'!$I$22</f>
        <v>1578.2112284899999</v>
      </c>
      <c r="K141" s="36">
        <f>SUMIFS(СВЦЭМ!$C$39:$C$782,СВЦЭМ!$A$39:$A$782,$A141,СВЦЭМ!$B$39:$B$782,K$119)+'СЕТ СН'!$I$12+СВЦЭМ!$D$10+'СЕТ СН'!$I$6-'СЕТ СН'!$I$22</f>
        <v>1526.25068231</v>
      </c>
      <c r="L141" s="36">
        <f>SUMIFS(СВЦЭМ!$C$39:$C$782,СВЦЭМ!$A$39:$A$782,$A141,СВЦЭМ!$B$39:$B$782,L$119)+'СЕТ СН'!$I$12+СВЦЭМ!$D$10+'СЕТ СН'!$I$6-'СЕТ СН'!$I$22</f>
        <v>1513.3228579400002</v>
      </c>
      <c r="M141" s="36">
        <f>SUMIFS(СВЦЭМ!$C$39:$C$782,СВЦЭМ!$A$39:$A$782,$A141,СВЦЭМ!$B$39:$B$782,M$119)+'СЕТ СН'!$I$12+СВЦЭМ!$D$10+'СЕТ СН'!$I$6-'СЕТ СН'!$I$22</f>
        <v>1613.2695342999998</v>
      </c>
      <c r="N141" s="36">
        <f>SUMIFS(СВЦЭМ!$C$39:$C$782,СВЦЭМ!$A$39:$A$782,$A141,СВЦЭМ!$B$39:$B$782,N$119)+'СЕТ СН'!$I$12+СВЦЭМ!$D$10+'СЕТ СН'!$I$6-'СЕТ СН'!$I$22</f>
        <v>1660.5356201299999</v>
      </c>
      <c r="O141" s="36">
        <f>SUMIFS(СВЦЭМ!$C$39:$C$782,СВЦЭМ!$A$39:$A$782,$A141,СВЦЭМ!$B$39:$B$782,O$119)+'СЕТ СН'!$I$12+СВЦЭМ!$D$10+'СЕТ СН'!$I$6-'СЕТ СН'!$I$22</f>
        <v>1660.8551275499999</v>
      </c>
      <c r="P141" s="36">
        <f>SUMIFS(СВЦЭМ!$C$39:$C$782,СВЦЭМ!$A$39:$A$782,$A141,СВЦЭМ!$B$39:$B$782,P$119)+'СЕТ СН'!$I$12+СВЦЭМ!$D$10+'СЕТ СН'!$I$6-'СЕТ СН'!$I$22</f>
        <v>1689.2373914099999</v>
      </c>
      <c r="Q141" s="36">
        <f>SUMIFS(СВЦЭМ!$C$39:$C$782,СВЦЭМ!$A$39:$A$782,$A141,СВЦЭМ!$B$39:$B$782,Q$119)+'СЕТ СН'!$I$12+СВЦЭМ!$D$10+'СЕТ СН'!$I$6-'СЕТ СН'!$I$22</f>
        <v>1698.99248913</v>
      </c>
      <c r="R141" s="36">
        <f>SUMIFS(СВЦЭМ!$C$39:$C$782,СВЦЭМ!$A$39:$A$782,$A141,СВЦЭМ!$B$39:$B$782,R$119)+'СЕТ СН'!$I$12+СВЦЭМ!$D$10+'СЕТ СН'!$I$6-'СЕТ СН'!$I$22</f>
        <v>1686.9577737599998</v>
      </c>
      <c r="S141" s="36">
        <f>SUMIFS(СВЦЭМ!$C$39:$C$782,СВЦЭМ!$A$39:$A$782,$A141,СВЦЭМ!$B$39:$B$782,S$119)+'СЕТ СН'!$I$12+СВЦЭМ!$D$10+'СЕТ СН'!$I$6-'СЕТ СН'!$I$22</f>
        <v>1668.2484395299998</v>
      </c>
      <c r="T141" s="36">
        <f>SUMIFS(СВЦЭМ!$C$39:$C$782,СВЦЭМ!$A$39:$A$782,$A141,СВЦЭМ!$B$39:$B$782,T$119)+'СЕТ СН'!$I$12+СВЦЭМ!$D$10+'СЕТ СН'!$I$6-'СЕТ СН'!$I$22</f>
        <v>1542.07059482</v>
      </c>
      <c r="U141" s="36">
        <f>SUMIFS(СВЦЭМ!$C$39:$C$782,СВЦЭМ!$A$39:$A$782,$A141,СВЦЭМ!$B$39:$B$782,U$119)+'СЕТ СН'!$I$12+СВЦЭМ!$D$10+'СЕТ СН'!$I$6-'СЕТ СН'!$I$22</f>
        <v>1439.4139694</v>
      </c>
      <c r="V141" s="36">
        <f>SUMIFS(СВЦЭМ!$C$39:$C$782,СВЦЭМ!$A$39:$A$782,$A141,СВЦЭМ!$B$39:$B$782,V$119)+'СЕТ СН'!$I$12+СВЦЭМ!$D$10+'СЕТ СН'!$I$6-'СЕТ СН'!$I$22</f>
        <v>1338.95318926</v>
      </c>
      <c r="W141" s="36">
        <f>SUMIFS(СВЦЭМ!$C$39:$C$782,СВЦЭМ!$A$39:$A$782,$A141,СВЦЭМ!$B$39:$B$782,W$119)+'СЕТ СН'!$I$12+СВЦЭМ!$D$10+'СЕТ СН'!$I$6-'СЕТ СН'!$I$22</f>
        <v>1347.4953972600001</v>
      </c>
      <c r="X141" s="36">
        <f>SUMIFS(СВЦЭМ!$C$39:$C$782,СВЦЭМ!$A$39:$A$782,$A141,СВЦЭМ!$B$39:$B$782,X$119)+'СЕТ СН'!$I$12+СВЦЭМ!$D$10+'СЕТ СН'!$I$6-'СЕТ СН'!$I$22</f>
        <v>1382.48371602</v>
      </c>
      <c r="Y141" s="36">
        <f>SUMIFS(СВЦЭМ!$C$39:$C$782,СВЦЭМ!$A$39:$A$782,$A141,СВЦЭМ!$B$39:$B$782,Y$119)+'СЕТ СН'!$I$12+СВЦЭМ!$D$10+'СЕТ СН'!$I$6-'СЕТ СН'!$I$22</f>
        <v>1440.2009919500001</v>
      </c>
    </row>
    <row r="142" spans="1:25" ht="15.75" x14ac:dyDescent="0.2">
      <c r="A142" s="35">
        <f t="shared" si="3"/>
        <v>44704</v>
      </c>
      <c r="B142" s="36">
        <f>SUMIFS(СВЦЭМ!$C$39:$C$782,СВЦЭМ!$A$39:$A$782,$A142,СВЦЭМ!$B$39:$B$782,B$119)+'СЕТ СН'!$I$12+СВЦЭМ!$D$10+'СЕТ СН'!$I$6-'СЕТ СН'!$I$22</f>
        <v>1548.4059462099999</v>
      </c>
      <c r="C142" s="36">
        <f>SUMIFS(СВЦЭМ!$C$39:$C$782,СВЦЭМ!$A$39:$A$782,$A142,СВЦЭМ!$B$39:$B$782,C$119)+'СЕТ СН'!$I$12+СВЦЭМ!$D$10+'СЕТ СН'!$I$6-'СЕТ СН'!$I$22</f>
        <v>1638.9876998899999</v>
      </c>
      <c r="D142" s="36">
        <f>SUMIFS(СВЦЭМ!$C$39:$C$782,СВЦЭМ!$A$39:$A$782,$A142,СВЦЭМ!$B$39:$B$782,D$119)+'СЕТ СН'!$I$12+СВЦЭМ!$D$10+'СЕТ СН'!$I$6-'СЕТ СН'!$I$22</f>
        <v>1743.18233603</v>
      </c>
      <c r="E142" s="36">
        <f>SUMIFS(СВЦЭМ!$C$39:$C$782,СВЦЭМ!$A$39:$A$782,$A142,СВЦЭМ!$B$39:$B$782,E$119)+'СЕТ СН'!$I$12+СВЦЭМ!$D$10+'СЕТ СН'!$I$6-'СЕТ СН'!$I$22</f>
        <v>1738.8471144799998</v>
      </c>
      <c r="F142" s="36">
        <f>SUMIFS(СВЦЭМ!$C$39:$C$782,СВЦЭМ!$A$39:$A$782,$A142,СВЦЭМ!$B$39:$B$782,F$119)+'СЕТ СН'!$I$12+СВЦЭМ!$D$10+'СЕТ СН'!$I$6-'СЕТ СН'!$I$22</f>
        <v>1732.8390574599998</v>
      </c>
      <c r="G142" s="36">
        <f>SUMIFS(СВЦЭМ!$C$39:$C$782,СВЦЭМ!$A$39:$A$782,$A142,СВЦЭМ!$B$39:$B$782,G$119)+'СЕТ СН'!$I$12+СВЦЭМ!$D$10+'СЕТ СН'!$I$6-'СЕТ СН'!$I$22</f>
        <v>1777.1177068799998</v>
      </c>
      <c r="H142" s="36">
        <f>SUMIFS(СВЦЭМ!$C$39:$C$782,СВЦЭМ!$A$39:$A$782,$A142,СВЦЭМ!$B$39:$B$782,H$119)+'СЕТ СН'!$I$12+СВЦЭМ!$D$10+'СЕТ СН'!$I$6-'СЕТ СН'!$I$22</f>
        <v>1719.6904160099998</v>
      </c>
      <c r="I142" s="36">
        <f>SUMIFS(СВЦЭМ!$C$39:$C$782,СВЦЭМ!$A$39:$A$782,$A142,СВЦЭМ!$B$39:$B$782,I$119)+'СЕТ СН'!$I$12+СВЦЭМ!$D$10+'СЕТ СН'!$I$6-'СЕТ СН'!$I$22</f>
        <v>1684.2586768599999</v>
      </c>
      <c r="J142" s="36">
        <f>SUMIFS(СВЦЭМ!$C$39:$C$782,СВЦЭМ!$A$39:$A$782,$A142,СВЦЭМ!$B$39:$B$782,J$119)+'СЕТ СН'!$I$12+СВЦЭМ!$D$10+'СЕТ СН'!$I$6-'СЕТ СН'!$I$22</f>
        <v>1538.7621714900001</v>
      </c>
      <c r="K142" s="36">
        <f>SUMIFS(СВЦЭМ!$C$39:$C$782,СВЦЭМ!$A$39:$A$782,$A142,СВЦЭМ!$B$39:$B$782,K$119)+'СЕТ СН'!$I$12+СВЦЭМ!$D$10+'СЕТ СН'!$I$6-'СЕТ СН'!$I$22</f>
        <v>1490.7566447700001</v>
      </c>
      <c r="L142" s="36">
        <f>SUMIFS(СВЦЭМ!$C$39:$C$782,СВЦЭМ!$A$39:$A$782,$A142,СВЦЭМ!$B$39:$B$782,L$119)+'СЕТ СН'!$I$12+СВЦЭМ!$D$10+'СЕТ СН'!$I$6-'СЕТ СН'!$I$22</f>
        <v>1510.13235418</v>
      </c>
      <c r="M142" s="36">
        <f>SUMIFS(СВЦЭМ!$C$39:$C$782,СВЦЭМ!$A$39:$A$782,$A142,СВЦЭМ!$B$39:$B$782,M$119)+'СЕТ СН'!$I$12+СВЦЭМ!$D$10+'СЕТ СН'!$I$6-'СЕТ СН'!$I$22</f>
        <v>1637.5671263899999</v>
      </c>
      <c r="N142" s="36">
        <f>SUMIFS(СВЦЭМ!$C$39:$C$782,СВЦЭМ!$A$39:$A$782,$A142,СВЦЭМ!$B$39:$B$782,N$119)+'СЕТ СН'!$I$12+СВЦЭМ!$D$10+'СЕТ СН'!$I$6-'СЕТ СН'!$I$22</f>
        <v>1688.3999220599999</v>
      </c>
      <c r="O142" s="36">
        <f>SUMIFS(СВЦЭМ!$C$39:$C$782,СВЦЭМ!$A$39:$A$782,$A142,СВЦЭМ!$B$39:$B$782,O$119)+'СЕТ СН'!$I$12+СВЦЭМ!$D$10+'СЕТ СН'!$I$6-'СЕТ СН'!$I$22</f>
        <v>1689.84329609</v>
      </c>
      <c r="P142" s="36">
        <f>SUMIFS(СВЦЭМ!$C$39:$C$782,СВЦЭМ!$A$39:$A$782,$A142,СВЦЭМ!$B$39:$B$782,P$119)+'СЕТ СН'!$I$12+СВЦЭМ!$D$10+'СЕТ СН'!$I$6-'СЕТ СН'!$I$22</f>
        <v>1689.7771668999999</v>
      </c>
      <c r="Q142" s="36">
        <f>SUMIFS(СВЦЭМ!$C$39:$C$782,СВЦЭМ!$A$39:$A$782,$A142,СВЦЭМ!$B$39:$B$782,Q$119)+'СЕТ СН'!$I$12+СВЦЭМ!$D$10+'СЕТ СН'!$I$6-'СЕТ СН'!$I$22</f>
        <v>1690.89777351</v>
      </c>
      <c r="R142" s="36">
        <f>SUMIFS(СВЦЭМ!$C$39:$C$782,СВЦЭМ!$A$39:$A$782,$A142,СВЦЭМ!$B$39:$B$782,R$119)+'СЕТ СН'!$I$12+СВЦЭМ!$D$10+'СЕТ СН'!$I$6-'СЕТ СН'!$I$22</f>
        <v>1692.0292574499999</v>
      </c>
      <c r="S142" s="36">
        <f>SUMIFS(СВЦЭМ!$C$39:$C$782,СВЦЭМ!$A$39:$A$782,$A142,СВЦЭМ!$B$39:$B$782,S$119)+'СЕТ СН'!$I$12+СВЦЭМ!$D$10+'СЕТ СН'!$I$6-'СЕТ СН'!$I$22</f>
        <v>1661.18802278</v>
      </c>
      <c r="T142" s="36">
        <f>SUMIFS(СВЦЭМ!$C$39:$C$782,СВЦЭМ!$A$39:$A$782,$A142,СВЦЭМ!$B$39:$B$782,T$119)+'СЕТ СН'!$I$12+СВЦЭМ!$D$10+'СЕТ СН'!$I$6-'СЕТ СН'!$I$22</f>
        <v>1565.1733702999998</v>
      </c>
      <c r="U142" s="36">
        <f>SUMIFS(СВЦЭМ!$C$39:$C$782,СВЦЭМ!$A$39:$A$782,$A142,СВЦЭМ!$B$39:$B$782,U$119)+'СЕТ СН'!$I$12+СВЦЭМ!$D$10+'СЕТ СН'!$I$6-'СЕТ СН'!$I$22</f>
        <v>1426.66149466</v>
      </c>
      <c r="V142" s="36">
        <f>SUMIFS(СВЦЭМ!$C$39:$C$782,СВЦЭМ!$A$39:$A$782,$A142,СВЦЭМ!$B$39:$B$782,V$119)+'СЕТ СН'!$I$12+СВЦЭМ!$D$10+'СЕТ СН'!$I$6-'СЕТ СН'!$I$22</f>
        <v>1339.6771114200001</v>
      </c>
      <c r="W142" s="36">
        <f>SUMIFS(СВЦЭМ!$C$39:$C$782,СВЦЭМ!$A$39:$A$782,$A142,СВЦЭМ!$B$39:$B$782,W$119)+'СЕТ СН'!$I$12+СВЦЭМ!$D$10+'СЕТ СН'!$I$6-'СЕТ СН'!$I$22</f>
        <v>1340.66358713</v>
      </c>
      <c r="X142" s="36">
        <f>SUMIFS(СВЦЭМ!$C$39:$C$782,СВЦЭМ!$A$39:$A$782,$A142,СВЦЭМ!$B$39:$B$782,X$119)+'СЕТ СН'!$I$12+СВЦЭМ!$D$10+'СЕТ СН'!$I$6-'СЕТ СН'!$I$22</f>
        <v>1345.08236977</v>
      </c>
      <c r="Y142" s="36">
        <f>SUMIFS(СВЦЭМ!$C$39:$C$782,СВЦЭМ!$A$39:$A$782,$A142,СВЦЭМ!$B$39:$B$782,Y$119)+'СЕТ СН'!$I$12+СВЦЭМ!$D$10+'СЕТ СН'!$I$6-'СЕТ СН'!$I$22</f>
        <v>1377.20554152</v>
      </c>
    </row>
    <row r="143" spans="1:25" ht="15.75" x14ac:dyDescent="0.2">
      <c r="A143" s="35">
        <f t="shared" si="3"/>
        <v>44705</v>
      </c>
      <c r="B143" s="36">
        <f>SUMIFS(СВЦЭМ!$C$39:$C$782,СВЦЭМ!$A$39:$A$782,$A143,СВЦЭМ!$B$39:$B$782,B$119)+'СЕТ СН'!$I$12+СВЦЭМ!$D$10+'СЕТ СН'!$I$6-'СЕТ СН'!$I$22</f>
        <v>1456.4147228299998</v>
      </c>
      <c r="C143" s="36">
        <f>SUMIFS(СВЦЭМ!$C$39:$C$782,СВЦЭМ!$A$39:$A$782,$A143,СВЦЭМ!$B$39:$B$782,C$119)+'СЕТ СН'!$I$12+СВЦЭМ!$D$10+'СЕТ СН'!$I$6-'СЕТ СН'!$I$22</f>
        <v>1592.1322095399998</v>
      </c>
      <c r="D143" s="36">
        <f>SUMIFS(СВЦЭМ!$C$39:$C$782,СВЦЭМ!$A$39:$A$782,$A143,СВЦЭМ!$B$39:$B$782,D$119)+'СЕТ СН'!$I$12+СВЦЭМ!$D$10+'СЕТ СН'!$I$6-'СЕТ СН'!$I$22</f>
        <v>1741.37658588</v>
      </c>
      <c r="E143" s="36">
        <f>SUMIFS(СВЦЭМ!$C$39:$C$782,СВЦЭМ!$A$39:$A$782,$A143,СВЦЭМ!$B$39:$B$782,E$119)+'СЕТ СН'!$I$12+СВЦЭМ!$D$10+'СЕТ СН'!$I$6-'СЕТ СН'!$I$22</f>
        <v>1756.1591651399999</v>
      </c>
      <c r="F143" s="36">
        <f>SUMIFS(СВЦЭМ!$C$39:$C$782,СВЦЭМ!$A$39:$A$782,$A143,СВЦЭМ!$B$39:$B$782,F$119)+'СЕТ СН'!$I$12+СВЦЭМ!$D$10+'СЕТ СН'!$I$6-'СЕТ СН'!$I$22</f>
        <v>1756.4996679899998</v>
      </c>
      <c r="G143" s="36">
        <f>SUMIFS(СВЦЭМ!$C$39:$C$782,СВЦЭМ!$A$39:$A$782,$A143,СВЦЭМ!$B$39:$B$782,G$119)+'СЕТ СН'!$I$12+СВЦЭМ!$D$10+'СЕТ СН'!$I$6-'СЕТ СН'!$I$22</f>
        <v>1766.3393942299999</v>
      </c>
      <c r="H143" s="36">
        <f>SUMIFS(СВЦЭМ!$C$39:$C$782,СВЦЭМ!$A$39:$A$782,$A143,СВЦЭМ!$B$39:$B$782,H$119)+'СЕТ СН'!$I$12+СВЦЭМ!$D$10+'СЕТ СН'!$I$6-'СЕТ СН'!$I$22</f>
        <v>1708.7323731499998</v>
      </c>
      <c r="I143" s="36">
        <f>SUMIFS(СВЦЭМ!$C$39:$C$782,СВЦЭМ!$A$39:$A$782,$A143,СВЦЭМ!$B$39:$B$782,I$119)+'СЕТ СН'!$I$12+СВЦЭМ!$D$10+'СЕТ СН'!$I$6-'СЕТ СН'!$I$22</f>
        <v>1662.0879239899998</v>
      </c>
      <c r="J143" s="36">
        <f>SUMIFS(СВЦЭМ!$C$39:$C$782,СВЦЭМ!$A$39:$A$782,$A143,СВЦЭМ!$B$39:$B$782,J$119)+'СЕТ СН'!$I$12+СВЦЭМ!$D$10+'СЕТ СН'!$I$6-'СЕТ СН'!$I$22</f>
        <v>1518.22510786</v>
      </c>
      <c r="K143" s="36">
        <f>SUMIFS(СВЦЭМ!$C$39:$C$782,СВЦЭМ!$A$39:$A$782,$A143,СВЦЭМ!$B$39:$B$782,K$119)+'СЕТ СН'!$I$12+СВЦЭМ!$D$10+'СЕТ СН'!$I$6-'СЕТ СН'!$I$22</f>
        <v>1508.3048672800001</v>
      </c>
      <c r="L143" s="36">
        <f>SUMIFS(СВЦЭМ!$C$39:$C$782,СВЦЭМ!$A$39:$A$782,$A143,СВЦЭМ!$B$39:$B$782,L$119)+'СЕТ СН'!$I$12+СВЦЭМ!$D$10+'СЕТ СН'!$I$6-'СЕТ СН'!$I$22</f>
        <v>1527.6730461500001</v>
      </c>
      <c r="M143" s="36">
        <f>SUMIFS(СВЦЭМ!$C$39:$C$782,СВЦЭМ!$A$39:$A$782,$A143,СВЦЭМ!$B$39:$B$782,M$119)+'СЕТ СН'!$I$12+СВЦЭМ!$D$10+'СЕТ СН'!$I$6-'СЕТ СН'!$I$22</f>
        <v>1598.3201466599999</v>
      </c>
      <c r="N143" s="36">
        <f>SUMIFS(СВЦЭМ!$C$39:$C$782,СВЦЭМ!$A$39:$A$782,$A143,СВЦЭМ!$B$39:$B$782,N$119)+'СЕТ СН'!$I$12+СВЦЭМ!$D$10+'СЕТ СН'!$I$6-'СЕТ СН'!$I$22</f>
        <v>1636.02100277</v>
      </c>
      <c r="O143" s="36">
        <f>SUMIFS(СВЦЭМ!$C$39:$C$782,СВЦЭМ!$A$39:$A$782,$A143,СВЦЭМ!$B$39:$B$782,O$119)+'СЕТ СН'!$I$12+СВЦЭМ!$D$10+'СЕТ СН'!$I$6-'СЕТ СН'!$I$22</f>
        <v>1681.6899833</v>
      </c>
      <c r="P143" s="36">
        <f>SUMIFS(СВЦЭМ!$C$39:$C$782,СВЦЭМ!$A$39:$A$782,$A143,СВЦЭМ!$B$39:$B$782,P$119)+'СЕТ СН'!$I$12+СВЦЭМ!$D$10+'СЕТ СН'!$I$6-'СЕТ СН'!$I$22</f>
        <v>1689.76200365</v>
      </c>
      <c r="Q143" s="36">
        <f>SUMIFS(СВЦЭМ!$C$39:$C$782,СВЦЭМ!$A$39:$A$782,$A143,СВЦЭМ!$B$39:$B$782,Q$119)+'СЕТ СН'!$I$12+СВЦЭМ!$D$10+'СЕТ СН'!$I$6-'СЕТ СН'!$I$22</f>
        <v>1701.83595799</v>
      </c>
      <c r="R143" s="36">
        <f>SUMIFS(СВЦЭМ!$C$39:$C$782,СВЦЭМ!$A$39:$A$782,$A143,СВЦЭМ!$B$39:$B$782,R$119)+'СЕТ СН'!$I$12+СВЦЭМ!$D$10+'СЕТ СН'!$I$6-'СЕТ СН'!$I$22</f>
        <v>1704.82534644</v>
      </c>
      <c r="S143" s="36">
        <f>SUMIFS(СВЦЭМ!$C$39:$C$782,СВЦЭМ!$A$39:$A$782,$A143,СВЦЭМ!$B$39:$B$782,S$119)+'СЕТ СН'!$I$12+СВЦЭМ!$D$10+'СЕТ СН'!$I$6-'СЕТ СН'!$I$22</f>
        <v>1656.6615758199998</v>
      </c>
      <c r="T143" s="36">
        <f>SUMIFS(СВЦЭМ!$C$39:$C$782,СВЦЭМ!$A$39:$A$782,$A143,СВЦЭМ!$B$39:$B$782,T$119)+'СЕТ СН'!$I$12+СВЦЭМ!$D$10+'СЕТ СН'!$I$6-'СЕТ СН'!$I$22</f>
        <v>1535.2586333700001</v>
      </c>
      <c r="U143" s="36">
        <f>SUMIFS(СВЦЭМ!$C$39:$C$782,СВЦЭМ!$A$39:$A$782,$A143,СВЦЭМ!$B$39:$B$782,U$119)+'СЕТ СН'!$I$12+СВЦЭМ!$D$10+'СЕТ СН'!$I$6-'СЕТ СН'!$I$22</f>
        <v>1418.7273564500001</v>
      </c>
      <c r="V143" s="36">
        <f>SUMIFS(СВЦЭМ!$C$39:$C$782,СВЦЭМ!$A$39:$A$782,$A143,СВЦЭМ!$B$39:$B$782,V$119)+'СЕТ СН'!$I$12+СВЦЭМ!$D$10+'СЕТ СН'!$I$6-'СЕТ СН'!$I$22</f>
        <v>1319.83065966</v>
      </c>
      <c r="W143" s="36">
        <f>SUMIFS(СВЦЭМ!$C$39:$C$782,СВЦЭМ!$A$39:$A$782,$A143,СВЦЭМ!$B$39:$B$782,W$119)+'СЕТ СН'!$I$12+СВЦЭМ!$D$10+'СЕТ СН'!$I$6-'СЕТ СН'!$I$22</f>
        <v>1341.2609429300001</v>
      </c>
      <c r="X143" s="36">
        <f>SUMIFS(СВЦЭМ!$C$39:$C$782,СВЦЭМ!$A$39:$A$782,$A143,СВЦЭМ!$B$39:$B$782,X$119)+'СЕТ СН'!$I$12+СВЦЭМ!$D$10+'СЕТ СН'!$I$6-'СЕТ СН'!$I$22</f>
        <v>1372.6318826500001</v>
      </c>
      <c r="Y143" s="36">
        <f>SUMIFS(СВЦЭМ!$C$39:$C$782,СВЦЭМ!$A$39:$A$782,$A143,СВЦЭМ!$B$39:$B$782,Y$119)+'СЕТ СН'!$I$12+СВЦЭМ!$D$10+'СЕТ СН'!$I$6-'СЕТ СН'!$I$22</f>
        <v>1380.8967758399999</v>
      </c>
    </row>
    <row r="144" spans="1:25" ht="15.75" x14ac:dyDescent="0.2">
      <c r="A144" s="35">
        <f t="shared" si="3"/>
        <v>44706</v>
      </c>
      <c r="B144" s="36">
        <f>SUMIFS(СВЦЭМ!$C$39:$C$782,СВЦЭМ!$A$39:$A$782,$A144,СВЦЭМ!$B$39:$B$782,B$119)+'СЕТ СН'!$I$12+СВЦЭМ!$D$10+'СЕТ СН'!$I$6-'СЕТ СН'!$I$22</f>
        <v>1433.23531129</v>
      </c>
      <c r="C144" s="36">
        <f>SUMIFS(СВЦЭМ!$C$39:$C$782,СВЦЭМ!$A$39:$A$782,$A144,СВЦЭМ!$B$39:$B$782,C$119)+'СЕТ СН'!$I$12+СВЦЭМ!$D$10+'СЕТ СН'!$I$6-'СЕТ СН'!$I$22</f>
        <v>1547.39766945</v>
      </c>
      <c r="D144" s="36">
        <f>SUMIFS(СВЦЭМ!$C$39:$C$782,СВЦЭМ!$A$39:$A$782,$A144,СВЦЭМ!$B$39:$B$782,D$119)+'СЕТ СН'!$I$12+СВЦЭМ!$D$10+'СЕТ СН'!$I$6-'СЕТ СН'!$I$22</f>
        <v>1681.4198301399999</v>
      </c>
      <c r="E144" s="36">
        <f>SUMIFS(СВЦЭМ!$C$39:$C$782,СВЦЭМ!$A$39:$A$782,$A144,СВЦЭМ!$B$39:$B$782,E$119)+'СЕТ СН'!$I$12+СВЦЭМ!$D$10+'СЕТ СН'!$I$6-'СЕТ СН'!$I$22</f>
        <v>1694.0970088399999</v>
      </c>
      <c r="F144" s="36">
        <f>SUMIFS(СВЦЭМ!$C$39:$C$782,СВЦЭМ!$A$39:$A$782,$A144,СВЦЭМ!$B$39:$B$782,F$119)+'СЕТ СН'!$I$12+СВЦЭМ!$D$10+'СЕТ СН'!$I$6-'СЕТ СН'!$I$22</f>
        <v>1699.1066759099999</v>
      </c>
      <c r="G144" s="36">
        <f>SUMIFS(СВЦЭМ!$C$39:$C$782,СВЦЭМ!$A$39:$A$782,$A144,СВЦЭМ!$B$39:$B$782,G$119)+'СЕТ СН'!$I$12+СВЦЭМ!$D$10+'СЕТ СН'!$I$6-'СЕТ СН'!$I$22</f>
        <v>1709.9039547899999</v>
      </c>
      <c r="H144" s="36">
        <f>SUMIFS(СВЦЭМ!$C$39:$C$782,СВЦЭМ!$A$39:$A$782,$A144,СВЦЭМ!$B$39:$B$782,H$119)+'СЕТ СН'!$I$12+СВЦЭМ!$D$10+'СЕТ СН'!$I$6-'СЕТ СН'!$I$22</f>
        <v>1620.7443502799999</v>
      </c>
      <c r="I144" s="36">
        <f>SUMIFS(СВЦЭМ!$C$39:$C$782,СВЦЭМ!$A$39:$A$782,$A144,СВЦЭМ!$B$39:$B$782,I$119)+'СЕТ СН'!$I$12+СВЦЭМ!$D$10+'СЕТ СН'!$I$6-'СЕТ СН'!$I$22</f>
        <v>1617.2045555599998</v>
      </c>
      <c r="J144" s="36">
        <f>SUMIFS(СВЦЭМ!$C$39:$C$782,СВЦЭМ!$A$39:$A$782,$A144,СВЦЭМ!$B$39:$B$782,J$119)+'СЕТ СН'!$I$12+СВЦЭМ!$D$10+'СЕТ СН'!$I$6-'СЕТ СН'!$I$22</f>
        <v>1473.4409887699999</v>
      </c>
      <c r="K144" s="36">
        <f>SUMIFS(СВЦЭМ!$C$39:$C$782,СВЦЭМ!$A$39:$A$782,$A144,СВЦЭМ!$B$39:$B$782,K$119)+'СЕТ СН'!$I$12+СВЦЭМ!$D$10+'СЕТ СН'!$I$6-'СЕТ СН'!$I$22</f>
        <v>1501.4538320199999</v>
      </c>
      <c r="L144" s="36">
        <f>SUMIFS(СВЦЭМ!$C$39:$C$782,СВЦЭМ!$A$39:$A$782,$A144,СВЦЭМ!$B$39:$B$782,L$119)+'СЕТ СН'!$I$12+СВЦЭМ!$D$10+'СЕТ СН'!$I$6-'СЕТ СН'!$I$22</f>
        <v>1486.48275911</v>
      </c>
      <c r="M144" s="36">
        <f>SUMIFS(СВЦЭМ!$C$39:$C$782,СВЦЭМ!$A$39:$A$782,$A144,СВЦЭМ!$B$39:$B$782,M$119)+'СЕТ СН'!$I$12+СВЦЭМ!$D$10+'СЕТ СН'!$I$6-'СЕТ СН'!$I$22</f>
        <v>1554.84760691</v>
      </c>
      <c r="N144" s="36">
        <f>SUMIFS(СВЦЭМ!$C$39:$C$782,СВЦЭМ!$A$39:$A$782,$A144,СВЦЭМ!$B$39:$B$782,N$119)+'СЕТ СН'!$I$12+СВЦЭМ!$D$10+'СЕТ СН'!$I$6-'СЕТ СН'!$I$22</f>
        <v>1598.3210462099998</v>
      </c>
      <c r="O144" s="36">
        <f>SUMIFS(СВЦЭМ!$C$39:$C$782,СВЦЭМ!$A$39:$A$782,$A144,СВЦЭМ!$B$39:$B$782,O$119)+'СЕТ СН'!$I$12+СВЦЭМ!$D$10+'СЕТ СН'!$I$6-'СЕТ СН'!$I$22</f>
        <v>1646.94432121</v>
      </c>
      <c r="P144" s="36">
        <f>SUMIFS(СВЦЭМ!$C$39:$C$782,СВЦЭМ!$A$39:$A$782,$A144,СВЦЭМ!$B$39:$B$782,P$119)+'СЕТ СН'!$I$12+СВЦЭМ!$D$10+'СЕТ СН'!$I$6-'СЕТ СН'!$I$22</f>
        <v>1663.4000517099998</v>
      </c>
      <c r="Q144" s="36">
        <f>SUMIFS(СВЦЭМ!$C$39:$C$782,СВЦЭМ!$A$39:$A$782,$A144,СВЦЭМ!$B$39:$B$782,Q$119)+'СЕТ СН'!$I$12+СВЦЭМ!$D$10+'СЕТ СН'!$I$6-'СЕТ СН'!$I$22</f>
        <v>1670.1177842799998</v>
      </c>
      <c r="R144" s="36">
        <f>SUMIFS(СВЦЭМ!$C$39:$C$782,СВЦЭМ!$A$39:$A$782,$A144,СВЦЭМ!$B$39:$B$782,R$119)+'СЕТ СН'!$I$12+СВЦЭМ!$D$10+'СЕТ СН'!$I$6-'СЕТ СН'!$I$22</f>
        <v>1665.6959074499998</v>
      </c>
      <c r="S144" s="36">
        <f>SUMIFS(СВЦЭМ!$C$39:$C$782,СВЦЭМ!$A$39:$A$782,$A144,СВЦЭМ!$B$39:$B$782,S$119)+'СЕТ СН'!$I$12+СВЦЭМ!$D$10+'СЕТ СН'!$I$6-'СЕТ СН'!$I$22</f>
        <v>1622.9760652099999</v>
      </c>
      <c r="T144" s="36">
        <f>SUMIFS(СВЦЭМ!$C$39:$C$782,СВЦЭМ!$A$39:$A$782,$A144,СВЦЭМ!$B$39:$B$782,T$119)+'СЕТ СН'!$I$12+СВЦЭМ!$D$10+'СЕТ СН'!$I$6-'СЕТ СН'!$I$22</f>
        <v>1495.7646639</v>
      </c>
      <c r="U144" s="36">
        <f>SUMIFS(СВЦЭМ!$C$39:$C$782,СВЦЭМ!$A$39:$A$782,$A144,СВЦЭМ!$B$39:$B$782,U$119)+'СЕТ СН'!$I$12+СВЦЭМ!$D$10+'СЕТ СН'!$I$6-'СЕТ СН'!$I$22</f>
        <v>1400.75984038</v>
      </c>
      <c r="V144" s="36">
        <f>SUMIFS(СВЦЭМ!$C$39:$C$782,СВЦЭМ!$A$39:$A$782,$A144,СВЦЭМ!$B$39:$B$782,V$119)+'СЕТ СН'!$I$12+СВЦЭМ!$D$10+'СЕТ СН'!$I$6-'СЕТ СН'!$I$22</f>
        <v>1312.2335818500001</v>
      </c>
      <c r="W144" s="36">
        <f>SUMIFS(СВЦЭМ!$C$39:$C$782,СВЦЭМ!$A$39:$A$782,$A144,СВЦЭМ!$B$39:$B$782,W$119)+'СЕТ СН'!$I$12+СВЦЭМ!$D$10+'СЕТ СН'!$I$6-'СЕТ СН'!$I$22</f>
        <v>1327.2565273099999</v>
      </c>
      <c r="X144" s="36">
        <f>SUMIFS(СВЦЭМ!$C$39:$C$782,СВЦЭМ!$A$39:$A$782,$A144,СВЦЭМ!$B$39:$B$782,X$119)+'СЕТ СН'!$I$12+СВЦЭМ!$D$10+'СЕТ СН'!$I$6-'СЕТ СН'!$I$22</f>
        <v>1326.9831302600001</v>
      </c>
      <c r="Y144" s="36">
        <f>SUMIFS(СВЦЭМ!$C$39:$C$782,СВЦЭМ!$A$39:$A$782,$A144,СВЦЭМ!$B$39:$B$782,Y$119)+'СЕТ СН'!$I$12+СВЦЭМ!$D$10+'СЕТ СН'!$I$6-'СЕТ СН'!$I$22</f>
        <v>1352.52762499</v>
      </c>
    </row>
    <row r="145" spans="1:26" ht="15.75" x14ac:dyDescent="0.2">
      <c r="A145" s="35">
        <f t="shared" si="3"/>
        <v>44707</v>
      </c>
      <c r="B145" s="36">
        <f>SUMIFS(СВЦЭМ!$C$39:$C$782,СВЦЭМ!$A$39:$A$782,$A145,СВЦЭМ!$B$39:$B$782,B$119)+'СЕТ СН'!$I$12+СВЦЭМ!$D$10+'СЕТ СН'!$I$6-'СЕТ СН'!$I$22</f>
        <v>1434.2724469499999</v>
      </c>
      <c r="C145" s="36">
        <f>SUMIFS(СВЦЭМ!$C$39:$C$782,СВЦЭМ!$A$39:$A$782,$A145,СВЦЭМ!$B$39:$B$782,C$119)+'СЕТ СН'!$I$12+СВЦЭМ!$D$10+'СЕТ СН'!$I$6-'СЕТ СН'!$I$22</f>
        <v>1526.9391828400001</v>
      </c>
      <c r="D145" s="36">
        <f>SUMIFS(СВЦЭМ!$C$39:$C$782,СВЦЭМ!$A$39:$A$782,$A145,СВЦЭМ!$B$39:$B$782,D$119)+'СЕТ СН'!$I$12+СВЦЭМ!$D$10+'СЕТ СН'!$I$6-'СЕТ СН'!$I$22</f>
        <v>1658.7656952499999</v>
      </c>
      <c r="E145" s="36">
        <f>SUMIFS(СВЦЭМ!$C$39:$C$782,СВЦЭМ!$A$39:$A$782,$A145,СВЦЭМ!$B$39:$B$782,E$119)+'СЕТ СН'!$I$12+СВЦЭМ!$D$10+'СЕТ СН'!$I$6-'СЕТ СН'!$I$22</f>
        <v>1691.6046858</v>
      </c>
      <c r="F145" s="36">
        <f>SUMIFS(СВЦЭМ!$C$39:$C$782,СВЦЭМ!$A$39:$A$782,$A145,СВЦЭМ!$B$39:$B$782,F$119)+'СЕТ СН'!$I$12+СВЦЭМ!$D$10+'СЕТ СН'!$I$6-'СЕТ СН'!$I$22</f>
        <v>1689.24315121</v>
      </c>
      <c r="G145" s="36">
        <f>SUMIFS(СВЦЭМ!$C$39:$C$782,СВЦЭМ!$A$39:$A$782,$A145,СВЦЭМ!$B$39:$B$782,G$119)+'СЕТ СН'!$I$12+СВЦЭМ!$D$10+'СЕТ СН'!$I$6-'СЕТ СН'!$I$22</f>
        <v>1681.1463473499998</v>
      </c>
      <c r="H145" s="36">
        <f>SUMIFS(СВЦЭМ!$C$39:$C$782,СВЦЭМ!$A$39:$A$782,$A145,СВЦЭМ!$B$39:$B$782,H$119)+'СЕТ СН'!$I$12+СВЦЭМ!$D$10+'СЕТ СН'!$I$6-'СЕТ СН'!$I$22</f>
        <v>1592.2730012599998</v>
      </c>
      <c r="I145" s="36">
        <f>SUMIFS(СВЦЭМ!$C$39:$C$782,СВЦЭМ!$A$39:$A$782,$A145,СВЦЭМ!$B$39:$B$782,I$119)+'СЕТ СН'!$I$12+СВЦЭМ!$D$10+'СЕТ СН'!$I$6-'СЕТ СН'!$I$22</f>
        <v>1569.4627533799999</v>
      </c>
      <c r="J145" s="36">
        <f>SUMIFS(СВЦЭМ!$C$39:$C$782,СВЦЭМ!$A$39:$A$782,$A145,СВЦЭМ!$B$39:$B$782,J$119)+'СЕТ СН'!$I$12+СВЦЭМ!$D$10+'СЕТ СН'!$I$6-'СЕТ СН'!$I$22</f>
        <v>1467.0721201900001</v>
      </c>
      <c r="K145" s="36">
        <f>SUMIFS(СВЦЭМ!$C$39:$C$782,СВЦЭМ!$A$39:$A$782,$A145,СВЦЭМ!$B$39:$B$782,K$119)+'СЕТ СН'!$I$12+СВЦЭМ!$D$10+'СЕТ СН'!$I$6-'СЕТ СН'!$I$22</f>
        <v>1494.9205166299998</v>
      </c>
      <c r="L145" s="36">
        <f>SUMIFS(СВЦЭМ!$C$39:$C$782,СВЦЭМ!$A$39:$A$782,$A145,СВЦЭМ!$B$39:$B$782,L$119)+'СЕТ СН'!$I$12+СВЦЭМ!$D$10+'СЕТ СН'!$I$6-'СЕТ СН'!$I$22</f>
        <v>1489.9105632400001</v>
      </c>
      <c r="M145" s="36">
        <f>SUMIFS(СВЦЭМ!$C$39:$C$782,СВЦЭМ!$A$39:$A$782,$A145,СВЦЭМ!$B$39:$B$782,M$119)+'СЕТ СН'!$I$12+СВЦЭМ!$D$10+'СЕТ СН'!$I$6-'СЕТ СН'!$I$22</f>
        <v>1549.3470830599999</v>
      </c>
      <c r="N145" s="36">
        <f>SUMIFS(СВЦЭМ!$C$39:$C$782,СВЦЭМ!$A$39:$A$782,$A145,СВЦЭМ!$B$39:$B$782,N$119)+'СЕТ СН'!$I$12+СВЦЭМ!$D$10+'СЕТ СН'!$I$6-'СЕТ СН'!$I$22</f>
        <v>1590.2492890999999</v>
      </c>
      <c r="O145" s="36">
        <f>SUMIFS(СВЦЭМ!$C$39:$C$782,СВЦЭМ!$A$39:$A$782,$A145,СВЦЭМ!$B$39:$B$782,O$119)+'СЕТ СН'!$I$12+СВЦЭМ!$D$10+'СЕТ СН'!$I$6-'СЕТ СН'!$I$22</f>
        <v>1619.8154462999998</v>
      </c>
      <c r="P145" s="36">
        <f>SUMIFS(СВЦЭМ!$C$39:$C$782,СВЦЭМ!$A$39:$A$782,$A145,СВЦЭМ!$B$39:$B$782,P$119)+'СЕТ СН'!$I$12+СВЦЭМ!$D$10+'СЕТ СН'!$I$6-'СЕТ СН'!$I$22</f>
        <v>1629.4080418499998</v>
      </c>
      <c r="Q145" s="36">
        <f>SUMIFS(СВЦЭМ!$C$39:$C$782,СВЦЭМ!$A$39:$A$782,$A145,СВЦЭМ!$B$39:$B$782,Q$119)+'СЕТ СН'!$I$12+СВЦЭМ!$D$10+'СЕТ СН'!$I$6-'СЕТ СН'!$I$22</f>
        <v>1636.54527889</v>
      </c>
      <c r="R145" s="36">
        <f>SUMIFS(СВЦЭМ!$C$39:$C$782,СВЦЭМ!$A$39:$A$782,$A145,СВЦЭМ!$B$39:$B$782,R$119)+'СЕТ СН'!$I$12+СВЦЭМ!$D$10+'СЕТ СН'!$I$6-'СЕТ СН'!$I$22</f>
        <v>1623.1145643799998</v>
      </c>
      <c r="S145" s="36">
        <f>SUMIFS(СВЦЭМ!$C$39:$C$782,СВЦЭМ!$A$39:$A$782,$A145,СВЦЭМ!$B$39:$B$782,S$119)+'СЕТ СН'!$I$12+СВЦЭМ!$D$10+'СЕТ СН'!$I$6-'СЕТ СН'!$I$22</f>
        <v>1573.2666245899998</v>
      </c>
      <c r="T145" s="36">
        <f>SUMIFS(СВЦЭМ!$C$39:$C$782,СВЦЭМ!$A$39:$A$782,$A145,СВЦЭМ!$B$39:$B$782,T$119)+'СЕТ СН'!$I$12+СВЦЭМ!$D$10+'СЕТ СН'!$I$6-'СЕТ СН'!$I$22</f>
        <v>1465.9802495899999</v>
      </c>
      <c r="U145" s="36">
        <f>SUMIFS(СВЦЭМ!$C$39:$C$782,СВЦЭМ!$A$39:$A$782,$A145,СВЦЭМ!$B$39:$B$782,U$119)+'СЕТ СН'!$I$12+СВЦЭМ!$D$10+'СЕТ СН'!$I$6-'СЕТ СН'!$I$22</f>
        <v>1374.60591058</v>
      </c>
      <c r="V145" s="36">
        <f>SUMIFS(СВЦЭМ!$C$39:$C$782,СВЦЭМ!$A$39:$A$782,$A145,СВЦЭМ!$B$39:$B$782,V$119)+'СЕТ СН'!$I$12+СВЦЭМ!$D$10+'СЕТ СН'!$I$6-'СЕТ СН'!$I$22</f>
        <v>1293.5500891900001</v>
      </c>
      <c r="W145" s="36">
        <f>SUMIFS(СВЦЭМ!$C$39:$C$782,СВЦЭМ!$A$39:$A$782,$A145,СВЦЭМ!$B$39:$B$782,W$119)+'СЕТ СН'!$I$12+СВЦЭМ!$D$10+'СЕТ СН'!$I$6-'СЕТ СН'!$I$22</f>
        <v>1329.3934955899999</v>
      </c>
      <c r="X145" s="36">
        <f>SUMIFS(СВЦЭМ!$C$39:$C$782,СВЦЭМ!$A$39:$A$782,$A145,СВЦЭМ!$B$39:$B$782,X$119)+'СЕТ СН'!$I$12+СВЦЭМ!$D$10+'СЕТ СН'!$I$6-'СЕТ СН'!$I$22</f>
        <v>1357.10599101</v>
      </c>
      <c r="Y145" s="36">
        <f>SUMIFS(СВЦЭМ!$C$39:$C$782,СВЦЭМ!$A$39:$A$782,$A145,СВЦЭМ!$B$39:$B$782,Y$119)+'СЕТ СН'!$I$12+СВЦЭМ!$D$10+'СЕТ СН'!$I$6-'СЕТ СН'!$I$22</f>
        <v>1380.5964243399999</v>
      </c>
    </row>
    <row r="146" spans="1:26" ht="15.75" x14ac:dyDescent="0.2">
      <c r="A146" s="35">
        <f t="shared" si="3"/>
        <v>44708</v>
      </c>
      <c r="B146" s="36">
        <f>SUMIFS(СВЦЭМ!$C$39:$C$782,СВЦЭМ!$A$39:$A$782,$A146,СВЦЭМ!$B$39:$B$782,B$119)+'СЕТ СН'!$I$12+СВЦЭМ!$D$10+'СЕТ СН'!$I$6-'СЕТ СН'!$I$22</f>
        <v>1416.8605023099999</v>
      </c>
      <c r="C146" s="36">
        <f>SUMIFS(СВЦЭМ!$C$39:$C$782,СВЦЭМ!$A$39:$A$782,$A146,СВЦЭМ!$B$39:$B$782,C$119)+'СЕТ СН'!$I$12+СВЦЭМ!$D$10+'СЕТ СН'!$I$6-'СЕТ СН'!$I$22</f>
        <v>1518.12098328</v>
      </c>
      <c r="D146" s="36">
        <f>SUMIFS(СВЦЭМ!$C$39:$C$782,СВЦЭМ!$A$39:$A$782,$A146,СВЦЭМ!$B$39:$B$782,D$119)+'СЕТ СН'!$I$12+СВЦЭМ!$D$10+'СЕТ СН'!$I$6-'СЕТ СН'!$I$22</f>
        <v>1587.76398967</v>
      </c>
      <c r="E146" s="36">
        <f>SUMIFS(СВЦЭМ!$C$39:$C$782,СВЦЭМ!$A$39:$A$782,$A146,СВЦЭМ!$B$39:$B$782,E$119)+'СЕТ СН'!$I$12+СВЦЭМ!$D$10+'СЕТ СН'!$I$6-'СЕТ СН'!$I$22</f>
        <v>1582.0082331299998</v>
      </c>
      <c r="F146" s="36">
        <f>SUMIFS(СВЦЭМ!$C$39:$C$782,СВЦЭМ!$A$39:$A$782,$A146,СВЦЭМ!$B$39:$B$782,F$119)+'СЕТ СН'!$I$12+СВЦЭМ!$D$10+'СЕТ СН'!$I$6-'СЕТ СН'!$I$22</f>
        <v>1578.9624376599998</v>
      </c>
      <c r="G146" s="36">
        <f>SUMIFS(СВЦЭМ!$C$39:$C$782,СВЦЭМ!$A$39:$A$782,$A146,СВЦЭМ!$B$39:$B$782,G$119)+'СЕТ СН'!$I$12+СВЦЭМ!$D$10+'СЕТ СН'!$I$6-'СЕТ СН'!$I$22</f>
        <v>1565.79475333</v>
      </c>
      <c r="H146" s="36">
        <f>SUMIFS(СВЦЭМ!$C$39:$C$782,СВЦЭМ!$A$39:$A$782,$A146,СВЦЭМ!$B$39:$B$782,H$119)+'СЕТ СН'!$I$12+СВЦЭМ!$D$10+'СЕТ СН'!$I$6-'СЕТ СН'!$I$22</f>
        <v>1486.4428780799999</v>
      </c>
      <c r="I146" s="36">
        <f>SUMIFS(СВЦЭМ!$C$39:$C$782,СВЦЭМ!$A$39:$A$782,$A146,СВЦЭМ!$B$39:$B$782,I$119)+'СЕТ СН'!$I$12+СВЦЭМ!$D$10+'СЕТ СН'!$I$6-'СЕТ СН'!$I$22</f>
        <v>1415.5767653600001</v>
      </c>
      <c r="J146" s="36">
        <f>SUMIFS(СВЦЭМ!$C$39:$C$782,СВЦЭМ!$A$39:$A$782,$A146,СВЦЭМ!$B$39:$B$782,J$119)+'СЕТ СН'!$I$12+СВЦЭМ!$D$10+'СЕТ СН'!$I$6-'СЕТ СН'!$I$22</f>
        <v>1334.59716944</v>
      </c>
      <c r="K146" s="36">
        <f>SUMIFS(СВЦЭМ!$C$39:$C$782,СВЦЭМ!$A$39:$A$782,$A146,СВЦЭМ!$B$39:$B$782,K$119)+'СЕТ СН'!$I$12+СВЦЭМ!$D$10+'СЕТ СН'!$I$6-'СЕТ СН'!$I$22</f>
        <v>1338.7547854099998</v>
      </c>
      <c r="L146" s="36">
        <f>SUMIFS(СВЦЭМ!$C$39:$C$782,СВЦЭМ!$A$39:$A$782,$A146,СВЦЭМ!$B$39:$B$782,L$119)+'СЕТ СН'!$I$12+СВЦЭМ!$D$10+'СЕТ СН'!$I$6-'СЕТ СН'!$I$22</f>
        <v>1346.86262437</v>
      </c>
      <c r="M146" s="36">
        <f>SUMIFS(СВЦЭМ!$C$39:$C$782,СВЦЭМ!$A$39:$A$782,$A146,СВЦЭМ!$B$39:$B$782,M$119)+'СЕТ СН'!$I$12+СВЦЭМ!$D$10+'СЕТ СН'!$I$6-'СЕТ СН'!$I$22</f>
        <v>1399.2097453000001</v>
      </c>
      <c r="N146" s="36">
        <f>SUMIFS(СВЦЭМ!$C$39:$C$782,СВЦЭМ!$A$39:$A$782,$A146,СВЦЭМ!$B$39:$B$782,N$119)+'СЕТ СН'!$I$12+СВЦЭМ!$D$10+'СЕТ СН'!$I$6-'СЕТ СН'!$I$22</f>
        <v>1444.53786094</v>
      </c>
      <c r="O146" s="36">
        <f>SUMIFS(СВЦЭМ!$C$39:$C$782,СВЦЭМ!$A$39:$A$782,$A146,СВЦЭМ!$B$39:$B$782,O$119)+'СЕТ СН'!$I$12+СВЦЭМ!$D$10+'СЕТ СН'!$I$6-'СЕТ СН'!$I$22</f>
        <v>1455.50181307</v>
      </c>
      <c r="P146" s="36">
        <f>SUMIFS(СВЦЭМ!$C$39:$C$782,СВЦЭМ!$A$39:$A$782,$A146,СВЦЭМ!$B$39:$B$782,P$119)+'СЕТ СН'!$I$12+СВЦЭМ!$D$10+'СЕТ СН'!$I$6-'СЕТ СН'!$I$22</f>
        <v>1440.6763835500001</v>
      </c>
      <c r="Q146" s="36">
        <f>SUMIFS(СВЦЭМ!$C$39:$C$782,СВЦЭМ!$A$39:$A$782,$A146,СВЦЭМ!$B$39:$B$782,Q$119)+'СЕТ СН'!$I$12+СВЦЭМ!$D$10+'СЕТ СН'!$I$6-'СЕТ СН'!$I$22</f>
        <v>1434.1165042100001</v>
      </c>
      <c r="R146" s="36">
        <f>SUMIFS(СВЦЭМ!$C$39:$C$782,СВЦЭМ!$A$39:$A$782,$A146,СВЦЭМ!$B$39:$B$782,R$119)+'СЕТ СН'!$I$12+СВЦЭМ!$D$10+'СЕТ СН'!$I$6-'СЕТ СН'!$I$22</f>
        <v>1434.12385531</v>
      </c>
      <c r="S146" s="36">
        <f>SUMIFS(СВЦЭМ!$C$39:$C$782,СВЦЭМ!$A$39:$A$782,$A146,СВЦЭМ!$B$39:$B$782,S$119)+'СЕТ СН'!$I$12+СВЦЭМ!$D$10+'СЕТ СН'!$I$6-'СЕТ СН'!$I$22</f>
        <v>1459.64000753</v>
      </c>
      <c r="T146" s="36">
        <f>SUMIFS(СВЦЭМ!$C$39:$C$782,СВЦЭМ!$A$39:$A$782,$A146,СВЦЭМ!$B$39:$B$782,T$119)+'СЕТ СН'!$I$12+СВЦЭМ!$D$10+'СЕТ СН'!$I$6-'СЕТ СН'!$I$22</f>
        <v>1368.7061730599999</v>
      </c>
      <c r="U146" s="36">
        <f>SUMIFS(СВЦЭМ!$C$39:$C$782,СВЦЭМ!$A$39:$A$782,$A146,СВЦЭМ!$B$39:$B$782,U$119)+'СЕТ СН'!$I$12+СВЦЭМ!$D$10+'СЕТ СН'!$I$6-'СЕТ СН'!$I$22</f>
        <v>1276.1689494699999</v>
      </c>
      <c r="V146" s="36">
        <f>SUMIFS(СВЦЭМ!$C$39:$C$782,СВЦЭМ!$A$39:$A$782,$A146,СВЦЭМ!$B$39:$B$782,V$119)+'СЕТ СН'!$I$12+СВЦЭМ!$D$10+'СЕТ СН'!$I$6-'СЕТ СН'!$I$22</f>
        <v>1197.5147959599999</v>
      </c>
      <c r="W146" s="36">
        <f>SUMIFS(СВЦЭМ!$C$39:$C$782,СВЦЭМ!$A$39:$A$782,$A146,СВЦЭМ!$B$39:$B$782,W$119)+'СЕТ СН'!$I$12+СВЦЭМ!$D$10+'СЕТ СН'!$I$6-'СЕТ СН'!$I$22</f>
        <v>1217.64659059</v>
      </c>
      <c r="X146" s="36">
        <f>SUMIFS(СВЦЭМ!$C$39:$C$782,СВЦЭМ!$A$39:$A$782,$A146,СВЦЭМ!$B$39:$B$782,X$119)+'СЕТ СН'!$I$12+СВЦЭМ!$D$10+'СЕТ СН'!$I$6-'СЕТ СН'!$I$22</f>
        <v>1248.49571231</v>
      </c>
      <c r="Y146" s="36">
        <f>SUMIFS(СВЦЭМ!$C$39:$C$782,СВЦЭМ!$A$39:$A$782,$A146,СВЦЭМ!$B$39:$B$782,Y$119)+'СЕТ СН'!$I$12+СВЦЭМ!$D$10+'СЕТ СН'!$I$6-'СЕТ СН'!$I$22</f>
        <v>1290.8052610300001</v>
      </c>
    </row>
    <row r="147" spans="1:26" ht="15.75" x14ac:dyDescent="0.2">
      <c r="A147" s="35">
        <f t="shared" si="3"/>
        <v>44709</v>
      </c>
      <c r="B147" s="36">
        <f>SUMIFS(СВЦЭМ!$C$39:$C$782,СВЦЭМ!$A$39:$A$782,$A147,СВЦЭМ!$B$39:$B$782,B$119)+'СЕТ СН'!$I$12+СВЦЭМ!$D$10+'СЕТ СН'!$I$6-'СЕТ СН'!$I$22</f>
        <v>1368.1992933400002</v>
      </c>
      <c r="C147" s="36">
        <f>SUMIFS(СВЦЭМ!$C$39:$C$782,СВЦЭМ!$A$39:$A$782,$A147,СВЦЭМ!$B$39:$B$782,C$119)+'СЕТ СН'!$I$12+СВЦЭМ!$D$10+'СЕТ СН'!$I$6-'СЕТ СН'!$I$22</f>
        <v>1470.16611582</v>
      </c>
      <c r="D147" s="36">
        <f>SUMIFS(СВЦЭМ!$C$39:$C$782,СВЦЭМ!$A$39:$A$782,$A147,СВЦЭМ!$B$39:$B$782,D$119)+'СЕТ СН'!$I$12+СВЦЭМ!$D$10+'СЕТ СН'!$I$6-'СЕТ СН'!$I$22</f>
        <v>1592.0331259099999</v>
      </c>
      <c r="E147" s="36">
        <f>SUMIFS(СВЦЭМ!$C$39:$C$782,СВЦЭМ!$A$39:$A$782,$A147,СВЦЭМ!$B$39:$B$782,E$119)+'СЕТ СН'!$I$12+СВЦЭМ!$D$10+'СЕТ СН'!$I$6-'СЕТ СН'!$I$22</f>
        <v>1640.2946497399998</v>
      </c>
      <c r="F147" s="36">
        <f>SUMIFS(СВЦЭМ!$C$39:$C$782,СВЦЭМ!$A$39:$A$782,$A147,СВЦЭМ!$B$39:$B$782,F$119)+'СЕТ СН'!$I$12+СВЦЭМ!$D$10+'СЕТ СН'!$I$6-'СЕТ СН'!$I$22</f>
        <v>1631.58057113</v>
      </c>
      <c r="G147" s="36">
        <f>SUMIFS(СВЦЭМ!$C$39:$C$782,СВЦЭМ!$A$39:$A$782,$A147,СВЦЭМ!$B$39:$B$782,G$119)+'СЕТ СН'!$I$12+СВЦЭМ!$D$10+'СЕТ СН'!$I$6-'СЕТ СН'!$I$22</f>
        <v>1630.3920676099999</v>
      </c>
      <c r="H147" s="36">
        <f>SUMIFS(СВЦЭМ!$C$39:$C$782,СВЦЭМ!$A$39:$A$782,$A147,СВЦЭМ!$B$39:$B$782,H$119)+'СЕТ СН'!$I$12+СВЦЭМ!$D$10+'СЕТ СН'!$I$6-'СЕТ СН'!$I$22</f>
        <v>1568.6506028799997</v>
      </c>
      <c r="I147" s="36">
        <f>SUMIFS(СВЦЭМ!$C$39:$C$782,СВЦЭМ!$A$39:$A$782,$A147,СВЦЭМ!$B$39:$B$782,I$119)+'СЕТ СН'!$I$12+СВЦЭМ!$D$10+'СЕТ СН'!$I$6-'СЕТ СН'!$I$22</f>
        <v>1464.73205951</v>
      </c>
      <c r="J147" s="36">
        <f>SUMIFS(СВЦЭМ!$C$39:$C$782,СВЦЭМ!$A$39:$A$782,$A147,СВЦЭМ!$B$39:$B$782,J$119)+'СЕТ СН'!$I$12+СВЦЭМ!$D$10+'СЕТ СН'!$I$6-'СЕТ СН'!$I$22</f>
        <v>1352.84829444</v>
      </c>
      <c r="K147" s="36">
        <f>SUMIFS(СВЦЭМ!$C$39:$C$782,СВЦЭМ!$A$39:$A$782,$A147,СВЦЭМ!$B$39:$B$782,K$119)+'СЕТ СН'!$I$12+СВЦЭМ!$D$10+'СЕТ СН'!$I$6-'СЕТ СН'!$I$22</f>
        <v>1359.6990714200001</v>
      </c>
      <c r="L147" s="36">
        <f>SUMIFS(СВЦЭМ!$C$39:$C$782,СВЦЭМ!$A$39:$A$782,$A147,СВЦЭМ!$B$39:$B$782,L$119)+'СЕТ СН'!$I$12+СВЦЭМ!$D$10+'СЕТ СН'!$I$6-'СЕТ СН'!$I$22</f>
        <v>1370.35412036</v>
      </c>
      <c r="M147" s="36">
        <f>SUMIFS(СВЦЭМ!$C$39:$C$782,СВЦЭМ!$A$39:$A$782,$A147,СВЦЭМ!$B$39:$B$782,M$119)+'СЕТ СН'!$I$12+СВЦЭМ!$D$10+'СЕТ СН'!$I$6-'СЕТ СН'!$I$22</f>
        <v>1406.98632916</v>
      </c>
      <c r="N147" s="36">
        <f>SUMIFS(СВЦЭМ!$C$39:$C$782,СВЦЭМ!$A$39:$A$782,$A147,СВЦЭМ!$B$39:$B$782,N$119)+'СЕТ СН'!$I$12+СВЦЭМ!$D$10+'СЕТ СН'!$I$6-'СЕТ СН'!$I$22</f>
        <v>1443.04683877</v>
      </c>
      <c r="O147" s="36">
        <f>SUMIFS(СВЦЭМ!$C$39:$C$782,СВЦЭМ!$A$39:$A$782,$A147,СВЦЭМ!$B$39:$B$782,O$119)+'СЕТ СН'!$I$12+СВЦЭМ!$D$10+'СЕТ СН'!$I$6-'СЕТ СН'!$I$22</f>
        <v>1467.0101805100001</v>
      </c>
      <c r="P147" s="36">
        <f>SUMIFS(СВЦЭМ!$C$39:$C$782,СВЦЭМ!$A$39:$A$782,$A147,СВЦЭМ!$B$39:$B$782,P$119)+'СЕТ СН'!$I$12+СВЦЭМ!$D$10+'СЕТ СН'!$I$6-'СЕТ СН'!$I$22</f>
        <v>1497.55778915</v>
      </c>
      <c r="Q147" s="36">
        <f>SUMIFS(СВЦЭМ!$C$39:$C$782,СВЦЭМ!$A$39:$A$782,$A147,СВЦЭМ!$B$39:$B$782,Q$119)+'СЕТ СН'!$I$12+СВЦЭМ!$D$10+'СЕТ СН'!$I$6-'СЕТ СН'!$I$22</f>
        <v>1496.04238435</v>
      </c>
      <c r="R147" s="36">
        <f>SUMIFS(СВЦЭМ!$C$39:$C$782,СВЦЭМ!$A$39:$A$782,$A147,СВЦЭМ!$B$39:$B$782,R$119)+'СЕТ СН'!$I$12+СВЦЭМ!$D$10+'СЕТ СН'!$I$6-'СЕТ СН'!$I$22</f>
        <v>1497.44866346</v>
      </c>
      <c r="S147" s="36">
        <f>SUMIFS(СВЦЭМ!$C$39:$C$782,СВЦЭМ!$A$39:$A$782,$A147,СВЦЭМ!$B$39:$B$782,S$119)+'СЕТ СН'!$I$12+СВЦЭМ!$D$10+'СЕТ СН'!$I$6-'СЕТ СН'!$I$22</f>
        <v>1454.2613041</v>
      </c>
      <c r="T147" s="36">
        <f>SUMIFS(СВЦЭМ!$C$39:$C$782,СВЦЭМ!$A$39:$A$782,$A147,СВЦЭМ!$B$39:$B$782,T$119)+'СЕТ СН'!$I$12+СВЦЭМ!$D$10+'СЕТ СН'!$I$6-'СЕТ СН'!$I$22</f>
        <v>1383.03668625</v>
      </c>
      <c r="U147" s="36">
        <f>SUMIFS(СВЦЭМ!$C$39:$C$782,СВЦЭМ!$A$39:$A$782,$A147,СВЦЭМ!$B$39:$B$782,U$119)+'СЕТ СН'!$I$12+СВЦЭМ!$D$10+'СЕТ СН'!$I$6-'СЕТ СН'!$I$22</f>
        <v>1295.6182819199998</v>
      </c>
      <c r="V147" s="36">
        <f>SUMIFS(СВЦЭМ!$C$39:$C$782,СВЦЭМ!$A$39:$A$782,$A147,СВЦЭМ!$B$39:$B$782,V$119)+'СЕТ СН'!$I$12+СВЦЭМ!$D$10+'СЕТ СН'!$I$6-'СЕТ СН'!$I$22</f>
        <v>1262.8392890499999</v>
      </c>
      <c r="W147" s="36">
        <f>SUMIFS(СВЦЭМ!$C$39:$C$782,СВЦЭМ!$A$39:$A$782,$A147,СВЦЭМ!$B$39:$B$782,W$119)+'СЕТ СН'!$I$12+СВЦЭМ!$D$10+'СЕТ СН'!$I$6-'СЕТ СН'!$I$22</f>
        <v>1263.46805156</v>
      </c>
      <c r="X147" s="36">
        <f>SUMIFS(СВЦЭМ!$C$39:$C$782,СВЦЭМ!$A$39:$A$782,$A147,СВЦЭМ!$B$39:$B$782,X$119)+'СЕТ СН'!$I$12+СВЦЭМ!$D$10+'СЕТ СН'!$I$6-'СЕТ СН'!$I$22</f>
        <v>1257.4422110800001</v>
      </c>
      <c r="Y147" s="36">
        <f>SUMIFS(СВЦЭМ!$C$39:$C$782,СВЦЭМ!$A$39:$A$782,$A147,СВЦЭМ!$B$39:$B$782,Y$119)+'СЕТ СН'!$I$12+СВЦЭМ!$D$10+'СЕТ СН'!$I$6-'СЕТ СН'!$I$22</f>
        <v>1275.9355401</v>
      </c>
    </row>
    <row r="148" spans="1:26" ht="15.75" x14ac:dyDescent="0.2">
      <c r="A148" s="35">
        <f t="shared" si="3"/>
        <v>44710</v>
      </c>
      <c r="B148" s="36">
        <f>SUMIFS(СВЦЭМ!$C$39:$C$782,СВЦЭМ!$A$39:$A$782,$A148,СВЦЭМ!$B$39:$B$782,B$119)+'СЕТ СН'!$I$12+СВЦЭМ!$D$10+'СЕТ СН'!$I$6-'СЕТ СН'!$I$22</f>
        <v>1346.5087114</v>
      </c>
      <c r="C148" s="36">
        <f>SUMIFS(СВЦЭМ!$C$39:$C$782,СВЦЭМ!$A$39:$A$782,$A148,СВЦЭМ!$B$39:$B$782,C$119)+'СЕТ СН'!$I$12+СВЦЭМ!$D$10+'СЕТ СН'!$I$6-'СЕТ СН'!$I$22</f>
        <v>1458.0113599599999</v>
      </c>
      <c r="D148" s="36">
        <f>SUMIFS(СВЦЭМ!$C$39:$C$782,СВЦЭМ!$A$39:$A$782,$A148,СВЦЭМ!$B$39:$B$782,D$119)+'СЕТ СН'!$I$12+СВЦЭМ!$D$10+'СЕТ СН'!$I$6-'СЕТ СН'!$I$22</f>
        <v>1569.99772521</v>
      </c>
      <c r="E148" s="36">
        <f>SUMIFS(СВЦЭМ!$C$39:$C$782,СВЦЭМ!$A$39:$A$782,$A148,СВЦЭМ!$B$39:$B$782,E$119)+'СЕТ СН'!$I$12+СВЦЭМ!$D$10+'СЕТ СН'!$I$6-'СЕТ СН'!$I$22</f>
        <v>1618.9495353599998</v>
      </c>
      <c r="F148" s="36">
        <f>SUMIFS(СВЦЭМ!$C$39:$C$782,СВЦЭМ!$A$39:$A$782,$A148,СВЦЭМ!$B$39:$B$782,F$119)+'СЕТ СН'!$I$12+СВЦЭМ!$D$10+'СЕТ СН'!$I$6-'СЕТ СН'!$I$22</f>
        <v>1617.0752646499998</v>
      </c>
      <c r="G148" s="36">
        <f>SUMIFS(СВЦЭМ!$C$39:$C$782,СВЦЭМ!$A$39:$A$782,$A148,СВЦЭМ!$B$39:$B$782,G$119)+'СЕТ СН'!$I$12+СВЦЭМ!$D$10+'СЕТ СН'!$I$6-'СЕТ СН'!$I$22</f>
        <v>1607.2844025399997</v>
      </c>
      <c r="H148" s="36">
        <f>SUMIFS(СВЦЭМ!$C$39:$C$782,СВЦЭМ!$A$39:$A$782,$A148,СВЦЭМ!$B$39:$B$782,H$119)+'СЕТ СН'!$I$12+СВЦЭМ!$D$10+'СЕТ СН'!$I$6-'СЕТ СН'!$I$22</f>
        <v>1561.8958607</v>
      </c>
      <c r="I148" s="36">
        <f>SUMIFS(СВЦЭМ!$C$39:$C$782,СВЦЭМ!$A$39:$A$782,$A148,СВЦЭМ!$B$39:$B$782,I$119)+'СЕТ СН'!$I$12+СВЦЭМ!$D$10+'СЕТ СН'!$I$6-'СЕТ СН'!$I$22</f>
        <v>1471.5166493199999</v>
      </c>
      <c r="J148" s="36">
        <f>SUMIFS(СВЦЭМ!$C$39:$C$782,СВЦЭМ!$A$39:$A$782,$A148,СВЦЭМ!$B$39:$B$782,J$119)+'СЕТ СН'!$I$12+СВЦЭМ!$D$10+'СЕТ СН'!$I$6-'СЕТ СН'!$I$22</f>
        <v>1342.7507318600001</v>
      </c>
      <c r="K148" s="36">
        <f>SUMIFS(СВЦЭМ!$C$39:$C$782,СВЦЭМ!$A$39:$A$782,$A148,СВЦЭМ!$B$39:$B$782,K$119)+'СЕТ СН'!$I$12+СВЦЭМ!$D$10+'СЕТ СН'!$I$6-'СЕТ СН'!$I$22</f>
        <v>1336.98542327</v>
      </c>
      <c r="L148" s="36">
        <f>SUMIFS(СВЦЭМ!$C$39:$C$782,СВЦЭМ!$A$39:$A$782,$A148,СВЦЭМ!$B$39:$B$782,L$119)+'СЕТ СН'!$I$12+СВЦЭМ!$D$10+'СЕТ СН'!$I$6-'СЕТ СН'!$I$22</f>
        <v>1342.8575549299999</v>
      </c>
      <c r="M148" s="36">
        <f>SUMIFS(СВЦЭМ!$C$39:$C$782,СВЦЭМ!$A$39:$A$782,$A148,СВЦЭМ!$B$39:$B$782,M$119)+'СЕТ СН'!$I$12+СВЦЭМ!$D$10+'СЕТ СН'!$I$6-'СЕТ СН'!$I$22</f>
        <v>1411.9982890000001</v>
      </c>
      <c r="N148" s="36">
        <f>SUMIFS(СВЦЭМ!$C$39:$C$782,СВЦЭМ!$A$39:$A$782,$A148,СВЦЭМ!$B$39:$B$782,N$119)+'СЕТ СН'!$I$12+СВЦЭМ!$D$10+'СЕТ СН'!$I$6-'СЕТ СН'!$I$22</f>
        <v>1451.46237146</v>
      </c>
      <c r="O148" s="36">
        <f>SUMIFS(СВЦЭМ!$C$39:$C$782,СВЦЭМ!$A$39:$A$782,$A148,СВЦЭМ!$B$39:$B$782,O$119)+'СЕТ СН'!$I$12+СВЦЭМ!$D$10+'СЕТ СН'!$I$6-'СЕТ СН'!$I$22</f>
        <v>1452.4229354700001</v>
      </c>
      <c r="P148" s="36">
        <f>SUMIFS(СВЦЭМ!$C$39:$C$782,СВЦЭМ!$A$39:$A$782,$A148,СВЦЭМ!$B$39:$B$782,P$119)+'СЕТ СН'!$I$12+СВЦЭМ!$D$10+'СЕТ СН'!$I$6-'СЕТ СН'!$I$22</f>
        <v>1450.64683786</v>
      </c>
      <c r="Q148" s="36">
        <f>SUMIFS(СВЦЭМ!$C$39:$C$782,СВЦЭМ!$A$39:$A$782,$A148,СВЦЭМ!$B$39:$B$782,Q$119)+'СЕТ СН'!$I$12+СВЦЭМ!$D$10+'СЕТ СН'!$I$6-'СЕТ СН'!$I$22</f>
        <v>1449.6584243900002</v>
      </c>
      <c r="R148" s="36">
        <f>SUMIFS(СВЦЭМ!$C$39:$C$782,СВЦЭМ!$A$39:$A$782,$A148,СВЦЭМ!$B$39:$B$782,R$119)+'СЕТ СН'!$I$12+СВЦЭМ!$D$10+'СЕТ СН'!$I$6-'СЕТ СН'!$I$22</f>
        <v>1443.9809257299999</v>
      </c>
      <c r="S148" s="36">
        <f>SUMIFS(СВЦЭМ!$C$39:$C$782,СВЦЭМ!$A$39:$A$782,$A148,СВЦЭМ!$B$39:$B$782,S$119)+'СЕТ СН'!$I$12+СВЦЭМ!$D$10+'СЕТ СН'!$I$6-'СЕТ СН'!$I$22</f>
        <v>1467.9557006999999</v>
      </c>
      <c r="T148" s="36">
        <f>SUMIFS(СВЦЭМ!$C$39:$C$782,СВЦЭМ!$A$39:$A$782,$A148,СВЦЭМ!$B$39:$B$782,T$119)+'СЕТ СН'!$I$12+СВЦЭМ!$D$10+'СЕТ СН'!$I$6-'СЕТ СН'!$I$22</f>
        <v>1373.24500476</v>
      </c>
      <c r="U148" s="36">
        <f>SUMIFS(СВЦЭМ!$C$39:$C$782,СВЦЭМ!$A$39:$A$782,$A148,СВЦЭМ!$B$39:$B$782,U$119)+'СЕТ СН'!$I$12+СВЦЭМ!$D$10+'СЕТ СН'!$I$6-'СЕТ СН'!$I$22</f>
        <v>1276.463107</v>
      </c>
      <c r="V148" s="36">
        <f>SUMIFS(СВЦЭМ!$C$39:$C$782,СВЦЭМ!$A$39:$A$782,$A148,СВЦЭМ!$B$39:$B$782,V$119)+'СЕТ СН'!$I$12+СВЦЭМ!$D$10+'СЕТ СН'!$I$6-'СЕТ СН'!$I$22</f>
        <v>1194.50673426</v>
      </c>
      <c r="W148" s="36">
        <f>SUMIFS(СВЦЭМ!$C$39:$C$782,СВЦЭМ!$A$39:$A$782,$A148,СВЦЭМ!$B$39:$B$782,W$119)+'СЕТ СН'!$I$12+СВЦЭМ!$D$10+'СЕТ СН'!$I$6-'СЕТ СН'!$I$22</f>
        <v>1203.25787511</v>
      </c>
      <c r="X148" s="36">
        <f>SUMIFS(СВЦЭМ!$C$39:$C$782,СВЦЭМ!$A$39:$A$782,$A148,СВЦЭМ!$B$39:$B$782,X$119)+'СЕТ СН'!$I$12+СВЦЭМ!$D$10+'СЕТ СН'!$I$6-'СЕТ СН'!$I$22</f>
        <v>1249.5000972100001</v>
      </c>
      <c r="Y148" s="36">
        <f>SUMIFS(СВЦЭМ!$C$39:$C$782,СВЦЭМ!$A$39:$A$782,$A148,СВЦЭМ!$B$39:$B$782,Y$119)+'СЕТ СН'!$I$12+СВЦЭМ!$D$10+'СЕТ СН'!$I$6-'СЕТ СН'!$I$22</f>
        <v>1251.2286507700001</v>
      </c>
    </row>
    <row r="149" spans="1:26" ht="15.75" x14ac:dyDescent="0.2">
      <c r="A149" s="35">
        <f t="shared" si="3"/>
        <v>44711</v>
      </c>
      <c r="B149" s="36">
        <f>SUMIFS(СВЦЭМ!$C$39:$C$782,СВЦЭМ!$A$39:$A$782,$A149,СВЦЭМ!$B$39:$B$782,B$119)+'СЕТ СН'!$I$12+СВЦЭМ!$D$10+'СЕТ СН'!$I$6-'СЕТ СН'!$I$22</f>
        <v>1361.4615923199999</v>
      </c>
      <c r="C149" s="36">
        <f>SUMIFS(СВЦЭМ!$C$39:$C$782,СВЦЭМ!$A$39:$A$782,$A149,СВЦЭМ!$B$39:$B$782,C$119)+'СЕТ СН'!$I$12+СВЦЭМ!$D$10+'СЕТ СН'!$I$6-'СЕТ СН'!$I$22</f>
        <v>1441.5636440799999</v>
      </c>
      <c r="D149" s="36">
        <f>SUMIFS(СВЦЭМ!$C$39:$C$782,СВЦЭМ!$A$39:$A$782,$A149,СВЦЭМ!$B$39:$B$782,D$119)+'СЕТ СН'!$I$12+СВЦЭМ!$D$10+'СЕТ СН'!$I$6-'СЕТ СН'!$I$22</f>
        <v>1582.7293615299998</v>
      </c>
      <c r="E149" s="36">
        <f>SUMIFS(СВЦЭМ!$C$39:$C$782,СВЦЭМ!$A$39:$A$782,$A149,СВЦЭМ!$B$39:$B$782,E$119)+'СЕТ СН'!$I$12+СВЦЭМ!$D$10+'СЕТ СН'!$I$6-'СЕТ СН'!$I$22</f>
        <v>1602.1085361599999</v>
      </c>
      <c r="F149" s="36">
        <f>SUMIFS(СВЦЭМ!$C$39:$C$782,СВЦЭМ!$A$39:$A$782,$A149,СВЦЭМ!$B$39:$B$782,F$119)+'СЕТ СН'!$I$12+СВЦЭМ!$D$10+'СЕТ СН'!$I$6-'СЕТ СН'!$I$22</f>
        <v>1597.58985684</v>
      </c>
      <c r="G149" s="36">
        <f>SUMIFS(СВЦЭМ!$C$39:$C$782,СВЦЭМ!$A$39:$A$782,$A149,СВЦЭМ!$B$39:$B$782,G$119)+'СЕТ СН'!$I$12+СВЦЭМ!$D$10+'СЕТ СН'!$I$6-'СЕТ СН'!$I$22</f>
        <v>1572.5685940299998</v>
      </c>
      <c r="H149" s="36">
        <f>SUMIFS(СВЦЭМ!$C$39:$C$782,СВЦЭМ!$A$39:$A$782,$A149,СВЦЭМ!$B$39:$B$782,H$119)+'СЕТ СН'!$I$12+СВЦЭМ!$D$10+'СЕТ СН'!$I$6-'СЕТ СН'!$I$22</f>
        <v>1484.47002602</v>
      </c>
      <c r="I149" s="36">
        <f>SUMIFS(СВЦЭМ!$C$39:$C$782,СВЦЭМ!$A$39:$A$782,$A149,СВЦЭМ!$B$39:$B$782,I$119)+'СЕТ СН'!$I$12+СВЦЭМ!$D$10+'СЕТ СН'!$I$6-'СЕТ СН'!$I$22</f>
        <v>1411.88180283</v>
      </c>
      <c r="J149" s="36">
        <f>SUMIFS(СВЦЭМ!$C$39:$C$782,СВЦЭМ!$A$39:$A$782,$A149,СВЦЭМ!$B$39:$B$782,J$119)+'СЕТ СН'!$I$12+СВЦЭМ!$D$10+'СЕТ СН'!$I$6-'СЕТ СН'!$I$22</f>
        <v>1328.4567379499999</v>
      </c>
      <c r="K149" s="36">
        <f>SUMIFS(СВЦЭМ!$C$39:$C$782,СВЦЭМ!$A$39:$A$782,$A149,СВЦЭМ!$B$39:$B$782,K$119)+'СЕТ СН'!$I$12+СВЦЭМ!$D$10+'СЕТ СН'!$I$6-'СЕТ СН'!$I$22</f>
        <v>1336.4337890299998</v>
      </c>
      <c r="L149" s="36">
        <f>SUMIFS(СВЦЭМ!$C$39:$C$782,СВЦЭМ!$A$39:$A$782,$A149,СВЦЭМ!$B$39:$B$782,L$119)+'СЕТ СН'!$I$12+СВЦЭМ!$D$10+'СЕТ СН'!$I$6-'СЕТ СН'!$I$22</f>
        <v>1398.9079201300001</v>
      </c>
      <c r="M149" s="36">
        <f>SUMIFS(СВЦЭМ!$C$39:$C$782,СВЦЭМ!$A$39:$A$782,$A149,СВЦЭМ!$B$39:$B$782,M$119)+'СЕТ СН'!$I$12+СВЦЭМ!$D$10+'СЕТ СН'!$I$6-'СЕТ СН'!$I$22</f>
        <v>1429.51544279</v>
      </c>
      <c r="N149" s="36">
        <f>SUMIFS(СВЦЭМ!$C$39:$C$782,СВЦЭМ!$A$39:$A$782,$A149,СВЦЭМ!$B$39:$B$782,N$119)+'СЕТ СН'!$I$12+СВЦЭМ!$D$10+'СЕТ СН'!$I$6-'СЕТ СН'!$I$22</f>
        <v>1522.66737822</v>
      </c>
      <c r="O149" s="36">
        <f>SUMIFS(СВЦЭМ!$C$39:$C$782,СВЦЭМ!$A$39:$A$782,$A149,СВЦЭМ!$B$39:$B$782,O$119)+'СЕТ СН'!$I$12+СВЦЭМ!$D$10+'СЕТ СН'!$I$6-'СЕТ СН'!$I$22</f>
        <v>1525.19179994</v>
      </c>
      <c r="P149" s="36">
        <f>SUMIFS(СВЦЭМ!$C$39:$C$782,СВЦЭМ!$A$39:$A$782,$A149,СВЦЭМ!$B$39:$B$782,P$119)+'СЕТ СН'!$I$12+СВЦЭМ!$D$10+'СЕТ СН'!$I$6-'СЕТ СН'!$I$22</f>
        <v>1518.3320649</v>
      </c>
      <c r="Q149" s="36">
        <f>SUMIFS(СВЦЭМ!$C$39:$C$782,СВЦЭМ!$A$39:$A$782,$A149,СВЦЭМ!$B$39:$B$782,Q$119)+'СЕТ СН'!$I$12+СВЦЭМ!$D$10+'СЕТ СН'!$I$6-'СЕТ СН'!$I$22</f>
        <v>1511.75987444</v>
      </c>
      <c r="R149" s="36">
        <f>SUMIFS(СВЦЭМ!$C$39:$C$782,СВЦЭМ!$A$39:$A$782,$A149,СВЦЭМ!$B$39:$B$782,R$119)+'СЕТ СН'!$I$12+СВЦЭМ!$D$10+'СЕТ СН'!$I$6-'СЕТ СН'!$I$22</f>
        <v>1497.43356541</v>
      </c>
      <c r="S149" s="36">
        <f>SUMIFS(СВЦЭМ!$C$39:$C$782,СВЦЭМ!$A$39:$A$782,$A149,СВЦЭМ!$B$39:$B$782,S$119)+'СЕТ СН'!$I$12+СВЦЭМ!$D$10+'СЕТ СН'!$I$6-'СЕТ СН'!$I$22</f>
        <v>1514.39624585</v>
      </c>
      <c r="T149" s="36">
        <f>SUMIFS(СВЦЭМ!$C$39:$C$782,СВЦЭМ!$A$39:$A$782,$A149,СВЦЭМ!$B$39:$B$782,T$119)+'СЕТ СН'!$I$12+СВЦЭМ!$D$10+'СЕТ СН'!$I$6-'СЕТ СН'!$I$22</f>
        <v>1348.8572320799999</v>
      </c>
      <c r="U149" s="36">
        <f>SUMIFS(СВЦЭМ!$C$39:$C$782,СВЦЭМ!$A$39:$A$782,$A149,СВЦЭМ!$B$39:$B$782,U$119)+'СЕТ СН'!$I$12+СВЦЭМ!$D$10+'СЕТ СН'!$I$6-'СЕТ СН'!$I$22</f>
        <v>1255.2688129799999</v>
      </c>
      <c r="V149" s="36">
        <f>SUMIFS(СВЦЭМ!$C$39:$C$782,СВЦЭМ!$A$39:$A$782,$A149,СВЦЭМ!$B$39:$B$782,V$119)+'СЕТ СН'!$I$12+СВЦЭМ!$D$10+'СЕТ СН'!$I$6-'СЕТ СН'!$I$22</f>
        <v>1183.98461683</v>
      </c>
      <c r="W149" s="36">
        <f>SUMIFS(СВЦЭМ!$C$39:$C$782,СВЦЭМ!$A$39:$A$782,$A149,СВЦЭМ!$B$39:$B$782,W$119)+'СЕТ СН'!$I$12+СВЦЭМ!$D$10+'СЕТ СН'!$I$6-'СЕТ СН'!$I$22</f>
        <v>1193.42130634</v>
      </c>
      <c r="X149" s="36">
        <f>SUMIFS(СВЦЭМ!$C$39:$C$782,СВЦЭМ!$A$39:$A$782,$A149,СВЦЭМ!$B$39:$B$782,X$119)+'СЕТ СН'!$I$12+СВЦЭМ!$D$10+'СЕТ СН'!$I$6-'СЕТ СН'!$I$22</f>
        <v>1244.2661668999999</v>
      </c>
      <c r="Y149" s="36">
        <f>SUMIFS(СВЦЭМ!$C$39:$C$782,СВЦЭМ!$A$39:$A$782,$A149,СВЦЭМ!$B$39:$B$782,Y$119)+'СЕТ СН'!$I$12+СВЦЭМ!$D$10+'СЕТ СН'!$I$6-'СЕТ СН'!$I$22</f>
        <v>1269.19151296</v>
      </c>
    </row>
    <row r="150" spans="1:26" ht="15.75" x14ac:dyDescent="0.2">
      <c r="A150" s="35">
        <f t="shared" si="3"/>
        <v>44712</v>
      </c>
      <c r="B150" s="36">
        <f>SUMIFS(СВЦЭМ!$C$39:$C$782,СВЦЭМ!$A$39:$A$782,$A150,СВЦЭМ!$B$39:$B$782,B$119)+'СЕТ СН'!$I$12+СВЦЭМ!$D$10+'СЕТ СН'!$I$6-'СЕТ СН'!$I$22</f>
        <v>1369.91815612</v>
      </c>
      <c r="C150" s="36">
        <f>SUMIFS(СВЦЭМ!$C$39:$C$782,СВЦЭМ!$A$39:$A$782,$A150,СВЦЭМ!$B$39:$B$782,C$119)+'СЕТ СН'!$I$12+СВЦЭМ!$D$10+'СЕТ СН'!$I$6-'СЕТ СН'!$I$22</f>
        <v>1467.36909995</v>
      </c>
      <c r="D150" s="36">
        <f>SUMIFS(СВЦЭМ!$C$39:$C$782,СВЦЭМ!$A$39:$A$782,$A150,СВЦЭМ!$B$39:$B$782,D$119)+'СЕТ СН'!$I$12+СВЦЭМ!$D$10+'СЕТ СН'!$I$6-'СЕТ СН'!$I$22</f>
        <v>1590.3277413399999</v>
      </c>
      <c r="E150" s="36">
        <f>SUMIFS(СВЦЭМ!$C$39:$C$782,СВЦЭМ!$A$39:$A$782,$A150,СВЦЭМ!$B$39:$B$782,E$119)+'СЕТ СН'!$I$12+СВЦЭМ!$D$10+'СЕТ СН'!$I$6-'СЕТ СН'!$I$22</f>
        <v>1636.9486009999998</v>
      </c>
      <c r="F150" s="36">
        <f>SUMIFS(СВЦЭМ!$C$39:$C$782,СВЦЭМ!$A$39:$A$782,$A150,СВЦЭМ!$B$39:$B$782,F$119)+'СЕТ СН'!$I$12+СВЦЭМ!$D$10+'СЕТ СН'!$I$6-'СЕТ СН'!$I$22</f>
        <v>1628.8827230299999</v>
      </c>
      <c r="G150" s="36">
        <f>SUMIFS(СВЦЭМ!$C$39:$C$782,СВЦЭМ!$A$39:$A$782,$A150,СВЦЭМ!$B$39:$B$782,G$119)+'СЕТ СН'!$I$12+СВЦЭМ!$D$10+'СЕТ СН'!$I$6-'СЕТ СН'!$I$22</f>
        <v>1590.5782449599999</v>
      </c>
      <c r="H150" s="36">
        <f>SUMIFS(СВЦЭМ!$C$39:$C$782,СВЦЭМ!$A$39:$A$782,$A150,СВЦЭМ!$B$39:$B$782,H$119)+'СЕТ СН'!$I$12+СВЦЭМ!$D$10+'СЕТ СН'!$I$6-'СЕТ СН'!$I$22</f>
        <v>1489.6576072799999</v>
      </c>
      <c r="I150" s="36">
        <f>SUMIFS(СВЦЭМ!$C$39:$C$782,СВЦЭМ!$A$39:$A$782,$A150,СВЦЭМ!$B$39:$B$782,I$119)+'СЕТ СН'!$I$12+СВЦЭМ!$D$10+'СЕТ СН'!$I$6-'СЕТ СН'!$I$22</f>
        <v>1401.1578561400001</v>
      </c>
      <c r="J150" s="36">
        <f>SUMIFS(СВЦЭМ!$C$39:$C$782,СВЦЭМ!$A$39:$A$782,$A150,СВЦЭМ!$B$39:$B$782,J$119)+'СЕТ СН'!$I$12+СВЦЭМ!$D$10+'СЕТ СН'!$I$6-'СЕТ СН'!$I$22</f>
        <v>1303.5588760999999</v>
      </c>
      <c r="K150" s="36">
        <f>SUMIFS(СВЦЭМ!$C$39:$C$782,СВЦЭМ!$A$39:$A$782,$A150,СВЦЭМ!$B$39:$B$782,K$119)+'СЕТ СН'!$I$12+СВЦЭМ!$D$10+'СЕТ СН'!$I$6-'СЕТ СН'!$I$22</f>
        <v>1330.1339405899998</v>
      </c>
      <c r="L150" s="36">
        <f>SUMIFS(СВЦЭМ!$C$39:$C$782,СВЦЭМ!$A$39:$A$782,$A150,СВЦЭМ!$B$39:$B$782,L$119)+'СЕТ СН'!$I$12+СВЦЭМ!$D$10+'СЕТ СН'!$I$6-'СЕТ СН'!$I$22</f>
        <v>1334.4888545600002</v>
      </c>
      <c r="M150" s="36">
        <f>SUMIFS(СВЦЭМ!$C$39:$C$782,СВЦЭМ!$A$39:$A$782,$A150,СВЦЭМ!$B$39:$B$782,M$119)+'СЕТ СН'!$I$12+СВЦЭМ!$D$10+'СЕТ СН'!$I$6-'СЕТ СН'!$I$22</f>
        <v>1408.1717195400001</v>
      </c>
      <c r="N150" s="36">
        <f>SUMIFS(СВЦЭМ!$C$39:$C$782,СВЦЭМ!$A$39:$A$782,$A150,СВЦЭМ!$B$39:$B$782,N$119)+'СЕТ СН'!$I$12+СВЦЭМ!$D$10+'СЕТ СН'!$I$6-'СЕТ СН'!$I$22</f>
        <v>1449.8044903</v>
      </c>
      <c r="O150" s="36">
        <f>SUMIFS(СВЦЭМ!$C$39:$C$782,СВЦЭМ!$A$39:$A$782,$A150,СВЦЭМ!$B$39:$B$782,O$119)+'СЕТ СН'!$I$12+СВЦЭМ!$D$10+'СЕТ СН'!$I$6-'СЕТ СН'!$I$22</f>
        <v>1526.52560204</v>
      </c>
      <c r="P150" s="36">
        <f>SUMIFS(СВЦЭМ!$C$39:$C$782,СВЦЭМ!$A$39:$A$782,$A150,СВЦЭМ!$B$39:$B$782,P$119)+'СЕТ СН'!$I$12+СВЦЭМ!$D$10+'СЕТ СН'!$I$6-'СЕТ СН'!$I$22</f>
        <v>1552.3683904099998</v>
      </c>
      <c r="Q150" s="36">
        <f>SUMIFS(СВЦЭМ!$C$39:$C$782,СВЦЭМ!$A$39:$A$782,$A150,СВЦЭМ!$B$39:$B$782,Q$119)+'СЕТ СН'!$I$12+СВЦЭМ!$D$10+'СЕТ СН'!$I$6-'СЕТ СН'!$I$22</f>
        <v>1542.4021140300001</v>
      </c>
      <c r="R150" s="36">
        <f>SUMIFS(СВЦЭМ!$C$39:$C$782,СВЦЭМ!$A$39:$A$782,$A150,СВЦЭМ!$B$39:$B$782,R$119)+'СЕТ СН'!$I$12+СВЦЭМ!$D$10+'СЕТ СН'!$I$6-'СЕТ СН'!$I$22</f>
        <v>1540.1398953299999</v>
      </c>
      <c r="S150" s="36">
        <f>SUMIFS(СВЦЭМ!$C$39:$C$782,СВЦЭМ!$A$39:$A$782,$A150,СВЦЭМ!$B$39:$B$782,S$119)+'СЕТ СН'!$I$12+СВЦЭМ!$D$10+'СЕТ СН'!$I$6-'СЕТ СН'!$I$22</f>
        <v>1452.78978781</v>
      </c>
      <c r="T150" s="36">
        <f>SUMIFS(СВЦЭМ!$C$39:$C$782,СВЦЭМ!$A$39:$A$782,$A150,СВЦЭМ!$B$39:$B$782,T$119)+'СЕТ СН'!$I$12+СВЦЭМ!$D$10+'СЕТ СН'!$I$6-'СЕТ СН'!$I$22</f>
        <v>1353.3377925</v>
      </c>
      <c r="U150" s="36">
        <f>SUMIFS(СВЦЭМ!$C$39:$C$782,СВЦЭМ!$A$39:$A$782,$A150,СВЦЭМ!$B$39:$B$782,U$119)+'СЕТ СН'!$I$12+СВЦЭМ!$D$10+'СЕТ СН'!$I$6-'СЕТ СН'!$I$22</f>
        <v>1255.1585207799999</v>
      </c>
      <c r="V150" s="36">
        <f>SUMIFS(СВЦЭМ!$C$39:$C$782,СВЦЭМ!$A$39:$A$782,$A150,СВЦЭМ!$B$39:$B$782,V$119)+'СЕТ СН'!$I$12+СВЦЭМ!$D$10+'СЕТ СН'!$I$6-'СЕТ СН'!$I$22</f>
        <v>1185.57479362</v>
      </c>
      <c r="W150" s="36">
        <f>SUMIFS(СВЦЭМ!$C$39:$C$782,СВЦЭМ!$A$39:$A$782,$A150,СВЦЭМ!$B$39:$B$782,W$119)+'СЕТ СН'!$I$12+СВЦЭМ!$D$10+'СЕТ СН'!$I$6-'СЕТ СН'!$I$22</f>
        <v>1196.8575928400001</v>
      </c>
      <c r="X150" s="36">
        <f>SUMIFS(СВЦЭМ!$C$39:$C$782,СВЦЭМ!$A$39:$A$782,$A150,СВЦЭМ!$B$39:$B$782,X$119)+'СЕТ СН'!$I$12+СВЦЭМ!$D$10+'СЕТ СН'!$I$6-'СЕТ СН'!$I$22</f>
        <v>1212.27421766</v>
      </c>
      <c r="Y150" s="36">
        <f>SUMIFS(СВЦЭМ!$C$39:$C$782,СВЦЭМ!$A$39:$A$782,$A150,СВЦЭМ!$B$39:$B$782,Y$119)+'СЕТ СН'!$I$12+СВЦЭМ!$D$10+'СЕТ СН'!$I$6-'СЕТ СН'!$I$22</f>
        <v>1211.3205799299999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565097.68174474966</v>
      </c>
      <c r="O155" s="129"/>
      <c r="P155" s="128">
        <f>СВЦЭМ!$D$12+'СЕТ СН'!$F$13-'СЕТ СН'!$G$23</f>
        <v>565097.68174474966</v>
      </c>
      <c r="Q155" s="129"/>
      <c r="R155" s="128">
        <f>СВЦЭМ!$D$12+'СЕТ СН'!$F$13-'СЕТ СН'!$H$23</f>
        <v>565097.68174474966</v>
      </c>
      <c r="S155" s="129"/>
      <c r="T155" s="128">
        <f>СВЦЭМ!$D$12+'СЕТ СН'!$F$13-'СЕТ СН'!$I$23</f>
        <v>565097.68174474966</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469637.41</v>
      </c>
      <c r="O159" s="143"/>
      <c r="P159" s="143">
        <f>'СЕТ СН'!$G$7</f>
        <v>772328.14</v>
      </c>
      <c r="Q159" s="143"/>
      <c r="R159" s="143">
        <f>'СЕТ СН'!$H$7</f>
        <v>823529.89</v>
      </c>
      <c r="S159" s="143"/>
      <c r="T159" s="143">
        <f>'СЕТ СН'!$I$7</f>
        <v>621330.73</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01.05.2022</v>
      </c>
      <c r="B12" s="36">
        <f>SUMIFS(СВЦЭМ!$D$39:$D$782,СВЦЭМ!$A$39:$A$782,$A12,СВЦЭМ!$B$39:$B$782,B$11)+'СЕТ СН'!$F$14+СВЦЭМ!$D$10+'СЕТ СН'!$F$5-'СЕТ СН'!$F$24</f>
        <v>1994.35377582</v>
      </c>
      <c r="C12" s="36">
        <f>SUMIFS(СВЦЭМ!$D$39:$D$782,СВЦЭМ!$A$39:$A$782,$A12,СВЦЭМ!$B$39:$B$782,C$11)+'СЕТ СН'!$F$14+СВЦЭМ!$D$10+'СЕТ СН'!$F$5-'СЕТ СН'!$F$24</f>
        <v>2115.6915740899999</v>
      </c>
      <c r="D12" s="36">
        <f>SUMIFS(СВЦЭМ!$D$39:$D$782,СВЦЭМ!$A$39:$A$782,$A12,СВЦЭМ!$B$39:$B$782,D$11)+'СЕТ СН'!$F$14+СВЦЭМ!$D$10+'СЕТ СН'!$F$5-'СЕТ СН'!$F$24</f>
        <v>2259.2214002700002</v>
      </c>
      <c r="E12" s="36">
        <f>SUMIFS(СВЦЭМ!$D$39:$D$782,СВЦЭМ!$A$39:$A$782,$A12,СВЦЭМ!$B$39:$B$782,E$11)+'СЕТ СН'!$F$14+СВЦЭМ!$D$10+'СЕТ СН'!$F$5-'СЕТ СН'!$F$24</f>
        <v>2320.0050119299999</v>
      </c>
      <c r="F12" s="36">
        <f>SUMIFS(СВЦЭМ!$D$39:$D$782,СВЦЭМ!$A$39:$A$782,$A12,СВЦЭМ!$B$39:$B$782,F$11)+'СЕТ СН'!$F$14+СВЦЭМ!$D$10+'СЕТ СН'!$F$5-'СЕТ СН'!$F$24</f>
        <v>2334.6001233400002</v>
      </c>
      <c r="G12" s="36">
        <f>SUMIFS(СВЦЭМ!$D$39:$D$782,СВЦЭМ!$A$39:$A$782,$A12,СВЦЭМ!$B$39:$B$782,G$11)+'СЕТ СН'!$F$14+СВЦЭМ!$D$10+'СЕТ СН'!$F$5-'СЕТ СН'!$F$24</f>
        <v>2309.7335945</v>
      </c>
      <c r="H12" s="36">
        <f>SUMIFS(СВЦЭМ!$D$39:$D$782,СВЦЭМ!$A$39:$A$782,$A12,СВЦЭМ!$B$39:$B$782,H$11)+'СЕТ СН'!$F$14+СВЦЭМ!$D$10+'СЕТ СН'!$F$5-'СЕТ СН'!$F$24</f>
        <v>2289.3475703099998</v>
      </c>
      <c r="I12" s="36">
        <f>SUMIFS(СВЦЭМ!$D$39:$D$782,СВЦЭМ!$A$39:$A$782,$A12,СВЦЭМ!$B$39:$B$782,I$11)+'СЕТ СН'!$F$14+СВЦЭМ!$D$10+'СЕТ СН'!$F$5-'СЕТ СН'!$F$24</f>
        <v>2222.0373431899998</v>
      </c>
      <c r="J12" s="36">
        <f>SUMIFS(СВЦЭМ!$D$39:$D$782,СВЦЭМ!$A$39:$A$782,$A12,СВЦЭМ!$B$39:$B$782,J$11)+'СЕТ СН'!$F$14+СВЦЭМ!$D$10+'СЕТ СН'!$F$5-'СЕТ СН'!$F$24</f>
        <v>2071.9765493899999</v>
      </c>
      <c r="K12" s="36">
        <f>SUMIFS(СВЦЭМ!$D$39:$D$782,СВЦЭМ!$A$39:$A$782,$A12,СВЦЭМ!$B$39:$B$782,K$11)+'СЕТ СН'!$F$14+СВЦЭМ!$D$10+'СЕТ СН'!$F$5-'СЕТ СН'!$F$24</f>
        <v>2034.06442494</v>
      </c>
      <c r="L12" s="36">
        <f>SUMIFS(СВЦЭМ!$D$39:$D$782,СВЦЭМ!$A$39:$A$782,$A12,СВЦЭМ!$B$39:$B$782,L$11)+'СЕТ СН'!$F$14+СВЦЭМ!$D$10+'СЕТ СН'!$F$5-'СЕТ СН'!$F$24</f>
        <v>2012.7210625600001</v>
      </c>
      <c r="M12" s="36">
        <f>SUMIFS(СВЦЭМ!$D$39:$D$782,СВЦЭМ!$A$39:$A$782,$A12,СВЦЭМ!$B$39:$B$782,M$11)+'СЕТ СН'!$F$14+СВЦЭМ!$D$10+'СЕТ СН'!$F$5-'СЕТ СН'!$F$24</f>
        <v>2105.4047986799997</v>
      </c>
      <c r="N12" s="36">
        <f>SUMIFS(СВЦЭМ!$D$39:$D$782,СВЦЭМ!$A$39:$A$782,$A12,СВЦЭМ!$B$39:$B$782,N$11)+'СЕТ СН'!$F$14+СВЦЭМ!$D$10+'СЕТ СН'!$F$5-'СЕТ СН'!$F$24</f>
        <v>2148.8055642499999</v>
      </c>
      <c r="O12" s="36">
        <f>SUMIFS(СВЦЭМ!$D$39:$D$782,СВЦЭМ!$A$39:$A$782,$A12,СВЦЭМ!$B$39:$B$782,O$11)+'СЕТ СН'!$F$14+СВЦЭМ!$D$10+'СЕТ СН'!$F$5-'СЕТ СН'!$F$24</f>
        <v>2160.5210961299999</v>
      </c>
      <c r="P12" s="36">
        <f>SUMIFS(СВЦЭМ!$D$39:$D$782,СВЦЭМ!$A$39:$A$782,$A12,СВЦЭМ!$B$39:$B$782,P$11)+'СЕТ СН'!$F$14+СВЦЭМ!$D$10+'СЕТ СН'!$F$5-'СЕТ СН'!$F$24</f>
        <v>2171.5782669399996</v>
      </c>
      <c r="Q12" s="36">
        <f>SUMIFS(СВЦЭМ!$D$39:$D$782,СВЦЭМ!$A$39:$A$782,$A12,СВЦЭМ!$B$39:$B$782,Q$11)+'СЕТ СН'!$F$14+СВЦЭМ!$D$10+'СЕТ СН'!$F$5-'СЕТ СН'!$F$24</f>
        <v>2186.5069402700001</v>
      </c>
      <c r="R12" s="36">
        <f>SUMIFS(СВЦЭМ!$D$39:$D$782,СВЦЭМ!$A$39:$A$782,$A12,СВЦЭМ!$B$39:$B$782,R$11)+'СЕТ СН'!$F$14+СВЦЭМ!$D$10+'СЕТ СН'!$F$5-'СЕТ СН'!$F$24</f>
        <v>2205.85843062</v>
      </c>
      <c r="S12" s="36">
        <f>SUMIFS(СВЦЭМ!$D$39:$D$782,СВЦЭМ!$A$39:$A$782,$A12,СВЦЭМ!$B$39:$B$782,S$11)+'СЕТ СН'!$F$14+СВЦЭМ!$D$10+'СЕТ СН'!$F$5-'СЕТ СН'!$F$24</f>
        <v>2165.4093807499999</v>
      </c>
      <c r="T12" s="36">
        <f>SUMIFS(СВЦЭМ!$D$39:$D$782,СВЦЭМ!$A$39:$A$782,$A12,СВЦЭМ!$B$39:$B$782,T$11)+'СЕТ СН'!$F$14+СВЦЭМ!$D$10+'СЕТ СН'!$F$5-'СЕТ СН'!$F$24</f>
        <v>2065.9673145899997</v>
      </c>
      <c r="U12" s="36">
        <f>SUMIFS(СВЦЭМ!$D$39:$D$782,СВЦЭМ!$A$39:$A$782,$A12,СВЦЭМ!$B$39:$B$782,U$11)+'СЕТ СН'!$F$14+СВЦЭМ!$D$10+'СЕТ СН'!$F$5-'СЕТ СН'!$F$24</f>
        <v>1973.32752643</v>
      </c>
      <c r="V12" s="36">
        <f>SUMIFS(СВЦЭМ!$D$39:$D$782,СВЦЭМ!$A$39:$A$782,$A12,СВЦЭМ!$B$39:$B$782,V$11)+'СЕТ СН'!$F$14+СВЦЭМ!$D$10+'СЕТ СН'!$F$5-'СЕТ СН'!$F$24</f>
        <v>1882.17822449</v>
      </c>
      <c r="W12" s="36">
        <f>SUMIFS(СВЦЭМ!$D$39:$D$782,СВЦЭМ!$A$39:$A$782,$A12,СВЦЭМ!$B$39:$B$782,W$11)+'СЕТ СН'!$F$14+СВЦЭМ!$D$10+'СЕТ СН'!$F$5-'СЕТ СН'!$F$24</f>
        <v>1870.7754213799999</v>
      </c>
      <c r="X12" s="36">
        <f>SUMIFS(СВЦЭМ!$D$39:$D$782,СВЦЭМ!$A$39:$A$782,$A12,СВЦЭМ!$B$39:$B$782,X$11)+'СЕТ СН'!$F$14+СВЦЭМ!$D$10+'СЕТ СН'!$F$5-'СЕТ СН'!$F$24</f>
        <v>1895.7030895799999</v>
      </c>
      <c r="Y12" s="36">
        <f>SUMIFS(СВЦЭМ!$D$39:$D$782,СВЦЭМ!$A$39:$A$782,$A12,СВЦЭМ!$B$39:$B$782,Y$11)+'СЕТ СН'!$F$14+СВЦЭМ!$D$10+'СЕТ СН'!$F$5-'СЕТ СН'!$F$24</f>
        <v>1929.98037374</v>
      </c>
      <c r="AA12" s="45"/>
    </row>
    <row r="13" spans="1:27" ht="15.75" x14ac:dyDescent="0.2">
      <c r="A13" s="35">
        <f>A12+1</f>
        <v>44683</v>
      </c>
      <c r="B13" s="36">
        <f>SUMIFS(СВЦЭМ!$D$39:$D$782,СВЦЭМ!$A$39:$A$782,$A13,СВЦЭМ!$B$39:$B$782,B$11)+'СЕТ СН'!$F$14+СВЦЭМ!$D$10+'СЕТ СН'!$F$5-'СЕТ СН'!$F$24</f>
        <v>1967.0148031900001</v>
      </c>
      <c r="C13" s="36">
        <f>SUMIFS(СВЦЭМ!$D$39:$D$782,СВЦЭМ!$A$39:$A$782,$A13,СВЦЭМ!$B$39:$B$782,C$11)+'СЕТ СН'!$F$14+СВЦЭМ!$D$10+'СЕТ СН'!$F$5-'СЕТ СН'!$F$24</f>
        <v>2083.54857167</v>
      </c>
      <c r="D13" s="36">
        <f>SUMIFS(СВЦЭМ!$D$39:$D$782,СВЦЭМ!$A$39:$A$782,$A13,СВЦЭМ!$B$39:$B$782,D$11)+'СЕТ СН'!$F$14+СВЦЭМ!$D$10+'СЕТ СН'!$F$5-'СЕТ СН'!$F$24</f>
        <v>2197.27626018</v>
      </c>
      <c r="E13" s="36">
        <f>SUMIFS(СВЦЭМ!$D$39:$D$782,СВЦЭМ!$A$39:$A$782,$A13,СВЦЭМ!$B$39:$B$782,E$11)+'СЕТ СН'!$F$14+СВЦЭМ!$D$10+'СЕТ СН'!$F$5-'СЕТ СН'!$F$24</f>
        <v>2249.2432067199998</v>
      </c>
      <c r="F13" s="36">
        <f>SUMIFS(СВЦЭМ!$D$39:$D$782,СВЦЭМ!$A$39:$A$782,$A13,СВЦЭМ!$B$39:$B$782,F$11)+'СЕТ СН'!$F$14+СВЦЭМ!$D$10+'СЕТ СН'!$F$5-'СЕТ СН'!$F$24</f>
        <v>2267.00900602</v>
      </c>
      <c r="G13" s="36">
        <f>SUMIFS(СВЦЭМ!$D$39:$D$782,СВЦЭМ!$A$39:$A$782,$A13,СВЦЭМ!$B$39:$B$782,G$11)+'СЕТ СН'!$F$14+СВЦЭМ!$D$10+'СЕТ СН'!$F$5-'СЕТ СН'!$F$24</f>
        <v>2289.9194813200002</v>
      </c>
      <c r="H13" s="36">
        <f>SUMIFS(СВЦЭМ!$D$39:$D$782,СВЦЭМ!$A$39:$A$782,$A13,СВЦЭМ!$B$39:$B$782,H$11)+'СЕТ СН'!$F$14+СВЦЭМ!$D$10+'СЕТ СН'!$F$5-'СЕТ СН'!$F$24</f>
        <v>2303.0701744799999</v>
      </c>
      <c r="I13" s="36">
        <f>SUMIFS(СВЦЭМ!$D$39:$D$782,СВЦЭМ!$A$39:$A$782,$A13,СВЦЭМ!$B$39:$B$782,I$11)+'СЕТ СН'!$F$14+СВЦЭМ!$D$10+'СЕТ СН'!$F$5-'СЕТ СН'!$F$24</f>
        <v>2214.3691692000002</v>
      </c>
      <c r="J13" s="36">
        <f>SUMIFS(СВЦЭМ!$D$39:$D$782,СВЦЭМ!$A$39:$A$782,$A13,СВЦЭМ!$B$39:$B$782,J$11)+'СЕТ СН'!$F$14+СВЦЭМ!$D$10+'СЕТ СН'!$F$5-'СЕТ СН'!$F$24</f>
        <v>2071.8649924699998</v>
      </c>
      <c r="K13" s="36">
        <f>SUMIFS(СВЦЭМ!$D$39:$D$782,СВЦЭМ!$A$39:$A$782,$A13,СВЦЭМ!$B$39:$B$782,K$11)+'СЕТ СН'!$F$14+СВЦЭМ!$D$10+'СЕТ СН'!$F$5-'СЕТ СН'!$F$24</f>
        <v>2034.6083904</v>
      </c>
      <c r="L13" s="36">
        <f>SUMIFS(СВЦЭМ!$D$39:$D$782,СВЦЭМ!$A$39:$A$782,$A13,СВЦЭМ!$B$39:$B$782,L$11)+'СЕТ СН'!$F$14+СВЦЭМ!$D$10+'СЕТ СН'!$F$5-'СЕТ СН'!$F$24</f>
        <v>2004.7991908399999</v>
      </c>
      <c r="M13" s="36">
        <f>SUMIFS(СВЦЭМ!$D$39:$D$782,СВЦЭМ!$A$39:$A$782,$A13,СВЦЭМ!$B$39:$B$782,M$11)+'СЕТ СН'!$F$14+СВЦЭМ!$D$10+'СЕТ СН'!$F$5-'СЕТ СН'!$F$24</f>
        <v>2070.6717308500001</v>
      </c>
      <c r="N13" s="36">
        <f>SUMIFS(СВЦЭМ!$D$39:$D$782,СВЦЭМ!$A$39:$A$782,$A13,СВЦЭМ!$B$39:$B$782,N$11)+'СЕТ СН'!$F$14+СВЦЭМ!$D$10+'СЕТ СН'!$F$5-'СЕТ СН'!$F$24</f>
        <v>2117.1444304099996</v>
      </c>
      <c r="O13" s="36">
        <f>SUMIFS(СВЦЭМ!$D$39:$D$782,СВЦЭМ!$A$39:$A$782,$A13,СВЦЭМ!$B$39:$B$782,O$11)+'СЕТ СН'!$F$14+СВЦЭМ!$D$10+'СЕТ СН'!$F$5-'СЕТ СН'!$F$24</f>
        <v>2149.6953404999999</v>
      </c>
      <c r="P13" s="36">
        <f>SUMIFS(СВЦЭМ!$D$39:$D$782,СВЦЭМ!$A$39:$A$782,$A13,СВЦЭМ!$B$39:$B$782,P$11)+'СЕТ СН'!$F$14+СВЦЭМ!$D$10+'СЕТ СН'!$F$5-'СЕТ СН'!$F$24</f>
        <v>2159.3984073499996</v>
      </c>
      <c r="Q13" s="36">
        <f>SUMIFS(СВЦЭМ!$D$39:$D$782,СВЦЭМ!$A$39:$A$782,$A13,СВЦЭМ!$B$39:$B$782,Q$11)+'СЕТ СН'!$F$14+СВЦЭМ!$D$10+'СЕТ СН'!$F$5-'СЕТ СН'!$F$24</f>
        <v>2179.3866271400002</v>
      </c>
      <c r="R13" s="36">
        <f>SUMIFS(СВЦЭМ!$D$39:$D$782,СВЦЭМ!$A$39:$A$782,$A13,СВЦЭМ!$B$39:$B$782,R$11)+'СЕТ СН'!$F$14+СВЦЭМ!$D$10+'СЕТ СН'!$F$5-'СЕТ СН'!$F$24</f>
        <v>2185.3792794299998</v>
      </c>
      <c r="S13" s="36">
        <f>SUMIFS(СВЦЭМ!$D$39:$D$782,СВЦЭМ!$A$39:$A$782,$A13,СВЦЭМ!$B$39:$B$782,S$11)+'СЕТ СН'!$F$14+СВЦЭМ!$D$10+'СЕТ СН'!$F$5-'СЕТ СН'!$F$24</f>
        <v>2129.0209227099999</v>
      </c>
      <c r="T13" s="36">
        <f>SUMIFS(СВЦЭМ!$D$39:$D$782,СВЦЭМ!$A$39:$A$782,$A13,СВЦЭМ!$B$39:$B$782,T$11)+'СЕТ СН'!$F$14+СВЦЭМ!$D$10+'СЕТ СН'!$F$5-'СЕТ СН'!$F$24</f>
        <v>2027.0640976899999</v>
      </c>
      <c r="U13" s="36">
        <f>SUMIFS(СВЦЭМ!$D$39:$D$782,СВЦЭМ!$A$39:$A$782,$A13,СВЦЭМ!$B$39:$B$782,U$11)+'СЕТ СН'!$F$14+СВЦЭМ!$D$10+'СЕТ СН'!$F$5-'СЕТ СН'!$F$24</f>
        <v>1934.4979552300001</v>
      </c>
      <c r="V13" s="36">
        <f>SUMIFS(СВЦЭМ!$D$39:$D$782,СВЦЭМ!$A$39:$A$782,$A13,СВЦЭМ!$B$39:$B$782,V$11)+'СЕТ СН'!$F$14+СВЦЭМ!$D$10+'СЕТ СН'!$F$5-'СЕТ СН'!$F$24</f>
        <v>1869.3780956999999</v>
      </c>
      <c r="W13" s="36">
        <f>SUMIFS(СВЦЭМ!$D$39:$D$782,СВЦЭМ!$A$39:$A$782,$A13,СВЦЭМ!$B$39:$B$782,W$11)+'СЕТ СН'!$F$14+СВЦЭМ!$D$10+'СЕТ СН'!$F$5-'СЕТ СН'!$F$24</f>
        <v>1873.1620804899999</v>
      </c>
      <c r="X13" s="36">
        <f>SUMIFS(СВЦЭМ!$D$39:$D$782,СВЦЭМ!$A$39:$A$782,$A13,СВЦЭМ!$B$39:$B$782,X$11)+'СЕТ СН'!$F$14+СВЦЭМ!$D$10+'СЕТ СН'!$F$5-'СЕТ СН'!$F$24</f>
        <v>1872.25463696</v>
      </c>
      <c r="Y13" s="36">
        <f>SUMIFS(СВЦЭМ!$D$39:$D$782,СВЦЭМ!$A$39:$A$782,$A13,СВЦЭМ!$B$39:$B$782,Y$11)+'СЕТ СН'!$F$14+СВЦЭМ!$D$10+'СЕТ СН'!$F$5-'СЕТ СН'!$F$24</f>
        <v>1917.0003788399999</v>
      </c>
    </row>
    <row r="14" spans="1:27" ht="15.75" x14ac:dyDescent="0.2">
      <c r="A14" s="35">
        <f t="shared" ref="A14:A42" si="0">A13+1</f>
        <v>44684</v>
      </c>
      <c r="B14" s="36">
        <f>SUMIFS(СВЦЭМ!$D$39:$D$782,СВЦЭМ!$A$39:$A$782,$A14,СВЦЭМ!$B$39:$B$782,B$11)+'СЕТ СН'!$F$14+СВЦЭМ!$D$10+'СЕТ СН'!$F$5-'СЕТ СН'!$F$24</f>
        <v>1941.0893929899999</v>
      </c>
      <c r="C14" s="36">
        <f>SUMIFS(СВЦЭМ!$D$39:$D$782,СВЦЭМ!$A$39:$A$782,$A14,СВЦЭМ!$B$39:$B$782,C$11)+'СЕТ СН'!$F$14+СВЦЭМ!$D$10+'СЕТ СН'!$F$5-'СЕТ СН'!$F$24</f>
        <v>2058.8431255099999</v>
      </c>
      <c r="D14" s="36">
        <f>SUMIFS(СВЦЭМ!$D$39:$D$782,СВЦЭМ!$A$39:$A$782,$A14,СВЦЭМ!$B$39:$B$782,D$11)+'СЕТ СН'!$F$14+СВЦЭМ!$D$10+'СЕТ СН'!$F$5-'СЕТ СН'!$F$24</f>
        <v>2157.9150679899999</v>
      </c>
      <c r="E14" s="36">
        <f>SUMIFS(СВЦЭМ!$D$39:$D$782,СВЦЭМ!$A$39:$A$782,$A14,СВЦЭМ!$B$39:$B$782,E$11)+'СЕТ СН'!$F$14+СВЦЭМ!$D$10+'СЕТ СН'!$F$5-'СЕТ СН'!$F$24</f>
        <v>2189.5186766799998</v>
      </c>
      <c r="F14" s="36">
        <f>SUMIFS(СВЦЭМ!$D$39:$D$782,СВЦЭМ!$A$39:$A$782,$A14,СВЦЭМ!$B$39:$B$782,F$11)+'СЕТ СН'!$F$14+СВЦЭМ!$D$10+'СЕТ СН'!$F$5-'СЕТ СН'!$F$24</f>
        <v>2204.1741746799999</v>
      </c>
      <c r="G14" s="36">
        <f>SUMIFS(СВЦЭМ!$D$39:$D$782,СВЦЭМ!$A$39:$A$782,$A14,СВЦЭМ!$B$39:$B$782,G$11)+'СЕТ СН'!$F$14+СВЦЭМ!$D$10+'СЕТ СН'!$F$5-'СЕТ СН'!$F$24</f>
        <v>2245.70892009</v>
      </c>
      <c r="H14" s="36">
        <f>SUMIFS(СВЦЭМ!$D$39:$D$782,СВЦЭМ!$A$39:$A$782,$A14,СВЦЭМ!$B$39:$B$782,H$11)+'СЕТ СН'!$F$14+СВЦЭМ!$D$10+'СЕТ СН'!$F$5-'СЕТ СН'!$F$24</f>
        <v>2256.3973675500001</v>
      </c>
      <c r="I14" s="36">
        <f>SUMIFS(СВЦЭМ!$D$39:$D$782,СВЦЭМ!$A$39:$A$782,$A14,СВЦЭМ!$B$39:$B$782,I$11)+'СЕТ СН'!$F$14+СВЦЭМ!$D$10+'СЕТ СН'!$F$5-'СЕТ СН'!$F$24</f>
        <v>2238.3503747099999</v>
      </c>
      <c r="J14" s="36">
        <f>SUMIFS(СВЦЭМ!$D$39:$D$782,СВЦЭМ!$A$39:$A$782,$A14,СВЦЭМ!$B$39:$B$782,J$11)+'СЕТ СН'!$F$14+СВЦЭМ!$D$10+'СЕТ СН'!$F$5-'СЕТ СН'!$F$24</f>
        <v>2134.7618110699996</v>
      </c>
      <c r="K14" s="36">
        <f>SUMIFS(СВЦЭМ!$D$39:$D$782,СВЦЭМ!$A$39:$A$782,$A14,СВЦЭМ!$B$39:$B$782,K$11)+'СЕТ СН'!$F$14+СВЦЭМ!$D$10+'СЕТ СН'!$F$5-'СЕТ СН'!$F$24</f>
        <v>2101.4295994599997</v>
      </c>
      <c r="L14" s="36">
        <f>SUMIFS(СВЦЭМ!$D$39:$D$782,СВЦЭМ!$A$39:$A$782,$A14,СВЦЭМ!$B$39:$B$782,L$11)+'СЕТ СН'!$F$14+СВЦЭМ!$D$10+'СЕТ СН'!$F$5-'СЕТ СН'!$F$24</f>
        <v>2081.6612840299999</v>
      </c>
      <c r="M14" s="36">
        <f>SUMIFS(СВЦЭМ!$D$39:$D$782,СВЦЭМ!$A$39:$A$782,$A14,СВЦЭМ!$B$39:$B$782,M$11)+'СЕТ СН'!$F$14+СВЦЭМ!$D$10+'СЕТ СН'!$F$5-'СЕТ СН'!$F$24</f>
        <v>2167.09622653</v>
      </c>
      <c r="N14" s="36">
        <f>SUMIFS(СВЦЭМ!$D$39:$D$782,СВЦЭМ!$A$39:$A$782,$A14,СВЦЭМ!$B$39:$B$782,N$11)+'СЕТ СН'!$F$14+СВЦЭМ!$D$10+'СЕТ СН'!$F$5-'СЕТ СН'!$F$24</f>
        <v>2208.7443476399999</v>
      </c>
      <c r="O14" s="36">
        <f>SUMIFS(СВЦЭМ!$D$39:$D$782,СВЦЭМ!$A$39:$A$782,$A14,СВЦЭМ!$B$39:$B$782,O$11)+'СЕТ СН'!$F$14+СВЦЭМ!$D$10+'СЕТ СН'!$F$5-'СЕТ СН'!$F$24</f>
        <v>2223.2886003599997</v>
      </c>
      <c r="P14" s="36">
        <f>SUMIFS(СВЦЭМ!$D$39:$D$782,СВЦЭМ!$A$39:$A$782,$A14,СВЦЭМ!$B$39:$B$782,P$11)+'СЕТ СН'!$F$14+СВЦЭМ!$D$10+'СЕТ СН'!$F$5-'СЕТ СН'!$F$24</f>
        <v>2241.3497230200001</v>
      </c>
      <c r="Q14" s="36">
        <f>SUMIFS(СВЦЭМ!$D$39:$D$782,СВЦЭМ!$A$39:$A$782,$A14,СВЦЭМ!$B$39:$B$782,Q$11)+'СЕТ СН'!$F$14+СВЦЭМ!$D$10+'СЕТ СН'!$F$5-'СЕТ СН'!$F$24</f>
        <v>2245.0278085499999</v>
      </c>
      <c r="R14" s="36">
        <f>SUMIFS(СВЦЭМ!$D$39:$D$782,СВЦЭМ!$A$39:$A$782,$A14,СВЦЭМ!$B$39:$B$782,R$11)+'СЕТ СН'!$F$14+СВЦЭМ!$D$10+'СЕТ СН'!$F$5-'СЕТ СН'!$F$24</f>
        <v>2254.6122667600002</v>
      </c>
      <c r="S14" s="36">
        <f>SUMIFS(СВЦЭМ!$D$39:$D$782,СВЦЭМ!$A$39:$A$782,$A14,СВЦЭМ!$B$39:$B$782,S$11)+'СЕТ СН'!$F$14+СВЦЭМ!$D$10+'СЕТ СН'!$F$5-'СЕТ СН'!$F$24</f>
        <v>2220.4775353099999</v>
      </c>
      <c r="T14" s="36">
        <f>SUMIFS(СВЦЭМ!$D$39:$D$782,СВЦЭМ!$A$39:$A$782,$A14,СВЦЭМ!$B$39:$B$782,T$11)+'СЕТ СН'!$F$14+СВЦЭМ!$D$10+'СЕТ СН'!$F$5-'СЕТ СН'!$F$24</f>
        <v>2111.1222912200001</v>
      </c>
      <c r="U14" s="36">
        <f>SUMIFS(СВЦЭМ!$D$39:$D$782,СВЦЭМ!$A$39:$A$782,$A14,СВЦЭМ!$B$39:$B$782,U$11)+'СЕТ СН'!$F$14+СВЦЭМ!$D$10+'СЕТ СН'!$F$5-'СЕТ СН'!$F$24</f>
        <v>2011.0731407200001</v>
      </c>
      <c r="V14" s="36">
        <f>SUMIFS(СВЦЭМ!$D$39:$D$782,СВЦЭМ!$A$39:$A$782,$A14,СВЦЭМ!$B$39:$B$782,V$11)+'СЕТ СН'!$F$14+СВЦЭМ!$D$10+'СЕТ СН'!$F$5-'СЕТ СН'!$F$24</f>
        <v>1920.0049211200001</v>
      </c>
      <c r="W14" s="36">
        <f>SUMIFS(СВЦЭМ!$D$39:$D$782,СВЦЭМ!$A$39:$A$782,$A14,СВЦЭМ!$B$39:$B$782,W$11)+'СЕТ СН'!$F$14+СВЦЭМ!$D$10+'СЕТ СН'!$F$5-'СЕТ СН'!$F$24</f>
        <v>1913.5946115699999</v>
      </c>
      <c r="X14" s="36">
        <f>SUMIFS(СВЦЭМ!$D$39:$D$782,СВЦЭМ!$A$39:$A$782,$A14,СВЦЭМ!$B$39:$B$782,X$11)+'СЕТ СН'!$F$14+СВЦЭМ!$D$10+'СЕТ СН'!$F$5-'СЕТ СН'!$F$24</f>
        <v>1923.08184177</v>
      </c>
      <c r="Y14" s="36">
        <f>SUMIFS(СВЦЭМ!$D$39:$D$782,СВЦЭМ!$A$39:$A$782,$A14,СВЦЭМ!$B$39:$B$782,Y$11)+'СЕТ СН'!$F$14+СВЦЭМ!$D$10+'СЕТ СН'!$F$5-'СЕТ СН'!$F$24</f>
        <v>1958.90903549</v>
      </c>
    </row>
    <row r="15" spans="1:27" ht="15.75" x14ac:dyDescent="0.2">
      <c r="A15" s="35">
        <f t="shared" si="0"/>
        <v>44685</v>
      </c>
      <c r="B15" s="36">
        <f>SUMIFS(СВЦЭМ!$D$39:$D$782,СВЦЭМ!$A$39:$A$782,$A15,СВЦЭМ!$B$39:$B$782,B$11)+'СЕТ СН'!$F$14+СВЦЭМ!$D$10+'СЕТ СН'!$F$5-'СЕТ СН'!$F$24</f>
        <v>2028.9400719099999</v>
      </c>
      <c r="C15" s="36">
        <f>SUMIFS(СВЦЭМ!$D$39:$D$782,СВЦЭМ!$A$39:$A$782,$A15,СВЦЭМ!$B$39:$B$782,C$11)+'СЕТ СН'!$F$14+СВЦЭМ!$D$10+'СЕТ СН'!$F$5-'СЕТ СН'!$F$24</f>
        <v>2177.23390956</v>
      </c>
      <c r="D15" s="36">
        <f>SUMIFS(СВЦЭМ!$D$39:$D$782,СВЦЭМ!$A$39:$A$782,$A15,СВЦЭМ!$B$39:$B$782,D$11)+'СЕТ СН'!$F$14+СВЦЭМ!$D$10+'СЕТ СН'!$F$5-'СЕТ СН'!$F$24</f>
        <v>2229.8743930199998</v>
      </c>
      <c r="E15" s="36">
        <f>SUMIFS(СВЦЭМ!$D$39:$D$782,СВЦЭМ!$A$39:$A$782,$A15,СВЦЭМ!$B$39:$B$782,E$11)+'СЕТ СН'!$F$14+СВЦЭМ!$D$10+'СЕТ СН'!$F$5-'СЕТ СН'!$F$24</f>
        <v>2201.5814845099999</v>
      </c>
      <c r="F15" s="36">
        <f>SUMIFS(СВЦЭМ!$D$39:$D$782,СВЦЭМ!$A$39:$A$782,$A15,СВЦЭМ!$B$39:$B$782,F$11)+'СЕТ СН'!$F$14+СВЦЭМ!$D$10+'СЕТ СН'!$F$5-'СЕТ СН'!$F$24</f>
        <v>2204.3353630299998</v>
      </c>
      <c r="G15" s="36">
        <f>SUMIFS(СВЦЭМ!$D$39:$D$782,СВЦЭМ!$A$39:$A$782,$A15,СВЦЭМ!$B$39:$B$782,G$11)+'СЕТ СН'!$F$14+СВЦЭМ!$D$10+'СЕТ СН'!$F$5-'СЕТ СН'!$F$24</f>
        <v>2197.5101762099998</v>
      </c>
      <c r="H15" s="36">
        <f>SUMIFS(СВЦЭМ!$D$39:$D$782,СВЦЭМ!$A$39:$A$782,$A15,СВЦЭМ!$B$39:$B$782,H$11)+'СЕТ СН'!$F$14+СВЦЭМ!$D$10+'СЕТ СН'!$F$5-'СЕТ СН'!$F$24</f>
        <v>2209.06963258</v>
      </c>
      <c r="I15" s="36">
        <f>SUMIFS(СВЦЭМ!$D$39:$D$782,СВЦЭМ!$A$39:$A$782,$A15,СВЦЭМ!$B$39:$B$782,I$11)+'СЕТ СН'!$F$14+СВЦЭМ!$D$10+'СЕТ СН'!$F$5-'СЕТ СН'!$F$24</f>
        <v>2136.0957543599998</v>
      </c>
      <c r="J15" s="36">
        <f>SUMIFS(СВЦЭМ!$D$39:$D$782,СВЦЭМ!$A$39:$A$782,$A15,СВЦЭМ!$B$39:$B$782,J$11)+'СЕТ СН'!$F$14+СВЦЭМ!$D$10+'СЕТ СН'!$F$5-'СЕТ СН'!$F$24</f>
        <v>2023.4563667299999</v>
      </c>
      <c r="K15" s="36">
        <f>SUMIFS(СВЦЭМ!$D$39:$D$782,СВЦЭМ!$A$39:$A$782,$A15,СВЦЭМ!$B$39:$B$782,K$11)+'СЕТ СН'!$F$14+СВЦЭМ!$D$10+'СЕТ СН'!$F$5-'СЕТ СН'!$F$24</f>
        <v>2009.0967636800001</v>
      </c>
      <c r="L15" s="36">
        <f>SUMIFS(СВЦЭМ!$D$39:$D$782,СВЦЭМ!$A$39:$A$782,$A15,СВЦЭМ!$B$39:$B$782,L$11)+'СЕТ СН'!$F$14+СВЦЭМ!$D$10+'СЕТ СН'!$F$5-'СЕТ СН'!$F$24</f>
        <v>2021.9705322300001</v>
      </c>
      <c r="M15" s="36">
        <f>SUMIFS(СВЦЭМ!$D$39:$D$782,СВЦЭМ!$A$39:$A$782,$A15,СВЦЭМ!$B$39:$B$782,M$11)+'СЕТ СН'!$F$14+СВЦЭМ!$D$10+'СЕТ СН'!$F$5-'СЕТ СН'!$F$24</f>
        <v>2121.5122691699999</v>
      </c>
      <c r="N15" s="36">
        <f>SUMIFS(СВЦЭМ!$D$39:$D$782,СВЦЭМ!$A$39:$A$782,$A15,СВЦЭМ!$B$39:$B$782,N$11)+'СЕТ СН'!$F$14+СВЦЭМ!$D$10+'СЕТ СН'!$F$5-'СЕТ СН'!$F$24</f>
        <v>2174.95159375</v>
      </c>
      <c r="O15" s="36">
        <f>SUMIFS(СВЦЭМ!$D$39:$D$782,СВЦЭМ!$A$39:$A$782,$A15,СВЦЭМ!$B$39:$B$782,O$11)+'СЕТ СН'!$F$14+СВЦЭМ!$D$10+'СЕТ СН'!$F$5-'СЕТ СН'!$F$24</f>
        <v>2179.4097382</v>
      </c>
      <c r="P15" s="36">
        <f>SUMIFS(СВЦЭМ!$D$39:$D$782,СВЦЭМ!$A$39:$A$782,$A15,СВЦЭМ!$B$39:$B$782,P$11)+'СЕТ СН'!$F$14+СВЦЭМ!$D$10+'СЕТ СН'!$F$5-'СЕТ СН'!$F$24</f>
        <v>2216.4552798200002</v>
      </c>
      <c r="Q15" s="36">
        <f>SUMIFS(СВЦЭМ!$D$39:$D$782,СВЦЭМ!$A$39:$A$782,$A15,СВЦЭМ!$B$39:$B$782,Q$11)+'СЕТ СН'!$F$14+СВЦЭМ!$D$10+'СЕТ СН'!$F$5-'СЕТ СН'!$F$24</f>
        <v>2219.8768082699999</v>
      </c>
      <c r="R15" s="36">
        <f>SUMIFS(СВЦЭМ!$D$39:$D$782,СВЦЭМ!$A$39:$A$782,$A15,СВЦЭМ!$B$39:$B$782,R$11)+'СЕТ СН'!$F$14+СВЦЭМ!$D$10+'СЕТ СН'!$F$5-'СЕТ СН'!$F$24</f>
        <v>2214.4512317199997</v>
      </c>
      <c r="S15" s="36">
        <f>SUMIFS(СВЦЭМ!$D$39:$D$782,СВЦЭМ!$A$39:$A$782,$A15,СВЦЭМ!$B$39:$B$782,S$11)+'СЕТ СН'!$F$14+СВЦЭМ!$D$10+'СЕТ СН'!$F$5-'СЕТ СН'!$F$24</f>
        <v>2157.9864480899996</v>
      </c>
      <c r="T15" s="36">
        <f>SUMIFS(СВЦЭМ!$D$39:$D$782,СВЦЭМ!$A$39:$A$782,$A15,СВЦЭМ!$B$39:$B$782,T$11)+'СЕТ СН'!$F$14+СВЦЭМ!$D$10+'СЕТ СН'!$F$5-'СЕТ СН'!$F$24</f>
        <v>2032.6962174499999</v>
      </c>
      <c r="U15" s="36">
        <f>SUMIFS(СВЦЭМ!$D$39:$D$782,СВЦЭМ!$A$39:$A$782,$A15,СВЦЭМ!$B$39:$B$782,U$11)+'СЕТ СН'!$F$14+СВЦЭМ!$D$10+'СЕТ СН'!$F$5-'СЕТ СН'!$F$24</f>
        <v>1923.53155406</v>
      </c>
      <c r="V15" s="36">
        <f>SUMIFS(СВЦЭМ!$D$39:$D$782,СВЦЭМ!$A$39:$A$782,$A15,СВЦЭМ!$B$39:$B$782,V$11)+'СЕТ СН'!$F$14+СВЦЭМ!$D$10+'СЕТ СН'!$F$5-'СЕТ СН'!$F$24</f>
        <v>1857.56810642</v>
      </c>
      <c r="W15" s="36">
        <f>SUMIFS(СВЦЭМ!$D$39:$D$782,СВЦЭМ!$A$39:$A$782,$A15,СВЦЭМ!$B$39:$B$782,W$11)+'СЕТ СН'!$F$14+СВЦЭМ!$D$10+'СЕТ СН'!$F$5-'СЕТ СН'!$F$24</f>
        <v>1888.0884377100001</v>
      </c>
      <c r="X15" s="36">
        <f>SUMIFS(СВЦЭМ!$D$39:$D$782,СВЦЭМ!$A$39:$A$782,$A15,СВЦЭМ!$B$39:$B$782,X$11)+'СЕТ СН'!$F$14+СВЦЭМ!$D$10+'СЕТ СН'!$F$5-'СЕТ СН'!$F$24</f>
        <v>1845.6934986700001</v>
      </c>
      <c r="Y15" s="36">
        <f>SUMIFS(СВЦЭМ!$D$39:$D$782,СВЦЭМ!$A$39:$A$782,$A15,СВЦЭМ!$B$39:$B$782,Y$11)+'СЕТ СН'!$F$14+СВЦЭМ!$D$10+'СЕТ СН'!$F$5-'СЕТ СН'!$F$24</f>
        <v>1840.5320759400001</v>
      </c>
    </row>
    <row r="16" spans="1:27" ht="15.75" x14ac:dyDescent="0.2">
      <c r="A16" s="35">
        <f t="shared" si="0"/>
        <v>44686</v>
      </c>
      <c r="B16" s="36">
        <f>SUMIFS(СВЦЭМ!$D$39:$D$782,СВЦЭМ!$A$39:$A$782,$A16,СВЦЭМ!$B$39:$B$782,B$11)+'СЕТ СН'!$F$14+СВЦЭМ!$D$10+'СЕТ СН'!$F$5-'СЕТ СН'!$F$24</f>
        <v>1999.25708472</v>
      </c>
      <c r="C16" s="36">
        <f>SUMIFS(СВЦЭМ!$D$39:$D$782,СВЦЭМ!$A$39:$A$782,$A16,СВЦЭМ!$B$39:$B$782,C$11)+'СЕТ СН'!$F$14+СВЦЭМ!$D$10+'СЕТ СН'!$F$5-'СЕТ СН'!$F$24</f>
        <v>2080.4991409499999</v>
      </c>
      <c r="D16" s="36">
        <f>SUMIFS(СВЦЭМ!$D$39:$D$782,СВЦЭМ!$A$39:$A$782,$A16,СВЦЭМ!$B$39:$B$782,D$11)+'СЕТ СН'!$F$14+СВЦЭМ!$D$10+'СЕТ СН'!$F$5-'СЕТ СН'!$F$24</f>
        <v>2212.37089758</v>
      </c>
      <c r="E16" s="36">
        <f>SUMIFS(СВЦЭМ!$D$39:$D$782,СВЦЭМ!$A$39:$A$782,$A16,СВЦЭМ!$B$39:$B$782,E$11)+'СЕТ СН'!$F$14+СВЦЭМ!$D$10+'СЕТ СН'!$F$5-'СЕТ СН'!$F$24</f>
        <v>2264.1765194099999</v>
      </c>
      <c r="F16" s="36">
        <f>SUMIFS(СВЦЭМ!$D$39:$D$782,СВЦЭМ!$A$39:$A$782,$A16,СВЦЭМ!$B$39:$B$782,F$11)+'СЕТ СН'!$F$14+СВЦЭМ!$D$10+'СЕТ СН'!$F$5-'СЕТ СН'!$F$24</f>
        <v>2289.2485540099997</v>
      </c>
      <c r="G16" s="36">
        <f>SUMIFS(СВЦЭМ!$D$39:$D$782,СВЦЭМ!$A$39:$A$782,$A16,СВЦЭМ!$B$39:$B$782,G$11)+'СЕТ СН'!$F$14+СВЦЭМ!$D$10+'СЕТ СН'!$F$5-'СЕТ СН'!$F$24</f>
        <v>2289.8940803599999</v>
      </c>
      <c r="H16" s="36">
        <f>SUMIFS(СВЦЭМ!$D$39:$D$782,СВЦЭМ!$A$39:$A$782,$A16,СВЦЭМ!$B$39:$B$782,H$11)+'СЕТ СН'!$F$14+СВЦЭМ!$D$10+'СЕТ СН'!$F$5-'СЕТ СН'!$F$24</f>
        <v>2276.8522383499999</v>
      </c>
      <c r="I16" s="36">
        <f>SUMIFS(СВЦЭМ!$D$39:$D$782,СВЦЭМ!$A$39:$A$782,$A16,СВЦЭМ!$B$39:$B$782,I$11)+'СЕТ СН'!$F$14+СВЦЭМ!$D$10+'СЕТ СН'!$F$5-'СЕТ СН'!$F$24</f>
        <v>2209.2111322399996</v>
      </c>
      <c r="J16" s="36">
        <f>SUMIFS(СВЦЭМ!$D$39:$D$782,СВЦЭМ!$A$39:$A$782,$A16,СВЦЭМ!$B$39:$B$782,J$11)+'СЕТ СН'!$F$14+СВЦЭМ!$D$10+'СЕТ СН'!$F$5-'СЕТ СН'!$F$24</f>
        <v>2105.51821578</v>
      </c>
      <c r="K16" s="36">
        <f>SUMIFS(СВЦЭМ!$D$39:$D$782,СВЦЭМ!$A$39:$A$782,$A16,СВЦЭМ!$B$39:$B$782,K$11)+'СЕТ СН'!$F$14+СВЦЭМ!$D$10+'СЕТ СН'!$F$5-'СЕТ СН'!$F$24</f>
        <v>2103.29705874</v>
      </c>
      <c r="L16" s="36">
        <f>SUMIFS(СВЦЭМ!$D$39:$D$782,СВЦЭМ!$A$39:$A$782,$A16,СВЦЭМ!$B$39:$B$782,L$11)+'СЕТ СН'!$F$14+СВЦЭМ!$D$10+'СЕТ СН'!$F$5-'СЕТ СН'!$F$24</f>
        <v>2099.4740751099998</v>
      </c>
      <c r="M16" s="36">
        <f>SUMIFS(СВЦЭМ!$D$39:$D$782,СВЦЭМ!$A$39:$A$782,$A16,СВЦЭМ!$B$39:$B$782,M$11)+'СЕТ СН'!$F$14+СВЦЭМ!$D$10+'СЕТ СН'!$F$5-'СЕТ СН'!$F$24</f>
        <v>2194.9542247600002</v>
      </c>
      <c r="N16" s="36">
        <f>SUMIFS(СВЦЭМ!$D$39:$D$782,СВЦЭМ!$A$39:$A$782,$A16,СВЦЭМ!$B$39:$B$782,N$11)+'СЕТ СН'!$F$14+СВЦЭМ!$D$10+'СЕТ СН'!$F$5-'СЕТ СН'!$F$24</f>
        <v>2269.9938123000002</v>
      </c>
      <c r="O16" s="36">
        <f>SUMIFS(СВЦЭМ!$D$39:$D$782,СВЦЭМ!$A$39:$A$782,$A16,СВЦЭМ!$B$39:$B$782,O$11)+'СЕТ СН'!$F$14+СВЦЭМ!$D$10+'СЕТ СН'!$F$5-'СЕТ СН'!$F$24</f>
        <v>2266.7729811299996</v>
      </c>
      <c r="P16" s="36">
        <f>SUMIFS(СВЦЭМ!$D$39:$D$782,СВЦЭМ!$A$39:$A$782,$A16,СВЦЭМ!$B$39:$B$782,P$11)+'СЕТ СН'!$F$14+СВЦЭМ!$D$10+'СЕТ СН'!$F$5-'СЕТ СН'!$F$24</f>
        <v>2307.80757309</v>
      </c>
      <c r="Q16" s="36">
        <f>SUMIFS(СВЦЭМ!$D$39:$D$782,СВЦЭМ!$A$39:$A$782,$A16,СВЦЭМ!$B$39:$B$782,Q$11)+'СЕТ СН'!$F$14+СВЦЭМ!$D$10+'СЕТ СН'!$F$5-'СЕТ СН'!$F$24</f>
        <v>2316.27064204</v>
      </c>
      <c r="R16" s="36">
        <f>SUMIFS(СВЦЭМ!$D$39:$D$782,СВЦЭМ!$A$39:$A$782,$A16,СВЦЭМ!$B$39:$B$782,R$11)+'СЕТ СН'!$F$14+СВЦЭМ!$D$10+'СЕТ СН'!$F$5-'СЕТ СН'!$F$24</f>
        <v>2329.1902786399996</v>
      </c>
      <c r="S16" s="36">
        <f>SUMIFS(СВЦЭМ!$D$39:$D$782,СВЦЭМ!$A$39:$A$782,$A16,СВЦЭМ!$B$39:$B$782,S$11)+'СЕТ СН'!$F$14+СВЦЭМ!$D$10+'СЕТ СН'!$F$5-'СЕТ СН'!$F$24</f>
        <v>2275.74134435</v>
      </c>
      <c r="T16" s="36">
        <f>SUMIFS(СВЦЭМ!$D$39:$D$782,СВЦЭМ!$A$39:$A$782,$A16,СВЦЭМ!$B$39:$B$782,T$11)+'СЕТ СН'!$F$14+СВЦЭМ!$D$10+'СЕТ СН'!$F$5-'СЕТ СН'!$F$24</f>
        <v>2147.3051057599996</v>
      </c>
      <c r="U16" s="36">
        <f>SUMIFS(СВЦЭМ!$D$39:$D$782,СВЦЭМ!$A$39:$A$782,$A16,СВЦЭМ!$B$39:$B$782,U$11)+'СЕТ СН'!$F$14+СВЦЭМ!$D$10+'СЕТ СН'!$F$5-'СЕТ СН'!$F$24</f>
        <v>2042.78906749</v>
      </c>
      <c r="V16" s="36">
        <f>SUMIFS(СВЦЭМ!$D$39:$D$782,СВЦЭМ!$A$39:$A$782,$A16,СВЦЭМ!$B$39:$B$782,V$11)+'СЕТ СН'!$F$14+СВЦЭМ!$D$10+'СЕТ СН'!$F$5-'СЕТ СН'!$F$24</f>
        <v>1939.67137727</v>
      </c>
      <c r="W16" s="36">
        <f>SUMIFS(СВЦЭМ!$D$39:$D$782,СВЦЭМ!$A$39:$A$782,$A16,СВЦЭМ!$B$39:$B$782,W$11)+'СЕТ СН'!$F$14+СВЦЭМ!$D$10+'СЕТ СН'!$F$5-'СЕТ СН'!$F$24</f>
        <v>1924.9955392500001</v>
      </c>
      <c r="X16" s="36">
        <f>SUMIFS(СВЦЭМ!$D$39:$D$782,СВЦЭМ!$A$39:$A$782,$A16,СВЦЭМ!$B$39:$B$782,X$11)+'СЕТ СН'!$F$14+СВЦЭМ!$D$10+'СЕТ СН'!$F$5-'СЕТ СН'!$F$24</f>
        <v>1939.1951679700001</v>
      </c>
      <c r="Y16" s="36">
        <f>SUMIFS(СВЦЭМ!$D$39:$D$782,СВЦЭМ!$A$39:$A$782,$A16,СВЦЭМ!$B$39:$B$782,Y$11)+'СЕТ СН'!$F$14+СВЦЭМ!$D$10+'СЕТ СН'!$F$5-'СЕТ СН'!$F$24</f>
        <v>1963.97685157</v>
      </c>
    </row>
    <row r="17" spans="1:25" ht="15.75" x14ac:dyDescent="0.2">
      <c r="A17" s="35">
        <f t="shared" si="0"/>
        <v>44687</v>
      </c>
      <c r="B17" s="36">
        <f>SUMIFS(СВЦЭМ!$D$39:$D$782,СВЦЭМ!$A$39:$A$782,$A17,СВЦЭМ!$B$39:$B$782,B$11)+'СЕТ СН'!$F$14+СВЦЭМ!$D$10+'СЕТ СН'!$F$5-'СЕТ СН'!$F$24</f>
        <v>2033.8209453100001</v>
      </c>
      <c r="C17" s="36">
        <f>SUMIFS(СВЦЭМ!$D$39:$D$782,СВЦЭМ!$A$39:$A$782,$A17,СВЦЭМ!$B$39:$B$782,C$11)+'СЕТ СН'!$F$14+СВЦЭМ!$D$10+'СЕТ СН'!$F$5-'СЕТ СН'!$F$24</f>
        <v>2160.2965396600002</v>
      </c>
      <c r="D17" s="36">
        <f>SUMIFS(СВЦЭМ!$D$39:$D$782,СВЦЭМ!$A$39:$A$782,$A17,СВЦЭМ!$B$39:$B$782,D$11)+'СЕТ СН'!$F$14+СВЦЭМ!$D$10+'СЕТ СН'!$F$5-'СЕТ СН'!$F$24</f>
        <v>2296.7710632099997</v>
      </c>
      <c r="E17" s="36">
        <f>SUMIFS(СВЦЭМ!$D$39:$D$782,СВЦЭМ!$A$39:$A$782,$A17,СВЦЭМ!$B$39:$B$782,E$11)+'СЕТ СН'!$F$14+СВЦЭМ!$D$10+'СЕТ СН'!$F$5-'СЕТ СН'!$F$24</f>
        <v>2342.9411222799999</v>
      </c>
      <c r="F17" s="36">
        <f>SUMIFS(СВЦЭМ!$D$39:$D$782,СВЦЭМ!$A$39:$A$782,$A17,СВЦЭМ!$B$39:$B$782,F$11)+'СЕТ СН'!$F$14+СВЦЭМ!$D$10+'СЕТ СН'!$F$5-'СЕТ СН'!$F$24</f>
        <v>2348.5982673600001</v>
      </c>
      <c r="G17" s="36">
        <f>SUMIFS(СВЦЭМ!$D$39:$D$782,СВЦЭМ!$A$39:$A$782,$A17,СВЦЭМ!$B$39:$B$782,G$11)+'СЕТ СН'!$F$14+СВЦЭМ!$D$10+'СЕТ СН'!$F$5-'СЕТ СН'!$F$24</f>
        <v>2332.70978453</v>
      </c>
      <c r="H17" s="36">
        <f>SUMIFS(СВЦЭМ!$D$39:$D$782,СВЦЭМ!$A$39:$A$782,$A17,СВЦЭМ!$B$39:$B$782,H$11)+'СЕТ СН'!$F$14+СВЦЭМ!$D$10+'СЕТ СН'!$F$5-'СЕТ СН'!$F$24</f>
        <v>2288.9894789099999</v>
      </c>
      <c r="I17" s="36">
        <f>SUMIFS(СВЦЭМ!$D$39:$D$782,СВЦЭМ!$A$39:$A$782,$A17,СВЦЭМ!$B$39:$B$782,I$11)+'СЕТ СН'!$F$14+СВЦЭМ!$D$10+'СЕТ СН'!$F$5-'СЕТ СН'!$F$24</f>
        <v>2238.4523347499999</v>
      </c>
      <c r="J17" s="36">
        <f>SUMIFS(СВЦЭМ!$D$39:$D$782,СВЦЭМ!$A$39:$A$782,$A17,СВЦЭМ!$B$39:$B$782,J$11)+'СЕТ СН'!$F$14+СВЦЭМ!$D$10+'СЕТ СН'!$F$5-'СЕТ СН'!$F$24</f>
        <v>2093.2736669400001</v>
      </c>
      <c r="K17" s="36">
        <f>SUMIFS(СВЦЭМ!$D$39:$D$782,СВЦЭМ!$A$39:$A$782,$A17,СВЦЭМ!$B$39:$B$782,K$11)+'СЕТ СН'!$F$14+СВЦЭМ!$D$10+'СЕТ СН'!$F$5-'СЕТ СН'!$F$24</f>
        <v>2100.6814818499997</v>
      </c>
      <c r="L17" s="36">
        <f>SUMIFS(СВЦЭМ!$D$39:$D$782,СВЦЭМ!$A$39:$A$782,$A17,СВЦЭМ!$B$39:$B$782,L$11)+'СЕТ СН'!$F$14+СВЦЭМ!$D$10+'СЕТ СН'!$F$5-'СЕТ СН'!$F$24</f>
        <v>2093.6341798799999</v>
      </c>
      <c r="M17" s="36">
        <f>SUMIFS(СВЦЭМ!$D$39:$D$782,СВЦЭМ!$A$39:$A$782,$A17,СВЦЭМ!$B$39:$B$782,M$11)+'СЕТ СН'!$F$14+СВЦЭМ!$D$10+'СЕТ СН'!$F$5-'СЕТ СН'!$F$24</f>
        <v>2217.6723833699998</v>
      </c>
      <c r="N17" s="36">
        <f>SUMIFS(СВЦЭМ!$D$39:$D$782,СВЦЭМ!$A$39:$A$782,$A17,СВЦЭМ!$B$39:$B$782,N$11)+'СЕТ СН'!$F$14+СВЦЭМ!$D$10+'СЕТ СН'!$F$5-'СЕТ СН'!$F$24</f>
        <v>2283.56949906</v>
      </c>
      <c r="O17" s="36">
        <f>SUMIFS(СВЦЭМ!$D$39:$D$782,СВЦЭМ!$A$39:$A$782,$A17,СВЦЭМ!$B$39:$B$782,O$11)+'СЕТ СН'!$F$14+СВЦЭМ!$D$10+'СЕТ СН'!$F$5-'СЕТ СН'!$F$24</f>
        <v>2287.1051533899999</v>
      </c>
      <c r="P17" s="36">
        <f>SUMIFS(СВЦЭМ!$D$39:$D$782,СВЦЭМ!$A$39:$A$782,$A17,СВЦЭМ!$B$39:$B$782,P$11)+'СЕТ СН'!$F$14+СВЦЭМ!$D$10+'СЕТ СН'!$F$5-'СЕТ СН'!$F$24</f>
        <v>2295.1709995399997</v>
      </c>
      <c r="Q17" s="36">
        <f>SUMIFS(СВЦЭМ!$D$39:$D$782,СВЦЭМ!$A$39:$A$782,$A17,СВЦЭМ!$B$39:$B$782,Q$11)+'СЕТ СН'!$F$14+СВЦЭМ!$D$10+'СЕТ СН'!$F$5-'СЕТ СН'!$F$24</f>
        <v>2289.6895567299998</v>
      </c>
      <c r="R17" s="36">
        <f>SUMIFS(СВЦЭМ!$D$39:$D$782,СВЦЭМ!$A$39:$A$782,$A17,СВЦЭМ!$B$39:$B$782,R$11)+'СЕТ СН'!$F$14+СВЦЭМ!$D$10+'СЕТ СН'!$F$5-'СЕТ СН'!$F$24</f>
        <v>2278.3018259800001</v>
      </c>
      <c r="S17" s="36">
        <f>SUMIFS(СВЦЭМ!$D$39:$D$782,СВЦЭМ!$A$39:$A$782,$A17,СВЦЭМ!$B$39:$B$782,S$11)+'СЕТ СН'!$F$14+СВЦЭМ!$D$10+'СЕТ СН'!$F$5-'СЕТ СН'!$F$24</f>
        <v>2233.8679422199998</v>
      </c>
      <c r="T17" s="36">
        <f>SUMIFS(СВЦЭМ!$D$39:$D$782,СВЦЭМ!$A$39:$A$782,$A17,СВЦЭМ!$B$39:$B$782,T$11)+'СЕТ СН'!$F$14+СВЦЭМ!$D$10+'СЕТ СН'!$F$5-'СЕТ СН'!$F$24</f>
        <v>2119.94417049</v>
      </c>
      <c r="U17" s="36">
        <f>SUMIFS(СВЦЭМ!$D$39:$D$782,СВЦЭМ!$A$39:$A$782,$A17,СВЦЭМ!$B$39:$B$782,U$11)+'СЕТ СН'!$F$14+СВЦЭМ!$D$10+'СЕТ СН'!$F$5-'СЕТ СН'!$F$24</f>
        <v>2008.19720018</v>
      </c>
      <c r="V17" s="36">
        <f>SUMIFS(СВЦЭМ!$D$39:$D$782,СВЦЭМ!$A$39:$A$782,$A17,СВЦЭМ!$B$39:$B$782,V$11)+'СЕТ СН'!$F$14+СВЦЭМ!$D$10+'СЕТ СН'!$F$5-'СЕТ СН'!$F$24</f>
        <v>1913.88612253</v>
      </c>
      <c r="W17" s="36">
        <f>SUMIFS(СВЦЭМ!$D$39:$D$782,СВЦЭМ!$A$39:$A$782,$A17,СВЦЭМ!$B$39:$B$782,W$11)+'СЕТ СН'!$F$14+СВЦЭМ!$D$10+'СЕТ СН'!$F$5-'СЕТ СН'!$F$24</f>
        <v>1902.5075840700001</v>
      </c>
      <c r="X17" s="36">
        <f>SUMIFS(СВЦЭМ!$D$39:$D$782,СВЦЭМ!$A$39:$A$782,$A17,СВЦЭМ!$B$39:$B$782,X$11)+'СЕТ СН'!$F$14+СВЦЭМ!$D$10+'СЕТ СН'!$F$5-'СЕТ СН'!$F$24</f>
        <v>1929.82899357</v>
      </c>
      <c r="Y17" s="36">
        <f>SUMIFS(СВЦЭМ!$D$39:$D$782,СВЦЭМ!$A$39:$A$782,$A17,СВЦЭМ!$B$39:$B$782,Y$11)+'СЕТ СН'!$F$14+СВЦЭМ!$D$10+'СЕТ СН'!$F$5-'СЕТ СН'!$F$24</f>
        <v>1937.26066913</v>
      </c>
    </row>
    <row r="18" spans="1:25" ht="15.75" x14ac:dyDescent="0.2">
      <c r="A18" s="35">
        <f t="shared" si="0"/>
        <v>44688</v>
      </c>
      <c r="B18" s="36">
        <f>SUMIFS(СВЦЭМ!$D$39:$D$782,СВЦЭМ!$A$39:$A$782,$A18,СВЦЭМ!$B$39:$B$782,B$11)+'СЕТ СН'!$F$14+СВЦЭМ!$D$10+'СЕТ СН'!$F$5-'СЕТ СН'!$F$24</f>
        <v>2037.3544308</v>
      </c>
      <c r="C18" s="36">
        <f>SUMIFS(СВЦЭМ!$D$39:$D$782,СВЦЭМ!$A$39:$A$782,$A18,СВЦЭМ!$B$39:$B$782,C$11)+'СЕТ СН'!$F$14+СВЦЭМ!$D$10+'СЕТ СН'!$F$5-'СЕТ СН'!$F$24</f>
        <v>2115.9922450200002</v>
      </c>
      <c r="D18" s="36">
        <f>SUMIFS(СВЦЭМ!$D$39:$D$782,СВЦЭМ!$A$39:$A$782,$A18,СВЦЭМ!$B$39:$B$782,D$11)+'СЕТ СН'!$F$14+СВЦЭМ!$D$10+'СЕТ СН'!$F$5-'СЕТ СН'!$F$24</f>
        <v>2304.5293097899998</v>
      </c>
      <c r="E18" s="36">
        <f>SUMIFS(СВЦЭМ!$D$39:$D$782,СВЦЭМ!$A$39:$A$782,$A18,СВЦЭМ!$B$39:$B$782,E$11)+'СЕТ СН'!$F$14+СВЦЭМ!$D$10+'СЕТ СН'!$F$5-'СЕТ СН'!$F$24</f>
        <v>2346.38060593</v>
      </c>
      <c r="F18" s="36">
        <f>SUMIFS(СВЦЭМ!$D$39:$D$782,СВЦЭМ!$A$39:$A$782,$A18,СВЦЭМ!$B$39:$B$782,F$11)+'СЕТ СН'!$F$14+СВЦЭМ!$D$10+'СЕТ СН'!$F$5-'СЕТ СН'!$F$24</f>
        <v>2348.7454770899999</v>
      </c>
      <c r="G18" s="36">
        <f>SUMIFS(СВЦЭМ!$D$39:$D$782,СВЦЭМ!$A$39:$A$782,$A18,СВЦЭМ!$B$39:$B$782,G$11)+'СЕТ СН'!$F$14+СВЦЭМ!$D$10+'СЕТ СН'!$F$5-'СЕТ СН'!$F$24</f>
        <v>2350.8740090800002</v>
      </c>
      <c r="H18" s="36">
        <f>SUMIFS(СВЦЭМ!$D$39:$D$782,СВЦЭМ!$A$39:$A$782,$A18,СВЦЭМ!$B$39:$B$782,H$11)+'СЕТ СН'!$F$14+СВЦЭМ!$D$10+'СЕТ СН'!$F$5-'СЕТ СН'!$F$24</f>
        <v>2329.2813292000001</v>
      </c>
      <c r="I18" s="36">
        <f>SUMIFS(СВЦЭМ!$D$39:$D$782,СВЦЭМ!$A$39:$A$782,$A18,СВЦЭМ!$B$39:$B$782,I$11)+'СЕТ СН'!$F$14+СВЦЭМ!$D$10+'СЕТ СН'!$F$5-'СЕТ СН'!$F$24</f>
        <v>2236.8498347999998</v>
      </c>
      <c r="J18" s="36">
        <f>SUMIFS(СВЦЭМ!$D$39:$D$782,СВЦЭМ!$A$39:$A$782,$A18,СВЦЭМ!$B$39:$B$782,J$11)+'СЕТ СН'!$F$14+СВЦЭМ!$D$10+'СЕТ СН'!$F$5-'СЕТ СН'!$F$24</f>
        <v>2109.49414153</v>
      </c>
      <c r="K18" s="36">
        <f>SUMIFS(СВЦЭМ!$D$39:$D$782,СВЦЭМ!$A$39:$A$782,$A18,СВЦЭМ!$B$39:$B$782,K$11)+'СЕТ СН'!$F$14+СВЦЭМ!$D$10+'СЕТ СН'!$F$5-'СЕТ СН'!$F$24</f>
        <v>2099.2393900799998</v>
      </c>
      <c r="L18" s="36">
        <f>SUMIFS(СВЦЭМ!$D$39:$D$782,СВЦЭМ!$A$39:$A$782,$A18,СВЦЭМ!$B$39:$B$782,L$11)+'СЕТ СН'!$F$14+СВЦЭМ!$D$10+'СЕТ СН'!$F$5-'СЕТ СН'!$F$24</f>
        <v>2093.27445137</v>
      </c>
      <c r="M18" s="36">
        <f>SUMIFS(СВЦЭМ!$D$39:$D$782,СВЦЭМ!$A$39:$A$782,$A18,СВЦЭМ!$B$39:$B$782,M$11)+'СЕТ СН'!$F$14+СВЦЭМ!$D$10+'СЕТ СН'!$F$5-'СЕТ СН'!$F$24</f>
        <v>2189.3003181899999</v>
      </c>
      <c r="N18" s="36">
        <f>SUMIFS(СВЦЭМ!$D$39:$D$782,СВЦЭМ!$A$39:$A$782,$A18,СВЦЭМ!$B$39:$B$782,N$11)+'СЕТ СН'!$F$14+СВЦЭМ!$D$10+'СЕТ СН'!$F$5-'СЕТ СН'!$F$24</f>
        <v>2228.4537991299999</v>
      </c>
      <c r="O18" s="36">
        <f>SUMIFS(СВЦЭМ!$D$39:$D$782,СВЦЭМ!$A$39:$A$782,$A18,СВЦЭМ!$B$39:$B$782,O$11)+'СЕТ СН'!$F$14+СВЦЭМ!$D$10+'СЕТ СН'!$F$5-'СЕТ СН'!$F$24</f>
        <v>2250.3595550099999</v>
      </c>
      <c r="P18" s="36">
        <f>SUMIFS(СВЦЭМ!$D$39:$D$782,СВЦЭМ!$A$39:$A$782,$A18,СВЦЭМ!$B$39:$B$782,P$11)+'СЕТ СН'!$F$14+СВЦЭМ!$D$10+'СЕТ СН'!$F$5-'СЕТ СН'!$F$24</f>
        <v>2269.8123814299997</v>
      </c>
      <c r="Q18" s="36">
        <f>SUMIFS(СВЦЭМ!$D$39:$D$782,СВЦЭМ!$A$39:$A$782,$A18,СВЦЭМ!$B$39:$B$782,Q$11)+'СЕТ СН'!$F$14+СВЦЭМ!$D$10+'СЕТ СН'!$F$5-'СЕТ СН'!$F$24</f>
        <v>2274.8147593499998</v>
      </c>
      <c r="R18" s="36">
        <f>SUMIFS(СВЦЭМ!$D$39:$D$782,СВЦЭМ!$A$39:$A$782,$A18,СВЦЭМ!$B$39:$B$782,R$11)+'СЕТ СН'!$F$14+СВЦЭМ!$D$10+'СЕТ СН'!$F$5-'СЕТ СН'!$F$24</f>
        <v>2269.3080179499998</v>
      </c>
      <c r="S18" s="36">
        <f>SUMIFS(СВЦЭМ!$D$39:$D$782,СВЦЭМ!$A$39:$A$782,$A18,СВЦЭМ!$B$39:$B$782,S$11)+'СЕТ СН'!$F$14+СВЦЭМ!$D$10+'СЕТ СН'!$F$5-'СЕТ СН'!$F$24</f>
        <v>2226.6163238499998</v>
      </c>
      <c r="T18" s="36">
        <f>SUMIFS(СВЦЭМ!$D$39:$D$782,СВЦЭМ!$A$39:$A$782,$A18,СВЦЭМ!$B$39:$B$782,T$11)+'СЕТ СН'!$F$14+СВЦЭМ!$D$10+'СЕТ СН'!$F$5-'СЕТ СН'!$F$24</f>
        <v>2110.6368538899997</v>
      </c>
      <c r="U18" s="36">
        <f>SUMIFS(СВЦЭМ!$D$39:$D$782,СВЦЭМ!$A$39:$A$782,$A18,СВЦЭМ!$B$39:$B$782,U$11)+'СЕТ СН'!$F$14+СВЦЭМ!$D$10+'СЕТ СН'!$F$5-'СЕТ СН'!$F$24</f>
        <v>1983.5375357</v>
      </c>
      <c r="V18" s="36">
        <f>SUMIFS(СВЦЭМ!$D$39:$D$782,СВЦЭМ!$A$39:$A$782,$A18,СВЦЭМ!$B$39:$B$782,V$11)+'СЕТ СН'!$F$14+СВЦЭМ!$D$10+'СЕТ СН'!$F$5-'СЕТ СН'!$F$24</f>
        <v>1891.1241167399999</v>
      </c>
      <c r="W18" s="36">
        <f>SUMIFS(СВЦЭМ!$D$39:$D$782,СВЦЭМ!$A$39:$A$782,$A18,СВЦЭМ!$B$39:$B$782,W$11)+'СЕТ СН'!$F$14+СВЦЭМ!$D$10+'СЕТ СН'!$F$5-'СЕТ СН'!$F$24</f>
        <v>1912.5546675400001</v>
      </c>
      <c r="X18" s="36">
        <f>SUMIFS(СВЦЭМ!$D$39:$D$782,СВЦЭМ!$A$39:$A$782,$A18,СВЦЭМ!$B$39:$B$782,X$11)+'СЕТ СН'!$F$14+СВЦЭМ!$D$10+'СЕТ СН'!$F$5-'СЕТ СН'!$F$24</f>
        <v>1923.73115368</v>
      </c>
      <c r="Y18" s="36">
        <f>SUMIFS(СВЦЭМ!$D$39:$D$782,СВЦЭМ!$A$39:$A$782,$A18,СВЦЭМ!$B$39:$B$782,Y$11)+'СЕТ СН'!$F$14+СВЦЭМ!$D$10+'СЕТ СН'!$F$5-'СЕТ СН'!$F$24</f>
        <v>1941.18186169</v>
      </c>
    </row>
    <row r="19" spans="1:25" ht="15.75" x14ac:dyDescent="0.2">
      <c r="A19" s="35">
        <f t="shared" si="0"/>
        <v>44689</v>
      </c>
      <c r="B19" s="36">
        <f>SUMIFS(СВЦЭМ!$D$39:$D$782,СВЦЭМ!$A$39:$A$782,$A19,СВЦЭМ!$B$39:$B$782,B$11)+'СЕТ СН'!$F$14+СВЦЭМ!$D$10+'СЕТ СН'!$F$5-'СЕТ СН'!$F$24</f>
        <v>2014.58675014</v>
      </c>
      <c r="C19" s="36">
        <f>SUMIFS(СВЦЭМ!$D$39:$D$782,СВЦЭМ!$A$39:$A$782,$A19,СВЦЭМ!$B$39:$B$782,C$11)+'СЕТ СН'!$F$14+СВЦЭМ!$D$10+'СЕТ СН'!$F$5-'СЕТ СН'!$F$24</f>
        <v>2136.6195610300001</v>
      </c>
      <c r="D19" s="36">
        <f>SUMIFS(СВЦЭМ!$D$39:$D$782,СВЦЭМ!$A$39:$A$782,$A19,СВЦЭМ!$B$39:$B$782,D$11)+'СЕТ СН'!$F$14+СВЦЭМ!$D$10+'СЕТ СН'!$F$5-'СЕТ СН'!$F$24</f>
        <v>2284.0558228399996</v>
      </c>
      <c r="E19" s="36">
        <f>SUMIFS(СВЦЭМ!$D$39:$D$782,СВЦЭМ!$A$39:$A$782,$A19,СВЦЭМ!$B$39:$B$782,E$11)+'СЕТ СН'!$F$14+СВЦЭМ!$D$10+'СЕТ СН'!$F$5-'СЕТ СН'!$F$24</f>
        <v>2355.4898130699999</v>
      </c>
      <c r="F19" s="36">
        <f>SUMIFS(СВЦЭМ!$D$39:$D$782,СВЦЭМ!$A$39:$A$782,$A19,СВЦЭМ!$B$39:$B$782,F$11)+'СЕТ СН'!$F$14+СВЦЭМ!$D$10+'СЕТ СН'!$F$5-'СЕТ СН'!$F$24</f>
        <v>2366.1102326199998</v>
      </c>
      <c r="G19" s="36">
        <f>SUMIFS(СВЦЭМ!$D$39:$D$782,СВЦЭМ!$A$39:$A$782,$A19,СВЦЭМ!$B$39:$B$782,G$11)+'СЕТ СН'!$F$14+СВЦЭМ!$D$10+'СЕТ СН'!$F$5-'СЕТ СН'!$F$24</f>
        <v>2366.5253819099999</v>
      </c>
      <c r="H19" s="36">
        <f>SUMIFS(СВЦЭМ!$D$39:$D$782,СВЦЭМ!$A$39:$A$782,$A19,СВЦЭМ!$B$39:$B$782,H$11)+'СЕТ СН'!$F$14+СВЦЭМ!$D$10+'СЕТ СН'!$F$5-'СЕТ СН'!$F$24</f>
        <v>2348.5200336500002</v>
      </c>
      <c r="I19" s="36">
        <f>SUMIFS(СВЦЭМ!$D$39:$D$782,СВЦЭМ!$A$39:$A$782,$A19,СВЦЭМ!$B$39:$B$782,I$11)+'СЕТ СН'!$F$14+СВЦЭМ!$D$10+'СЕТ СН'!$F$5-'СЕТ СН'!$F$24</f>
        <v>2273.6068949999999</v>
      </c>
      <c r="J19" s="36">
        <f>SUMIFS(СВЦЭМ!$D$39:$D$782,СВЦЭМ!$A$39:$A$782,$A19,СВЦЭМ!$B$39:$B$782,J$11)+'СЕТ СН'!$F$14+СВЦЭМ!$D$10+'СЕТ СН'!$F$5-'СЕТ СН'!$F$24</f>
        <v>2110.0199238300002</v>
      </c>
      <c r="K19" s="36">
        <f>SUMIFS(СВЦЭМ!$D$39:$D$782,СВЦЭМ!$A$39:$A$782,$A19,СВЦЭМ!$B$39:$B$782,K$11)+'СЕТ СН'!$F$14+СВЦЭМ!$D$10+'СЕТ СН'!$F$5-'СЕТ СН'!$F$24</f>
        <v>2078.4373798400002</v>
      </c>
      <c r="L19" s="36">
        <f>SUMIFS(СВЦЭМ!$D$39:$D$782,СВЦЭМ!$A$39:$A$782,$A19,СВЦЭМ!$B$39:$B$782,L$11)+'СЕТ СН'!$F$14+СВЦЭМ!$D$10+'СЕТ СН'!$F$5-'СЕТ СН'!$F$24</f>
        <v>2071.9661882999999</v>
      </c>
      <c r="M19" s="36">
        <f>SUMIFS(СВЦЭМ!$D$39:$D$782,СВЦЭМ!$A$39:$A$782,$A19,СВЦЭМ!$B$39:$B$782,M$11)+'СЕТ СН'!$F$14+СВЦЭМ!$D$10+'СЕТ СН'!$F$5-'СЕТ СН'!$F$24</f>
        <v>2161.1320415299997</v>
      </c>
      <c r="N19" s="36">
        <f>SUMIFS(СВЦЭМ!$D$39:$D$782,СВЦЭМ!$A$39:$A$782,$A19,СВЦЭМ!$B$39:$B$782,N$11)+'СЕТ СН'!$F$14+СВЦЭМ!$D$10+'СЕТ СН'!$F$5-'СЕТ СН'!$F$24</f>
        <v>2212.5527743299999</v>
      </c>
      <c r="O19" s="36">
        <f>SUMIFS(СВЦЭМ!$D$39:$D$782,СВЦЭМ!$A$39:$A$782,$A19,СВЦЭМ!$B$39:$B$782,O$11)+'СЕТ СН'!$F$14+СВЦЭМ!$D$10+'СЕТ СН'!$F$5-'СЕТ СН'!$F$24</f>
        <v>2243.35560046</v>
      </c>
      <c r="P19" s="36">
        <f>SUMIFS(СВЦЭМ!$D$39:$D$782,СВЦЭМ!$A$39:$A$782,$A19,СВЦЭМ!$B$39:$B$782,P$11)+'СЕТ СН'!$F$14+СВЦЭМ!$D$10+'СЕТ СН'!$F$5-'СЕТ СН'!$F$24</f>
        <v>2264.6590083800002</v>
      </c>
      <c r="Q19" s="36">
        <f>SUMIFS(СВЦЭМ!$D$39:$D$782,СВЦЭМ!$A$39:$A$782,$A19,СВЦЭМ!$B$39:$B$782,Q$11)+'СЕТ СН'!$F$14+СВЦЭМ!$D$10+'СЕТ СН'!$F$5-'СЕТ СН'!$F$24</f>
        <v>2278.1203145700001</v>
      </c>
      <c r="R19" s="36">
        <f>SUMIFS(СВЦЭМ!$D$39:$D$782,СВЦЭМ!$A$39:$A$782,$A19,СВЦЭМ!$B$39:$B$782,R$11)+'СЕТ СН'!$F$14+СВЦЭМ!$D$10+'СЕТ СН'!$F$5-'СЕТ СН'!$F$24</f>
        <v>2278.1605591899997</v>
      </c>
      <c r="S19" s="36">
        <f>SUMIFS(СВЦЭМ!$D$39:$D$782,СВЦЭМ!$A$39:$A$782,$A19,СВЦЭМ!$B$39:$B$782,S$11)+'СЕТ СН'!$F$14+СВЦЭМ!$D$10+'СЕТ СН'!$F$5-'СЕТ СН'!$F$24</f>
        <v>2231.1019309799999</v>
      </c>
      <c r="T19" s="36">
        <f>SUMIFS(СВЦЭМ!$D$39:$D$782,СВЦЭМ!$A$39:$A$782,$A19,СВЦЭМ!$B$39:$B$782,T$11)+'СЕТ СН'!$F$14+СВЦЭМ!$D$10+'СЕТ СН'!$F$5-'СЕТ СН'!$F$24</f>
        <v>2096.16526931</v>
      </c>
      <c r="U19" s="36">
        <f>SUMIFS(СВЦЭМ!$D$39:$D$782,СВЦЭМ!$A$39:$A$782,$A19,СВЦЭМ!$B$39:$B$782,U$11)+'СЕТ СН'!$F$14+СВЦЭМ!$D$10+'СЕТ СН'!$F$5-'СЕТ СН'!$F$24</f>
        <v>1957.81628901</v>
      </c>
      <c r="V19" s="36">
        <f>SUMIFS(СВЦЭМ!$D$39:$D$782,СВЦЭМ!$A$39:$A$782,$A19,СВЦЭМ!$B$39:$B$782,V$11)+'СЕТ СН'!$F$14+СВЦЭМ!$D$10+'СЕТ СН'!$F$5-'СЕТ СН'!$F$24</f>
        <v>1871.70704948</v>
      </c>
      <c r="W19" s="36">
        <f>SUMIFS(СВЦЭМ!$D$39:$D$782,СВЦЭМ!$A$39:$A$782,$A19,СВЦЭМ!$B$39:$B$782,W$11)+'СЕТ СН'!$F$14+СВЦЭМ!$D$10+'СЕТ СН'!$F$5-'СЕТ СН'!$F$24</f>
        <v>1885.1412587499999</v>
      </c>
      <c r="X19" s="36">
        <f>SUMIFS(СВЦЭМ!$D$39:$D$782,СВЦЭМ!$A$39:$A$782,$A19,СВЦЭМ!$B$39:$B$782,X$11)+'СЕТ СН'!$F$14+СВЦЭМ!$D$10+'СЕТ СН'!$F$5-'СЕТ СН'!$F$24</f>
        <v>1887.9452984700001</v>
      </c>
      <c r="Y19" s="36">
        <f>SUMIFS(СВЦЭМ!$D$39:$D$782,СВЦЭМ!$A$39:$A$782,$A19,СВЦЭМ!$B$39:$B$782,Y$11)+'СЕТ СН'!$F$14+СВЦЭМ!$D$10+'СЕТ СН'!$F$5-'СЕТ СН'!$F$24</f>
        <v>1935.3036402500002</v>
      </c>
    </row>
    <row r="20" spans="1:25" ht="15.75" x14ac:dyDescent="0.2">
      <c r="A20" s="35">
        <f t="shared" si="0"/>
        <v>44690</v>
      </c>
      <c r="B20" s="36">
        <f>SUMIFS(СВЦЭМ!$D$39:$D$782,СВЦЭМ!$A$39:$A$782,$A20,СВЦЭМ!$B$39:$B$782,B$11)+'СЕТ СН'!$F$14+СВЦЭМ!$D$10+'СЕТ СН'!$F$5-'СЕТ СН'!$F$24</f>
        <v>2040.8366111999999</v>
      </c>
      <c r="C20" s="36">
        <f>SUMIFS(СВЦЭМ!$D$39:$D$782,СВЦЭМ!$A$39:$A$782,$A20,СВЦЭМ!$B$39:$B$782,C$11)+'СЕТ СН'!$F$14+СВЦЭМ!$D$10+'СЕТ СН'!$F$5-'СЕТ СН'!$F$24</f>
        <v>2159.07626205</v>
      </c>
      <c r="D20" s="36">
        <f>SUMIFS(СВЦЭМ!$D$39:$D$782,СВЦЭМ!$A$39:$A$782,$A20,СВЦЭМ!$B$39:$B$782,D$11)+'СЕТ СН'!$F$14+СВЦЭМ!$D$10+'СЕТ СН'!$F$5-'СЕТ СН'!$F$24</f>
        <v>2307.2931417700001</v>
      </c>
      <c r="E20" s="36">
        <f>SUMIFS(СВЦЭМ!$D$39:$D$782,СВЦЭМ!$A$39:$A$782,$A20,СВЦЭМ!$B$39:$B$782,E$11)+'СЕТ СН'!$F$14+СВЦЭМ!$D$10+'СЕТ СН'!$F$5-'СЕТ СН'!$F$24</f>
        <v>2381.97465723</v>
      </c>
      <c r="F20" s="36">
        <f>SUMIFS(СВЦЭМ!$D$39:$D$782,СВЦЭМ!$A$39:$A$782,$A20,СВЦЭМ!$B$39:$B$782,F$11)+'СЕТ СН'!$F$14+СВЦЭМ!$D$10+'СЕТ СН'!$F$5-'СЕТ СН'!$F$24</f>
        <v>2408.6943684199996</v>
      </c>
      <c r="G20" s="36">
        <f>SUMIFS(СВЦЭМ!$D$39:$D$782,СВЦЭМ!$A$39:$A$782,$A20,СВЦЭМ!$B$39:$B$782,G$11)+'СЕТ СН'!$F$14+СВЦЭМ!$D$10+'СЕТ СН'!$F$5-'СЕТ СН'!$F$24</f>
        <v>2396.81021573</v>
      </c>
      <c r="H20" s="36">
        <f>SUMIFS(СВЦЭМ!$D$39:$D$782,СВЦЭМ!$A$39:$A$782,$A20,СВЦЭМ!$B$39:$B$782,H$11)+'СЕТ СН'!$F$14+СВЦЭМ!$D$10+'СЕТ СН'!$F$5-'СЕТ СН'!$F$24</f>
        <v>2378.0814525400001</v>
      </c>
      <c r="I20" s="36">
        <f>SUMIFS(СВЦЭМ!$D$39:$D$782,СВЦЭМ!$A$39:$A$782,$A20,СВЦЭМ!$B$39:$B$782,I$11)+'СЕТ СН'!$F$14+СВЦЭМ!$D$10+'СЕТ СН'!$F$5-'СЕТ СН'!$F$24</f>
        <v>2317.7509289999998</v>
      </c>
      <c r="J20" s="36">
        <f>SUMIFS(СВЦЭМ!$D$39:$D$782,СВЦЭМ!$A$39:$A$782,$A20,СВЦЭМ!$B$39:$B$782,J$11)+'СЕТ СН'!$F$14+СВЦЭМ!$D$10+'СЕТ СН'!$F$5-'СЕТ СН'!$F$24</f>
        <v>2144.7809312299996</v>
      </c>
      <c r="K20" s="36">
        <f>SUMIFS(СВЦЭМ!$D$39:$D$782,СВЦЭМ!$A$39:$A$782,$A20,СВЦЭМ!$B$39:$B$782,K$11)+'СЕТ СН'!$F$14+СВЦЭМ!$D$10+'СЕТ СН'!$F$5-'СЕТ СН'!$F$24</f>
        <v>2115.7855842299996</v>
      </c>
      <c r="L20" s="36">
        <f>SUMIFS(СВЦЭМ!$D$39:$D$782,СВЦЭМ!$A$39:$A$782,$A20,СВЦЭМ!$B$39:$B$782,L$11)+'СЕТ СН'!$F$14+СВЦЭМ!$D$10+'СЕТ СН'!$F$5-'СЕТ СН'!$F$24</f>
        <v>2091.2989156499998</v>
      </c>
      <c r="M20" s="36">
        <f>SUMIFS(СВЦЭМ!$D$39:$D$782,СВЦЭМ!$A$39:$A$782,$A20,СВЦЭМ!$B$39:$B$782,M$11)+'СЕТ СН'!$F$14+СВЦЭМ!$D$10+'СЕТ СН'!$F$5-'СЕТ СН'!$F$24</f>
        <v>2177.6218335799999</v>
      </c>
      <c r="N20" s="36">
        <f>SUMIFS(СВЦЭМ!$D$39:$D$782,СВЦЭМ!$A$39:$A$782,$A20,СВЦЭМ!$B$39:$B$782,N$11)+'СЕТ СН'!$F$14+СВЦЭМ!$D$10+'СЕТ СН'!$F$5-'СЕТ СН'!$F$24</f>
        <v>2214.9820258599998</v>
      </c>
      <c r="O20" s="36">
        <f>SUMIFS(СВЦЭМ!$D$39:$D$782,СВЦЭМ!$A$39:$A$782,$A20,СВЦЭМ!$B$39:$B$782,O$11)+'СЕТ СН'!$F$14+СВЦЭМ!$D$10+'СЕТ СН'!$F$5-'СЕТ СН'!$F$24</f>
        <v>2234.4131390499997</v>
      </c>
      <c r="P20" s="36">
        <f>SUMIFS(СВЦЭМ!$D$39:$D$782,СВЦЭМ!$A$39:$A$782,$A20,СВЦЭМ!$B$39:$B$782,P$11)+'СЕТ СН'!$F$14+СВЦЭМ!$D$10+'СЕТ СН'!$F$5-'СЕТ СН'!$F$24</f>
        <v>2249.35128429</v>
      </c>
      <c r="Q20" s="36">
        <f>SUMIFS(СВЦЭМ!$D$39:$D$782,СВЦЭМ!$A$39:$A$782,$A20,СВЦЭМ!$B$39:$B$782,Q$11)+'СЕТ СН'!$F$14+СВЦЭМ!$D$10+'СЕТ СН'!$F$5-'СЕТ СН'!$F$24</f>
        <v>2261.9571521999997</v>
      </c>
      <c r="R20" s="36">
        <f>SUMIFS(СВЦЭМ!$D$39:$D$782,СВЦЭМ!$A$39:$A$782,$A20,СВЦЭМ!$B$39:$B$782,R$11)+'СЕТ СН'!$F$14+СВЦЭМ!$D$10+'СЕТ СН'!$F$5-'СЕТ СН'!$F$24</f>
        <v>2269.23353348</v>
      </c>
      <c r="S20" s="36">
        <f>SUMIFS(СВЦЭМ!$D$39:$D$782,СВЦЭМ!$A$39:$A$782,$A20,СВЦЭМ!$B$39:$B$782,S$11)+'СЕТ СН'!$F$14+СВЦЭМ!$D$10+'СЕТ СН'!$F$5-'СЕТ СН'!$F$24</f>
        <v>2227.2343836499999</v>
      </c>
      <c r="T20" s="36">
        <f>SUMIFS(СВЦЭМ!$D$39:$D$782,СВЦЭМ!$A$39:$A$782,$A20,СВЦЭМ!$B$39:$B$782,T$11)+'СЕТ СН'!$F$14+СВЦЭМ!$D$10+'СЕТ СН'!$F$5-'СЕТ СН'!$F$24</f>
        <v>2110.2890883</v>
      </c>
      <c r="U20" s="36">
        <f>SUMIFS(СВЦЭМ!$D$39:$D$782,СВЦЭМ!$A$39:$A$782,$A20,СВЦЭМ!$B$39:$B$782,U$11)+'СЕТ СН'!$F$14+СВЦЭМ!$D$10+'СЕТ СН'!$F$5-'СЕТ СН'!$F$24</f>
        <v>1989.52324217</v>
      </c>
      <c r="V20" s="36">
        <f>SUMIFS(СВЦЭМ!$D$39:$D$782,СВЦЭМ!$A$39:$A$782,$A20,СВЦЭМ!$B$39:$B$782,V$11)+'СЕТ СН'!$F$14+СВЦЭМ!$D$10+'СЕТ СН'!$F$5-'СЕТ СН'!$F$24</f>
        <v>1863.11752387</v>
      </c>
      <c r="W20" s="36">
        <f>SUMIFS(СВЦЭМ!$D$39:$D$782,СВЦЭМ!$A$39:$A$782,$A20,СВЦЭМ!$B$39:$B$782,W$11)+'СЕТ СН'!$F$14+СВЦЭМ!$D$10+'СЕТ СН'!$F$5-'СЕТ СН'!$F$24</f>
        <v>1851.98449465</v>
      </c>
      <c r="X20" s="36">
        <f>SUMIFS(СВЦЭМ!$D$39:$D$782,СВЦЭМ!$A$39:$A$782,$A20,СВЦЭМ!$B$39:$B$782,X$11)+'СЕТ СН'!$F$14+СВЦЭМ!$D$10+'СЕТ СН'!$F$5-'СЕТ СН'!$F$24</f>
        <v>1911.6963933299999</v>
      </c>
      <c r="Y20" s="36">
        <f>SUMIFS(СВЦЭМ!$D$39:$D$782,СВЦЭМ!$A$39:$A$782,$A20,СВЦЭМ!$B$39:$B$782,Y$11)+'СЕТ СН'!$F$14+СВЦЭМ!$D$10+'СЕТ СН'!$F$5-'СЕТ СН'!$F$24</f>
        <v>1938.40176922</v>
      </c>
    </row>
    <row r="21" spans="1:25" ht="15.75" x14ac:dyDescent="0.2">
      <c r="A21" s="35">
        <f t="shared" si="0"/>
        <v>44691</v>
      </c>
      <c r="B21" s="36">
        <f>SUMIFS(СВЦЭМ!$D$39:$D$782,СВЦЭМ!$A$39:$A$782,$A21,СВЦЭМ!$B$39:$B$782,B$11)+'СЕТ СН'!$F$14+СВЦЭМ!$D$10+'СЕТ СН'!$F$5-'СЕТ СН'!$F$24</f>
        <v>2024.9087072100001</v>
      </c>
      <c r="C21" s="36">
        <f>SUMIFS(СВЦЭМ!$D$39:$D$782,СВЦЭМ!$A$39:$A$782,$A21,СВЦЭМ!$B$39:$B$782,C$11)+'СЕТ СН'!$F$14+СВЦЭМ!$D$10+'СЕТ СН'!$F$5-'СЕТ СН'!$F$24</f>
        <v>2148.22426193</v>
      </c>
      <c r="D21" s="36">
        <f>SUMIFS(СВЦЭМ!$D$39:$D$782,СВЦЭМ!$A$39:$A$782,$A21,СВЦЭМ!$B$39:$B$782,D$11)+'СЕТ СН'!$F$14+СВЦЭМ!$D$10+'СЕТ СН'!$F$5-'СЕТ СН'!$F$24</f>
        <v>2276.21593179</v>
      </c>
      <c r="E21" s="36">
        <f>SUMIFS(СВЦЭМ!$D$39:$D$782,СВЦЭМ!$A$39:$A$782,$A21,СВЦЭМ!$B$39:$B$782,E$11)+'СЕТ СН'!$F$14+СВЦЭМ!$D$10+'СЕТ СН'!$F$5-'СЕТ СН'!$F$24</f>
        <v>2342.51434083</v>
      </c>
      <c r="F21" s="36">
        <f>SUMIFS(СВЦЭМ!$D$39:$D$782,СВЦЭМ!$A$39:$A$782,$A21,СВЦЭМ!$B$39:$B$782,F$11)+'СЕТ СН'!$F$14+СВЦЭМ!$D$10+'СЕТ СН'!$F$5-'СЕТ СН'!$F$24</f>
        <v>2356.1146267599997</v>
      </c>
      <c r="G21" s="36">
        <f>SUMIFS(СВЦЭМ!$D$39:$D$782,СВЦЭМ!$A$39:$A$782,$A21,СВЦЭМ!$B$39:$B$782,G$11)+'СЕТ СН'!$F$14+СВЦЭМ!$D$10+'СЕТ СН'!$F$5-'СЕТ СН'!$F$24</f>
        <v>2391.50067932</v>
      </c>
      <c r="H21" s="36">
        <f>SUMIFS(СВЦЭМ!$D$39:$D$782,СВЦЭМ!$A$39:$A$782,$A21,СВЦЭМ!$B$39:$B$782,H$11)+'СЕТ СН'!$F$14+СВЦЭМ!$D$10+'СЕТ СН'!$F$5-'СЕТ СН'!$F$24</f>
        <v>2371.3923133399999</v>
      </c>
      <c r="I21" s="36">
        <f>SUMIFS(СВЦЭМ!$D$39:$D$782,СВЦЭМ!$A$39:$A$782,$A21,СВЦЭМ!$B$39:$B$782,I$11)+'СЕТ СН'!$F$14+СВЦЭМ!$D$10+'СЕТ СН'!$F$5-'СЕТ СН'!$F$24</f>
        <v>2310.34224025</v>
      </c>
      <c r="J21" s="36">
        <f>SUMIFS(СВЦЭМ!$D$39:$D$782,СВЦЭМ!$A$39:$A$782,$A21,СВЦЭМ!$B$39:$B$782,J$11)+'СЕТ СН'!$F$14+СВЦЭМ!$D$10+'СЕТ СН'!$F$5-'СЕТ СН'!$F$24</f>
        <v>2132.8711680699998</v>
      </c>
      <c r="K21" s="36">
        <f>SUMIFS(СВЦЭМ!$D$39:$D$782,СВЦЭМ!$A$39:$A$782,$A21,СВЦЭМ!$B$39:$B$782,K$11)+'СЕТ СН'!$F$14+СВЦЭМ!$D$10+'СЕТ СН'!$F$5-'СЕТ СН'!$F$24</f>
        <v>2094.3594264599997</v>
      </c>
      <c r="L21" s="36">
        <f>SUMIFS(СВЦЭМ!$D$39:$D$782,СВЦЭМ!$A$39:$A$782,$A21,СВЦЭМ!$B$39:$B$782,L$11)+'СЕТ СН'!$F$14+СВЦЭМ!$D$10+'СЕТ СН'!$F$5-'СЕТ СН'!$F$24</f>
        <v>2081.0359731600001</v>
      </c>
      <c r="M21" s="36">
        <f>SUMIFS(СВЦЭМ!$D$39:$D$782,СВЦЭМ!$A$39:$A$782,$A21,СВЦЭМ!$B$39:$B$782,M$11)+'СЕТ СН'!$F$14+СВЦЭМ!$D$10+'СЕТ СН'!$F$5-'СЕТ СН'!$F$24</f>
        <v>2180.3379496199996</v>
      </c>
      <c r="N21" s="36">
        <f>SUMIFS(СВЦЭМ!$D$39:$D$782,СВЦЭМ!$A$39:$A$782,$A21,СВЦЭМ!$B$39:$B$782,N$11)+'СЕТ СН'!$F$14+СВЦЭМ!$D$10+'СЕТ СН'!$F$5-'СЕТ СН'!$F$24</f>
        <v>2233.5865961499999</v>
      </c>
      <c r="O21" s="36">
        <f>SUMIFS(СВЦЭМ!$D$39:$D$782,СВЦЭМ!$A$39:$A$782,$A21,СВЦЭМ!$B$39:$B$782,O$11)+'СЕТ СН'!$F$14+СВЦЭМ!$D$10+'СЕТ СН'!$F$5-'СЕТ СН'!$F$24</f>
        <v>2256.8522725799999</v>
      </c>
      <c r="P21" s="36">
        <f>SUMIFS(СВЦЭМ!$D$39:$D$782,СВЦЭМ!$A$39:$A$782,$A21,СВЦЭМ!$B$39:$B$782,P$11)+'СЕТ СН'!$F$14+СВЦЭМ!$D$10+'СЕТ СН'!$F$5-'СЕТ СН'!$F$24</f>
        <v>2210.7744353799999</v>
      </c>
      <c r="Q21" s="36">
        <f>SUMIFS(СВЦЭМ!$D$39:$D$782,СВЦЭМ!$A$39:$A$782,$A21,СВЦЭМ!$B$39:$B$782,Q$11)+'СЕТ СН'!$F$14+СВЦЭМ!$D$10+'СЕТ СН'!$F$5-'СЕТ СН'!$F$24</f>
        <v>2268.84559554</v>
      </c>
      <c r="R21" s="36">
        <f>SUMIFS(СВЦЭМ!$D$39:$D$782,СВЦЭМ!$A$39:$A$782,$A21,СВЦЭМ!$B$39:$B$782,R$11)+'СЕТ СН'!$F$14+СВЦЭМ!$D$10+'СЕТ СН'!$F$5-'СЕТ СН'!$F$24</f>
        <v>2283.8387715099998</v>
      </c>
      <c r="S21" s="36">
        <f>SUMIFS(СВЦЭМ!$D$39:$D$782,СВЦЭМ!$A$39:$A$782,$A21,СВЦЭМ!$B$39:$B$782,S$11)+'СЕТ СН'!$F$14+СВЦЭМ!$D$10+'СЕТ СН'!$F$5-'СЕТ СН'!$F$24</f>
        <v>2247.4110092999999</v>
      </c>
      <c r="T21" s="36">
        <f>SUMIFS(СВЦЭМ!$D$39:$D$782,СВЦЭМ!$A$39:$A$782,$A21,СВЦЭМ!$B$39:$B$782,T$11)+'СЕТ СН'!$F$14+СВЦЭМ!$D$10+'СЕТ СН'!$F$5-'СЕТ СН'!$F$24</f>
        <v>2121.4144287899999</v>
      </c>
      <c r="U21" s="36">
        <f>SUMIFS(СВЦЭМ!$D$39:$D$782,СВЦЭМ!$A$39:$A$782,$A21,СВЦЭМ!$B$39:$B$782,U$11)+'СЕТ СН'!$F$14+СВЦЭМ!$D$10+'СЕТ СН'!$F$5-'СЕТ СН'!$F$24</f>
        <v>1970.0488162699999</v>
      </c>
      <c r="V21" s="36">
        <f>SUMIFS(СВЦЭМ!$D$39:$D$782,СВЦЭМ!$A$39:$A$782,$A21,СВЦЭМ!$B$39:$B$782,V$11)+'СЕТ СН'!$F$14+СВЦЭМ!$D$10+'СЕТ СН'!$F$5-'СЕТ СН'!$F$24</f>
        <v>1907.37434831</v>
      </c>
      <c r="W21" s="36">
        <f>SUMIFS(СВЦЭМ!$D$39:$D$782,СВЦЭМ!$A$39:$A$782,$A21,СВЦЭМ!$B$39:$B$782,W$11)+'СЕТ СН'!$F$14+СВЦЭМ!$D$10+'СЕТ СН'!$F$5-'СЕТ СН'!$F$24</f>
        <v>1911.1677238</v>
      </c>
      <c r="X21" s="36">
        <f>SUMIFS(СВЦЭМ!$D$39:$D$782,СВЦЭМ!$A$39:$A$782,$A21,СВЦЭМ!$B$39:$B$782,X$11)+'СЕТ СН'!$F$14+СВЦЭМ!$D$10+'СЕТ СН'!$F$5-'СЕТ СН'!$F$24</f>
        <v>1900.8607634</v>
      </c>
      <c r="Y21" s="36">
        <f>SUMIFS(СВЦЭМ!$D$39:$D$782,СВЦЭМ!$A$39:$A$782,$A21,СВЦЭМ!$B$39:$B$782,Y$11)+'СЕТ СН'!$F$14+СВЦЭМ!$D$10+'СЕТ СН'!$F$5-'СЕТ СН'!$F$24</f>
        <v>1974.56414232</v>
      </c>
    </row>
    <row r="22" spans="1:25" ht="15.75" x14ac:dyDescent="0.2">
      <c r="A22" s="35">
        <f t="shared" si="0"/>
        <v>44692</v>
      </c>
      <c r="B22" s="36">
        <f>SUMIFS(СВЦЭМ!$D$39:$D$782,СВЦЭМ!$A$39:$A$782,$A22,СВЦЭМ!$B$39:$B$782,B$11)+'СЕТ СН'!$F$14+СВЦЭМ!$D$10+'СЕТ СН'!$F$5-'СЕТ СН'!$F$24</f>
        <v>2062.44654584</v>
      </c>
      <c r="C22" s="36">
        <f>SUMIFS(СВЦЭМ!$D$39:$D$782,СВЦЭМ!$A$39:$A$782,$A22,СВЦЭМ!$B$39:$B$782,C$11)+'СЕТ СН'!$F$14+СВЦЭМ!$D$10+'СЕТ СН'!$F$5-'СЕТ СН'!$F$24</f>
        <v>2146.4799157999996</v>
      </c>
      <c r="D22" s="36">
        <f>SUMIFS(СВЦЭМ!$D$39:$D$782,СВЦЭМ!$A$39:$A$782,$A22,СВЦЭМ!$B$39:$B$782,D$11)+'СЕТ СН'!$F$14+СВЦЭМ!$D$10+'СЕТ СН'!$F$5-'СЕТ СН'!$F$24</f>
        <v>2306.9676500400001</v>
      </c>
      <c r="E22" s="36">
        <f>SUMIFS(СВЦЭМ!$D$39:$D$782,СВЦЭМ!$A$39:$A$782,$A22,СВЦЭМ!$B$39:$B$782,E$11)+'СЕТ СН'!$F$14+СВЦЭМ!$D$10+'СЕТ СН'!$F$5-'СЕТ СН'!$F$24</f>
        <v>2389.5475917399999</v>
      </c>
      <c r="F22" s="36">
        <f>SUMIFS(СВЦЭМ!$D$39:$D$782,СВЦЭМ!$A$39:$A$782,$A22,СВЦЭМ!$B$39:$B$782,F$11)+'СЕТ СН'!$F$14+СВЦЭМ!$D$10+'СЕТ СН'!$F$5-'СЕТ СН'!$F$24</f>
        <v>2387.0939093099996</v>
      </c>
      <c r="G22" s="36">
        <f>SUMIFS(СВЦЭМ!$D$39:$D$782,СВЦЭМ!$A$39:$A$782,$A22,СВЦЭМ!$B$39:$B$782,G$11)+'СЕТ СН'!$F$14+СВЦЭМ!$D$10+'СЕТ СН'!$F$5-'СЕТ СН'!$F$24</f>
        <v>2387.5192654900002</v>
      </c>
      <c r="H22" s="36">
        <f>SUMIFS(СВЦЭМ!$D$39:$D$782,СВЦЭМ!$A$39:$A$782,$A22,СВЦЭМ!$B$39:$B$782,H$11)+'СЕТ СН'!$F$14+СВЦЭМ!$D$10+'СЕТ СН'!$F$5-'СЕТ СН'!$F$24</f>
        <v>2342.3271519099999</v>
      </c>
      <c r="I22" s="36">
        <f>SUMIFS(СВЦЭМ!$D$39:$D$782,СВЦЭМ!$A$39:$A$782,$A22,СВЦЭМ!$B$39:$B$782,I$11)+'СЕТ СН'!$F$14+СВЦЭМ!$D$10+'СЕТ СН'!$F$5-'СЕТ СН'!$F$24</f>
        <v>2254.9323047099997</v>
      </c>
      <c r="J22" s="36">
        <f>SUMIFS(СВЦЭМ!$D$39:$D$782,СВЦЭМ!$A$39:$A$782,$A22,СВЦЭМ!$B$39:$B$782,J$11)+'СЕТ СН'!$F$14+СВЦЭМ!$D$10+'СЕТ СН'!$F$5-'СЕТ СН'!$F$24</f>
        <v>2090.9819833399997</v>
      </c>
      <c r="K22" s="36">
        <f>SUMIFS(СВЦЭМ!$D$39:$D$782,СВЦЭМ!$A$39:$A$782,$A22,СВЦЭМ!$B$39:$B$782,K$11)+'СЕТ СН'!$F$14+СВЦЭМ!$D$10+'СЕТ СН'!$F$5-'СЕТ СН'!$F$24</f>
        <v>2083.24561821</v>
      </c>
      <c r="L22" s="36">
        <f>SUMIFS(СВЦЭМ!$D$39:$D$782,СВЦЭМ!$A$39:$A$782,$A22,СВЦЭМ!$B$39:$B$782,L$11)+'СЕТ СН'!$F$14+СВЦЭМ!$D$10+'СЕТ СН'!$F$5-'СЕТ СН'!$F$24</f>
        <v>2074.0114810999999</v>
      </c>
      <c r="M22" s="36">
        <f>SUMIFS(СВЦЭМ!$D$39:$D$782,СВЦЭМ!$A$39:$A$782,$A22,СВЦЭМ!$B$39:$B$782,M$11)+'СЕТ СН'!$F$14+СВЦЭМ!$D$10+'СЕТ СН'!$F$5-'СЕТ СН'!$F$24</f>
        <v>2165.4802785399997</v>
      </c>
      <c r="N22" s="36">
        <f>SUMIFS(СВЦЭМ!$D$39:$D$782,СВЦЭМ!$A$39:$A$782,$A22,СВЦЭМ!$B$39:$B$782,N$11)+'СЕТ СН'!$F$14+СВЦЭМ!$D$10+'СЕТ СН'!$F$5-'СЕТ СН'!$F$24</f>
        <v>2209.4729145699998</v>
      </c>
      <c r="O22" s="36">
        <f>SUMIFS(СВЦЭМ!$D$39:$D$782,СВЦЭМ!$A$39:$A$782,$A22,СВЦЭМ!$B$39:$B$782,O$11)+'СЕТ СН'!$F$14+СВЦЭМ!$D$10+'СЕТ СН'!$F$5-'СЕТ СН'!$F$24</f>
        <v>2219.92199102</v>
      </c>
      <c r="P22" s="36">
        <f>SUMIFS(СВЦЭМ!$D$39:$D$782,СВЦЭМ!$A$39:$A$782,$A22,СВЦЭМ!$B$39:$B$782,P$11)+'СЕТ СН'!$F$14+СВЦЭМ!$D$10+'СЕТ СН'!$F$5-'СЕТ СН'!$F$24</f>
        <v>2231.91531192</v>
      </c>
      <c r="Q22" s="36">
        <f>SUMIFS(СВЦЭМ!$D$39:$D$782,СВЦЭМ!$A$39:$A$782,$A22,СВЦЭМ!$B$39:$B$782,Q$11)+'СЕТ СН'!$F$14+СВЦЭМ!$D$10+'СЕТ СН'!$F$5-'СЕТ СН'!$F$24</f>
        <v>2236.7279221600002</v>
      </c>
      <c r="R22" s="36">
        <f>SUMIFS(СВЦЭМ!$D$39:$D$782,СВЦЭМ!$A$39:$A$782,$A22,СВЦЭМ!$B$39:$B$782,R$11)+'СЕТ СН'!$F$14+СВЦЭМ!$D$10+'СЕТ СН'!$F$5-'СЕТ СН'!$F$24</f>
        <v>2257.91617615</v>
      </c>
      <c r="S22" s="36">
        <f>SUMIFS(СВЦЭМ!$D$39:$D$782,СВЦЭМ!$A$39:$A$782,$A22,СВЦЭМ!$B$39:$B$782,S$11)+'СЕТ СН'!$F$14+СВЦЭМ!$D$10+'СЕТ СН'!$F$5-'СЕТ СН'!$F$24</f>
        <v>2222.0206859299997</v>
      </c>
      <c r="T22" s="36">
        <f>SUMIFS(СВЦЭМ!$D$39:$D$782,СВЦЭМ!$A$39:$A$782,$A22,СВЦЭМ!$B$39:$B$782,T$11)+'СЕТ СН'!$F$14+СВЦЭМ!$D$10+'СЕТ СН'!$F$5-'СЕТ СН'!$F$24</f>
        <v>2105.1541998499997</v>
      </c>
      <c r="U22" s="36">
        <f>SUMIFS(СВЦЭМ!$D$39:$D$782,СВЦЭМ!$A$39:$A$782,$A22,СВЦЭМ!$B$39:$B$782,U$11)+'СЕТ СН'!$F$14+СВЦЭМ!$D$10+'СЕТ СН'!$F$5-'СЕТ СН'!$F$24</f>
        <v>1997.0474554500001</v>
      </c>
      <c r="V22" s="36">
        <f>SUMIFS(СВЦЭМ!$D$39:$D$782,СВЦЭМ!$A$39:$A$782,$A22,СВЦЭМ!$B$39:$B$782,V$11)+'СЕТ СН'!$F$14+СВЦЭМ!$D$10+'СЕТ СН'!$F$5-'СЕТ СН'!$F$24</f>
        <v>1913.5508719499999</v>
      </c>
      <c r="W22" s="36">
        <f>SUMIFS(СВЦЭМ!$D$39:$D$782,СВЦЭМ!$A$39:$A$782,$A22,СВЦЭМ!$B$39:$B$782,W$11)+'СЕТ СН'!$F$14+СВЦЭМ!$D$10+'СЕТ СН'!$F$5-'СЕТ СН'!$F$24</f>
        <v>1909.42362252</v>
      </c>
      <c r="X22" s="36">
        <f>SUMIFS(СВЦЭМ!$D$39:$D$782,СВЦЭМ!$A$39:$A$782,$A22,СВЦЭМ!$B$39:$B$782,X$11)+'СЕТ СН'!$F$14+СВЦЭМ!$D$10+'СЕТ СН'!$F$5-'СЕТ СН'!$F$24</f>
        <v>1921.8468238599999</v>
      </c>
      <c r="Y22" s="36">
        <f>SUMIFS(СВЦЭМ!$D$39:$D$782,СВЦЭМ!$A$39:$A$782,$A22,СВЦЭМ!$B$39:$B$782,Y$11)+'СЕТ СН'!$F$14+СВЦЭМ!$D$10+'СЕТ СН'!$F$5-'СЕТ СН'!$F$24</f>
        <v>1945.7918165999999</v>
      </c>
    </row>
    <row r="23" spans="1:25" ht="15.75" x14ac:dyDescent="0.2">
      <c r="A23" s="35">
        <f t="shared" si="0"/>
        <v>44693</v>
      </c>
      <c r="B23" s="36">
        <f>SUMIFS(СВЦЭМ!$D$39:$D$782,СВЦЭМ!$A$39:$A$782,$A23,СВЦЭМ!$B$39:$B$782,B$11)+'СЕТ СН'!$F$14+СВЦЭМ!$D$10+'СЕТ СН'!$F$5-'СЕТ СН'!$F$24</f>
        <v>2042.9612867199999</v>
      </c>
      <c r="C23" s="36">
        <f>SUMIFS(СВЦЭМ!$D$39:$D$782,СВЦЭМ!$A$39:$A$782,$A23,СВЦЭМ!$B$39:$B$782,C$11)+'СЕТ СН'!$F$14+СВЦЭМ!$D$10+'СЕТ СН'!$F$5-'СЕТ СН'!$F$24</f>
        <v>2127.9487302999996</v>
      </c>
      <c r="D23" s="36">
        <f>SUMIFS(СВЦЭМ!$D$39:$D$782,СВЦЭМ!$A$39:$A$782,$A23,СВЦЭМ!$B$39:$B$782,D$11)+'СЕТ СН'!$F$14+СВЦЭМ!$D$10+'СЕТ СН'!$F$5-'СЕТ СН'!$F$24</f>
        <v>2228.7038801299996</v>
      </c>
      <c r="E23" s="36">
        <f>SUMIFS(СВЦЭМ!$D$39:$D$782,СВЦЭМ!$A$39:$A$782,$A23,СВЦЭМ!$B$39:$B$782,E$11)+'СЕТ СН'!$F$14+СВЦЭМ!$D$10+'СЕТ СН'!$F$5-'СЕТ СН'!$F$24</f>
        <v>2282.81389838</v>
      </c>
      <c r="F23" s="36">
        <f>SUMIFS(СВЦЭМ!$D$39:$D$782,СВЦЭМ!$A$39:$A$782,$A23,СВЦЭМ!$B$39:$B$782,F$11)+'СЕТ СН'!$F$14+СВЦЭМ!$D$10+'СЕТ СН'!$F$5-'СЕТ СН'!$F$24</f>
        <v>2286.2901726199998</v>
      </c>
      <c r="G23" s="36">
        <f>SUMIFS(СВЦЭМ!$D$39:$D$782,СВЦЭМ!$A$39:$A$782,$A23,СВЦЭМ!$B$39:$B$782,G$11)+'СЕТ СН'!$F$14+СВЦЭМ!$D$10+'СЕТ СН'!$F$5-'СЕТ СН'!$F$24</f>
        <v>2283.82594023</v>
      </c>
      <c r="H23" s="36">
        <f>SUMIFS(СВЦЭМ!$D$39:$D$782,СВЦЭМ!$A$39:$A$782,$A23,СВЦЭМ!$B$39:$B$782,H$11)+'СЕТ СН'!$F$14+СВЦЭМ!$D$10+'СЕТ СН'!$F$5-'СЕТ СН'!$F$24</f>
        <v>2292.68622512</v>
      </c>
      <c r="I23" s="36">
        <f>SUMIFS(СВЦЭМ!$D$39:$D$782,СВЦЭМ!$A$39:$A$782,$A23,СВЦЭМ!$B$39:$B$782,I$11)+'СЕТ СН'!$F$14+СВЦЭМ!$D$10+'СЕТ СН'!$F$5-'СЕТ СН'!$F$24</f>
        <v>2216.4545814399999</v>
      </c>
      <c r="J23" s="36">
        <f>SUMIFS(СВЦЭМ!$D$39:$D$782,СВЦЭМ!$A$39:$A$782,$A23,СВЦЭМ!$B$39:$B$782,J$11)+'СЕТ СН'!$F$14+СВЦЭМ!$D$10+'СЕТ СН'!$F$5-'СЕТ СН'!$F$24</f>
        <v>2088.98170686</v>
      </c>
      <c r="K23" s="36">
        <f>SUMIFS(СВЦЭМ!$D$39:$D$782,СВЦЭМ!$A$39:$A$782,$A23,СВЦЭМ!$B$39:$B$782,K$11)+'СЕТ СН'!$F$14+СВЦЭМ!$D$10+'СЕТ СН'!$F$5-'СЕТ СН'!$F$24</f>
        <v>2081.9438902000002</v>
      </c>
      <c r="L23" s="36">
        <f>SUMIFS(СВЦЭМ!$D$39:$D$782,СВЦЭМ!$A$39:$A$782,$A23,СВЦЭМ!$B$39:$B$782,L$11)+'СЕТ СН'!$F$14+СВЦЭМ!$D$10+'СЕТ СН'!$F$5-'СЕТ СН'!$F$24</f>
        <v>2060.3534787799999</v>
      </c>
      <c r="M23" s="36">
        <f>SUMIFS(СВЦЭМ!$D$39:$D$782,СВЦЭМ!$A$39:$A$782,$A23,СВЦЭМ!$B$39:$B$782,M$11)+'СЕТ СН'!$F$14+СВЦЭМ!$D$10+'СЕТ СН'!$F$5-'СЕТ СН'!$F$24</f>
        <v>2161.7300558999996</v>
      </c>
      <c r="N23" s="36">
        <f>SUMIFS(СВЦЭМ!$D$39:$D$782,СВЦЭМ!$A$39:$A$782,$A23,СВЦЭМ!$B$39:$B$782,N$11)+'СЕТ СН'!$F$14+СВЦЭМ!$D$10+'СЕТ СН'!$F$5-'СЕТ СН'!$F$24</f>
        <v>2218.4290363399996</v>
      </c>
      <c r="O23" s="36">
        <f>SUMIFS(СВЦЭМ!$D$39:$D$782,СВЦЭМ!$A$39:$A$782,$A23,СВЦЭМ!$B$39:$B$782,O$11)+'СЕТ СН'!$F$14+СВЦЭМ!$D$10+'СЕТ СН'!$F$5-'СЕТ СН'!$F$24</f>
        <v>2221.4079628499999</v>
      </c>
      <c r="P23" s="36">
        <f>SUMIFS(СВЦЭМ!$D$39:$D$782,СВЦЭМ!$A$39:$A$782,$A23,СВЦЭМ!$B$39:$B$782,P$11)+'СЕТ СН'!$F$14+СВЦЭМ!$D$10+'СЕТ СН'!$F$5-'СЕТ СН'!$F$24</f>
        <v>2219.2806242099996</v>
      </c>
      <c r="Q23" s="36">
        <f>SUMIFS(СВЦЭМ!$D$39:$D$782,СВЦЭМ!$A$39:$A$782,$A23,СВЦЭМ!$B$39:$B$782,Q$11)+'СЕТ СН'!$F$14+СВЦЭМ!$D$10+'СЕТ СН'!$F$5-'СЕТ СН'!$F$24</f>
        <v>2229.8889732299999</v>
      </c>
      <c r="R23" s="36">
        <f>SUMIFS(СВЦЭМ!$D$39:$D$782,СВЦЭМ!$A$39:$A$782,$A23,СВЦЭМ!$B$39:$B$782,R$11)+'СЕТ СН'!$F$14+СВЦЭМ!$D$10+'СЕТ СН'!$F$5-'СЕТ СН'!$F$24</f>
        <v>2251.61047405</v>
      </c>
      <c r="S23" s="36">
        <f>SUMIFS(СВЦЭМ!$D$39:$D$782,СВЦЭМ!$A$39:$A$782,$A23,СВЦЭМ!$B$39:$B$782,S$11)+'СЕТ СН'!$F$14+СВЦЭМ!$D$10+'СЕТ СН'!$F$5-'СЕТ СН'!$F$24</f>
        <v>2208.6204700899998</v>
      </c>
      <c r="T23" s="36">
        <f>SUMIFS(СВЦЭМ!$D$39:$D$782,СВЦЭМ!$A$39:$A$782,$A23,СВЦЭМ!$B$39:$B$782,T$11)+'СЕТ СН'!$F$14+СВЦЭМ!$D$10+'СЕТ СН'!$F$5-'СЕТ СН'!$F$24</f>
        <v>2103.21606707</v>
      </c>
      <c r="U23" s="36">
        <f>SUMIFS(СВЦЭМ!$D$39:$D$782,СВЦЭМ!$A$39:$A$782,$A23,СВЦЭМ!$B$39:$B$782,U$11)+'СЕТ СН'!$F$14+СВЦЭМ!$D$10+'СЕТ СН'!$F$5-'СЕТ СН'!$F$24</f>
        <v>2013.68615851</v>
      </c>
      <c r="V23" s="36">
        <f>SUMIFS(СВЦЭМ!$D$39:$D$782,СВЦЭМ!$A$39:$A$782,$A23,СВЦЭМ!$B$39:$B$782,V$11)+'СЕТ СН'!$F$14+СВЦЭМ!$D$10+'СЕТ СН'!$F$5-'СЕТ СН'!$F$24</f>
        <v>1929.22659464</v>
      </c>
      <c r="W23" s="36">
        <f>SUMIFS(СВЦЭМ!$D$39:$D$782,СВЦЭМ!$A$39:$A$782,$A23,СВЦЭМ!$B$39:$B$782,W$11)+'СЕТ СН'!$F$14+СВЦЭМ!$D$10+'СЕТ СН'!$F$5-'СЕТ СН'!$F$24</f>
        <v>1916.0013214099999</v>
      </c>
      <c r="X23" s="36">
        <f>SUMIFS(СВЦЭМ!$D$39:$D$782,СВЦЭМ!$A$39:$A$782,$A23,СВЦЭМ!$B$39:$B$782,X$11)+'СЕТ СН'!$F$14+СВЦЭМ!$D$10+'СЕТ СН'!$F$5-'СЕТ СН'!$F$24</f>
        <v>1930.4876446600001</v>
      </c>
      <c r="Y23" s="36">
        <f>SUMIFS(СВЦЭМ!$D$39:$D$782,СВЦЭМ!$A$39:$A$782,$A23,СВЦЭМ!$B$39:$B$782,Y$11)+'СЕТ СН'!$F$14+СВЦЭМ!$D$10+'СЕТ СН'!$F$5-'СЕТ СН'!$F$24</f>
        <v>1935.64202146</v>
      </c>
    </row>
    <row r="24" spans="1:25" ht="15.75" x14ac:dyDescent="0.2">
      <c r="A24" s="35">
        <f t="shared" si="0"/>
        <v>44694</v>
      </c>
      <c r="B24" s="36">
        <f>SUMIFS(СВЦЭМ!$D$39:$D$782,СВЦЭМ!$A$39:$A$782,$A24,СВЦЭМ!$B$39:$B$782,B$11)+'СЕТ СН'!$F$14+СВЦЭМ!$D$10+'СЕТ СН'!$F$5-'СЕТ СН'!$F$24</f>
        <v>2043.3359984600002</v>
      </c>
      <c r="C24" s="36">
        <f>SUMIFS(СВЦЭМ!$D$39:$D$782,СВЦЭМ!$A$39:$A$782,$A24,СВЦЭМ!$B$39:$B$782,C$11)+'СЕТ СН'!$F$14+СВЦЭМ!$D$10+'СЕТ СН'!$F$5-'СЕТ СН'!$F$24</f>
        <v>2152.8722830500001</v>
      </c>
      <c r="D24" s="36">
        <f>SUMIFS(СВЦЭМ!$D$39:$D$782,СВЦЭМ!$A$39:$A$782,$A24,СВЦЭМ!$B$39:$B$782,D$11)+'СЕТ СН'!$F$14+СВЦЭМ!$D$10+'СЕТ СН'!$F$5-'СЕТ СН'!$F$24</f>
        <v>2279.7955784599999</v>
      </c>
      <c r="E24" s="36">
        <f>SUMIFS(СВЦЭМ!$D$39:$D$782,СВЦЭМ!$A$39:$A$782,$A24,СВЦЭМ!$B$39:$B$782,E$11)+'СЕТ СН'!$F$14+СВЦЭМ!$D$10+'СЕТ СН'!$F$5-'СЕТ СН'!$F$24</f>
        <v>2329.7372200700001</v>
      </c>
      <c r="F24" s="36">
        <f>SUMIFS(СВЦЭМ!$D$39:$D$782,СВЦЭМ!$A$39:$A$782,$A24,СВЦЭМ!$B$39:$B$782,F$11)+'СЕТ СН'!$F$14+СВЦЭМ!$D$10+'СЕТ СН'!$F$5-'СЕТ СН'!$F$24</f>
        <v>2337.5803140899998</v>
      </c>
      <c r="G24" s="36">
        <f>SUMIFS(СВЦЭМ!$D$39:$D$782,СВЦЭМ!$A$39:$A$782,$A24,СВЦЭМ!$B$39:$B$782,G$11)+'СЕТ СН'!$F$14+СВЦЭМ!$D$10+'СЕТ СН'!$F$5-'СЕТ СН'!$F$24</f>
        <v>2344.04075921</v>
      </c>
      <c r="H24" s="36">
        <f>SUMIFS(СВЦЭМ!$D$39:$D$782,СВЦЭМ!$A$39:$A$782,$A24,СВЦЭМ!$B$39:$B$782,H$11)+'СЕТ СН'!$F$14+СВЦЭМ!$D$10+'СЕТ СН'!$F$5-'СЕТ СН'!$F$24</f>
        <v>2336.8136297800002</v>
      </c>
      <c r="I24" s="36">
        <f>SUMIFS(СВЦЭМ!$D$39:$D$782,СВЦЭМ!$A$39:$A$782,$A24,СВЦЭМ!$B$39:$B$782,I$11)+'СЕТ СН'!$F$14+СВЦЭМ!$D$10+'СЕТ СН'!$F$5-'СЕТ СН'!$F$24</f>
        <v>2234.48985576</v>
      </c>
      <c r="J24" s="36">
        <f>SUMIFS(СВЦЭМ!$D$39:$D$782,СВЦЭМ!$A$39:$A$782,$A24,СВЦЭМ!$B$39:$B$782,J$11)+'СЕТ СН'!$F$14+СВЦЭМ!$D$10+'СЕТ СН'!$F$5-'СЕТ СН'!$F$24</f>
        <v>2095.7797123699997</v>
      </c>
      <c r="K24" s="36">
        <f>SUMIFS(СВЦЭМ!$D$39:$D$782,СВЦЭМ!$A$39:$A$782,$A24,СВЦЭМ!$B$39:$B$782,K$11)+'СЕТ СН'!$F$14+СВЦЭМ!$D$10+'СЕТ СН'!$F$5-'СЕТ СН'!$F$24</f>
        <v>2085.7560990299999</v>
      </c>
      <c r="L24" s="36">
        <f>SUMIFS(СВЦЭМ!$D$39:$D$782,СВЦЭМ!$A$39:$A$782,$A24,СВЦЭМ!$B$39:$B$782,L$11)+'СЕТ СН'!$F$14+СВЦЭМ!$D$10+'СЕТ СН'!$F$5-'СЕТ СН'!$F$24</f>
        <v>2065.3491891799999</v>
      </c>
      <c r="M24" s="36">
        <f>SUMIFS(СВЦЭМ!$D$39:$D$782,СВЦЭМ!$A$39:$A$782,$A24,СВЦЭМ!$B$39:$B$782,M$11)+'СЕТ СН'!$F$14+СВЦЭМ!$D$10+'СЕТ СН'!$F$5-'СЕТ СН'!$F$24</f>
        <v>2168.2201657599999</v>
      </c>
      <c r="N24" s="36">
        <f>SUMIFS(СВЦЭМ!$D$39:$D$782,СВЦЭМ!$A$39:$A$782,$A24,СВЦЭМ!$B$39:$B$782,N$11)+'СЕТ СН'!$F$14+СВЦЭМ!$D$10+'СЕТ СН'!$F$5-'СЕТ СН'!$F$24</f>
        <v>2214.1548752499998</v>
      </c>
      <c r="O24" s="36">
        <f>SUMIFS(СВЦЭМ!$D$39:$D$782,СВЦЭМ!$A$39:$A$782,$A24,СВЦЭМ!$B$39:$B$782,O$11)+'СЕТ СН'!$F$14+СВЦЭМ!$D$10+'СЕТ СН'!$F$5-'СЕТ СН'!$F$24</f>
        <v>2196.69542538</v>
      </c>
      <c r="P24" s="36">
        <f>SUMIFS(СВЦЭМ!$D$39:$D$782,СВЦЭМ!$A$39:$A$782,$A24,СВЦЭМ!$B$39:$B$782,P$11)+'СЕТ СН'!$F$14+СВЦЭМ!$D$10+'СЕТ СН'!$F$5-'СЕТ СН'!$F$24</f>
        <v>2202.6743464399997</v>
      </c>
      <c r="Q24" s="36">
        <f>SUMIFS(СВЦЭМ!$D$39:$D$782,СВЦЭМ!$A$39:$A$782,$A24,СВЦЭМ!$B$39:$B$782,Q$11)+'СЕТ СН'!$F$14+СВЦЭМ!$D$10+'СЕТ СН'!$F$5-'СЕТ СН'!$F$24</f>
        <v>2214.3376137099999</v>
      </c>
      <c r="R24" s="36">
        <f>SUMIFS(СВЦЭМ!$D$39:$D$782,СВЦЭМ!$A$39:$A$782,$A24,СВЦЭМ!$B$39:$B$782,R$11)+'СЕТ СН'!$F$14+СВЦЭМ!$D$10+'СЕТ СН'!$F$5-'СЕТ СН'!$F$24</f>
        <v>2228.79846133</v>
      </c>
      <c r="S24" s="36">
        <f>SUMIFS(СВЦЭМ!$D$39:$D$782,СВЦЭМ!$A$39:$A$782,$A24,СВЦЭМ!$B$39:$B$782,S$11)+'СЕТ СН'!$F$14+СВЦЭМ!$D$10+'СЕТ СН'!$F$5-'СЕТ СН'!$F$24</f>
        <v>2195.8916064</v>
      </c>
      <c r="T24" s="36">
        <f>SUMIFS(СВЦЭМ!$D$39:$D$782,СВЦЭМ!$A$39:$A$782,$A24,СВЦЭМ!$B$39:$B$782,T$11)+'СЕТ СН'!$F$14+СВЦЭМ!$D$10+'СЕТ СН'!$F$5-'СЕТ СН'!$F$24</f>
        <v>2081.03134262</v>
      </c>
      <c r="U24" s="36">
        <f>SUMIFS(СВЦЭМ!$D$39:$D$782,СВЦЭМ!$A$39:$A$782,$A24,СВЦЭМ!$B$39:$B$782,U$11)+'СЕТ СН'!$F$14+СВЦЭМ!$D$10+'СЕТ СН'!$F$5-'СЕТ СН'!$F$24</f>
        <v>1991.97884297</v>
      </c>
      <c r="V24" s="36">
        <f>SUMIFS(СВЦЭМ!$D$39:$D$782,СВЦЭМ!$A$39:$A$782,$A24,СВЦЭМ!$B$39:$B$782,V$11)+'СЕТ СН'!$F$14+СВЦЭМ!$D$10+'СЕТ СН'!$F$5-'СЕТ СН'!$F$24</f>
        <v>1919.6209173500001</v>
      </c>
      <c r="W24" s="36">
        <f>SUMIFS(СВЦЭМ!$D$39:$D$782,СВЦЭМ!$A$39:$A$782,$A24,СВЦЭМ!$B$39:$B$782,W$11)+'СЕТ СН'!$F$14+СВЦЭМ!$D$10+'СЕТ СН'!$F$5-'СЕТ СН'!$F$24</f>
        <v>1900.2626119400002</v>
      </c>
      <c r="X24" s="36">
        <f>SUMIFS(СВЦЭМ!$D$39:$D$782,СВЦЭМ!$A$39:$A$782,$A24,СВЦЭМ!$B$39:$B$782,X$11)+'СЕТ СН'!$F$14+СВЦЭМ!$D$10+'СЕТ СН'!$F$5-'СЕТ СН'!$F$24</f>
        <v>1914.7408967900001</v>
      </c>
      <c r="Y24" s="36">
        <f>SUMIFS(СВЦЭМ!$D$39:$D$782,СВЦЭМ!$A$39:$A$782,$A24,СВЦЭМ!$B$39:$B$782,Y$11)+'СЕТ СН'!$F$14+СВЦЭМ!$D$10+'СЕТ СН'!$F$5-'СЕТ СН'!$F$24</f>
        <v>1921.21051102</v>
      </c>
    </row>
    <row r="25" spans="1:25" ht="15.75" x14ac:dyDescent="0.2">
      <c r="A25" s="35">
        <f t="shared" si="0"/>
        <v>44695</v>
      </c>
      <c r="B25" s="36">
        <f>SUMIFS(СВЦЭМ!$D$39:$D$782,СВЦЭМ!$A$39:$A$782,$A25,СВЦЭМ!$B$39:$B$782,B$11)+'СЕТ СН'!$F$14+СВЦЭМ!$D$10+'СЕТ СН'!$F$5-'СЕТ СН'!$F$24</f>
        <v>2041.0665391299999</v>
      </c>
      <c r="C25" s="36">
        <f>SUMIFS(СВЦЭМ!$D$39:$D$782,СВЦЭМ!$A$39:$A$782,$A25,СВЦЭМ!$B$39:$B$782,C$11)+'СЕТ СН'!$F$14+СВЦЭМ!$D$10+'СЕТ СН'!$F$5-'СЕТ СН'!$F$24</f>
        <v>2152.5399271599999</v>
      </c>
      <c r="D25" s="36">
        <f>SUMIFS(СВЦЭМ!$D$39:$D$782,СВЦЭМ!$A$39:$A$782,$A25,СВЦЭМ!$B$39:$B$782,D$11)+'СЕТ СН'!$F$14+СВЦЭМ!$D$10+'СЕТ СН'!$F$5-'СЕТ СН'!$F$24</f>
        <v>2292.0283593499998</v>
      </c>
      <c r="E25" s="36">
        <f>SUMIFS(СВЦЭМ!$D$39:$D$782,СВЦЭМ!$A$39:$A$782,$A25,СВЦЭМ!$B$39:$B$782,E$11)+'СЕТ СН'!$F$14+СВЦЭМ!$D$10+'СЕТ СН'!$F$5-'СЕТ СН'!$F$24</f>
        <v>2330.8108422999999</v>
      </c>
      <c r="F25" s="36">
        <f>SUMIFS(СВЦЭМ!$D$39:$D$782,СВЦЭМ!$A$39:$A$782,$A25,СВЦЭМ!$B$39:$B$782,F$11)+'СЕТ СН'!$F$14+СВЦЭМ!$D$10+'СЕТ СН'!$F$5-'СЕТ СН'!$F$24</f>
        <v>2333.9426876299999</v>
      </c>
      <c r="G25" s="36">
        <f>SUMIFS(СВЦЭМ!$D$39:$D$782,СВЦЭМ!$A$39:$A$782,$A25,СВЦЭМ!$B$39:$B$782,G$11)+'СЕТ СН'!$F$14+СВЦЭМ!$D$10+'СЕТ СН'!$F$5-'СЕТ СН'!$F$24</f>
        <v>2336.2227485599997</v>
      </c>
      <c r="H25" s="36">
        <f>SUMIFS(СВЦЭМ!$D$39:$D$782,СВЦЭМ!$A$39:$A$782,$A25,СВЦЭМ!$B$39:$B$782,H$11)+'СЕТ СН'!$F$14+СВЦЭМ!$D$10+'СЕТ СН'!$F$5-'СЕТ СН'!$F$24</f>
        <v>2327.2364715799999</v>
      </c>
      <c r="I25" s="36">
        <f>SUMIFS(СВЦЭМ!$D$39:$D$782,СВЦЭМ!$A$39:$A$782,$A25,СВЦЭМ!$B$39:$B$782,I$11)+'СЕТ СН'!$F$14+СВЦЭМ!$D$10+'СЕТ СН'!$F$5-'СЕТ СН'!$F$24</f>
        <v>2244.6206445299999</v>
      </c>
      <c r="J25" s="36">
        <f>SUMIFS(СВЦЭМ!$D$39:$D$782,СВЦЭМ!$A$39:$A$782,$A25,СВЦЭМ!$B$39:$B$782,J$11)+'СЕТ СН'!$F$14+СВЦЭМ!$D$10+'СЕТ СН'!$F$5-'СЕТ СН'!$F$24</f>
        <v>2090.2768836300002</v>
      </c>
      <c r="K25" s="36">
        <f>SUMIFS(СВЦЭМ!$D$39:$D$782,СВЦЭМ!$A$39:$A$782,$A25,СВЦЭМ!$B$39:$B$782,K$11)+'СЕТ СН'!$F$14+СВЦЭМ!$D$10+'СЕТ СН'!$F$5-'СЕТ СН'!$F$24</f>
        <v>2045.6828871799999</v>
      </c>
      <c r="L25" s="36">
        <f>SUMIFS(СВЦЭМ!$D$39:$D$782,СВЦЭМ!$A$39:$A$782,$A25,СВЦЭМ!$B$39:$B$782,L$11)+'СЕТ СН'!$F$14+СВЦЭМ!$D$10+'СЕТ СН'!$F$5-'СЕТ СН'!$F$24</f>
        <v>2026.8984318100001</v>
      </c>
      <c r="M25" s="36">
        <f>SUMIFS(СВЦЭМ!$D$39:$D$782,СВЦЭМ!$A$39:$A$782,$A25,СВЦЭМ!$B$39:$B$782,M$11)+'СЕТ СН'!$F$14+СВЦЭМ!$D$10+'СЕТ СН'!$F$5-'СЕТ СН'!$F$24</f>
        <v>2117.1450537999999</v>
      </c>
      <c r="N25" s="36">
        <f>SUMIFS(СВЦЭМ!$D$39:$D$782,СВЦЭМ!$A$39:$A$782,$A25,СВЦЭМ!$B$39:$B$782,N$11)+'СЕТ СН'!$F$14+СВЦЭМ!$D$10+'СЕТ СН'!$F$5-'СЕТ СН'!$F$24</f>
        <v>2150.42156411</v>
      </c>
      <c r="O25" s="36">
        <f>SUMIFS(СВЦЭМ!$D$39:$D$782,СВЦЭМ!$A$39:$A$782,$A25,СВЦЭМ!$B$39:$B$782,O$11)+'СЕТ СН'!$F$14+СВЦЭМ!$D$10+'СЕТ СН'!$F$5-'СЕТ СН'!$F$24</f>
        <v>2164.1957006100001</v>
      </c>
      <c r="P25" s="36">
        <f>SUMIFS(СВЦЭМ!$D$39:$D$782,СВЦЭМ!$A$39:$A$782,$A25,СВЦЭМ!$B$39:$B$782,P$11)+'СЕТ СН'!$F$14+СВЦЭМ!$D$10+'СЕТ СН'!$F$5-'СЕТ СН'!$F$24</f>
        <v>2184.8290062400001</v>
      </c>
      <c r="Q25" s="36">
        <f>SUMIFS(СВЦЭМ!$D$39:$D$782,СВЦЭМ!$A$39:$A$782,$A25,СВЦЭМ!$B$39:$B$782,Q$11)+'СЕТ СН'!$F$14+СВЦЭМ!$D$10+'СЕТ СН'!$F$5-'СЕТ СН'!$F$24</f>
        <v>2200.0167670700002</v>
      </c>
      <c r="R25" s="36">
        <f>SUMIFS(СВЦЭМ!$D$39:$D$782,СВЦЭМ!$A$39:$A$782,$A25,СВЦЭМ!$B$39:$B$782,R$11)+'СЕТ СН'!$F$14+СВЦЭМ!$D$10+'СЕТ СН'!$F$5-'СЕТ СН'!$F$24</f>
        <v>2203.8893902999998</v>
      </c>
      <c r="S25" s="36">
        <f>SUMIFS(СВЦЭМ!$D$39:$D$782,СВЦЭМ!$A$39:$A$782,$A25,СВЦЭМ!$B$39:$B$782,S$11)+'СЕТ СН'!$F$14+СВЦЭМ!$D$10+'СЕТ СН'!$F$5-'СЕТ СН'!$F$24</f>
        <v>2161.9418272299999</v>
      </c>
      <c r="T25" s="36">
        <f>SUMIFS(СВЦЭМ!$D$39:$D$782,СВЦЭМ!$A$39:$A$782,$A25,СВЦЭМ!$B$39:$B$782,T$11)+'СЕТ СН'!$F$14+СВЦЭМ!$D$10+'СЕТ СН'!$F$5-'СЕТ СН'!$F$24</f>
        <v>2048.8717400699998</v>
      </c>
      <c r="U25" s="36">
        <f>SUMIFS(СВЦЭМ!$D$39:$D$782,СВЦЭМ!$A$39:$A$782,$A25,СВЦЭМ!$B$39:$B$782,U$11)+'СЕТ СН'!$F$14+СВЦЭМ!$D$10+'СЕТ СН'!$F$5-'СЕТ СН'!$F$24</f>
        <v>1953.68634662</v>
      </c>
      <c r="V25" s="36">
        <f>SUMIFS(СВЦЭМ!$D$39:$D$782,СВЦЭМ!$A$39:$A$782,$A25,СВЦЭМ!$B$39:$B$782,V$11)+'СЕТ СН'!$F$14+СВЦЭМ!$D$10+'СЕТ СН'!$F$5-'СЕТ СН'!$F$24</f>
        <v>1869.00651313</v>
      </c>
      <c r="W25" s="36">
        <f>SUMIFS(СВЦЭМ!$D$39:$D$782,СВЦЭМ!$A$39:$A$782,$A25,СВЦЭМ!$B$39:$B$782,W$11)+'СЕТ СН'!$F$14+СВЦЭМ!$D$10+'СЕТ СН'!$F$5-'СЕТ СН'!$F$24</f>
        <v>1858.73160353</v>
      </c>
      <c r="X25" s="36">
        <f>SUMIFS(СВЦЭМ!$D$39:$D$782,СВЦЭМ!$A$39:$A$782,$A25,СВЦЭМ!$B$39:$B$782,X$11)+'СЕТ СН'!$F$14+СВЦЭМ!$D$10+'СЕТ СН'!$F$5-'СЕТ СН'!$F$24</f>
        <v>1858.3687184599999</v>
      </c>
      <c r="Y25" s="36">
        <f>SUMIFS(СВЦЭМ!$D$39:$D$782,СВЦЭМ!$A$39:$A$782,$A25,СВЦЭМ!$B$39:$B$782,Y$11)+'СЕТ СН'!$F$14+СВЦЭМ!$D$10+'СЕТ СН'!$F$5-'СЕТ СН'!$F$24</f>
        <v>1886.0761500399999</v>
      </c>
    </row>
    <row r="26" spans="1:25" ht="15.75" x14ac:dyDescent="0.2">
      <c r="A26" s="35">
        <f t="shared" si="0"/>
        <v>44696</v>
      </c>
      <c r="B26" s="36">
        <f>SUMIFS(СВЦЭМ!$D$39:$D$782,СВЦЭМ!$A$39:$A$782,$A26,СВЦЭМ!$B$39:$B$782,B$11)+'СЕТ СН'!$F$14+СВЦЭМ!$D$10+'СЕТ СН'!$F$5-'СЕТ СН'!$F$24</f>
        <v>1964.0581603599999</v>
      </c>
      <c r="C26" s="36">
        <f>SUMIFS(СВЦЭМ!$D$39:$D$782,СВЦЭМ!$A$39:$A$782,$A26,СВЦЭМ!$B$39:$B$782,C$11)+'СЕТ СН'!$F$14+СВЦЭМ!$D$10+'СЕТ СН'!$F$5-'СЕТ СН'!$F$24</f>
        <v>2068.4741285199998</v>
      </c>
      <c r="D26" s="36">
        <f>SUMIFS(СВЦЭМ!$D$39:$D$782,СВЦЭМ!$A$39:$A$782,$A26,СВЦЭМ!$B$39:$B$782,D$11)+'СЕТ СН'!$F$14+СВЦЭМ!$D$10+'СЕТ СН'!$F$5-'СЕТ СН'!$F$24</f>
        <v>2189.8268982499999</v>
      </c>
      <c r="E26" s="36">
        <f>SUMIFS(СВЦЭМ!$D$39:$D$782,СВЦЭМ!$A$39:$A$782,$A26,СВЦЭМ!$B$39:$B$782,E$11)+'СЕТ СН'!$F$14+СВЦЭМ!$D$10+'СЕТ СН'!$F$5-'СЕТ СН'!$F$24</f>
        <v>2196.1300822899998</v>
      </c>
      <c r="F26" s="36">
        <f>SUMIFS(СВЦЭМ!$D$39:$D$782,СВЦЭМ!$A$39:$A$782,$A26,СВЦЭМ!$B$39:$B$782,F$11)+'СЕТ СН'!$F$14+СВЦЭМ!$D$10+'СЕТ СН'!$F$5-'СЕТ СН'!$F$24</f>
        <v>2196.34673406</v>
      </c>
      <c r="G26" s="36">
        <f>SUMIFS(СВЦЭМ!$D$39:$D$782,СВЦЭМ!$A$39:$A$782,$A26,СВЦЭМ!$B$39:$B$782,G$11)+'СЕТ СН'!$F$14+СВЦЭМ!$D$10+'СЕТ СН'!$F$5-'СЕТ СН'!$F$24</f>
        <v>2204.2713347700001</v>
      </c>
      <c r="H26" s="36">
        <f>SUMIFS(СВЦЭМ!$D$39:$D$782,СВЦЭМ!$A$39:$A$782,$A26,СВЦЭМ!$B$39:$B$782,H$11)+'СЕТ СН'!$F$14+СВЦЭМ!$D$10+'СЕТ СН'!$F$5-'СЕТ СН'!$F$24</f>
        <v>2191.1067434899996</v>
      </c>
      <c r="I26" s="36">
        <f>SUMIFS(СВЦЭМ!$D$39:$D$782,СВЦЭМ!$A$39:$A$782,$A26,СВЦЭМ!$B$39:$B$782,I$11)+'СЕТ СН'!$F$14+СВЦЭМ!$D$10+'СЕТ СН'!$F$5-'СЕТ СН'!$F$24</f>
        <v>2187.0282898300002</v>
      </c>
      <c r="J26" s="36">
        <f>SUMIFS(СВЦЭМ!$D$39:$D$782,СВЦЭМ!$A$39:$A$782,$A26,СВЦЭМ!$B$39:$B$782,J$11)+'СЕТ СН'!$F$14+СВЦЭМ!$D$10+'СЕТ СН'!$F$5-'СЕТ СН'!$F$24</f>
        <v>2032.65047125</v>
      </c>
      <c r="K26" s="36">
        <f>SUMIFS(СВЦЭМ!$D$39:$D$782,СВЦЭМ!$A$39:$A$782,$A26,СВЦЭМ!$B$39:$B$782,K$11)+'СЕТ СН'!$F$14+СВЦЭМ!$D$10+'СЕТ СН'!$F$5-'СЕТ СН'!$F$24</f>
        <v>2003.9049071899999</v>
      </c>
      <c r="L26" s="36">
        <f>SUMIFS(СВЦЭМ!$D$39:$D$782,СВЦЭМ!$A$39:$A$782,$A26,СВЦЭМ!$B$39:$B$782,L$11)+'СЕТ СН'!$F$14+СВЦЭМ!$D$10+'СЕТ СН'!$F$5-'СЕТ СН'!$F$24</f>
        <v>1986.1813369199999</v>
      </c>
      <c r="M26" s="36">
        <f>SUMIFS(СВЦЭМ!$D$39:$D$782,СВЦЭМ!$A$39:$A$782,$A26,СВЦЭМ!$B$39:$B$782,M$11)+'СЕТ СН'!$F$14+СВЦЭМ!$D$10+'СЕТ СН'!$F$5-'СЕТ СН'!$F$24</f>
        <v>2089.66853537</v>
      </c>
      <c r="N26" s="36">
        <f>SUMIFS(СВЦЭМ!$D$39:$D$782,СВЦЭМ!$A$39:$A$782,$A26,СВЦЭМ!$B$39:$B$782,N$11)+'СЕТ СН'!$F$14+СВЦЭМ!$D$10+'СЕТ СН'!$F$5-'СЕТ СН'!$F$24</f>
        <v>2142.7110652199999</v>
      </c>
      <c r="O26" s="36">
        <f>SUMIFS(СВЦЭМ!$D$39:$D$782,СВЦЭМ!$A$39:$A$782,$A26,СВЦЭМ!$B$39:$B$782,O$11)+'СЕТ СН'!$F$14+СВЦЭМ!$D$10+'СЕТ СН'!$F$5-'СЕТ СН'!$F$24</f>
        <v>2180.4660504799999</v>
      </c>
      <c r="P26" s="36">
        <f>SUMIFS(СВЦЭМ!$D$39:$D$782,СВЦЭМ!$A$39:$A$782,$A26,СВЦЭМ!$B$39:$B$782,P$11)+'СЕТ СН'!$F$14+СВЦЭМ!$D$10+'СЕТ СН'!$F$5-'СЕТ СН'!$F$24</f>
        <v>2201.41156761</v>
      </c>
      <c r="Q26" s="36">
        <f>SUMIFS(СВЦЭМ!$D$39:$D$782,СВЦЭМ!$A$39:$A$782,$A26,СВЦЭМ!$B$39:$B$782,Q$11)+'СЕТ СН'!$F$14+СВЦЭМ!$D$10+'СЕТ СН'!$F$5-'СЕТ СН'!$F$24</f>
        <v>2207.9666857900002</v>
      </c>
      <c r="R26" s="36">
        <f>SUMIFS(СВЦЭМ!$D$39:$D$782,СВЦЭМ!$A$39:$A$782,$A26,СВЦЭМ!$B$39:$B$782,R$11)+'СЕТ СН'!$F$14+СВЦЭМ!$D$10+'СЕТ СН'!$F$5-'СЕТ СН'!$F$24</f>
        <v>2190.2619393599998</v>
      </c>
      <c r="S26" s="36">
        <f>SUMIFS(СВЦЭМ!$D$39:$D$782,СВЦЭМ!$A$39:$A$782,$A26,СВЦЭМ!$B$39:$B$782,S$11)+'СЕТ СН'!$F$14+СВЦЭМ!$D$10+'СЕТ СН'!$F$5-'СЕТ СН'!$F$24</f>
        <v>2131.4637361300001</v>
      </c>
      <c r="T26" s="36">
        <f>SUMIFS(СВЦЭМ!$D$39:$D$782,СВЦЭМ!$A$39:$A$782,$A26,СВЦЭМ!$B$39:$B$782,T$11)+'СЕТ СН'!$F$14+СВЦЭМ!$D$10+'СЕТ СН'!$F$5-'СЕТ СН'!$F$24</f>
        <v>2057.23940606</v>
      </c>
      <c r="U26" s="36">
        <f>SUMIFS(СВЦЭМ!$D$39:$D$782,СВЦЭМ!$A$39:$A$782,$A26,СВЦЭМ!$B$39:$B$782,U$11)+'СЕТ СН'!$F$14+СВЦЭМ!$D$10+'СЕТ СН'!$F$5-'СЕТ СН'!$F$24</f>
        <v>1939.5837663500001</v>
      </c>
      <c r="V26" s="36">
        <f>SUMIFS(СВЦЭМ!$D$39:$D$782,СВЦЭМ!$A$39:$A$782,$A26,СВЦЭМ!$B$39:$B$782,V$11)+'СЕТ СН'!$F$14+СВЦЭМ!$D$10+'СЕТ СН'!$F$5-'СЕТ СН'!$F$24</f>
        <v>1864.1924836399999</v>
      </c>
      <c r="W26" s="36">
        <f>SUMIFS(СВЦЭМ!$D$39:$D$782,СВЦЭМ!$A$39:$A$782,$A26,СВЦЭМ!$B$39:$B$782,W$11)+'СЕТ СН'!$F$14+СВЦЭМ!$D$10+'СЕТ СН'!$F$5-'СЕТ СН'!$F$24</f>
        <v>1864.9926597200001</v>
      </c>
      <c r="X26" s="36">
        <f>SUMIFS(СВЦЭМ!$D$39:$D$782,СВЦЭМ!$A$39:$A$782,$A26,СВЦЭМ!$B$39:$B$782,X$11)+'СЕТ СН'!$F$14+СВЦЭМ!$D$10+'СЕТ СН'!$F$5-'СЕТ СН'!$F$24</f>
        <v>1910.9603390699999</v>
      </c>
      <c r="Y26" s="36">
        <f>SUMIFS(СВЦЭМ!$D$39:$D$782,СВЦЭМ!$A$39:$A$782,$A26,СВЦЭМ!$B$39:$B$782,Y$11)+'СЕТ СН'!$F$14+СВЦЭМ!$D$10+'СЕТ СН'!$F$5-'СЕТ СН'!$F$24</f>
        <v>1946.2940133699999</v>
      </c>
    </row>
    <row r="27" spans="1:25" ht="15.75" x14ac:dyDescent="0.2">
      <c r="A27" s="35">
        <f t="shared" si="0"/>
        <v>44697</v>
      </c>
      <c r="B27" s="36">
        <f>SUMIFS(СВЦЭМ!$D$39:$D$782,СВЦЭМ!$A$39:$A$782,$A27,СВЦЭМ!$B$39:$B$782,B$11)+'СЕТ СН'!$F$14+СВЦЭМ!$D$10+'СЕТ СН'!$F$5-'СЕТ СН'!$F$24</f>
        <v>2012.73732023</v>
      </c>
      <c r="C27" s="36">
        <f>SUMIFS(СВЦЭМ!$D$39:$D$782,СВЦЭМ!$A$39:$A$782,$A27,СВЦЭМ!$B$39:$B$782,C$11)+'СЕТ СН'!$F$14+СВЦЭМ!$D$10+'СЕТ СН'!$F$5-'СЕТ СН'!$F$24</f>
        <v>2129.23635741</v>
      </c>
      <c r="D27" s="36">
        <f>SUMIFS(СВЦЭМ!$D$39:$D$782,СВЦЭМ!$A$39:$A$782,$A27,СВЦЭМ!$B$39:$B$782,D$11)+'СЕТ СН'!$F$14+СВЦЭМ!$D$10+'СЕТ СН'!$F$5-'СЕТ СН'!$F$24</f>
        <v>2261.4459069</v>
      </c>
      <c r="E27" s="36">
        <f>SUMIFS(СВЦЭМ!$D$39:$D$782,СВЦЭМ!$A$39:$A$782,$A27,СВЦЭМ!$B$39:$B$782,E$11)+'СЕТ СН'!$F$14+СВЦЭМ!$D$10+'СЕТ СН'!$F$5-'СЕТ СН'!$F$24</f>
        <v>2312.3020361499998</v>
      </c>
      <c r="F27" s="36">
        <f>SUMIFS(СВЦЭМ!$D$39:$D$782,СВЦЭМ!$A$39:$A$782,$A27,СВЦЭМ!$B$39:$B$782,F$11)+'СЕТ СН'!$F$14+СВЦЭМ!$D$10+'СЕТ СН'!$F$5-'СЕТ СН'!$F$24</f>
        <v>2307.0374508599998</v>
      </c>
      <c r="G27" s="36">
        <f>SUMIFS(СВЦЭМ!$D$39:$D$782,СВЦЭМ!$A$39:$A$782,$A27,СВЦЭМ!$B$39:$B$782,G$11)+'СЕТ СН'!$F$14+СВЦЭМ!$D$10+'СЕТ СН'!$F$5-'СЕТ СН'!$F$24</f>
        <v>2315.01308148</v>
      </c>
      <c r="H27" s="36">
        <f>SUMIFS(СВЦЭМ!$D$39:$D$782,СВЦЭМ!$A$39:$A$782,$A27,СВЦЭМ!$B$39:$B$782,H$11)+'СЕТ СН'!$F$14+СВЦЭМ!$D$10+'СЕТ СН'!$F$5-'СЕТ СН'!$F$24</f>
        <v>2285.2806756999998</v>
      </c>
      <c r="I27" s="36">
        <f>SUMIFS(СВЦЭМ!$D$39:$D$782,СВЦЭМ!$A$39:$A$782,$A27,СВЦЭМ!$B$39:$B$782,I$11)+'СЕТ СН'!$F$14+СВЦЭМ!$D$10+'СЕТ СН'!$F$5-'СЕТ СН'!$F$24</f>
        <v>2212.7212845099998</v>
      </c>
      <c r="J27" s="36">
        <f>SUMIFS(СВЦЭМ!$D$39:$D$782,СВЦЭМ!$A$39:$A$782,$A27,СВЦЭМ!$B$39:$B$782,J$11)+'СЕТ СН'!$F$14+СВЦЭМ!$D$10+'СЕТ СН'!$F$5-'СЕТ СН'!$F$24</f>
        <v>2062.2497951599998</v>
      </c>
      <c r="K27" s="36">
        <f>SUMIFS(СВЦЭМ!$D$39:$D$782,СВЦЭМ!$A$39:$A$782,$A27,СВЦЭМ!$B$39:$B$782,K$11)+'СЕТ СН'!$F$14+СВЦЭМ!$D$10+'СЕТ СН'!$F$5-'СЕТ СН'!$F$24</f>
        <v>2012.28804982</v>
      </c>
      <c r="L27" s="36">
        <f>SUMIFS(СВЦЭМ!$D$39:$D$782,СВЦЭМ!$A$39:$A$782,$A27,СВЦЭМ!$B$39:$B$782,L$11)+'СЕТ СН'!$F$14+СВЦЭМ!$D$10+'СЕТ СН'!$F$5-'СЕТ СН'!$F$24</f>
        <v>2056.5445801300002</v>
      </c>
      <c r="M27" s="36">
        <f>SUMIFS(СВЦЭМ!$D$39:$D$782,СВЦЭМ!$A$39:$A$782,$A27,СВЦЭМ!$B$39:$B$782,M$11)+'СЕТ СН'!$F$14+СВЦЭМ!$D$10+'СЕТ СН'!$F$5-'СЕТ СН'!$F$24</f>
        <v>2174.0484801000002</v>
      </c>
      <c r="N27" s="36">
        <f>SUMIFS(СВЦЭМ!$D$39:$D$782,СВЦЭМ!$A$39:$A$782,$A27,СВЦЭМ!$B$39:$B$782,N$11)+'СЕТ СН'!$F$14+СВЦЭМ!$D$10+'СЕТ СН'!$F$5-'СЕТ СН'!$F$24</f>
        <v>2232.4686314700002</v>
      </c>
      <c r="O27" s="36">
        <f>SUMIFS(СВЦЭМ!$D$39:$D$782,СВЦЭМ!$A$39:$A$782,$A27,СВЦЭМ!$B$39:$B$782,O$11)+'СЕТ СН'!$F$14+СВЦЭМ!$D$10+'СЕТ СН'!$F$5-'СЕТ СН'!$F$24</f>
        <v>2253.6868514799999</v>
      </c>
      <c r="P27" s="36">
        <f>SUMIFS(СВЦЭМ!$D$39:$D$782,СВЦЭМ!$A$39:$A$782,$A27,СВЦЭМ!$B$39:$B$782,P$11)+'СЕТ СН'!$F$14+СВЦЭМ!$D$10+'СЕТ СН'!$F$5-'СЕТ СН'!$F$24</f>
        <v>2283.71708003</v>
      </c>
      <c r="Q27" s="36">
        <f>SUMIFS(СВЦЭМ!$D$39:$D$782,СВЦЭМ!$A$39:$A$782,$A27,СВЦЭМ!$B$39:$B$782,Q$11)+'СЕТ СН'!$F$14+СВЦЭМ!$D$10+'СЕТ СН'!$F$5-'СЕТ СН'!$F$24</f>
        <v>2281.4831874399997</v>
      </c>
      <c r="R27" s="36">
        <f>SUMIFS(СВЦЭМ!$D$39:$D$782,СВЦЭМ!$A$39:$A$782,$A27,СВЦЭМ!$B$39:$B$782,R$11)+'СЕТ СН'!$F$14+СВЦЭМ!$D$10+'СЕТ СН'!$F$5-'СЕТ СН'!$F$24</f>
        <v>2265.4678330099996</v>
      </c>
      <c r="S27" s="36">
        <f>SUMIFS(СВЦЭМ!$D$39:$D$782,СВЦЭМ!$A$39:$A$782,$A27,СВЦЭМ!$B$39:$B$782,S$11)+'СЕТ СН'!$F$14+СВЦЭМ!$D$10+'СЕТ СН'!$F$5-'СЕТ СН'!$F$24</f>
        <v>2219.1669274599999</v>
      </c>
      <c r="T27" s="36">
        <f>SUMIFS(СВЦЭМ!$D$39:$D$782,СВЦЭМ!$A$39:$A$782,$A27,СВЦЭМ!$B$39:$B$782,T$11)+'СЕТ СН'!$F$14+СВЦЭМ!$D$10+'СЕТ СН'!$F$5-'СЕТ СН'!$F$24</f>
        <v>2073.8846002299997</v>
      </c>
      <c r="U27" s="36">
        <f>SUMIFS(СВЦЭМ!$D$39:$D$782,СВЦЭМ!$A$39:$A$782,$A27,СВЦЭМ!$B$39:$B$782,U$11)+'СЕТ СН'!$F$14+СВЦЭМ!$D$10+'СЕТ СН'!$F$5-'СЕТ СН'!$F$24</f>
        <v>1931.54702288</v>
      </c>
      <c r="V27" s="36">
        <f>SUMIFS(СВЦЭМ!$D$39:$D$782,СВЦЭМ!$A$39:$A$782,$A27,СВЦЭМ!$B$39:$B$782,V$11)+'СЕТ СН'!$F$14+СВЦЭМ!$D$10+'СЕТ СН'!$F$5-'СЕТ СН'!$F$24</f>
        <v>1857.33894904</v>
      </c>
      <c r="W27" s="36">
        <f>SUMIFS(СВЦЭМ!$D$39:$D$782,СВЦЭМ!$A$39:$A$782,$A27,СВЦЭМ!$B$39:$B$782,W$11)+'СЕТ СН'!$F$14+СВЦЭМ!$D$10+'СЕТ СН'!$F$5-'СЕТ СН'!$F$24</f>
        <v>1876.20332538</v>
      </c>
      <c r="X27" s="36">
        <f>SUMIFS(СВЦЭМ!$D$39:$D$782,СВЦЭМ!$A$39:$A$782,$A27,СВЦЭМ!$B$39:$B$782,X$11)+'СЕТ СН'!$F$14+СВЦЭМ!$D$10+'СЕТ СН'!$F$5-'СЕТ СН'!$F$24</f>
        <v>1870.3963376400002</v>
      </c>
      <c r="Y27" s="36">
        <f>SUMIFS(СВЦЭМ!$D$39:$D$782,СВЦЭМ!$A$39:$A$782,$A27,СВЦЭМ!$B$39:$B$782,Y$11)+'СЕТ СН'!$F$14+СВЦЭМ!$D$10+'СЕТ СН'!$F$5-'СЕТ СН'!$F$24</f>
        <v>1921.0395952700001</v>
      </c>
    </row>
    <row r="28" spans="1:25" ht="15.75" x14ac:dyDescent="0.2">
      <c r="A28" s="35">
        <f t="shared" si="0"/>
        <v>44698</v>
      </c>
      <c r="B28" s="36">
        <f>SUMIFS(СВЦЭМ!$D$39:$D$782,СВЦЭМ!$A$39:$A$782,$A28,СВЦЭМ!$B$39:$B$782,B$11)+'СЕТ СН'!$F$14+СВЦЭМ!$D$10+'СЕТ СН'!$F$5-'СЕТ СН'!$F$24</f>
        <v>1997.98714769</v>
      </c>
      <c r="C28" s="36">
        <f>SUMIFS(СВЦЭМ!$D$39:$D$782,СВЦЭМ!$A$39:$A$782,$A28,СВЦЭМ!$B$39:$B$782,C$11)+'СЕТ СН'!$F$14+СВЦЭМ!$D$10+'СЕТ СН'!$F$5-'СЕТ СН'!$F$24</f>
        <v>2131.32756926</v>
      </c>
      <c r="D28" s="36">
        <f>SUMIFS(СВЦЭМ!$D$39:$D$782,СВЦЭМ!$A$39:$A$782,$A28,СВЦЭМ!$B$39:$B$782,D$11)+'СЕТ СН'!$F$14+СВЦЭМ!$D$10+'СЕТ СН'!$F$5-'СЕТ СН'!$F$24</f>
        <v>2259.1628063899998</v>
      </c>
      <c r="E28" s="36">
        <f>SUMIFS(СВЦЭМ!$D$39:$D$782,СВЦЭМ!$A$39:$A$782,$A28,СВЦЭМ!$B$39:$B$782,E$11)+'СЕТ СН'!$F$14+СВЦЭМ!$D$10+'СЕТ СН'!$F$5-'СЕТ СН'!$F$24</f>
        <v>2299.4779804099999</v>
      </c>
      <c r="F28" s="36">
        <f>SUMIFS(СВЦЭМ!$D$39:$D$782,СВЦЭМ!$A$39:$A$782,$A28,СВЦЭМ!$B$39:$B$782,F$11)+'СЕТ СН'!$F$14+СВЦЭМ!$D$10+'СЕТ СН'!$F$5-'СЕТ СН'!$F$24</f>
        <v>2298.5704880399999</v>
      </c>
      <c r="G28" s="36">
        <f>SUMIFS(СВЦЭМ!$D$39:$D$782,СВЦЭМ!$A$39:$A$782,$A28,СВЦЭМ!$B$39:$B$782,G$11)+'СЕТ СН'!$F$14+СВЦЭМ!$D$10+'СЕТ СН'!$F$5-'СЕТ СН'!$F$24</f>
        <v>2296.8914717099997</v>
      </c>
      <c r="H28" s="36">
        <f>SUMIFS(СВЦЭМ!$D$39:$D$782,СВЦЭМ!$A$39:$A$782,$A28,СВЦЭМ!$B$39:$B$782,H$11)+'СЕТ СН'!$F$14+СВЦЭМ!$D$10+'СЕТ СН'!$F$5-'СЕТ СН'!$F$24</f>
        <v>2254.3096231899999</v>
      </c>
      <c r="I28" s="36">
        <f>SUMIFS(СВЦЭМ!$D$39:$D$782,СВЦЭМ!$A$39:$A$782,$A28,СВЦЭМ!$B$39:$B$782,I$11)+'СЕТ СН'!$F$14+СВЦЭМ!$D$10+'СЕТ СН'!$F$5-'СЕТ СН'!$F$24</f>
        <v>2204.6381780800002</v>
      </c>
      <c r="J28" s="36">
        <f>SUMIFS(СВЦЭМ!$D$39:$D$782,СВЦЭМ!$A$39:$A$782,$A28,СВЦЭМ!$B$39:$B$782,J$11)+'СЕТ СН'!$F$14+СВЦЭМ!$D$10+'СЕТ СН'!$F$5-'СЕТ СН'!$F$24</f>
        <v>2054.1648990499998</v>
      </c>
      <c r="K28" s="36">
        <f>SUMIFS(СВЦЭМ!$D$39:$D$782,СВЦЭМ!$A$39:$A$782,$A28,СВЦЭМ!$B$39:$B$782,K$11)+'СЕТ СН'!$F$14+СВЦЭМ!$D$10+'СЕТ СН'!$F$5-'СЕТ СН'!$F$24</f>
        <v>2041.7694179099999</v>
      </c>
      <c r="L28" s="36">
        <f>SUMIFS(СВЦЭМ!$D$39:$D$782,СВЦЭМ!$A$39:$A$782,$A28,СВЦЭМ!$B$39:$B$782,L$11)+'СЕТ СН'!$F$14+СВЦЭМ!$D$10+'СЕТ СН'!$F$5-'СЕТ СН'!$F$24</f>
        <v>2015.4838902500001</v>
      </c>
      <c r="M28" s="36">
        <f>SUMIFS(СВЦЭМ!$D$39:$D$782,СВЦЭМ!$A$39:$A$782,$A28,СВЦЭМ!$B$39:$B$782,M$11)+'СЕТ СН'!$F$14+СВЦЭМ!$D$10+'СЕТ СН'!$F$5-'СЕТ СН'!$F$24</f>
        <v>2122.9809263500001</v>
      </c>
      <c r="N28" s="36">
        <f>SUMIFS(СВЦЭМ!$D$39:$D$782,СВЦЭМ!$A$39:$A$782,$A28,СВЦЭМ!$B$39:$B$782,N$11)+'СЕТ СН'!$F$14+СВЦЭМ!$D$10+'СЕТ СН'!$F$5-'СЕТ СН'!$F$24</f>
        <v>2168.4277383099998</v>
      </c>
      <c r="O28" s="36">
        <f>SUMIFS(СВЦЭМ!$D$39:$D$782,СВЦЭМ!$A$39:$A$782,$A28,СВЦЭМ!$B$39:$B$782,O$11)+'СЕТ СН'!$F$14+СВЦЭМ!$D$10+'СЕТ СН'!$F$5-'СЕТ СН'!$F$24</f>
        <v>2168.2509160199997</v>
      </c>
      <c r="P28" s="36">
        <f>SUMIFS(СВЦЭМ!$D$39:$D$782,СВЦЭМ!$A$39:$A$782,$A28,СВЦЭМ!$B$39:$B$782,P$11)+'СЕТ СН'!$F$14+СВЦЭМ!$D$10+'СЕТ СН'!$F$5-'СЕТ СН'!$F$24</f>
        <v>2171.2678842400001</v>
      </c>
      <c r="Q28" s="36">
        <f>SUMIFS(СВЦЭМ!$D$39:$D$782,СВЦЭМ!$A$39:$A$782,$A28,СВЦЭМ!$B$39:$B$782,Q$11)+'СЕТ СН'!$F$14+СВЦЭМ!$D$10+'СЕТ СН'!$F$5-'СЕТ СН'!$F$24</f>
        <v>2179.9388777300001</v>
      </c>
      <c r="R28" s="36">
        <f>SUMIFS(СВЦЭМ!$D$39:$D$782,СВЦЭМ!$A$39:$A$782,$A28,СВЦЭМ!$B$39:$B$782,R$11)+'СЕТ СН'!$F$14+СВЦЭМ!$D$10+'СЕТ СН'!$F$5-'СЕТ СН'!$F$24</f>
        <v>2189.0786835899999</v>
      </c>
      <c r="S28" s="36">
        <f>SUMIFS(СВЦЭМ!$D$39:$D$782,СВЦЭМ!$A$39:$A$782,$A28,СВЦЭМ!$B$39:$B$782,S$11)+'СЕТ СН'!$F$14+СВЦЭМ!$D$10+'СЕТ СН'!$F$5-'СЕТ СН'!$F$24</f>
        <v>2155.38036539</v>
      </c>
      <c r="T28" s="36">
        <f>SUMIFS(СВЦЭМ!$D$39:$D$782,СВЦЭМ!$A$39:$A$782,$A28,СВЦЭМ!$B$39:$B$782,T$11)+'СЕТ СН'!$F$14+СВЦЭМ!$D$10+'СЕТ СН'!$F$5-'СЕТ СН'!$F$24</f>
        <v>2029.6427006600002</v>
      </c>
      <c r="U28" s="36">
        <f>SUMIFS(СВЦЭМ!$D$39:$D$782,СВЦЭМ!$A$39:$A$782,$A28,СВЦЭМ!$B$39:$B$782,U$11)+'СЕТ СН'!$F$14+СВЦЭМ!$D$10+'СЕТ СН'!$F$5-'СЕТ СН'!$F$24</f>
        <v>1929.05245152</v>
      </c>
      <c r="V28" s="36">
        <f>SUMIFS(СВЦЭМ!$D$39:$D$782,СВЦЭМ!$A$39:$A$782,$A28,СВЦЭМ!$B$39:$B$782,V$11)+'СЕТ СН'!$F$14+СВЦЭМ!$D$10+'СЕТ СН'!$F$5-'СЕТ СН'!$F$24</f>
        <v>1839.59970011</v>
      </c>
      <c r="W28" s="36">
        <f>SUMIFS(СВЦЭМ!$D$39:$D$782,СВЦЭМ!$A$39:$A$782,$A28,СВЦЭМ!$B$39:$B$782,W$11)+'СЕТ СН'!$F$14+СВЦЭМ!$D$10+'СЕТ СН'!$F$5-'СЕТ СН'!$F$24</f>
        <v>1834.69930026</v>
      </c>
      <c r="X28" s="36">
        <f>SUMIFS(СВЦЭМ!$D$39:$D$782,СВЦЭМ!$A$39:$A$782,$A28,СВЦЭМ!$B$39:$B$782,X$11)+'СЕТ СН'!$F$14+СВЦЭМ!$D$10+'СЕТ СН'!$F$5-'СЕТ СН'!$F$24</f>
        <v>1853.8905453299999</v>
      </c>
      <c r="Y28" s="36">
        <f>SUMIFS(СВЦЭМ!$D$39:$D$782,СВЦЭМ!$A$39:$A$782,$A28,СВЦЭМ!$B$39:$B$782,Y$11)+'СЕТ СН'!$F$14+СВЦЭМ!$D$10+'СЕТ СН'!$F$5-'СЕТ СН'!$F$24</f>
        <v>1887.2959472900002</v>
      </c>
    </row>
    <row r="29" spans="1:25" ht="15.75" x14ac:dyDescent="0.2">
      <c r="A29" s="35">
        <f t="shared" si="0"/>
        <v>44699</v>
      </c>
      <c r="B29" s="36">
        <f>SUMIFS(СВЦЭМ!$D$39:$D$782,СВЦЭМ!$A$39:$A$782,$A29,СВЦЭМ!$B$39:$B$782,B$11)+'СЕТ СН'!$F$14+СВЦЭМ!$D$10+'СЕТ СН'!$F$5-'СЕТ СН'!$F$24</f>
        <v>2053.9099743000002</v>
      </c>
      <c r="C29" s="36">
        <f>SUMIFS(СВЦЭМ!$D$39:$D$782,СВЦЭМ!$A$39:$A$782,$A29,СВЦЭМ!$B$39:$B$782,C$11)+'СЕТ СН'!$F$14+СВЦЭМ!$D$10+'СЕТ СН'!$F$5-'СЕТ СН'!$F$24</f>
        <v>2196.32502243</v>
      </c>
      <c r="D29" s="36">
        <f>SUMIFS(СВЦЭМ!$D$39:$D$782,СВЦЭМ!$A$39:$A$782,$A29,СВЦЭМ!$B$39:$B$782,D$11)+'СЕТ СН'!$F$14+СВЦЭМ!$D$10+'СЕТ СН'!$F$5-'СЕТ СН'!$F$24</f>
        <v>2260.5518832199996</v>
      </c>
      <c r="E29" s="36">
        <f>SUMIFS(СВЦЭМ!$D$39:$D$782,СВЦЭМ!$A$39:$A$782,$A29,СВЦЭМ!$B$39:$B$782,E$11)+'СЕТ СН'!$F$14+СВЦЭМ!$D$10+'СЕТ СН'!$F$5-'СЕТ СН'!$F$24</f>
        <v>2262.3408482300001</v>
      </c>
      <c r="F29" s="36">
        <f>SUMIFS(СВЦЭМ!$D$39:$D$782,СВЦЭМ!$A$39:$A$782,$A29,СВЦЭМ!$B$39:$B$782,F$11)+'СЕТ СН'!$F$14+СВЦЭМ!$D$10+'СЕТ СН'!$F$5-'СЕТ СН'!$F$24</f>
        <v>2258.29956201</v>
      </c>
      <c r="G29" s="36">
        <f>SUMIFS(СВЦЭМ!$D$39:$D$782,СВЦЭМ!$A$39:$A$782,$A29,СВЦЭМ!$B$39:$B$782,G$11)+'СЕТ СН'!$F$14+СВЦЭМ!$D$10+'СЕТ СН'!$F$5-'СЕТ СН'!$F$24</f>
        <v>2270.95453744</v>
      </c>
      <c r="H29" s="36">
        <f>SUMIFS(СВЦЭМ!$D$39:$D$782,СВЦЭМ!$A$39:$A$782,$A29,СВЦЭМ!$B$39:$B$782,H$11)+'СЕТ СН'!$F$14+СВЦЭМ!$D$10+'СЕТ СН'!$F$5-'СЕТ СН'!$F$24</f>
        <v>2259.4678967499999</v>
      </c>
      <c r="I29" s="36">
        <f>SUMIFS(СВЦЭМ!$D$39:$D$782,СВЦЭМ!$A$39:$A$782,$A29,СВЦЭМ!$B$39:$B$782,I$11)+'СЕТ СН'!$F$14+СВЦЭМ!$D$10+'СЕТ СН'!$F$5-'СЕТ СН'!$F$24</f>
        <v>2165.6241917999996</v>
      </c>
      <c r="J29" s="36">
        <f>SUMIFS(СВЦЭМ!$D$39:$D$782,СВЦЭМ!$A$39:$A$782,$A29,СВЦЭМ!$B$39:$B$782,J$11)+'СЕТ СН'!$F$14+СВЦЭМ!$D$10+'СЕТ СН'!$F$5-'СЕТ СН'!$F$24</f>
        <v>2013.82168116</v>
      </c>
      <c r="K29" s="36">
        <f>SUMIFS(СВЦЭМ!$D$39:$D$782,СВЦЭМ!$A$39:$A$782,$A29,СВЦЭМ!$B$39:$B$782,K$11)+'СЕТ СН'!$F$14+СВЦЭМ!$D$10+'СЕТ СН'!$F$5-'СЕТ СН'!$F$24</f>
        <v>2015.7335037500002</v>
      </c>
      <c r="L29" s="36">
        <f>SUMIFS(СВЦЭМ!$D$39:$D$782,СВЦЭМ!$A$39:$A$782,$A29,СВЦЭМ!$B$39:$B$782,L$11)+'СЕТ СН'!$F$14+СВЦЭМ!$D$10+'СЕТ СН'!$F$5-'СЕТ СН'!$F$24</f>
        <v>2029.0992394499999</v>
      </c>
      <c r="M29" s="36">
        <f>SUMIFS(СВЦЭМ!$D$39:$D$782,СВЦЭМ!$A$39:$A$782,$A29,СВЦЭМ!$B$39:$B$782,M$11)+'СЕТ СН'!$F$14+СВЦЭМ!$D$10+'СЕТ СН'!$F$5-'СЕТ СН'!$F$24</f>
        <v>2142.5290655299996</v>
      </c>
      <c r="N29" s="36">
        <f>SUMIFS(СВЦЭМ!$D$39:$D$782,СВЦЭМ!$A$39:$A$782,$A29,СВЦЭМ!$B$39:$B$782,N$11)+'СЕТ СН'!$F$14+СВЦЭМ!$D$10+'СЕТ СН'!$F$5-'СЕТ СН'!$F$24</f>
        <v>2175.16852634</v>
      </c>
      <c r="O29" s="36">
        <f>SUMIFS(СВЦЭМ!$D$39:$D$782,СВЦЭМ!$A$39:$A$782,$A29,СВЦЭМ!$B$39:$B$782,O$11)+'СЕТ СН'!$F$14+СВЦЭМ!$D$10+'СЕТ СН'!$F$5-'СЕТ СН'!$F$24</f>
        <v>2172.4730658999997</v>
      </c>
      <c r="P29" s="36">
        <f>SUMIFS(СВЦЭМ!$D$39:$D$782,СВЦЭМ!$A$39:$A$782,$A29,СВЦЭМ!$B$39:$B$782,P$11)+'СЕТ СН'!$F$14+СВЦЭМ!$D$10+'СЕТ СН'!$F$5-'СЕТ СН'!$F$24</f>
        <v>2190.5716470999996</v>
      </c>
      <c r="Q29" s="36">
        <f>SUMIFS(СВЦЭМ!$D$39:$D$782,СВЦЭМ!$A$39:$A$782,$A29,СВЦЭМ!$B$39:$B$782,Q$11)+'СЕТ СН'!$F$14+СВЦЭМ!$D$10+'СЕТ СН'!$F$5-'СЕТ СН'!$F$24</f>
        <v>2204.7562799299999</v>
      </c>
      <c r="R29" s="36">
        <f>SUMIFS(СВЦЭМ!$D$39:$D$782,СВЦЭМ!$A$39:$A$782,$A29,СВЦЭМ!$B$39:$B$782,R$11)+'СЕТ СН'!$F$14+СВЦЭМ!$D$10+'СЕТ СН'!$F$5-'СЕТ СН'!$F$24</f>
        <v>2199.6657942299998</v>
      </c>
      <c r="S29" s="36">
        <f>SUMIFS(СВЦЭМ!$D$39:$D$782,СВЦЭМ!$A$39:$A$782,$A29,СВЦЭМ!$B$39:$B$782,S$11)+'СЕТ СН'!$F$14+СВЦЭМ!$D$10+'СЕТ СН'!$F$5-'СЕТ СН'!$F$24</f>
        <v>2152.7211067899998</v>
      </c>
      <c r="T29" s="36">
        <f>SUMIFS(СВЦЭМ!$D$39:$D$782,СВЦЭМ!$A$39:$A$782,$A29,СВЦЭМ!$B$39:$B$782,T$11)+'СЕТ СН'!$F$14+СВЦЭМ!$D$10+'СЕТ СН'!$F$5-'СЕТ СН'!$F$24</f>
        <v>2021.39103613</v>
      </c>
      <c r="U29" s="36">
        <f>SUMIFS(СВЦЭМ!$D$39:$D$782,СВЦЭМ!$A$39:$A$782,$A29,СВЦЭМ!$B$39:$B$782,U$11)+'СЕТ СН'!$F$14+СВЦЭМ!$D$10+'СЕТ СН'!$F$5-'СЕТ СН'!$F$24</f>
        <v>1913.73156111</v>
      </c>
      <c r="V29" s="36">
        <f>SUMIFS(СВЦЭМ!$D$39:$D$782,СВЦЭМ!$A$39:$A$782,$A29,СВЦЭМ!$B$39:$B$782,V$11)+'СЕТ СН'!$F$14+СВЦЭМ!$D$10+'СЕТ СН'!$F$5-'СЕТ СН'!$F$24</f>
        <v>1834.82202695</v>
      </c>
      <c r="W29" s="36">
        <f>SUMIFS(СВЦЭМ!$D$39:$D$782,СВЦЭМ!$A$39:$A$782,$A29,СВЦЭМ!$B$39:$B$782,W$11)+'СЕТ СН'!$F$14+СВЦЭМ!$D$10+'СЕТ СН'!$F$5-'СЕТ СН'!$F$24</f>
        <v>1859.114184</v>
      </c>
      <c r="X29" s="36">
        <f>SUMIFS(СВЦЭМ!$D$39:$D$782,СВЦЭМ!$A$39:$A$782,$A29,СВЦЭМ!$B$39:$B$782,X$11)+'СЕТ СН'!$F$14+СВЦЭМ!$D$10+'СЕТ СН'!$F$5-'СЕТ СН'!$F$24</f>
        <v>1894.12762479</v>
      </c>
      <c r="Y29" s="36">
        <f>SUMIFS(СВЦЭМ!$D$39:$D$782,СВЦЭМ!$A$39:$A$782,$A29,СВЦЭМ!$B$39:$B$782,Y$11)+'СЕТ СН'!$F$14+СВЦЭМ!$D$10+'СЕТ СН'!$F$5-'СЕТ СН'!$F$24</f>
        <v>1928.99981774</v>
      </c>
    </row>
    <row r="30" spans="1:25" ht="15.75" x14ac:dyDescent="0.2">
      <c r="A30" s="35">
        <f t="shared" si="0"/>
        <v>44700</v>
      </c>
      <c r="B30" s="36">
        <f>SUMIFS(СВЦЭМ!$D$39:$D$782,СВЦЭМ!$A$39:$A$782,$A30,СВЦЭМ!$B$39:$B$782,B$11)+'СЕТ СН'!$F$14+СВЦЭМ!$D$10+'СЕТ СН'!$F$5-'СЕТ СН'!$F$24</f>
        <v>2037.9237196300001</v>
      </c>
      <c r="C30" s="36">
        <f>SUMIFS(СВЦЭМ!$D$39:$D$782,СВЦЭМ!$A$39:$A$782,$A30,СВЦЭМ!$B$39:$B$782,C$11)+'СЕТ СН'!$F$14+СВЦЭМ!$D$10+'СЕТ СН'!$F$5-'СЕТ СН'!$F$24</f>
        <v>2164.5859509499996</v>
      </c>
      <c r="D30" s="36">
        <f>SUMIFS(СВЦЭМ!$D$39:$D$782,СВЦЭМ!$A$39:$A$782,$A30,СВЦЭМ!$B$39:$B$782,D$11)+'СЕТ СН'!$F$14+СВЦЭМ!$D$10+'СЕТ СН'!$F$5-'СЕТ СН'!$F$24</f>
        <v>2279.6832588500001</v>
      </c>
      <c r="E30" s="36">
        <f>SUMIFS(СВЦЭМ!$D$39:$D$782,СВЦЭМ!$A$39:$A$782,$A30,СВЦЭМ!$B$39:$B$782,E$11)+'СЕТ СН'!$F$14+СВЦЭМ!$D$10+'СЕТ СН'!$F$5-'СЕТ СН'!$F$24</f>
        <v>2336.9471361999999</v>
      </c>
      <c r="F30" s="36">
        <f>SUMIFS(СВЦЭМ!$D$39:$D$782,СВЦЭМ!$A$39:$A$782,$A30,СВЦЭМ!$B$39:$B$782,F$11)+'СЕТ СН'!$F$14+СВЦЭМ!$D$10+'СЕТ СН'!$F$5-'СЕТ СН'!$F$24</f>
        <v>2307.2840471700001</v>
      </c>
      <c r="G30" s="36">
        <f>SUMIFS(СВЦЭМ!$D$39:$D$782,СВЦЭМ!$A$39:$A$782,$A30,СВЦЭМ!$B$39:$B$782,G$11)+'СЕТ СН'!$F$14+СВЦЭМ!$D$10+'СЕТ СН'!$F$5-'СЕТ СН'!$F$24</f>
        <v>2270.8235992499999</v>
      </c>
      <c r="H30" s="36">
        <f>SUMIFS(СВЦЭМ!$D$39:$D$782,СВЦЭМ!$A$39:$A$782,$A30,СВЦЭМ!$B$39:$B$782,H$11)+'СЕТ СН'!$F$14+СВЦЭМ!$D$10+'СЕТ СН'!$F$5-'СЕТ СН'!$F$24</f>
        <v>2234.4215904900002</v>
      </c>
      <c r="I30" s="36">
        <f>SUMIFS(СВЦЭМ!$D$39:$D$782,СВЦЭМ!$A$39:$A$782,$A30,СВЦЭМ!$B$39:$B$782,I$11)+'СЕТ СН'!$F$14+СВЦЭМ!$D$10+'СЕТ СН'!$F$5-'СЕТ СН'!$F$24</f>
        <v>2174.4308377399998</v>
      </c>
      <c r="J30" s="36">
        <f>SUMIFS(СВЦЭМ!$D$39:$D$782,СВЦЭМ!$A$39:$A$782,$A30,СВЦЭМ!$B$39:$B$782,J$11)+'СЕТ СН'!$F$14+СВЦЭМ!$D$10+'СЕТ СН'!$F$5-'СЕТ СН'!$F$24</f>
        <v>2034.2748387699999</v>
      </c>
      <c r="K30" s="36">
        <f>SUMIFS(СВЦЭМ!$D$39:$D$782,СВЦЭМ!$A$39:$A$782,$A30,СВЦЭМ!$B$39:$B$782,K$11)+'СЕТ СН'!$F$14+СВЦЭМ!$D$10+'СЕТ СН'!$F$5-'СЕТ СН'!$F$24</f>
        <v>2050.3019999399999</v>
      </c>
      <c r="L30" s="36">
        <f>SUMIFS(СВЦЭМ!$D$39:$D$782,СВЦЭМ!$A$39:$A$782,$A30,СВЦЭМ!$B$39:$B$782,L$11)+'СЕТ СН'!$F$14+СВЦЭМ!$D$10+'СЕТ СН'!$F$5-'СЕТ СН'!$F$24</f>
        <v>2042.9225878</v>
      </c>
      <c r="M30" s="36">
        <f>SUMIFS(СВЦЭМ!$D$39:$D$782,СВЦЭМ!$A$39:$A$782,$A30,СВЦЭМ!$B$39:$B$782,M$11)+'СЕТ СН'!$F$14+СВЦЭМ!$D$10+'СЕТ СН'!$F$5-'СЕТ СН'!$F$24</f>
        <v>2139.4688270699999</v>
      </c>
      <c r="N30" s="36">
        <f>SUMIFS(СВЦЭМ!$D$39:$D$782,СВЦЭМ!$A$39:$A$782,$A30,СВЦЭМ!$B$39:$B$782,N$11)+'СЕТ СН'!$F$14+СВЦЭМ!$D$10+'СЕТ СН'!$F$5-'СЕТ СН'!$F$24</f>
        <v>2186.7022752100002</v>
      </c>
      <c r="O30" s="36">
        <f>SUMIFS(СВЦЭМ!$D$39:$D$782,СВЦЭМ!$A$39:$A$782,$A30,СВЦЭМ!$B$39:$B$782,O$11)+'СЕТ СН'!$F$14+СВЦЭМ!$D$10+'СЕТ СН'!$F$5-'СЕТ СН'!$F$24</f>
        <v>2203.50203917</v>
      </c>
      <c r="P30" s="36">
        <f>SUMIFS(СВЦЭМ!$D$39:$D$782,СВЦЭМ!$A$39:$A$782,$A30,СВЦЭМ!$B$39:$B$782,P$11)+'СЕТ СН'!$F$14+СВЦЭМ!$D$10+'СЕТ СН'!$F$5-'СЕТ СН'!$F$24</f>
        <v>2207.6635908399999</v>
      </c>
      <c r="Q30" s="36">
        <f>SUMIFS(СВЦЭМ!$D$39:$D$782,СВЦЭМ!$A$39:$A$782,$A30,СВЦЭМ!$B$39:$B$782,Q$11)+'СЕТ СН'!$F$14+СВЦЭМ!$D$10+'СЕТ СН'!$F$5-'СЕТ СН'!$F$24</f>
        <v>2223.2600167999999</v>
      </c>
      <c r="R30" s="36">
        <f>SUMIFS(СВЦЭМ!$D$39:$D$782,СВЦЭМ!$A$39:$A$782,$A30,СВЦЭМ!$B$39:$B$782,R$11)+'СЕТ СН'!$F$14+СВЦЭМ!$D$10+'СЕТ СН'!$F$5-'СЕТ СН'!$F$24</f>
        <v>2210.5010936899998</v>
      </c>
      <c r="S30" s="36">
        <f>SUMIFS(СВЦЭМ!$D$39:$D$782,СВЦЭМ!$A$39:$A$782,$A30,СВЦЭМ!$B$39:$B$782,S$11)+'СЕТ СН'!$F$14+СВЦЭМ!$D$10+'СЕТ СН'!$F$5-'СЕТ СН'!$F$24</f>
        <v>2186.2807716500001</v>
      </c>
      <c r="T30" s="36">
        <f>SUMIFS(СВЦЭМ!$D$39:$D$782,СВЦЭМ!$A$39:$A$782,$A30,СВЦЭМ!$B$39:$B$782,T$11)+'СЕТ СН'!$F$14+СВЦЭМ!$D$10+'СЕТ СН'!$F$5-'СЕТ СН'!$F$24</f>
        <v>2046.4576201700002</v>
      </c>
      <c r="U30" s="36">
        <f>SUMIFS(СВЦЭМ!$D$39:$D$782,СВЦЭМ!$A$39:$A$782,$A30,СВЦЭМ!$B$39:$B$782,U$11)+'СЕТ СН'!$F$14+СВЦЭМ!$D$10+'СЕТ СН'!$F$5-'СЕТ СН'!$F$24</f>
        <v>1942.2194090399998</v>
      </c>
      <c r="V30" s="36">
        <f>SUMIFS(СВЦЭМ!$D$39:$D$782,СВЦЭМ!$A$39:$A$782,$A30,СВЦЭМ!$B$39:$B$782,V$11)+'СЕТ СН'!$F$14+СВЦЭМ!$D$10+'СЕТ СН'!$F$5-'СЕТ СН'!$F$24</f>
        <v>1846.70074727</v>
      </c>
      <c r="W30" s="36">
        <f>SUMIFS(СВЦЭМ!$D$39:$D$782,СВЦЭМ!$A$39:$A$782,$A30,СВЦЭМ!$B$39:$B$782,W$11)+'СЕТ СН'!$F$14+СВЦЭМ!$D$10+'СЕТ СН'!$F$5-'СЕТ СН'!$F$24</f>
        <v>1852.61801148</v>
      </c>
      <c r="X30" s="36">
        <f>SUMIFS(СВЦЭМ!$D$39:$D$782,СВЦЭМ!$A$39:$A$782,$A30,СВЦЭМ!$B$39:$B$782,X$11)+'СЕТ СН'!$F$14+СВЦЭМ!$D$10+'СЕТ СН'!$F$5-'СЕТ СН'!$F$24</f>
        <v>1863.1849125799999</v>
      </c>
      <c r="Y30" s="36">
        <f>SUMIFS(СВЦЭМ!$D$39:$D$782,СВЦЭМ!$A$39:$A$782,$A30,СВЦЭМ!$B$39:$B$782,Y$11)+'СЕТ СН'!$F$14+СВЦЭМ!$D$10+'СЕТ СН'!$F$5-'СЕТ СН'!$F$24</f>
        <v>1885.3342076700001</v>
      </c>
    </row>
    <row r="31" spans="1:25" ht="15.75" x14ac:dyDescent="0.2">
      <c r="A31" s="35">
        <f t="shared" si="0"/>
        <v>44701</v>
      </c>
      <c r="B31" s="36">
        <f>SUMIFS(СВЦЭМ!$D$39:$D$782,СВЦЭМ!$A$39:$A$782,$A31,СВЦЭМ!$B$39:$B$782,B$11)+'СЕТ СН'!$F$14+СВЦЭМ!$D$10+'СЕТ СН'!$F$5-'СЕТ СН'!$F$24</f>
        <v>2031.80125662</v>
      </c>
      <c r="C31" s="36">
        <f>SUMIFS(СВЦЭМ!$D$39:$D$782,СВЦЭМ!$A$39:$A$782,$A31,СВЦЭМ!$B$39:$B$782,C$11)+'СЕТ СН'!$F$14+СВЦЭМ!$D$10+'СЕТ СН'!$F$5-'СЕТ СН'!$F$24</f>
        <v>2103.14253568</v>
      </c>
      <c r="D31" s="36">
        <f>SUMIFS(СВЦЭМ!$D$39:$D$782,СВЦЭМ!$A$39:$A$782,$A31,СВЦЭМ!$B$39:$B$782,D$11)+'СЕТ СН'!$F$14+СВЦЭМ!$D$10+'СЕТ СН'!$F$5-'СЕТ СН'!$F$24</f>
        <v>2241.2219579799998</v>
      </c>
      <c r="E31" s="36">
        <f>SUMIFS(СВЦЭМ!$D$39:$D$782,СВЦЭМ!$A$39:$A$782,$A31,СВЦЭМ!$B$39:$B$782,E$11)+'СЕТ СН'!$F$14+СВЦЭМ!$D$10+'СЕТ СН'!$F$5-'СЕТ СН'!$F$24</f>
        <v>2307.0900638200001</v>
      </c>
      <c r="F31" s="36">
        <f>SUMIFS(СВЦЭМ!$D$39:$D$782,СВЦЭМ!$A$39:$A$782,$A31,СВЦЭМ!$B$39:$B$782,F$11)+'СЕТ СН'!$F$14+СВЦЭМ!$D$10+'СЕТ СН'!$F$5-'СЕТ СН'!$F$24</f>
        <v>2301.5330251799996</v>
      </c>
      <c r="G31" s="36">
        <f>SUMIFS(СВЦЭМ!$D$39:$D$782,СВЦЭМ!$A$39:$A$782,$A31,СВЦЭМ!$B$39:$B$782,G$11)+'СЕТ СН'!$F$14+СВЦЭМ!$D$10+'СЕТ СН'!$F$5-'СЕТ СН'!$F$24</f>
        <v>2283.3538313399999</v>
      </c>
      <c r="H31" s="36">
        <f>SUMIFS(СВЦЭМ!$D$39:$D$782,СВЦЭМ!$A$39:$A$782,$A31,СВЦЭМ!$B$39:$B$782,H$11)+'СЕТ СН'!$F$14+СВЦЭМ!$D$10+'СЕТ СН'!$F$5-'СЕТ СН'!$F$24</f>
        <v>2221.9285824999997</v>
      </c>
      <c r="I31" s="36">
        <f>SUMIFS(СВЦЭМ!$D$39:$D$782,СВЦЭМ!$A$39:$A$782,$A31,СВЦЭМ!$B$39:$B$782,I$11)+'СЕТ СН'!$F$14+СВЦЭМ!$D$10+'СЕТ СН'!$F$5-'СЕТ СН'!$F$24</f>
        <v>2146.9672196399997</v>
      </c>
      <c r="J31" s="36">
        <f>SUMIFS(СВЦЭМ!$D$39:$D$782,СВЦЭМ!$A$39:$A$782,$A31,СВЦЭМ!$B$39:$B$782,J$11)+'СЕТ СН'!$F$14+СВЦЭМ!$D$10+'СЕТ СН'!$F$5-'СЕТ СН'!$F$24</f>
        <v>2001.46350654</v>
      </c>
      <c r="K31" s="36">
        <f>SUMIFS(СВЦЭМ!$D$39:$D$782,СВЦЭМ!$A$39:$A$782,$A31,СВЦЭМ!$B$39:$B$782,K$11)+'СЕТ СН'!$F$14+СВЦЭМ!$D$10+'СЕТ СН'!$F$5-'СЕТ СН'!$F$24</f>
        <v>2000.8470126699999</v>
      </c>
      <c r="L31" s="36">
        <f>SUMIFS(СВЦЭМ!$D$39:$D$782,СВЦЭМ!$A$39:$A$782,$A31,СВЦЭМ!$B$39:$B$782,L$11)+'СЕТ СН'!$F$14+СВЦЭМ!$D$10+'СЕТ СН'!$F$5-'СЕТ СН'!$F$24</f>
        <v>1998.47135568</v>
      </c>
      <c r="M31" s="36">
        <f>SUMIFS(СВЦЭМ!$D$39:$D$782,СВЦЭМ!$A$39:$A$782,$A31,СВЦЭМ!$B$39:$B$782,M$11)+'СЕТ СН'!$F$14+СВЦЭМ!$D$10+'СЕТ СН'!$F$5-'СЕТ СН'!$F$24</f>
        <v>2098.8368262099998</v>
      </c>
      <c r="N31" s="36">
        <f>SUMIFS(СВЦЭМ!$D$39:$D$782,СВЦЭМ!$A$39:$A$782,$A31,СВЦЭМ!$B$39:$B$782,N$11)+'СЕТ СН'!$F$14+СВЦЭМ!$D$10+'СЕТ СН'!$F$5-'СЕТ СН'!$F$24</f>
        <v>2123.1840689299997</v>
      </c>
      <c r="O31" s="36">
        <f>SUMIFS(СВЦЭМ!$D$39:$D$782,СВЦЭМ!$A$39:$A$782,$A31,СВЦЭМ!$B$39:$B$782,O$11)+'СЕТ СН'!$F$14+СВЦЭМ!$D$10+'СЕТ СН'!$F$5-'СЕТ СН'!$F$24</f>
        <v>2120.6501643000001</v>
      </c>
      <c r="P31" s="36">
        <f>SUMIFS(СВЦЭМ!$D$39:$D$782,СВЦЭМ!$A$39:$A$782,$A31,СВЦЭМ!$B$39:$B$782,P$11)+'СЕТ СН'!$F$14+СВЦЭМ!$D$10+'СЕТ СН'!$F$5-'СЕТ СН'!$F$24</f>
        <v>2118.4246128599998</v>
      </c>
      <c r="Q31" s="36">
        <f>SUMIFS(СВЦЭМ!$D$39:$D$782,СВЦЭМ!$A$39:$A$782,$A31,СВЦЭМ!$B$39:$B$782,Q$11)+'СЕТ СН'!$F$14+СВЦЭМ!$D$10+'СЕТ СН'!$F$5-'СЕТ СН'!$F$24</f>
        <v>2117.5581566000001</v>
      </c>
      <c r="R31" s="36">
        <f>SUMIFS(СВЦЭМ!$D$39:$D$782,СВЦЭМ!$A$39:$A$782,$A31,СВЦЭМ!$B$39:$B$782,R$11)+'СЕТ СН'!$F$14+СВЦЭМ!$D$10+'СЕТ СН'!$F$5-'СЕТ СН'!$F$24</f>
        <v>2117.6001468699997</v>
      </c>
      <c r="S31" s="36">
        <f>SUMIFS(СВЦЭМ!$D$39:$D$782,СВЦЭМ!$A$39:$A$782,$A31,СВЦЭМ!$B$39:$B$782,S$11)+'СЕТ СН'!$F$14+СВЦЭМ!$D$10+'СЕТ СН'!$F$5-'СЕТ СН'!$F$24</f>
        <v>2102.2186540600001</v>
      </c>
      <c r="T31" s="36">
        <f>SUMIFS(СВЦЭМ!$D$39:$D$782,СВЦЭМ!$A$39:$A$782,$A31,СВЦЭМ!$B$39:$B$782,T$11)+'СЕТ СН'!$F$14+СВЦЭМ!$D$10+'СЕТ СН'!$F$5-'СЕТ СН'!$F$24</f>
        <v>2001.5774798900002</v>
      </c>
      <c r="U31" s="36">
        <f>SUMIFS(СВЦЭМ!$D$39:$D$782,СВЦЭМ!$A$39:$A$782,$A31,СВЦЭМ!$B$39:$B$782,U$11)+'СЕТ СН'!$F$14+СВЦЭМ!$D$10+'СЕТ СН'!$F$5-'СЕТ СН'!$F$24</f>
        <v>1891.3235352400002</v>
      </c>
      <c r="V31" s="36">
        <f>SUMIFS(СВЦЭМ!$D$39:$D$782,СВЦЭМ!$A$39:$A$782,$A31,СВЦЭМ!$B$39:$B$782,V$11)+'СЕТ СН'!$F$14+СВЦЭМ!$D$10+'СЕТ СН'!$F$5-'СЕТ СН'!$F$24</f>
        <v>1831.1469677800001</v>
      </c>
      <c r="W31" s="36">
        <f>SUMIFS(СВЦЭМ!$D$39:$D$782,СВЦЭМ!$A$39:$A$782,$A31,СВЦЭМ!$B$39:$B$782,W$11)+'СЕТ СН'!$F$14+СВЦЭМ!$D$10+'СЕТ СН'!$F$5-'СЕТ СН'!$F$24</f>
        <v>1841.2477843000001</v>
      </c>
      <c r="X31" s="36">
        <f>SUMIFS(СВЦЭМ!$D$39:$D$782,СВЦЭМ!$A$39:$A$782,$A31,СВЦЭМ!$B$39:$B$782,X$11)+'СЕТ СН'!$F$14+СВЦЭМ!$D$10+'СЕТ СН'!$F$5-'СЕТ СН'!$F$24</f>
        <v>1872.26471945</v>
      </c>
      <c r="Y31" s="36">
        <f>SUMIFS(СВЦЭМ!$D$39:$D$782,СВЦЭМ!$A$39:$A$782,$A31,СВЦЭМ!$B$39:$B$782,Y$11)+'СЕТ СН'!$F$14+СВЦЭМ!$D$10+'СЕТ СН'!$F$5-'СЕТ СН'!$F$24</f>
        <v>1877.54092672</v>
      </c>
    </row>
    <row r="32" spans="1:25" ht="15.75" x14ac:dyDescent="0.2">
      <c r="A32" s="35">
        <f t="shared" si="0"/>
        <v>44702</v>
      </c>
      <c r="B32" s="36">
        <f>SUMIFS(СВЦЭМ!$D$39:$D$782,СВЦЭМ!$A$39:$A$782,$A32,СВЦЭМ!$B$39:$B$782,B$11)+'СЕТ СН'!$F$14+СВЦЭМ!$D$10+'СЕТ СН'!$F$5-'СЕТ СН'!$F$24</f>
        <v>1904.43131395</v>
      </c>
      <c r="C32" s="36">
        <f>SUMIFS(СВЦЭМ!$D$39:$D$782,СВЦЭМ!$A$39:$A$782,$A32,СВЦЭМ!$B$39:$B$782,C$11)+'СЕТ СН'!$F$14+СВЦЭМ!$D$10+'СЕТ СН'!$F$5-'СЕТ СН'!$F$24</f>
        <v>2025.1797212000001</v>
      </c>
      <c r="D32" s="36">
        <f>SUMIFS(СВЦЭМ!$D$39:$D$782,СВЦЭМ!$A$39:$A$782,$A32,СВЦЭМ!$B$39:$B$782,D$11)+'СЕТ СН'!$F$14+СВЦЭМ!$D$10+'СЕТ СН'!$F$5-'СЕТ СН'!$F$24</f>
        <v>2190.2876688899996</v>
      </c>
      <c r="E32" s="36">
        <f>SUMIFS(СВЦЭМ!$D$39:$D$782,СВЦЭМ!$A$39:$A$782,$A32,СВЦЭМ!$B$39:$B$782,E$11)+'СЕТ СН'!$F$14+СВЦЭМ!$D$10+'СЕТ СН'!$F$5-'СЕТ СН'!$F$24</f>
        <v>2270.84148693</v>
      </c>
      <c r="F32" s="36">
        <f>SUMIFS(СВЦЭМ!$D$39:$D$782,СВЦЭМ!$A$39:$A$782,$A32,СВЦЭМ!$B$39:$B$782,F$11)+'СЕТ СН'!$F$14+СВЦЭМ!$D$10+'СЕТ СН'!$F$5-'СЕТ СН'!$F$24</f>
        <v>2298.8209127800001</v>
      </c>
      <c r="G32" s="36">
        <f>SUMIFS(СВЦЭМ!$D$39:$D$782,СВЦЭМ!$A$39:$A$782,$A32,СВЦЭМ!$B$39:$B$782,G$11)+'СЕТ СН'!$F$14+СВЦЭМ!$D$10+'СЕТ СН'!$F$5-'СЕТ СН'!$F$24</f>
        <v>2335.4404537399996</v>
      </c>
      <c r="H32" s="36">
        <f>SUMIFS(СВЦЭМ!$D$39:$D$782,СВЦЭМ!$A$39:$A$782,$A32,СВЦЭМ!$B$39:$B$782,H$11)+'СЕТ СН'!$F$14+СВЦЭМ!$D$10+'СЕТ СН'!$F$5-'СЕТ СН'!$F$24</f>
        <v>2325.9808665099999</v>
      </c>
      <c r="I32" s="36">
        <f>SUMIFS(СВЦЭМ!$D$39:$D$782,СВЦЭМ!$A$39:$A$782,$A32,СВЦЭМ!$B$39:$B$782,I$11)+'СЕТ СН'!$F$14+СВЦЭМ!$D$10+'СЕТ СН'!$F$5-'СЕТ СН'!$F$24</f>
        <v>2287.4531263399999</v>
      </c>
      <c r="J32" s="36">
        <f>SUMIFS(СВЦЭМ!$D$39:$D$782,СВЦЭМ!$A$39:$A$782,$A32,СВЦЭМ!$B$39:$B$782,J$11)+'СЕТ СН'!$F$14+СВЦЭМ!$D$10+'СЕТ СН'!$F$5-'СЕТ СН'!$F$24</f>
        <v>2104.4389051899998</v>
      </c>
      <c r="K32" s="36">
        <f>SUMIFS(СВЦЭМ!$D$39:$D$782,СВЦЭМ!$A$39:$A$782,$A32,СВЦЭМ!$B$39:$B$782,K$11)+'СЕТ СН'!$F$14+СВЦЭМ!$D$10+'СЕТ СН'!$F$5-'СЕТ СН'!$F$24</f>
        <v>2062.3662506000001</v>
      </c>
      <c r="L32" s="36">
        <f>SUMIFS(СВЦЭМ!$D$39:$D$782,СВЦЭМ!$A$39:$A$782,$A32,СВЦЭМ!$B$39:$B$782,L$11)+'СЕТ СН'!$F$14+СВЦЭМ!$D$10+'СЕТ СН'!$F$5-'СЕТ СН'!$F$24</f>
        <v>2034.1472826499999</v>
      </c>
      <c r="M32" s="36">
        <f>SUMIFS(СВЦЭМ!$D$39:$D$782,СВЦЭМ!$A$39:$A$782,$A32,СВЦЭМ!$B$39:$B$782,M$11)+'СЕТ СН'!$F$14+СВЦЭМ!$D$10+'СЕТ СН'!$F$5-'СЕТ СН'!$F$24</f>
        <v>2121.5809783</v>
      </c>
      <c r="N32" s="36">
        <f>SUMIFS(СВЦЭМ!$D$39:$D$782,СВЦЭМ!$A$39:$A$782,$A32,СВЦЭМ!$B$39:$B$782,N$11)+'СЕТ СН'!$F$14+СВЦЭМ!$D$10+'СЕТ СН'!$F$5-'СЕТ СН'!$F$24</f>
        <v>2162.34185355</v>
      </c>
      <c r="O32" s="36">
        <f>SUMIFS(СВЦЭМ!$D$39:$D$782,СВЦЭМ!$A$39:$A$782,$A32,СВЦЭМ!$B$39:$B$782,O$11)+'СЕТ СН'!$F$14+СВЦЭМ!$D$10+'СЕТ СН'!$F$5-'СЕТ СН'!$F$24</f>
        <v>2128.2899619999998</v>
      </c>
      <c r="P32" s="36">
        <f>SUMIFS(СВЦЭМ!$D$39:$D$782,СВЦЭМ!$A$39:$A$782,$A32,СВЦЭМ!$B$39:$B$782,P$11)+'СЕТ СН'!$F$14+СВЦЭМ!$D$10+'СЕТ СН'!$F$5-'СЕТ СН'!$F$24</f>
        <v>2167.36952316</v>
      </c>
      <c r="Q32" s="36">
        <f>SUMIFS(СВЦЭМ!$D$39:$D$782,СВЦЭМ!$A$39:$A$782,$A32,СВЦЭМ!$B$39:$B$782,Q$11)+'СЕТ СН'!$F$14+СВЦЭМ!$D$10+'СЕТ СН'!$F$5-'СЕТ СН'!$F$24</f>
        <v>2150.9537402999999</v>
      </c>
      <c r="R32" s="36">
        <f>SUMIFS(СВЦЭМ!$D$39:$D$782,СВЦЭМ!$A$39:$A$782,$A32,СВЦЭМ!$B$39:$B$782,R$11)+'СЕТ СН'!$F$14+СВЦЭМ!$D$10+'СЕТ СН'!$F$5-'СЕТ СН'!$F$24</f>
        <v>2147.7030569399999</v>
      </c>
      <c r="S32" s="36">
        <f>SUMIFS(СВЦЭМ!$D$39:$D$782,СВЦЭМ!$A$39:$A$782,$A32,СВЦЭМ!$B$39:$B$782,S$11)+'СЕТ СН'!$F$14+СВЦЭМ!$D$10+'СЕТ СН'!$F$5-'СЕТ СН'!$F$24</f>
        <v>2122.8502487199999</v>
      </c>
      <c r="T32" s="36">
        <f>SUMIFS(СВЦЭМ!$D$39:$D$782,СВЦЭМ!$A$39:$A$782,$A32,СВЦЭМ!$B$39:$B$782,T$11)+'СЕТ СН'!$F$14+СВЦЭМ!$D$10+'СЕТ СН'!$F$5-'СЕТ СН'!$F$24</f>
        <v>2013.58634785</v>
      </c>
      <c r="U32" s="36">
        <f>SUMIFS(СВЦЭМ!$D$39:$D$782,СВЦЭМ!$A$39:$A$782,$A32,СВЦЭМ!$B$39:$B$782,U$11)+'СЕТ СН'!$F$14+СВЦЭМ!$D$10+'СЕТ СН'!$F$5-'СЕТ СН'!$F$24</f>
        <v>1911.7253387999999</v>
      </c>
      <c r="V32" s="36">
        <f>SUMIFS(СВЦЭМ!$D$39:$D$782,СВЦЭМ!$A$39:$A$782,$A32,СВЦЭМ!$B$39:$B$782,V$11)+'СЕТ СН'!$F$14+СВЦЭМ!$D$10+'СЕТ СН'!$F$5-'СЕТ СН'!$F$24</f>
        <v>1831.1872043600001</v>
      </c>
      <c r="W32" s="36">
        <f>SUMIFS(СВЦЭМ!$D$39:$D$782,СВЦЭМ!$A$39:$A$782,$A32,СВЦЭМ!$B$39:$B$782,W$11)+'СЕТ СН'!$F$14+СВЦЭМ!$D$10+'СЕТ СН'!$F$5-'СЕТ СН'!$F$24</f>
        <v>1785.41257417</v>
      </c>
      <c r="X32" s="36">
        <f>SUMIFS(СВЦЭМ!$D$39:$D$782,СВЦЭМ!$A$39:$A$782,$A32,СВЦЭМ!$B$39:$B$782,X$11)+'СЕТ СН'!$F$14+СВЦЭМ!$D$10+'СЕТ СН'!$F$5-'СЕТ СН'!$F$24</f>
        <v>1802.49662762</v>
      </c>
      <c r="Y32" s="36">
        <f>SUMIFS(СВЦЭМ!$D$39:$D$782,СВЦЭМ!$A$39:$A$782,$A32,СВЦЭМ!$B$39:$B$782,Y$11)+'СЕТ СН'!$F$14+СВЦЭМ!$D$10+'СЕТ СН'!$F$5-'СЕТ СН'!$F$24</f>
        <v>1829.32115576</v>
      </c>
    </row>
    <row r="33" spans="1:27" ht="15.75" x14ac:dyDescent="0.2">
      <c r="A33" s="35">
        <f t="shared" si="0"/>
        <v>44703</v>
      </c>
      <c r="B33" s="36">
        <f>SUMIFS(СВЦЭМ!$D$39:$D$782,СВЦЭМ!$A$39:$A$782,$A33,СВЦЭМ!$B$39:$B$782,B$11)+'СЕТ СН'!$F$14+СВЦЭМ!$D$10+'СЕТ СН'!$F$5-'СЕТ СН'!$F$24</f>
        <v>2022.36551009</v>
      </c>
      <c r="C33" s="36">
        <f>SUMIFS(СВЦЭМ!$D$39:$D$782,СВЦЭМ!$A$39:$A$782,$A33,СВЦЭМ!$B$39:$B$782,C$11)+'СЕТ СН'!$F$14+СВЦЭМ!$D$10+'СЕТ СН'!$F$5-'СЕТ СН'!$F$24</f>
        <v>2109.9851716200001</v>
      </c>
      <c r="D33" s="36">
        <f>SUMIFS(СВЦЭМ!$D$39:$D$782,СВЦЭМ!$A$39:$A$782,$A33,СВЦЭМ!$B$39:$B$782,D$11)+'СЕТ СН'!$F$14+СВЦЭМ!$D$10+'СЕТ СН'!$F$5-'СЕТ СН'!$F$24</f>
        <v>2225.4084066400001</v>
      </c>
      <c r="E33" s="36">
        <f>SUMIFS(СВЦЭМ!$D$39:$D$782,СВЦЭМ!$A$39:$A$782,$A33,СВЦЭМ!$B$39:$B$782,E$11)+'СЕТ СН'!$F$14+СВЦЭМ!$D$10+'СЕТ СН'!$F$5-'СЕТ СН'!$F$24</f>
        <v>2232.6369122699998</v>
      </c>
      <c r="F33" s="36">
        <f>SUMIFS(СВЦЭМ!$D$39:$D$782,СВЦЭМ!$A$39:$A$782,$A33,СВЦЭМ!$B$39:$B$782,F$11)+'СЕТ СН'!$F$14+СВЦЭМ!$D$10+'СЕТ СН'!$F$5-'СЕТ СН'!$F$24</f>
        <v>2232.5121292399999</v>
      </c>
      <c r="G33" s="36">
        <f>SUMIFS(СВЦЭМ!$D$39:$D$782,СВЦЭМ!$A$39:$A$782,$A33,СВЦЭМ!$B$39:$B$782,G$11)+'СЕТ СН'!$F$14+СВЦЭМ!$D$10+'СЕТ СН'!$F$5-'СЕТ СН'!$F$24</f>
        <v>2235.4385287699997</v>
      </c>
      <c r="H33" s="36">
        <f>SUMIFS(СВЦЭМ!$D$39:$D$782,СВЦЭМ!$A$39:$A$782,$A33,СВЦЭМ!$B$39:$B$782,H$11)+'СЕТ СН'!$F$14+СВЦЭМ!$D$10+'СЕТ СН'!$F$5-'СЕТ СН'!$F$24</f>
        <v>2205.3608160200001</v>
      </c>
      <c r="I33" s="36">
        <f>SUMIFS(СВЦЭМ!$D$39:$D$782,СВЦЭМ!$A$39:$A$782,$A33,СВЦЭМ!$B$39:$B$782,I$11)+'СЕТ СН'!$F$14+СВЦЭМ!$D$10+'СЕТ СН'!$F$5-'СЕТ СН'!$F$24</f>
        <v>2135.030377</v>
      </c>
      <c r="J33" s="36">
        <f>SUMIFS(СВЦЭМ!$D$39:$D$782,СВЦЭМ!$A$39:$A$782,$A33,СВЦЭМ!$B$39:$B$782,J$11)+'СЕТ СН'!$F$14+СВЦЭМ!$D$10+'СЕТ СН'!$F$5-'СЕТ СН'!$F$24</f>
        <v>2065.3296705399998</v>
      </c>
      <c r="K33" s="36">
        <f>SUMIFS(СВЦЭМ!$D$39:$D$782,СВЦЭМ!$A$39:$A$782,$A33,СВЦЭМ!$B$39:$B$782,K$11)+'СЕТ СН'!$F$14+СВЦЭМ!$D$10+'СЕТ СН'!$F$5-'СЕТ СН'!$F$24</f>
        <v>2017.01306131</v>
      </c>
      <c r="L33" s="36">
        <f>SUMIFS(СВЦЭМ!$D$39:$D$782,СВЦЭМ!$A$39:$A$782,$A33,СВЦЭМ!$B$39:$B$782,L$11)+'СЕТ СН'!$F$14+СВЦЭМ!$D$10+'СЕТ СН'!$F$5-'СЕТ СН'!$F$24</f>
        <v>1998.3766707499999</v>
      </c>
      <c r="M33" s="36">
        <f>SUMIFS(СВЦЭМ!$D$39:$D$782,СВЦЭМ!$A$39:$A$782,$A33,СВЦЭМ!$B$39:$B$782,M$11)+'СЕТ СН'!$F$14+СВЦЭМ!$D$10+'СЕТ СН'!$F$5-'СЕТ СН'!$F$24</f>
        <v>2098.13058404</v>
      </c>
      <c r="N33" s="36">
        <f>SUMIFS(СВЦЭМ!$D$39:$D$782,СВЦЭМ!$A$39:$A$782,$A33,СВЦЭМ!$B$39:$B$782,N$11)+'СЕТ СН'!$F$14+СВЦЭМ!$D$10+'СЕТ СН'!$F$5-'СЕТ СН'!$F$24</f>
        <v>2143.9158011899999</v>
      </c>
      <c r="O33" s="36">
        <f>SUMIFS(СВЦЭМ!$D$39:$D$782,СВЦЭМ!$A$39:$A$782,$A33,СВЦЭМ!$B$39:$B$782,O$11)+'СЕТ СН'!$F$14+СВЦЭМ!$D$10+'СЕТ СН'!$F$5-'СЕТ СН'!$F$24</f>
        <v>2148.00885754</v>
      </c>
      <c r="P33" s="36">
        <f>SUMIFS(СВЦЭМ!$D$39:$D$782,СВЦЭМ!$A$39:$A$782,$A33,СВЦЭМ!$B$39:$B$782,P$11)+'СЕТ СН'!$F$14+СВЦЭМ!$D$10+'СЕТ СН'!$F$5-'СЕТ СН'!$F$24</f>
        <v>2175.1447562799999</v>
      </c>
      <c r="Q33" s="36">
        <f>SUMIFS(СВЦЭМ!$D$39:$D$782,СВЦЭМ!$A$39:$A$782,$A33,СВЦЭМ!$B$39:$B$782,Q$11)+'СЕТ СН'!$F$14+СВЦЭМ!$D$10+'СЕТ СН'!$F$5-'СЕТ СН'!$F$24</f>
        <v>2185.6275335599998</v>
      </c>
      <c r="R33" s="36">
        <f>SUMIFS(СВЦЭМ!$D$39:$D$782,СВЦЭМ!$A$39:$A$782,$A33,СВЦЭМ!$B$39:$B$782,R$11)+'СЕТ СН'!$F$14+СВЦЭМ!$D$10+'СЕТ СН'!$F$5-'СЕТ СН'!$F$24</f>
        <v>2180.4890961499996</v>
      </c>
      <c r="S33" s="36">
        <f>SUMIFS(СВЦЭМ!$D$39:$D$782,СВЦЭМ!$A$39:$A$782,$A33,СВЦЭМ!$B$39:$B$782,S$11)+'СЕТ СН'!$F$14+СВЦЭМ!$D$10+'СЕТ СН'!$F$5-'СЕТ СН'!$F$24</f>
        <v>2155.1667024399999</v>
      </c>
      <c r="T33" s="36">
        <f>SUMIFS(СВЦЭМ!$D$39:$D$782,СВЦЭМ!$A$39:$A$782,$A33,СВЦЭМ!$B$39:$B$782,T$11)+'СЕТ СН'!$F$14+СВЦЭМ!$D$10+'СЕТ СН'!$F$5-'СЕТ СН'!$F$24</f>
        <v>2031.9987542399999</v>
      </c>
      <c r="U33" s="36">
        <f>SUMIFS(СВЦЭМ!$D$39:$D$782,СВЦЭМ!$A$39:$A$782,$A33,СВЦЭМ!$B$39:$B$782,U$11)+'СЕТ СН'!$F$14+СВЦЭМ!$D$10+'СЕТ СН'!$F$5-'СЕТ СН'!$F$24</f>
        <v>1924.7315358800001</v>
      </c>
      <c r="V33" s="36">
        <f>SUMIFS(СВЦЭМ!$D$39:$D$782,СВЦЭМ!$A$39:$A$782,$A33,СВЦЭМ!$B$39:$B$782,V$11)+'СЕТ СН'!$F$14+СВЦЭМ!$D$10+'СЕТ СН'!$F$5-'СЕТ СН'!$F$24</f>
        <v>1826.05982905</v>
      </c>
      <c r="W33" s="36">
        <f>SUMIFS(СВЦЭМ!$D$39:$D$782,СВЦЭМ!$A$39:$A$782,$A33,СВЦЭМ!$B$39:$B$782,W$11)+'СЕТ СН'!$F$14+СВЦЭМ!$D$10+'СЕТ СН'!$F$5-'СЕТ СН'!$F$24</f>
        <v>1837.4929404899999</v>
      </c>
      <c r="X33" s="36">
        <f>SUMIFS(СВЦЭМ!$D$39:$D$782,СВЦЭМ!$A$39:$A$782,$A33,СВЦЭМ!$B$39:$B$782,X$11)+'СЕТ СН'!$F$14+СВЦЭМ!$D$10+'СЕТ СН'!$F$5-'СЕТ СН'!$F$24</f>
        <v>1872.57700774</v>
      </c>
      <c r="Y33" s="36">
        <f>SUMIFS(СВЦЭМ!$D$39:$D$782,СВЦЭМ!$A$39:$A$782,$A33,СВЦЭМ!$B$39:$B$782,Y$11)+'СЕТ СН'!$F$14+СВЦЭМ!$D$10+'СЕТ СН'!$F$5-'СЕТ СН'!$F$24</f>
        <v>1928.98812109</v>
      </c>
    </row>
    <row r="34" spans="1:27" ht="15.75" x14ac:dyDescent="0.2">
      <c r="A34" s="35">
        <f t="shared" si="0"/>
        <v>44704</v>
      </c>
      <c r="B34" s="36">
        <f>SUMIFS(СВЦЭМ!$D$39:$D$782,СВЦЭМ!$A$39:$A$782,$A34,СВЦЭМ!$B$39:$B$782,B$11)+'СЕТ СН'!$F$14+СВЦЭМ!$D$10+'СЕТ СН'!$F$5-'СЕТ СН'!$F$24</f>
        <v>2033.9606068000001</v>
      </c>
      <c r="C34" s="36">
        <f>SUMIFS(СВЦЭМ!$D$39:$D$782,СВЦЭМ!$A$39:$A$782,$A34,СВЦЭМ!$B$39:$B$782,C$11)+'СЕТ СН'!$F$14+СВЦЭМ!$D$10+'СЕТ СН'!$F$5-'СЕТ СН'!$F$24</f>
        <v>2126.4809255700002</v>
      </c>
      <c r="D34" s="36">
        <f>SUMIFS(СВЦЭМ!$D$39:$D$782,СВЦЭМ!$A$39:$A$782,$A34,СВЦЭМ!$B$39:$B$782,D$11)+'СЕТ СН'!$F$14+СВЦЭМ!$D$10+'СЕТ СН'!$F$5-'СЕТ СН'!$F$24</f>
        <v>2230.0835456499999</v>
      </c>
      <c r="E34" s="36">
        <f>SUMIFS(СВЦЭМ!$D$39:$D$782,СВЦЭМ!$A$39:$A$782,$A34,СВЦЭМ!$B$39:$B$782,E$11)+'СЕТ СН'!$F$14+СВЦЭМ!$D$10+'СЕТ СН'!$F$5-'СЕТ СН'!$F$24</f>
        <v>2226.11680247</v>
      </c>
      <c r="F34" s="36">
        <f>SUMIFS(СВЦЭМ!$D$39:$D$782,СВЦЭМ!$A$39:$A$782,$A34,СВЦЭМ!$B$39:$B$782,F$11)+'СЕТ СН'!$F$14+СВЦЭМ!$D$10+'СЕТ СН'!$F$5-'СЕТ СН'!$F$24</f>
        <v>2219.3243784899996</v>
      </c>
      <c r="G34" s="36">
        <f>SUMIFS(СВЦЭМ!$D$39:$D$782,СВЦЭМ!$A$39:$A$782,$A34,СВЦЭМ!$B$39:$B$782,G$11)+'СЕТ СН'!$F$14+СВЦЭМ!$D$10+'СЕТ СН'!$F$5-'СЕТ СН'!$F$24</f>
        <v>2262.9261426399999</v>
      </c>
      <c r="H34" s="36">
        <f>SUMIFS(СВЦЭМ!$D$39:$D$782,СВЦЭМ!$A$39:$A$782,$A34,СВЦЭМ!$B$39:$B$782,H$11)+'СЕТ СН'!$F$14+СВЦЭМ!$D$10+'СЕТ СН'!$F$5-'СЕТ СН'!$F$24</f>
        <v>2206.3966857099999</v>
      </c>
      <c r="I34" s="36">
        <f>SUMIFS(СВЦЭМ!$D$39:$D$782,СВЦЭМ!$A$39:$A$782,$A34,СВЦЭМ!$B$39:$B$782,I$11)+'СЕТ СН'!$F$14+СВЦЭМ!$D$10+'СЕТ СН'!$F$5-'СЕТ СН'!$F$24</f>
        <v>2170.2557072099999</v>
      </c>
      <c r="J34" s="36">
        <f>SUMIFS(СВЦЭМ!$D$39:$D$782,СВЦЭМ!$A$39:$A$782,$A34,СВЦЭМ!$B$39:$B$782,J$11)+'СЕТ СН'!$F$14+СВЦЭМ!$D$10+'СЕТ СН'!$F$5-'СЕТ СН'!$F$24</f>
        <v>2028.34525682</v>
      </c>
      <c r="K34" s="36">
        <f>SUMIFS(СВЦЭМ!$D$39:$D$782,СВЦЭМ!$A$39:$A$782,$A34,СВЦЭМ!$B$39:$B$782,K$11)+'СЕТ СН'!$F$14+СВЦЭМ!$D$10+'СЕТ СН'!$F$5-'СЕТ СН'!$F$24</f>
        <v>1981.55112639</v>
      </c>
      <c r="L34" s="36">
        <f>SUMIFS(СВЦЭМ!$D$39:$D$782,СВЦЭМ!$A$39:$A$782,$A34,СВЦЭМ!$B$39:$B$782,L$11)+'СЕТ СН'!$F$14+СВЦЭМ!$D$10+'СЕТ СН'!$F$5-'СЕТ СН'!$F$24</f>
        <v>2000.6513274700001</v>
      </c>
      <c r="M34" s="36">
        <f>SUMIFS(СВЦЭМ!$D$39:$D$782,СВЦЭМ!$A$39:$A$782,$A34,СВЦЭМ!$B$39:$B$782,M$11)+'СЕТ СН'!$F$14+СВЦЭМ!$D$10+'СЕТ СН'!$F$5-'СЕТ СН'!$F$24</f>
        <v>2127.1790360699997</v>
      </c>
      <c r="N34" s="36">
        <f>SUMIFS(СВЦЭМ!$D$39:$D$782,СВЦЭМ!$A$39:$A$782,$A34,СВЦЭМ!$B$39:$B$782,N$11)+'СЕТ СН'!$F$14+СВЦЭМ!$D$10+'СЕТ СН'!$F$5-'СЕТ СН'!$F$24</f>
        <v>2176.1111896100001</v>
      </c>
      <c r="O34" s="36">
        <f>SUMIFS(СВЦЭМ!$D$39:$D$782,СВЦЭМ!$A$39:$A$782,$A34,СВЦЭМ!$B$39:$B$782,O$11)+'СЕТ СН'!$F$14+СВЦЭМ!$D$10+'СЕТ СН'!$F$5-'СЕТ СН'!$F$24</f>
        <v>2179.2652499799997</v>
      </c>
      <c r="P34" s="36">
        <f>SUMIFS(СВЦЭМ!$D$39:$D$782,СВЦЭМ!$A$39:$A$782,$A34,СВЦЭМ!$B$39:$B$782,P$11)+'СЕТ СН'!$F$14+СВЦЭМ!$D$10+'СЕТ СН'!$F$5-'СЕТ СН'!$F$24</f>
        <v>2179.41385795</v>
      </c>
      <c r="Q34" s="36">
        <f>SUMIFS(СВЦЭМ!$D$39:$D$782,СВЦЭМ!$A$39:$A$782,$A34,СВЦЭМ!$B$39:$B$782,Q$11)+'СЕТ СН'!$F$14+СВЦЭМ!$D$10+'СЕТ СН'!$F$5-'СЕТ СН'!$F$24</f>
        <v>2179.6287099800002</v>
      </c>
      <c r="R34" s="36">
        <f>SUMIFS(СВЦЭМ!$D$39:$D$782,СВЦЭМ!$A$39:$A$782,$A34,СВЦЭМ!$B$39:$B$782,R$11)+'СЕТ СН'!$F$14+СВЦЭМ!$D$10+'СЕТ СН'!$F$5-'СЕТ СН'!$F$24</f>
        <v>2179.6232855199996</v>
      </c>
      <c r="S34" s="36">
        <f>SUMIFS(СВЦЭМ!$D$39:$D$782,СВЦЭМ!$A$39:$A$782,$A34,СВЦЭМ!$B$39:$B$782,S$11)+'СЕТ СН'!$F$14+СВЦЭМ!$D$10+'СЕТ СН'!$F$5-'СЕТ СН'!$F$24</f>
        <v>2150.46643941</v>
      </c>
      <c r="T34" s="36">
        <f>SUMIFS(СВЦЭМ!$D$39:$D$782,СВЦЭМ!$A$39:$A$782,$A34,СВЦЭМ!$B$39:$B$782,T$11)+'СЕТ СН'!$F$14+СВЦЭМ!$D$10+'СЕТ СН'!$F$5-'СЕТ СН'!$F$24</f>
        <v>2054.1870485600002</v>
      </c>
      <c r="U34" s="36">
        <f>SUMIFS(СВЦЭМ!$D$39:$D$782,СВЦЭМ!$A$39:$A$782,$A34,СВЦЭМ!$B$39:$B$782,U$11)+'СЕТ СН'!$F$14+СВЦЭМ!$D$10+'СЕТ СН'!$F$5-'СЕТ СН'!$F$24</f>
        <v>1913.4642127299999</v>
      </c>
      <c r="V34" s="36">
        <f>SUMIFS(СВЦЭМ!$D$39:$D$782,СВЦЭМ!$A$39:$A$782,$A34,СВЦЭМ!$B$39:$B$782,V$11)+'СЕТ СН'!$F$14+СВЦЭМ!$D$10+'СЕТ СН'!$F$5-'СЕТ СН'!$F$24</f>
        <v>1829.4889907000002</v>
      </c>
      <c r="W34" s="36">
        <f>SUMIFS(СВЦЭМ!$D$39:$D$782,СВЦЭМ!$A$39:$A$782,$A34,СВЦЭМ!$B$39:$B$782,W$11)+'СЕТ СН'!$F$14+СВЦЭМ!$D$10+'СЕТ СН'!$F$5-'СЕТ СН'!$F$24</f>
        <v>1831.4771195000001</v>
      </c>
      <c r="X34" s="36">
        <f>SUMIFS(СВЦЭМ!$D$39:$D$782,СВЦЭМ!$A$39:$A$782,$A34,СВЦЭМ!$B$39:$B$782,X$11)+'СЕТ СН'!$F$14+СВЦЭМ!$D$10+'СЕТ СН'!$F$5-'СЕТ СН'!$F$24</f>
        <v>1835.4983485799999</v>
      </c>
      <c r="Y34" s="36">
        <f>SUMIFS(СВЦЭМ!$D$39:$D$782,СВЦЭМ!$A$39:$A$782,$A34,СВЦЭМ!$B$39:$B$782,Y$11)+'СЕТ СН'!$F$14+СВЦЭМ!$D$10+'СЕТ СН'!$F$5-'СЕТ СН'!$F$24</f>
        <v>1867.6028165799999</v>
      </c>
    </row>
    <row r="35" spans="1:27" ht="15.75" x14ac:dyDescent="0.2">
      <c r="A35" s="35">
        <f t="shared" si="0"/>
        <v>44705</v>
      </c>
      <c r="B35" s="36">
        <f>SUMIFS(СВЦЭМ!$D$39:$D$782,СВЦЭМ!$A$39:$A$782,$A35,СВЦЭМ!$B$39:$B$782,B$11)+'СЕТ СН'!$F$14+СВЦЭМ!$D$10+'СЕТ СН'!$F$5-'СЕТ СН'!$F$24</f>
        <v>1947.2322953799999</v>
      </c>
      <c r="C35" s="36">
        <f>SUMIFS(СВЦЭМ!$D$39:$D$782,СВЦЭМ!$A$39:$A$782,$A35,СВЦЭМ!$B$39:$B$782,C$11)+'СЕТ СН'!$F$14+СВЦЭМ!$D$10+'СЕТ СН'!$F$5-'СЕТ СН'!$F$24</f>
        <v>2080.3047769499999</v>
      </c>
      <c r="D35" s="36">
        <f>SUMIFS(СВЦЭМ!$D$39:$D$782,СВЦЭМ!$A$39:$A$782,$A35,СВЦЭМ!$B$39:$B$782,D$11)+'СЕТ СН'!$F$14+СВЦЭМ!$D$10+'СЕТ СН'!$F$5-'СЕТ СН'!$F$24</f>
        <v>2228.0269323900002</v>
      </c>
      <c r="E35" s="36">
        <f>SUMIFS(СВЦЭМ!$D$39:$D$782,СВЦЭМ!$A$39:$A$782,$A35,СВЦЭМ!$B$39:$B$782,E$11)+'СЕТ СН'!$F$14+СВЦЭМ!$D$10+'СЕТ СН'!$F$5-'СЕТ СН'!$F$24</f>
        <v>2242.4804279199998</v>
      </c>
      <c r="F35" s="36">
        <f>SUMIFS(СВЦЭМ!$D$39:$D$782,СВЦЭМ!$A$39:$A$782,$A35,СВЦЭМ!$B$39:$B$782,F$11)+'СЕТ СН'!$F$14+СВЦЭМ!$D$10+'СЕТ СН'!$F$5-'СЕТ СН'!$F$24</f>
        <v>2242.5339412399999</v>
      </c>
      <c r="G35" s="36">
        <f>SUMIFS(СВЦЭМ!$D$39:$D$782,СВЦЭМ!$A$39:$A$782,$A35,СВЦЭМ!$B$39:$B$782,G$11)+'СЕТ СН'!$F$14+СВЦЭМ!$D$10+'СЕТ СН'!$F$5-'СЕТ СН'!$F$24</f>
        <v>2251.6094309599998</v>
      </c>
      <c r="H35" s="36">
        <f>SUMIFS(СВЦЭМ!$D$39:$D$782,СВЦЭМ!$A$39:$A$782,$A35,СВЦЭМ!$B$39:$B$782,H$11)+'СЕТ СН'!$F$14+СВЦЭМ!$D$10+'СЕТ СН'!$F$5-'СЕТ СН'!$F$24</f>
        <v>2196.5215792600002</v>
      </c>
      <c r="I35" s="36">
        <f>SUMIFS(СВЦЭМ!$D$39:$D$782,СВЦЭМ!$A$39:$A$782,$A35,СВЦЭМ!$B$39:$B$782,I$11)+'СЕТ СН'!$F$14+СВЦЭМ!$D$10+'СЕТ СН'!$F$5-'СЕТ СН'!$F$24</f>
        <v>2154.6546420699997</v>
      </c>
      <c r="J35" s="36">
        <f>SUMIFS(СВЦЭМ!$D$39:$D$782,СВЦЭМ!$A$39:$A$782,$A35,СВЦЭМ!$B$39:$B$782,J$11)+'СЕТ СН'!$F$14+СВЦЭМ!$D$10+'СЕТ СН'!$F$5-'СЕТ СН'!$F$24</f>
        <v>2006.3793642000001</v>
      </c>
      <c r="K35" s="36">
        <f>SUMIFS(СВЦЭМ!$D$39:$D$782,СВЦЭМ!$A$39:$A$782,$A35,СВЦЭМ!$B$39:$B$782,K$11)+'СЕТ СН'!$F$14+СВЦЭМ!$D$10+'СЕТ СН'!$F$5-'СЕТ СН'!$F$24</f>
        <v>1997.7737550100001</v>
      </c>
      <c r="L35" s="36">
        <f>SUMIFS(СВЦЭМ!$D$39:$D$782,СВЦЭМ!$A$39:$A$782,$A35,СВЦЭМ!$B$39:$B$782,L$11)+'СЕТ СН'!$F$14+СВЦЭМ!$D$10+'СЕТ СН'!$F$5-'СЕТ СН'!$F$24</f>
        <v>2017.16192899</v>
      </c>
      <c r="M35" s="36">
        <f>SUMIFS(СВЦЭМ!$D$39:$D$782,СВЦЭМ!$A$39:$A$782,$A35,СВЦЭМ!$B$39:$B$782,M$11)+'СЕТ СН'!$F$14+СВЦЭМ!$D$10+'СЕТ СН'!$F$5-'СЕТ СН'!$F$24</f>
        <v>2086.5841899799998</v>
      </c>
      <c r="N35" s="36">
        <f>SUMIFS(СВЦЭМ!$D$39:$D$782,СВЦЭМ!$A$39:$A$782,$A35,СВЦЭМ!$B$39:$B$782,N$11)+'СЕТ СН'!$F$14+СВЦЭМ!$D$10+'СЕТ СН'!$F$5-'СЕТ СН'!$F$24</f>
        <v>2123.6708280100002</v>
      </c>
      <c r="O35" s="36">
        <f>SUMIFS(СВЦЭМ!$D$39:$D$782,СВЦЭМ!$A$39:$A$782,$A35,СВЦЭМ!$B$39:$B$782,O$11)+'СЕТ СН'!$F$14+СВЦЭМ!$D$10+'СЕТ СН'!$F$5-'СЕТ СН'!$F$24</f>
        <v>2169.5972961500001</v>
      </c>
      <c r="P35" s="36">
        <f>SUMIFS(СВЦЭМ!$D$39:$D$782,СВЦЭМ!$A$39:$A$782,$A35,СВЦЭМ!$B$39:$B$782,P$11)+'СЕТ СН'!$F$14+СВЦЭМ!$D$10+'СЕТ СН'!$F$5-'СЕТ СН'!$F$24</f>
        <v>2177.48270611</v>
      </c>
      <c r="Q35" s="36">
        <f>SUMIFS(СВЦЭМ!$D$39:$D$782,СВЦЭМ!$A$39:$A$782,$A35,СВЦЭМ!$B$39:$B$782,Q$11)+'СЕТ СН'!$F$14+СВЦЭМ!$D$10+'СЕТ СН'!$F$5-'СЕТ СН'!$F$24</f>
        <v>2188.4833182499997</v>
      </c>
      <c r="R35" s="36">
        <f>SUMIFS(СВЦЭМ!$D$39:$D$782,СВЦЭМ!$A$39:$A$782,$A35,СВЦЭМ!$B$39:$B$782,R$11)+'СЕТ СН'!$F$14+СВЦЭМ!$D$10+'СЕТ СН'!$F$5-'СЕТ СН'!$F$24</f>
        <v>2190.5916687499998</v>
      </c>
      <c r="S35" s="36">
        <f>SUMIFS(СВЦЭМ!$D$39:$D$782,СВЦЭМ!$A$39:$A$782,$A35,СВЦЭМ!$B$39:$B$782,S$11)+'СЕТ СН'!$F$14+СВЦЭМ!$D$10+'СЕТ СН'!$F$5-'СЕТ СН'!$F$24</f>
        <v>2145.0303897599997</v>
      </c>
      <c r="T35" s="36">
        <f>SUMIFS(СВЦЭМ!$D$39:$D$782,СВЦЭМ!$A$39:$A$782,$A35,СВЦЭМ!$B$39:$B$782,T$11)+'СЕТ СН'!$F$14+СВЦЭМ!$D$10+'СЕТ СН'!$F$5-'СЕТ СН'!$F$24</f>
        <v>2024.3524445799999</v>
      </c>
      <c r="U35" s="36">
        <f>SUMIFS(СВЦЭМ!$D$39:$D$782,СВЦЭМ!$A$39:$A$782,$A35,СВЦЭМ!$B$39:$B$782,U$11)+'СЕТ СН'!$F$14+СВЦЭМ!$D$10+'СЕТ СН'!$F$5-'СЕТ СН'!$F$24</f>
        <v>1905.61789064</v>
      </c>
      <c r="V35" s="36">
        <f>SUMIFS(СВЦЭМ!$D$39:$D$782,СВЦЭМ!$A$39:$A$782,$A35,СВЦЭМ!$B$39:$B$782,V$11)+'СЕТ СН'!$F$14+СВЦЭМ!$D$10+'СЕТ СН'!$F$5-'СЕТ СН'!$F$24</f>
        <v>1811.70238075</v>
      </c>
      <c r="W35" s="36">
        <f>SUMIFS(СВЦЭМ!$D$39:$D$782,СВЦЭМ!$A$39:$A$782,$A35,СВЦЭМ!$B$39:$B$782,W$11)+'СЕТ СН'!$F$14+СВЦЭМ!$D$10+'СЕТ СН'!$F$5-'СЕТ СН'!$F$24</f>
        <v>1831.7395509</v>
      </c>
      <c r="X35" s="36">
        <f>SUMIFS(СВЦЭМ!$D$39:$D$782,СВЦЭМ!$A$39:$A$782,$A35,СВЦЭМ!$B$39:$B$782,X$11)+'СЕТ СН'!$F$14+СВЦЭМ!$D$10+'СЕТ СН'!$F$5-'СЕТ СН'!$F$24</f>
        <v>1862.3098396</v>
      </c>
      <c r="Y35" s="36">
        <f>SUMIFS(СВЦЭМ!$D$39:$D$782,СВЦЭМ!$A$39:$A$782,$A35,СВЦЭМ!$B$39:$B$782,Y$11)+'СЕТ СН'!$F$14+СВЦЭМ!$D$10+'СЕТ СН'!$F$5-'СЕТ СН'!$F$24</f>
        <v>1870.7708272899999</v>
      </c>
    </row>
    <row r="36" spans="1:27" ht="15.75" x14ac:dyDescent="0.2">
      <c r="A36" s="35">
        <f t="shared" si="0"/>
        <v>44706</v>
      </c>
      <c r="B36" s="36">
        <f>SUMIFS(СВЦЭМ!$D$39:$D$782,СВЦЭМ!$A$39:$A$782,$A36,СВЦЭМ!$B$39:$B$782,B$11)+'СЕТ СН'!$F$14+СВЦЭМ!$D$10+'СЕТ СН'!$F$5-'СЕТ СН'!$F$24</f>
        <v>1927.97531129</v>
      </c>
      <c r="C36" s="36">
        <f>SUMIFS(СВЦЭМ!$D$39:$D$782,СВЦЭМ!$A$39:$A$782,$A36,СВЦЭМ!$B$39:$B$782,C$11)+'СЕТ СН'!$F$14+СВЦЭМ!$D$10+'СЕТ СН'!$F$5-'СЕТ СН'!$F$24</f>
        <v>2034.8317144799998</v>
      </c>
      <c r="D36" s="36">
        <f>SUMIFS(СВЦЭМ!$D$39:$D$782,СВЦЭМ!$A$39:$A$782,$A36,СВЦЭМ!$B$39:$B$782,D$11)+'СЕТ СН'!$F$14+СВЦЭМ!$D$10+'СЕТ СН'!$F$5-'СЕТ СН'!$F$24</f>
        <v>2168.5578375699997</v>
      </c>
      <c r="E36" s="36">
        <f>SUMIFS(СВЦЭМ!$D$39:$D$782,СВЦЭМ!$A$39:$A$782,$A36,СВЦЭМ!$B$39:$B$782,E$11)+'СЕТ СН'!$F$14+СВЦЭМ!$D$10+'СЕТ СН'!$F$5-'СЕТ СН'!$F$24</f>
        <v>2181.8125230400001</v>
      </c>
      <c r="F36" s="36">
        <f>SUMIFS(СВЦЭМ!$D$39:$D$782,СВЦЭМ!$A$39:$A$782,$A36,СВЦЭМ!$B$39:$B$782,F$11)+'СЕТ СН'!$F$14+СВЦЭМ!$D$10+'СЕТ СН'!$F$5-'СЕТ СН'!$F$24</f>
        <v>2186.5108861899998</v>
      </c>
      <c r="G36" s="36">
        <f>SUMIFS(СВЦЭМ!$D$39:$D$782,СВЦЭМ!$A$39:$A$782,$A36,СВЦЭМ!$B$39:$B$782,G$11)+'СЕТ СН'!$F$14+СВЦЭМ!$D$10+'СЕТ СН'!$F$5-'СЕТ СН'!$F$24</f>
        <v>2197.3373482299999</v>
      </c>
      <c r="H36" s="36">
        <f>SUMIFS(СВЦЭМ!$D$39:$D$782,СВЦЭМ!$A$39:$A$782,$A36,СВЦЭМ!$B$39:$B$782,H$11)+'СЕТ СН'!$F$14+СВЦЭМ!$D$10+'СЕТ СН'!$F$5-'СЕТ СН'!$F$24</f>
        <v>2110.7320467299996</v>
      </c>
      <c r="I36" s="36">
        <f>SUMIFS(СВЦЭМ!$D$39:$D$782,СВЦЭМ!$A$39:$A$782,$A36,СВЦЭМ!$B$39:$B$782,I$11)+'СЕТ СН'!$F$14+СВЦЭМ!$D$10+'СЕТ СН'!$F$5-'СЕТ СН'!$F$24</f>
        <v>2105.3013496899998</v>
      </c>
      <c r="J36" s="36">
        <f>SUMIFS(СВЦЭМ!$D$39:$D$782,СВЦЭМ!$A$39:$A$782,$A36,СВЦЭМ!$B$39:$B$782,J$11)+'СЕТ СН'!$F$14+СВЦЭМ!$D$10+'СЕТ СН'!$F$5-'СЕТ СН'!$F$24</f>
        <v>1963.9906207600002</v>
      </c>
      <c r="K36" s="36">
        <f>SUMIFS(СВЦЭМ!$D$39:$D$782,СВЦЭМ!$A$39:$A$782,$A36,СВЦЭМ!$B$39:$B$782,K$11)+'СЕТ СН'!$F$14+СВЦЭМ!$D$10+'СЕТ СН'!$F$5-'СЕТ СН'!$F$24</f>
        <v>1991.7494412999999</v>
      </c>
      <c r="L36" s="36">
        <f>SUMIFS(СВЦЭМ!$D$39:$D$782,СВЦЭМ!$A$39:$A$782,$A36,СВЦЭМ!$B$39:$B$782,L$11)+'СЕТ СН'!$F$14+СВЦЭМ!$D$10+'СЕТ СН'!$F$5-'СЕТ СН'!$F$24</f>
        <v>1977.7273226</v>
      </c>
      <c r="M36" s="36">
        <f>SUMIFS(СВЦЭМ!$D$39:$D$782,СВЦЭМ!$A$39:$A$782,$A36,СВЦЭМ!$B$39:$B$782,M$11)+'СЕТ СН'!$F$14+СВЦЭМ!$D$10+'СЕТ СН'!$F$5-'СЕТ СН'!$F$24</f>
        <v>2045.7142817700001</v>
      </c>
      <c r="N36" s="36">
        <f>SUMIFS(СВЦЭМ!$D$39:$D$782,СВЦЭМ!$A$39:$A$782,$A36,СВЦЭМ!$B$39:$B$782,N$11)+'СЕТ СН'!$F$14+СВЦЭМ!$D$10+'СЕТ СН'!$F$5-'СЕТ СН'!$F$24</f>
        <v>2088.7744909499997</v>
      </c>
      <c r="O36" s="36">
        <f>SUMIFS(СВЦЭМ!$D$39:$D$782,СВЦЭМ!$A$39:$A$782,$A36,СВЦЭМ!$B$39:$B$782,O$11)+'СЕТ СН'!$F$14+СВЦЭМ!$D$10+'СЕТ СН'!$F$5-'СЕТ СН'!$F$24</f>
        <v>2136.1570906999996</v>
      </c>
      <c r="P36" s="36">
        <f>SUMIFS(СВЦЭМ!$D$39:$D$782,СВЦЭМ!$A$39:$A$782,$A36,СВЦЭМ!$B$39:$B$782,P$11)+'СЕТ СН'!$F$14+СВЦЭМ!$D$10+'СЕТ СН'!$F$5-'СЕТ СН'!$F$24</f>
        <v>2152.5491099399997</v>
      </c>
      <c r="Q36" s="36">
        <f>SUMIFS(СВЦЭМ!$D$39:$D$782,СВЦЭМ!$A$39:$A$782,$A36,СВЦЭМ!$B$39:$B$782,Q$11)+'СЕТ СН'!$F$14+СВЦЭМ!$D$10+'СЕТ СН'!$F$5-'СЕТ СН'!$F$24</f>
        <v>2160.4165871499999</v>
      </c>
      <c r="R36" s="36">
        <f>SUMIFS(СВЦЭМ!$D$39:$D$782,СВЦЭМ!$A$39:$A$782,$A36,СВЦЭМ!$B$39:$B$782,R$11)+'СЕТ СН'!$F$14+СВЦЭМ!$D$10+'СЕТ СН'!$F$5-'СЕТ СН'!$F$24</f>
        <v>2155.7706220599998</v>
      </c>
      <c r="S36" s="36">
        <f>SUMIFS(СВЦЭМ!$D$39:$D$782,СВЦЭМ!$A$39:$A$782,$A36,СВЦЭМ!$B$39:$B$782,S$11)+'СЕТ СН'!$F$14+СВЦЭМ!$D$10+'СЕТ СН'!$F$5-'СЕТ СН'!$F$24</f>
        <v>2112.7769493300002</v>
      </c>
      <c r="T36" s="36">
        <f>SUMIFS(СВЦЭМ!$D$39:$D$782,СВЦЭМ!$A$39:$A$782,$A36,СВЦЭМ!$B$39:$B$782,T$11)+'СЕТ СН'!$F$14+СВЦЭМ!$D$10+'СЕТ СН'!$F$5-'СЕТ СН'!$F$24</f>
        <v>1984.7010282599999</v>
      </c>
      <c r="U36" s="36">
        <f>SUMIFS(СВЦЭМ!$D$39:$D$782,СВЦЭМ!$A$39:$A$782,$A36,СВЦЭМ!$B$39:$B$782,U$11)+'СЕТ СН'!$F$14+СВЦЭМ!$D$10+'СЕТ СН'!$F$5-'СЕТ СН'!$F$24</f>
        <v>1887.63342373</v>
      </c>
      <c r="V36" s="36">
        <f>SUMIFS(СВЦЭМ!$D$39:$D$782,СВЦЭМ!$A$39:$A$782,$A36,СВЦЭМ!$B$39:$B$782,V$11)+'СЕТ СН'!$F$14+СВЦЭМ!$D$10+'СЕТ СН'!$F$5-'СЕТ СН'!$F$24</f>
        <v>1798.7257459500001</v>
      </c>
      <c r="W36" s="36">
        <f>SUMIFS(СВЦЭМ!$D$39:$D$782,СВЦЭМ!$A$39:$A$782,$A36,СВЦЭМ!$B$39:$B$782,W$11)+'СЕТ СН'!$F$14+СВЦЭМ!$D$10+'СЕТ СН'!$F$5-'СЕТ СН'!$F$24</f>
        <v>1816.0994515699999</v>
      </c>
      <c r="X36" s="36">
        <f>SUMIFS(СВЦЭМ!$D$39:$D$782,СВЦЭМ!$A$39:$A$782,$A36,СВЦЭМ!$B$39:$B$782,X$11)+'СЕТ СН'!$F$14+СВЦЭМ!$D$10+'СЕТ СН'!$F$5-'СЕТ СН'!$F$24</f>
        <v>1816.51260763</v>
      </c>
      <c r="Y36" s="36">
        <f>SUMIFS(СВЦЭМ!$D$39:$D$782,СВЦЭМ!$A$39:$A$782,$A36,СВЦЭМ!$B$39:$B$782,Y$11)+'СЕТ СН'!$F$14+СВЦЭМ!$D$10+'СЕТ СН'!$F$5-'СЕТ СН'!$F$24</f>
        <v>1842.16734754</v>
      </c>
    </row>
    <row r="37" spans="1:27" ht="15.75" x14ac:dyDescent="0.2">
      <c r="A37" s="35">
        <f t="shared" si="0"/>
        <v>44707</v>
      </c>
      <c r="B37" s="36">
        <f>SUMIFS(СВЦЭМ!$D$39:$D$782,СВЦЭМ!$A$39:$A$782,$A37,СВЦЭМ!$B$39:$B$782,B$11)+'СЕТ СН'!$F$14+СВЦЭМ!$D$10+'СЕТ СН'!$F$5-'СЕТ СН'!$F$24</f>
        <v>1928.0155188399999</v>
      </c>
      <c r="C37" s="36">
        <f>SUMIFS(СВЦЭМ!$D$39:$D$782,СВЦЭМ!$A$39:$A$782,$A37,СВЦЭМ!$B$39:$B$782,C$11)+'СЕТ СН'!$F$14+СВЦЭМ!$D$10+'СЕТ СН'!$F$5-'СЕТ СН'!$F$24</f>
        <v>2015.03912855</v>
      </c>
      <c r="D37" s="36">
        <f>SUMIFS(СВЦЭМ!$D$39:$D$782,СВЦЭМ!$A$39:$A$782,$A37,СВЦЭМ!$B$39:$B$782,D$11)+'СЕТ СН'!$F$14+СВЦЭМ!$D$10+'СЕТ СН'!$F$5-'СЕТ СН'!$F$24</f>
        <v>2146.31376684</v>
      </c>
      <c r="E37" s="36">
        <f>SUMIFS(СВЦЭМ!$D$39:$D$782,СВЦЭМ!$A$39:$A$782,$A37,СВЦЭМ!$B$39:$B$782,E$11)+'СЕТ СН'!$F$14+СВЦЭМ!$D$10+'СЕТ СН'!$F$5-'СЕТ СН'!$F$24</f>
        <v>2177.6662948499998</v>
      </c>
      <c r="F37" s="36">
        <f>SUMIFS(СВЦЭМ!$D$39:$D$782,СВЦЭМ!$A$39:$A$782,$A37,СВЦЭМ!$B$39:$B$782,F$11)+'СЕТ СН'!$F$14+СВЦЭМ!$D$10+'СЕТ СН'!$F$5-'СЕТ СН'!$F$24</f>
        <v>2173.7593765199999</v>
      </c>
      <c r="G37" s="36">
        <f>SUMIFS(СВЦЭМ!$D$39:$D$782,СВЦЭМ!$A$39:$A$782,$A37,СВЦЭМ!$B$39:$B$782,G$11)+'СЕТ СН'!$F$14+СВЦЭМ!$D$10+'СЕТ СН'!$F$5-'СЕТ СН'!$F$24</f>
        <v>2174.4394522599996</v>
      </c>
      <c r="H37" s="36">
        <f>SUMIFS(СВЦЭМ!$D$39:$D$782,СВЦЭМ!$A$39:$A$782,$A37,СВЦЭМ!$B$39:$B$782,H$11)+'СЕТ СН'!$F$14+СВЦЭМ!$D$10+'СЕТ СН'!$F$5-'СЕТ СН'!$F$24</f>
        <v>2080.1269303700001</v>
      </c>
      <c r="I37" s="36">
        <f>SUMIFS(СВЦЭМ!$D$39:$D$782,СВЦЭМ!$A$39:$A$782,$A37,СВЦЭМ!$B$39:$B$782,I$11)+'СЕТ СН'!$F$14+СВЦЭМ!$D$10+'СЕТ СН'!$F$5-'СЕТ СН'!$F$24</f>
        <v>2060.9922833599999</v>
      </c>
      <c r="J37" s="36">
        <f>SUMIFS(СВЦЭМ!$D$39:$D$782,СВЦЭМ!$A$39:$A$782,$A37,СВЦЭМ!$B$39:$B$782,J$11)+'СЕТ СН'!$F$14+СВЦЭМ!$D$10+'СЕТ СН'!$F$5-'СЕТ СН'!$F$24</f>
        <v>1957.5123137</v>
      </c>
      <c r="K37" s="36">
        <f>SUMIFS(СВЦЭМ!$D$39:$D$782,СВЦЭМ!$A$39:$A$782,$A37,СВЦЭМ!$B$39:$B$782,K$11)+'СЕТ СН'!$F$14+СВЦЭМ!$D$10+'СЕТ СН'!$F$5-'СЕТ СН'!$F$24</f>
        <v>1986.04794578</v>
      </c>
      <c r="L37" s="36">
        <f>SUMIFS(СВЦЭМ!$D$39:$D$782,СВЦЭМ!$A$39:$A$782,$A37,СВЦЭМ!$B$39:$B$782,L$11)+'СЕТ СН'!$F$14+СВЦЭМ!$D$10+'СЕТ СН'!$F$5-'СЕТ СН'!$F$24</f>
        <v>1981.0454763100001</v>
      </c>
      <c r="M37" s="36">
        <f>SUMIFS(СВЦЭМ!$D$39:$D$782,СВЦЭМ!$A$39:$A$782,$A37,СВЦЭМ!$B$39:$B$782,M$11)+'СЕТ СН'!$F$14+СВЦЭМ!$D$10+'СЕТ СН'!$F$5-'СЕТ СН'!$F$24</f>
        <v>2039.6671186799999</v>
      </c>
      <c r="N37" s="36">
        <f>SUMIFS(СВЦЭМ!$D$39:$D$782,СВЦЭМ!$A$39:$A$782,$A37,СВЦЭМ!$B$39:$B$782,N$11)+'СЕТ СН'!$F$14+СВЦЭМ!$D$10+'СЕТ СН'!$F$5-'СЕТ СН'!$F$24</f>
        <v>2079.1369875</v>
      </c>
      <c r="O37" s="36">
        <f>SUMIFS(СВЦЭМ!$D$39:$D$782,СВЦЭМ!$A$39:$A$782,$A37,СВЦЭМ!$B$39:$B$782,O$11)+'СЕТ СН'!$F$14+СВЦЭМ!$D$10+'СЕТ СН'!$F$5-'СЕТ СН'!$F$24</f>
        <v>2109.3574575299999</v>
      </c>
      <c r="P37" s="36">
        <f>SUMIFS(СВЦЭМ!$D$39:$D$782,СВЦЭМ!$A$39:$A$782,$A37,СВЦЭМ!$B$39:$B$782,P$11)+'СЕТ СН'!$F$14+СВЦЭМ!$D$10+'СЕТ СН'!$F$5-'СЕТ СН'!$F$24</f>
        <v>2119.2676533200001</v>
      </c>
      <c r="Q37" s="36">
        <f>SUMIFS(СВЦЭМ!$D$39:$D$782,СВЦЭМ!$A$39:$A$782,$A37,СВЦЭМ!$B$39:$B$782,Q$11)+'СЕТ СН'!$F$14+СВЦЭМ!$D$10+'СЕТ СН'!$F$5-'СЕТ СН'!$F$24</f>
        <v>2124.3006338699997</v>
      </c>
      <c r="R37" s="36">
        <f>SUMIFS(СВЦЭМ!$D$39:$D$782,СВЦЭМ!$A$39:$A$782,$A37,СВЦЭМ!$B$39:$B$782,R$11)+'СЕТ СН'!$F$14+СВЦЭМ!$D$10+'СЕТ СН'!$F$5-'СЕТ СН'!$F$24</f>
        <v>2110.5057013300002</v>
      </c>
      <c r="S37" s="36">
        <f>SUMIFS(СВЦЭМ!$D$39:$D$782,СВЦЭМ!$A$39:$A$782,$A37,СВЦЭМ!$B$39:$B$782,S$11)+'СЕТ СН'!$F$14+СВЦЭМ!$D$10+'СЕТ СН'!$F$5-'СЕТ СН'!$F$24</f>
        <v>2062.2769003200001</v>
      </c>
      <c r="T37" s="36">
        <f>SUMIFS(СВЦЭМ!$D$39:$D$782,СВЦЭМ!$A$39:$A$782,$A37,СВЦЭМ!$B$39:$B$782,T$11)+'СЕТ СН'!$F$14+СВЦЭМ!$D$10+'СЕТ СН'!$F$5-'СЕТ СН'!$F$24</f>
        <v>1955.7574126499999</v>
      </c>
      <c r="U37" s="36">
        <f>SUMIFS(СВЦЭМ!$D$39:$D$782,СВЦЭМ!$A$39:$A$782,$A37,СВЦЭМ!$B$39:$B$782,U$11)+'СЕТ СН'!$F$14+СВЦЭМ!$D$10+'СЕТ СН'!$F$5-'СЕТ СН'!$F$24</f>
        <v>1861.80672886</v>
      </c>
      <c r="V37" s="36">
        <f>SUMIFS(СВЦЭМ!$D$39:$D$782,СВЦЭМ!$A$39:$A$782,$A37,СВЦЭМ!$B$39:$B$782,V$11)+'СЕТ СН'!$F$14+СВЦЭМ!$D$10+'СЕТ СН'!$F$5-'СЕТ СН'!$F$24</f>
        <v>1786.01250243</v>
      </c>
      <c r="W37" s="36">
        <f>SUMIFS(СВЦЭМ!$D$39:$D$782,СВЦЭМ!$A$39:$A$782,$A37,СВЦЭМ!$B$39:$B$782,W$11)+'СЕТ СН'!$F$14+СВЦЭМ!$D$10+'СЕТ СН'!$F$5-'СЕТ СН'!$F$24</f>
        <v>1819.31734465</v>
      </c>
      <c r="X37" s="36">
        <f>SUMIFS(СВЦЭМ!$D$39:$D$782,СВЦЭМ!$A$39:$A$782,$A37,СВЦЭМ!$B$39:$B$782,X$11)+'СЕТ СН'!$F$14+СВЦЭМ!$D$10+'СЕТ СН'!$F$5-'СЕТ СН'!$F$24</f>
        <v>1847.0259037999999</v>
      </c>
      <c r="Y37" s="36">
        <f>SUMIFS(СВЦЭМ!$D$39:$D$782,СВЦЭМ!$A$39:$A$782,$A37,СВЦЭМ!$B$39:$B$782,Y$11)+'СЕТ СН'!$F$14+СВЦЭМ!$D$10+'СЕТ СН'!$F$5-'СЕТ СН'!$F$24</f>
        <v>1869.9841669299999</v>
      </c>
    </row>
    <row r="38" spans="1:27" ht="15.75" x14ac:dyDescent="0.2">
      <c r="A38" s="35">
        <f t="shared" si="0"/>
        <v>44708</v>
      </c>
      <c r="B38" s="36">
        <f>SUMIFS(СВЦЭМ!$D$39:$D$782,СВЦЭМ!$A$39:$A$782,$A38,СВЦЭМ!$B$39:$B$782,B$11)+'СЕТ СН'!$F$14+СВЦЭМ!$D$10+'СЕТ СН'!$F$5-'СЕТ СН'!$F$24</f>
        <v>1906.2575661599999</v>
      </c>
      <c r="C38" s="36">
        <f>SUMIFS(СВЦЭМ!$D$39:$D$782,СВЦЭМ!$A$39:$A$782,$A38,СВЦЭМ!$B$39:$B$782,C$11)+'СЕТ СН'!$F$14+СВЦЭМ!$D$10+'СЕТ СН'!$F$5-'СЕТ СН'!$F$24</f>
        <v>2006.8021772299999</v>
      </c>
      <c r="D38" s="36">
        <f>SUMIFS(СВЦЭМ!$D$39:$D$782,СВЦЭМ!$A$39:$A$782,$A38,СВЦЭМ!$B$39:$B$782,D$11)+'СЕТ СН'!$F$14+СВЦЭМ!$D$10+'СЕТ СН'!$F$5-'СЕТ СН'!$F$24</f>
        <v>2074.3115959199999</v>
      </c>
      <c r="E38" s="36">
        <f>SUMIFS(СВЦЭМ!$D$39:$D$782,СВЦЭМ!$A$39:$A$782,$A38,СВЦЭМ!$B$39:$B$782,E$11)+'СЕТ СН'!$F$14+СВЦЭМ!$D$10+'СЕТ СН'!$F$5-'СЕТ СН'!$F$24</f>
        <v>2068.8550881000001</v>
      </c>
      <c r="F38" s="36">
        <f>SUMIFS(СВЦЭМ!$D$39:$D$782,СВЦЭМ!$A$39:$A$782,$A38,СВЦЭМ!$B$39:$B$782,F$11)+'СЕТ СН'!$F$14+СВЦЭМ!$D$10+'СЕТ СН'!$F$5-'СЕТ СН'!$F$24</f>
        <v>2066.0640403699999</v>
      </c>
      <c r="G38" s="36">
        <f>SUMIFS(СВЦЭМ!$D$39:$D$782,СВЦЭМ!$A$39:$A$782,$A38,СВЦЭМ!$B$39:$B$782,G$11)+'СЕТ СН'!$F$14+СВЦЭМ!$D$10+'СЕТ СН'!$F$5-'СЕТ СН'!$F$24</f>
        <v>2053.7965724000001</v>
      </c>
      <c r="H38" s="36">
        <f>SUMIFS(СВЦЭМ!$D$39:$D$782,СВЦЭМ!$A$39:$A$782,$A38,СВЦЭМ!$B$39:$B$782,H$11)+'СЕТ СН'!$F$14+СВЦЭМ!$D$10+'СЕТ СН'!$F$5-'СЕТ СН'!$F$24</f>
        <v>1975.3972981900001</v>
      </c>
      <c r="I38" s="36">
        <f>SUMIFS(СВЦЭМ!$D$39:$D$782,СВЦЭМ!$A$39:$A$782,$A38,СВЦЭМ!$B$39:$B$782,I$11)+'СЕТ СН'!$F$14+СВЦЭМ!$D$10+'СЕТ СН'!$F$5-'СЕТ СН'!$F$24</f>
        <v>1903.7826681199999</v>
      </c>
      <c r="J38" s="36">
        <f>SUMIFS(СВЦЭМ!$D$39:$D$782,СВЦЭМ!$A$39:$A$782,$A38,СВЦЭМ!$B$39:$B$782,J$11)+'СЕТ СН'!$F$14+СВЦЭМ!$D$10+'СЕТ СН'!$F$5-'СЕТ СН'!$F$24</f>
        <v>1823.7666752099999</v>
      </c>
      <c r="K38" s="36">
        <f>SUMIFS(СВЦЭМ!$D$39:$D$782,СВЦЭМ!$A$39:$A$782,$A38,СВЦЭМ!$B$39:$B$782,K$11)+'СЕТ СН'!$F$14+СВЦЭМ!$D$10+'СЕТ СН'!$F$5-'СЕТ СН'!$F$24</f>
        <v>1827.94099104</v>
      </c>
      <c r="L38" s="36">
        <f>SUMIFS(СВЦЭМ!$D$39:$D$782,СВЦЭМ!$A$39:$A$782,$A38,СВЦЭМ!$B$39:$B$782,L$11)+'СЕТ СН'!$F$14+СВЦЭМ!$D$10+'СЕТ СН'!$F$5-'СЕТ СН'!$F$24</f>
        <v>1837.1928982300001</v>
      </c>
      <c r="M38" s="36">
        <f>SUMIFS(СВЦЭМ!$D$39:$D$782,СВЦЭМ!$A$39:$A$782,$A38,СВЦЭМ!$B$39:$B$782,M$11)+'СЕТ СН'!$F$14+СВЦЭМ!$D$10+'СЕТ СН'!$F$5-'СЕТ СН'!$F$24</f>
        <v>1889.57991855</v>
      </c>
      <c r="N38" s="36">
        <f>SUMIFS(СВЦЭМ!$D$39:$D$782,СВЦЭМ!$A$39:$A$782,$A38,СВЦЭМ!$B$39:$B$782,N$11)+'СЕТ СН'!$F$14+СВЦЭМ!$D$10+'СЕТ СН'!$F$5-'СЕТ СН'!$F$24</f>
        <v>1934.4277158</v>
      </c>
      <c r="O38" s="36">
        <f>SUMIFS(СВЦЭМ!$D$39:$D$782,СВЦЭМ!$A$39:$A$782,$A38,СВЦЭМ!$B$39:$B$782,O$11)+'СЕТ СН'!$F$14+СВЦЭМ!$D$10+'СЕТ СН'!$F$5-'СЕТ СН'!$F$24</f>
        <v>1944.7552567799999</v>
      </c>
      <c r="P38" s="36">
        <f>SUMIFS(СВЦЭМ!$D$39:$D$782,СВЦЭМ!$A$39:$A$782,$A38,СВЦЭМ!$B$39:$B$782,P$11)+'СЕТ СН'!$F$14+СВЦЭМ!$D$10+'СЕТ СН'!$F$5-'СЕТ СН'!$F$24</f>
        <v>1929.7968142</v>
      </c>
      <c r="Q38" s="36">
        <f>SUMIFS(СВЦЭМ!$D$39:$D$782,СВЦЭМ!$A$39:$A$782,$A38,СВЦЭМ!$B$39:$B$782,Q$11)+'СЕТ СН'!$F$14+СВЦЭМ!$D$10+'СЕТ СН'!$F$5-'СЕТ СН'!$F$24</f>
        <v>1923.41450448</v>
      </c>
      <c r="R38" s="36">
        <f>SUMIFS(СВЦЭМ!$D$39:$D$782,СВЦЭМ!$A$39:$A$782,$A38,СВЦЭМ!$B$39:$B$782,R$11)+'СЕТ СН'!$F$14+СВЦЭМ!$D$10+'СЕТ СН'!$F$5-'СЕТ СН'!$F$24</f>
        <v>1924.0984285700001</v>
      </c>
      <c r="S38" s="36">
        <f>SUMIFS(СВЦЭМ!$D$39:$D$782,СВЦЭМ!$A$39:$A$782,$A38,СВЦЭМ!$B$39:$B$782,S$11)+'СЕТ СН'!$F$14+СВЦЭМ!$D$10+'СЕТ СН'!$F$5-'СЕТ СН'!$F$24</f>
        <v>1948.7875306800001</v>
      </c>
      <c r="T38" s="36">
        <f>SUMIFS(СВЦЭМ!$D$39:$D$782,СВЦЭМ!$A$39:$A$782,$A38,СВЦЭМ!$B$39:$B$782,T$11)+'СЕТ СН'!$F$14+СВЦЭМ!$D$10+'СЕТ СН'!$F$5-'СЕТ СН'!$F$24</f>
        <v>1857.60384428</v>
      </c>
      <c r="U38" s="36">
        <f>SUMIFS(СВЦЭМ!$D$39:$D$782,СВЦЭМ!$A$39:$A$782,$A38,СВЦЭМ!$B$39:$B$782,U$11)+'СЕТ СН'!$F$14+СВЦЭМ!$D$10+'СЕТ СН'!$F$5-'СЕТ СН'!$F$24</f>
        <v>1764.49619934</v>
      </c>
      <c r="V38" s="36">
        <f>SUMIFS(СВЦЭМ!$D$39:$D$782,СВЦЭМ!$A$39:$A$782,$A38,СВЦЭМ!$B$39:$B$782,V$11)+'СЕТ СН'!$F$14+СВЦЭМ!$D$10+'СЕТ СН'!$F$5-'СЕТ СН'!$F$24</f>
        <v>1685.7378047699999</v>
      </c>
      <c r="W38" s="36">
        <f>SUMIFS(СВЦЭМ!$D$39:$D$782,СВЦЭМ!$A$39:$A$782,$A38,СВЦЭМ!$B$39:$B$782,W$11)+'СЕТ СН'!$F$14+СВЦЭМ!$D$10+'СЕТ СН'!$F$5-'СЕТ СН'!$F$24</f>
        <v>1707.8746455400001</v>
      </c>
      <c r="X38" s="36">
        <f>SUMIFS(СВЦЭМ!$D$39:$D$782,СВЦЭМ!$A$39:$A$782,$A38,СВЦЭМ!$B$39:$B$782,X$11)+'СЕТ СН'!$F$14+СВЦЭМ!$D$10+'СЕТ СН'!$F$5-'СЕТ СН'!$F$24</f>
        <v>1738.5242051</v>
      </c>
      <c r="Y38" s="36">
        <f>SUMIFS(СВЦЭМ!$D$39:$D$782,СВЦЭМ!$A$39:$A$782,$A38,СВЦЭМ!$B$39:$B$782,Y$11)+'СЕТ СН'!$F$14+СВЦЭМ!$D$10+'СЕТ СН'!$F$5-'СЕТ СН'!$F$24</f>
        <v>1780.46896829</v>
      </c>
    </row>
    <row r="39" spans="1:27" ht="15.75" x14ac:dyDescent="0.2">
      <c r="A39" s="35">
        <f t="shared" si="0"/>
        <v>44709</v>
      </c>
      <c r="B39" s="36">
        <f>SUMIFS(СВЦЭМ!$D$39:$D$782,СВЦЭМ!$A$39:$A$782,$A39,СВЦЭМ!$B$39:$B$782,B$11)+'СЕТ СН'!$F$14+СВЦЭМ!$D$10+'СЕТ СН'!$F$5-'СЕТ СН'!$F$24</f>
        <v>1855.07884936</v>
      </c>
      <c r="C39" s="36">
        <f>SUMIFS(СВЦЭМ!$D$39:$D$782,СВЦЭМ!$A$39:$A$782,$A39,СВЦЭМ!$B$39:$B$782,C$11)+'СЕТ СН'!$F$14+СВЦЭМ!$D$10+'СЕТ СН'!$F$5-'СЕТ СН'!$F$24</f>
        <v>1957.9548136200001</v>
      </c>
      <c r="D39" s="36">
        <f>SUMIFS(СВЦЭМ!$D$39:$D$782,СВЦЭМ!$A$39:$A$782,$A39,СВЦЭМ!$B$39:$B$782,D$11)+'СЕТ СН'!$F$14+СВЦЭМ!$D$10+'СЕТ СН'!$F$5-'СЕТ СН'!$F$24</f>
        <v>2080.5582390199997</v>
      </c>
      <c r="E39" s="36">
        <f>SUMIFS(СВЦЭМ!$D$39:$D$782,СВЦЭМ!$A$39:$A$782,$A39,СВЦЭМ!$B$39:$B$782,E$11)+'СЕТ СН'!$F$14+СВЦЭМ!$D$10+'СЕТ СН'!$F$5-'СЕТ СН'!$F$24</f>
        <v>2129.2333109900001</v>
      </c>
      <c r="F39" s="36">
        <f>SUMIFS(СВЦЭМ!$D$39:$D$782,СВЦЭМ!$A$39:$A$782,$A39,СВЦЭМ!$B$39:$B$782,F$11)+'СЕТ СН'!$F$14+СВЦЭМ!$D$10+'СЕТ СН'!$F$5-'СЕТ СН'!$F$24</f>
        <v>2118.4600456399999</v>
      </c>
      <c r="G39" s="36">
        <f>SUMIFS(СВЦЭМ!$D$39:$D$782,СВЦЭМ!$A$39:$A$782,$A39,СВЦЭМ!$B$39:$B$782,G$11)+'СЕТ СН'!$F$14+СВЦЭМ!$D$10+'СЕТ СН'!$F$5-'СЕТ СН'!$F$24</f>
        <v>2117.45128243</v>
      </c>
      <c r="H39" s="36">
        <f>SUMIFS(СВЦЭМ!$D$39:$D$782,СВЦЭМ!$A$39:$A$782,$A39,СВЦЭМ!$B$39:$B$782,H$11)+'СЕТ СН'!$F$14+СВЦЭМ!$D$10+'СЕТ СН'!$F$5-'СЕТ СН'!$F$24</f>
        <v>2055.7270528399999</v>
      </c>
      <c r="I39" s="36">
        <f>SUMIFS(СВЦЭМ!$D$39:$D$782,СВЦЭМ!$A$39:$A$782,$A39,СВЦЭМ!$B$39:$B$782,I$11)+'СЕТ СН'!$F$14+СВЦЭМ!$D$10+'СЕТ СН'!$F$5-'СЕТ СН'!$F$24</f>
        <v>1957.2231033799999</v>
      </c>
      <c r="J39" s="36">
        <f>SUMIFS(СВЦЭМ!$D$39:$D$782,СВЦЭМ!$A$39:$A$782,$A39,СВЦЭМ!$B$39:$B$782,J$11)+'СЕТ СН'!$F$14+СВЦЭМ!$D$10+'СЕТ СН'!$F$5-'СЕТ СН'!$F$24</f>
        <v>1845.57202022</v>
      </c>
      <c r="K39" s="36">
        <f>SUMIFS(СВЦЭМ!$D$39:$D$782,СВЦЭМ!$A$39:$A$782,$A39,СВЦЭМ!$B$39:$B$782,K$11)+'СЕТ СН'!$F$14+СВЦЭМ!$D$10+'СЕТ СН'!$F$5-'СЕТ СН'!$F$24</f>
        <v>1854.19747476</v>
      </c>
      <c r="L39" s="36">
        <f>SUMIFS(СВЦЭМ!$D$39:$D$782,СВЦЭМ!$A$39:$A$782,$A39,СВЦЭМ!$B$39:$B$782,L$11)+'СЕТ СН'!$F$14+СВЦЭМ!$D$10+'СЕТ СН'!$F$5-'СЕТ СН'!$F$24</f>
        <v>1859.06708035</v>
      </c>
      <c r="M39" s="36">
        <f>SUMIFS(СВЦЭМ!$D$39:$D$782,СВЦЭМ!$A$39:$A$782,$A39,СВЦЭМ!$B$39:$B$782,M$11)+'СЕТ СН'!$F$14+СВЦЭМ!$D$10+'СЕТ СН'!$F$5-'СЕТ СН'!$F$24</f>
        <v>1893.1891672699999</v>
      </c>
      <c r="N39" s="36">
        <f>SUMIFS(СВЦЭМ!$D$39:$D$782,СВЦЭМ!$A$39:$A$782,$A39,СВЦЭМ!$B$39:$B$782,N$11)+'СЕТ СН'!$F$14+СВЦЭМ!$D$10+'СЕТ СН'!$F$5-'СЕТ СН'!$F$24</f>
        <v>1928.0961234700001</v>
      </c>
      <c r="O39" s="36">
        <f>SUMIFS(СВЦЭМ!$D$39:$D$782,СВЦЭМ!$A$39:$A$782,$A39,СВЦЭМ!$B$39:$B$782,O$11)+'СЕТ СН'!$F$14+СВЦЭМ!$D$10+'СЕТ СН'!$F$5-'СЕТ СН'!$F$24</f>
        <v>1954.60554308</v>
      </c>
      <c r="P39" s="36">
        <f>SUMIFS(СВЦЭМ!$D$39:$D$782,СВЦЭМ!$A$39:$A$782,$A39,СВЦЭМ!$B$39:$B$782,P$11)+'СЕТ СН'!$F$14+СВЦЭМ!$D$10+'СЕТ СН'!$F$5-'СЕТ СН'!$F$24</f>
        <v>1985.6590950899999</v>
      </c>
      <c r="Q39" s="36">
        <f>SUMIFS(СВЦЭМ!$D$39:$D$782,СВЦЭМ!$A$39:$A$782,$A39,СВЦЭМ!$B$39:$B$782,Q$11)+'СЕТ СН'!$F$14+СВЦЭМ!$D$10+'СЕТ СН'!$F$5-'СЕТ СН'!$F$24</f>
        <v>1984.4855657399999</v>
      </c>
      <c r="R39" s="36">
        <f>SUMIFS(СВЦЭМ!$D$39:$D$782,СВЦЭМ!$A$39:$A$782,$A39,СВЦЭМ!$B$39:$B$782,R$11)+'СЕТ СН'!$F$14+СВЦЭМ!$D$10+'СЕТ СН'!$F$5-'СЕТ СН'!$F$24</f>
        <v>1985.50634868</v>
      </c>
      <c r="S39" s="36">
        <f>SUMIFS(СВЦЭМ!$D$39:$D$782,СВЦЭМ!$A$39:$A$782,$A39,СВЦЭМ!$B$39:$B$782,S$11)+'СЕТ СН'!$F$14+СВЦЭМ!$D$10+'СЕТ СН'!$F$5-'СЕТ СН'!$F$24</f>
        <v>1942.2588445700001</v>
      </c>
      <c r="T39" s="36">
        <f>SUMIFS(СВЦЭМ!$D$39:$D$782,СВЦЭМ!$A$39:$A$782,$A39,СВЦЭМ!$B$39:$B$782,T$11)+'СЕТ СН'!$F$14+СВЦЭМ!$D$10+'СЕТ СН'!$F$5-'СЕТ СН'!$F$24</f>
        <v>1869.6575110700001</v>
      </c>
      <c r="U39" s="36">
        <f>SUMIFS(СВЦЭМ!$D$39:$D$782,СВЦЭМ!$A$39:$A$782,$A39,СВЦЭМ!$B$39:$B$782,U$11)+'СЕТ СН'!$F$14+СВЦЭМ!$D$10+'СЕТ СН'!$F$5-'СЕТ СН'!$F$24</f>
        <v>1783.7753145699999</v>
      </c>
      <c r="V39" s="36">
        <f>SUMIFS(СВЦЭМ!$D$39:$D$782,СВЦЭМ!$A$39:$A$782,$A39,СВЦЭМ!$B$39:$B$782,V$11)+'СЕТ СН'!$F$14+СВЦЭМ!$D$10+'СЕТ СН'!$F$5-'СЕТ СН'!$F$24</f>
        <v>1751.27407182</v>
      </c>
      <c r="W39" s="36">
        <f>SUMIFS(СВЦЭМ!$D$39:$D$782,СВЦЭМ!$A$39:$A$782,$A39,СВЦЭМ!$B$39:$B$782,W$11)+'СЕТ СН'!$F$14+СВЦЭМ!$D$10+'СЕТ СН'!$F$5-'СЕТ СН'!$F$24</f>
        <v>1754.3879455800002</v>
      </c>
      <c r="X39" s="36">
        <f>SUMIFS(СВЦЭМ!$D$39:$D$782,СВЦЭМ!$A$39:$A$782,$A39,СВЦЭМ!$B$39:$B$782,X$11)+'СЕТ СН'!$F$14+СВЦЭМ!$D$10+'СЕТ СН'!$F$5-'СЕТ СН'!$F$24</f>
        <v>1747.65754029</v>
      </c>
      <c r="Y39" s="36">
        <f>SUMIFS(СВЦЭМ!$D$39:$D$782,СВЦЭМ!$A$39:$A$782,$A39,СВЦЭМ!$B$39:$B$782,Y$11)+'СЕТ СН'!$F$14+СВЦЭМ!$D$10+'СЕТ СН'!$F$5-'СЕТ СН'!$F$24</f>
        <v>1766.8407800800001</v>
      </c>
    </row>
    <row r="40" spans="1:27" ht="15.75" x14ac:dyDescent="0.2">
      <c r="A40" s="35">
        <f t="shared" si="0"/>
        <v>44710</v>
      </c>
      <c r="B40" s="36">
        <f>SUMIFS(СВЦЭМ!$D$39:$D$782,СВЦЭМ!$A$39:$A$782,$A40,СВЦЭМ!$B$39:$B$782,B$11)+'СЕТ СН'!$F$14+СВЦЭМ!$D$10+'СЕТ СН'!$F$5-'СЕТ СН'!$F$24</f>
        <v>1837.02479816</v>
      </c>
      <c r="C40" s="36">
        <f>SUMIFS(СВЦЭМ!$D$39:$D$782,СВЦЭМ!$A$39:$A$782,$A40,СВЦЭМ!$B$39:$B$782,C$11)+'СЕТ СН'!$F$14+СВЦЭМ!$D$10+'СЕТ СН'!$F$5-'СЕТ СН'!$F$24</f>
        <v>1946.85624594</v>
      </c>
      <c r="D40" s="36">
        <f>SUMIFS(СВЦЭМ!$D$39:$D$782,СВЦЭМ!$A$39:$A$782,$A40,СВЦЭМ!$B$39:$B$782,D$11)+'СЕТ СН'!$F$14+СВЦЭМ!$D$10+'СЕТ СН'!$F$5-'СЕТ СН'!$F$24</f>
        <v>2057.73548639</v>
      </c>
      <c r="E40" s="36">
        <f>SUMIFS(СВЦЭМ!$D$39:$D$782,СВЦЭМ!$A$39:$A$782,$A40,СВЦЭМ!$B$39:$B$782,E$11)+'СЕТ СН'!$F$14+СВЦЭМ!$D$10+'СЕТ СН'!$F$5-'СЕТ СН'!$F$24</f>
        <v>2106.65396108</v>
      </c>
      <c r="F40" s="36">
        <f>SUMIFS(СВЦЭМ!$D$39:$D$782,СВЦЭМ!$A$39:$A$782,$A40,СВЦЭМ!$B$39:$B$782,F$11)+'СЕТ СН'!$F$14+СВЦЭМ!$D$10+'СЕТ СН'!$F$5-'СЕТ СН'!$F$24</f>
        <v>2104.1375358699997</v>
      </c>
      <c r="G40" s="36">
        <f>SUMIFS(СВЦЭМ!$D$39:$D$782,СВЦЭМ!$A$39:$A$782,$A40,СВЦЭМ!$B$39:$B$782,G$11)+'СЕТ СН'!$F$14+СВЦЭМ!$D$10+'СЕТ СН'!$F$5-'СЕТ СН'!$F$24</f>
        <v>2093.79710264</v>
      </c>
      <c r="H40" s="36">
        <f>SUMIFS(СВЦЭМ!$D$39:$D$782,СВЦЭМ!$A$39:$A$782,$A40,СВЦЭМ!$B$39:$B$782,H$11)+'СЕТ СН'!$F$14+СВЦЭМ!$D$10+'СЕТ СН'!$F$5-'СЕТ СН'!$F$24</f>
        <v>2050.0557075500001</v>
      </c>
      <c r="I40" s="36">
        <f>SUMIFS(СВЦЭМ!$D$39:$D$782,СВЦЭМ!$A$39:$A$782,$A40,СВЦЭМ!$B$39:$B$782,I$11)+'СЕТ СН'!$F$14+СВЦЭМ!$D$10+'СЕТ СН'!$F$5-'СЕТ СН'!$F$24</f>
        <v>1957.42760737</v>
      </c>
      <c r="J40" s="36">
        <f>SUMIFS(СВЦЭМ!$D$39:$D$782,СВЦЭМ!$A$39:$A$782,$A40,СВЦЭМ!$B$39:$B$782,J$11)+'СЕТ СН'!$F$14+СВЦЭМ!$D$10+'СЕТ СН'!$F$5-'СЕТ СН'!$F$24</f>
        <v>1832.0903537899999</v>
      </c>
      <c r="K40" s="36">
        <f>SUMIFS(СВЦЭМ!$D$39:$D$782,СВЦЭМ!$A$39:$A$782,$A40,СВЦЭМ!$B$39:$B$782,K$11)+'СЕТ СН'!$F$14+СВЦЭМ!$D$10+'СЕТ СН'!$F$5-'СЕТ СН'!$F$24</f>
        <v>1825.8466167900001</v>
      </c>
      <c r="L40" s="36">
        <f>SUMIFS(СВЦЭМ!$D$39:$D$782,СВЦЭМ!$A$39:$A$782,$A40,СВЦЭМ!$B$39:$B$782,L$11)+'СЕТ СН'!$F$14+СВЦЭМ!$D$10+'СЕТ СН'!$F$5-'СЕТ СН'!$F$24</f>
        <v>1832.44438483</v>
      </c>
      <c r="M40" s="36">
        <f>SUMIFS(СВЦЭМ!$D$39:$D$782,СВЦЭМ!$A$39:$A$782,$A40,СВЦЭМ!$B$39:$B$782,M$11)+'СЕТ СН'!$F$14+СВЦЭМ!$D$10+'СЕТ СН'!$F$5-'СЕТ СН'!$F$24</f>
        <v>1900.0622117600001</v>
      </c>
      <c r="N40" s="36">
        <f>SUMIFS(СВЦЭМ!$D$39:$D$782,СВЦЭМ!$A$39:$A$782,$A40,СВЦЭМ!$B$39:$B$782,N$11)+'СЕТ СН'!$F$14+СВЦЭМ!$D$10+'СЕТ СН'!$F$5-'СЕТ СН'!$F$24</f>
        <v>1935.9438405800001</v>
      </c>
      <c r="O40" s="36">
        <f>SUMIFS(СВЦЭМ!$D$39:$D$782,СВЦЭМ!$A$39:$A$782,$A40,СВЦЭМ!$B$39:$B$782,O$11)+'СЕТ СН'!$F$14+СВЦЭМ!$D$10+'СЕТ СН'!$F$5-'СЕТ СН'!$F$24</f>
        <v>1940.85747509</v>
      </c>
      <c r="P40" s="36">
        <f>SUMIFS(СВЦЭМ!$D$39:$D$782,СВЦЭМ!$A$39:$A$782,$A40,СВЦЭМ!$B$39:$B$782,P$11)+'СЕТ СН'!$F$14+СВЦЭМ!$D$10+'СЕТ СН'!$F$5-'СЕТ СН'!$F$24</f>
        <v>1940.4089233700001</v>
      </c>
      <c r="Q40" s="36">
        <f>SUMIFS(СВЦЭМ!$D$39:$D$782,СВЦЭМ!$A$39:$A$782,$A40,СВЦЭМ!$B$39:$B$782,Q$11)+'СЕТ СН'!$F$14+СВЦЭМ!$D$10+'СЕТ СН'!$F$5-'СЕТ СН'!$F$24</f>
        <v>1938.57083571</v>
      </c>
      <c r="R40" s="36">
        <f>SUMIFS(СВЦЭМ!$D$39:$D$782,СВЦЭМ!$A$39:$A$782,$A40,СВЦЭМ!$B$39:$B$782,R$11)+'СЕТ СН'!$F$14+СВЦЭМ!$D$10+'СЕТ СН'!$F$5-'СЕТ СН'!$F$24</f>
        <v>1933.4207011399999</v>
      </c>
      <c r="S40" s="36">
        <f>SUMIFS(СВЦЭМ!$D$39:$D$782,СВЦЭМ!$A$39:$A$782,$A40,СВЦЭМ!$B$39:$B$782,S$11)+'СЕТ СН'!$F$14+СВЦЭМ!$D$10+'СЕТ СН'!$F$5-'СЕТ СН'!$F$24</f>
        <v>1956.66399419</v>
      </c>
      <c r="T40" s="36">
        <f>SUMIFS(СВЦЭМ!$D$39:$D$782,СВЦЭМ!$A$39:$A$782,$A40,СВЦЭМ!$B$39:$B$782,T$11)+'СЕТ СН'!$F$14+СВЦЭМ!$D$10+'СЕТ СН'!$F$5-'СЕТ СН'!$F$24</f>
        <v>1862.8258865500002</v>
      </c>
      <c r="U40" s="36">
        <f>SUMIFS(СВЦЭМ!$D$39:$D$782,СВЦЭМ!$A$39:$A$782,$A40,СВЦЭМ!$B$39:$B$782,U$11)+'СЕТ СН'!$F$14+СВЦЭМ!$D$10+'СЕТ СН'!$F$5-'СЕТ СН'!$F$24</f>
        <v>1764.74172071</v>
      </c>
      <c r="V40" s="36">
        <f>SUMIFS(СВЦЭМ!$D$39:$D$782,СВЦЭМ!$A$39:$A$782,$A40,СВЦЭМ!$B$39:$B$782,V$11)+'СЕТ СН'!$F$14+СВЦЭМ!$D$10+'СЕТ СН'!$F$5-'СЕТ СН'!$F$24</f>
        <v>1683.3072117400002</v>
      </c>
      <c r="W40" s="36">
        <f>SUMIFS(СВЦЭМ!$D$39:$D$782,СВЦЭМ!$A$39:$A$782,$A40,СВЦЭМ!$B$39:$B$782,W$11)+'СЕТ СН'!$F$14+СВЦЭМ!$D$10+'СЕТ СН'!$F$5-'СЕТ СН'!$F$24</f>
        <v>1693.3646194400001</v>
      </c>
      <c r="X40" s="36">
        <f>SUMIFS(СВЦЭМ!$D$39:$D$782,СВЦЭМ!$A$39:$A$782,$A40,СВЦЭМ!$B$39:$B$782,X$11)+'СЕТ СН'!$F$14+СВЦЭМ!$D$10+'СЕТ СН'!$F$5-'СЕТ СН'!$F$24</f>
        <v>1739.61881294</v>
      </c>
      <c r="Y40" s="36">
        <f>SUMIFS(СВЦЭМ!$D$39:$D$782,СВЦЭМ!$A$39:$A$782,$A40,СВЦЭМ!$B$39:$B$782,Y$11)+'СЕТ СН'!$F$14+СВЦЭМ!$D$10+'СЕТ СН'!$F$5-'СЕТ СН'!$F$24</f>
        <v>1741.59554144</v>
      </c>
    </row>
    <row r="41" spans="1:27" ht="15.75" x14ac:dyDescent="0.2">
      <c r="A41" s="35">
        <f t="shared" si="0"/>
        <v>44711</v>
      </c>
      <c r="B41" s="36">
        <f>SUMIFS(СВЦЭМ!$D$39:$D$782,СВЦЭМ!$A$39:$A$782,$A41,СВЦЭМ!$B$39:$B$782,B$11)+'СЕТ СН'!$F$14+СВЦЭМ!$D$10+'СЕТ СН'!$F$5-'СЕТ СН'!$F$24</f>
        <v>1848.2947944100001</v>
      </c>
      <c r="C41" s="36">
        <f>SUMIFS(СВЦЭМ!$D$39:$D$782,СВЦЭМ!$A$39:$A$782,$A41,СВЦЭМ!$B$39:$B$782,C$11)+'СЕТ СН'!$F$14+СВЦЭМ!$D$10+'СЕТ СН'!$F$5-'СЕТ СН'!$F$24</f>
        <v>1929.2617944799999</v>
      </c>
      <c r="D41" s="36">
        <f>SUMIFS(СВЦЭМ!$D$39:$D$782,СВЦЭМ!$A$39:$A$782,$A41,СВЦЭМ!$B$39:$B$782,D$11)+'СЕТ СН'!$F$14+СВЦЭМ!$D$10+'СЕТ СН'!$F$5-'СЕТ СН'!$F$24</f>
        <v>2067.8984170899998</v>
      </c>
      <c r="E41" s="36">
        <f>SUMIFS(СВЦЭМ!$D$39:$D$782,СВЦЭМ!$A$39:$A$782,$A41,СВЦЭМ!$B$39:$B$782,E$11)+'СЕТ СН'!$F$14+СВЦЭМ!$D$10+'СЕТ СН'!$F$5-'СЕТ СН'!$F$24</f>
        <v>2086.01754153</v>
      </c>
      <c r="F41" s="36">
        <f>SUMIFS(СВЦЭМ!$D$39:$D$782,СВЦЭМ!$A$39:$A$782,$A41,СВЦЭМ!$B$39:$B$782,F$11)+'СЕТ СН'!$F$14+СВЦЭМ!$D$10+'СЕТ СН'!$F$5-'СЕТ СН'!$F$24</f>
        <v>2082.9276837299999</v>
      </c>
      <c r="G41" s="36">
        <f>SUMIFS(СВЦЭМ!$D$39:$D$782,СВЦЭМ!$A$39:$A$782,$A41,СВЦЭМ!$B$39:$B$782,G$11)+'СЕТ СН'!$F$14+СВЦЭМ!$D$10+'СЕТ СН'!$F$5-'СЕТ СН'!$F$24</f>
        <v>2059.4348099399999</v>
      </c>
      <c r="H41" s="36">
        <f>SUMIFS(СВЦЭМ!$D$39:$D$782,СВЦЭМ!$A$39:$A$782,$A41,СВЦЭМ!$B$39:$B$782,H$11)+'СЕТ СН'!$F$14+СВЦЭМ!$D$10+'СЕТ СН'!$F$5-'СЕТ СН'!$F$24</f>
        <v>1973.71395669</v>
      </c>
      <c r="I41" s="36">
        <f>SUMIFS(СВЦЭМ!$D$39:$D$782,СВЦЭМ!$A$39:$A$782,$A41,СВЦЭМ!$B$39:$B$782,I$11)+'СЕТ СН'!$F$14+СВЦЭМ!$D$10+'СЕТ СН'!$F$5-'СЕТ СН'!$F$24</f>
        <v>1906.3810525399999</v>
      </c>
      <c r="J41" s="36">
        <f>SUMIFS(СВЦЭМ!$D$39:$D$782,СВЦЭМ!$A$39:$A$782,$A41,СВЦЭМ!$B$39:$B$782,J$11)+'СЕТ СН'!$F$14+СВЦЭМ!$D$10+'СЕТ СН'!$F$5-'СЕТ СН'!$F$24</f>
        <v>1819.6132661400002</v>
      </c>
      <c r="K41" s="36">
        <f>SUMIFS(СВЦЭМ!$D$39:$D$782,СВЦЭМ!$A$39:$A$782,$A41,СВЦЭМ!$B$39:$B$782,K$11)+'СЕТ СН'!$F$14+СВЦЭМ!$D$10+'СЕТ СН'!$F$5-'СЕТ СН'!$F$24</f>
        <v>1827.1625194399999</v>
      </c>
      <c r="L41" s="36">
        <f>SUMIFS(СВЦЭМ!$D$39:$D$782,СВЦЭМ!$A$39:$A$782,$A41,СВЦЭМ!$B$39:$B$782,L$11)+'СЕТ СН'!$F$14+СВЦЭМ!$D$10+'СЕТ СН'!$F$5-'СЕТ СН'!$F$24</f>
        <v>1890.2925863</v>
      </c>
      <c r="M41" s="36">
        <f>SUMIFS(СВЦЭМ!$D$39:$D$782,СВЦЭМ!$A$39:$A$782,$A41,СВЦЭМ!$B$39:$B$782,M$11)+'СЕТ СН'!$F$14+СВЦЭМ!$D$10+'СЕТ СН'!$F$5-'СЕТ СН'!$F$24</f>
        <v>1920.8017927999999</v>
      </c>
      <c r="N41" s="36">
        <f>SUMIFS(СВЦЭМ!$D$39:$D$782,СВЦЭМ!$A$39:$A$782,$A41,СВЦЭМ!$B$39:$B$782,N$11)+'СЕТ СН'!$F$14+СВЦЭМ!$D$10+'СЕТ СН'!$F$5-'СЕТ СН'!$F$24</f>
        <v>2012.6222665999999</v>
      </c>
      <c r="O41" s="36">
        <f>SUMIFS(СВЦЭМ!$D$39:$D$782,СВЦЭМ!$A$39:$A$782,$A41,СВЦЭМ!$B$39:$B$782,O$11)+'СЕТ СН'!$F$14+СВЦЭМ!$D$10+'СЕТ СН'!$F$5-'СЕТ СН'!$F$24</f>
        <v>2014.3946706900001</v>
      </c>
      <c r="P41" s="36">
        <f>SUMIFS(СВЦЭМ!$D$39:$D$782,СВЦЭМ!$A$39:$A$782,$A41,СВЦЭМ!$B$39:$B$782,P$11)+'СЕТ СН'!$F$14+СВЦЭМ!$D$10+'СЕТ СН'!$F$5-'СЕТ СН'!$F$24</f>
        <v>2007.1686332300001</v>
      </c>
      <c r="Q41" s="36">
        <f>SUMIFS(СВЦЭМ!$D$39:$D$782,СВЦЭМ!$A$39:$A$782,$A41,СВЦЭМ!$B$39:$B$782,Q$11)+'СЕТ СН'!$F$14+СВЦЭМ!$D$10+'СЕТ СН'!$F$5-'СЕТ СН'!$F$24</f>
        <v>2001.2655250600001</v>
      </c>
      <c r="R41" s="36">
        <f>SUMIFS(СВЦЭМ!$D$39:$D$782,СВЦЭМ!$A$39:$A$782,$A41,СВЦЭМ!$B$39:$B$782,R$11)+'СЕТ СН'!$F$14+СВЦЭМ!$D$10+'СЕТ СН'!$F$5-'СЕТ СН'!$F$24</f>
        <v>1986.68072962</v>
      </c>
      <c r="S41" s="36">
        <f>SUMIFS(СВЦЭМ!$D$39:$D$782,СВЦЭМ!$A$39:$A$782,$A41,СВЦЭМ!$B$39:$B$782,S$11)+'СЕТ СН'!$F$14+СВЦЭМ!$D$10+'СЕТ СН'!$F$5-'СЕТ СН'!$F$24</f>
        <v>2004.3267194499999</v>
      </c>
      <c r="T41" s="36">
        <f>SUMIFS(СВЦЭМ!$D$39:$D$782,СВЦЭМ!$A$39:$A$782,$A41,СВЦЭМ!$B$39:$B$782,T$11)+'СЕТ СН'!$F$14+СВЦЭМ!$D$10+'СЕТ СН'!$F$5-'СЕТ СН'!$F$24</f>
        <v>1839.6279772100002</v>
      </c>
      <c r="U41" s="36">
        <f>SUMIFS(СВЦЭМ!$D$39:$D$782,СВЦЭМ!$A$39:$A$782,$A41,СВЦЭМ!$B$39:$B$782,U$11)+'СЕТ СН'!$F$14+СВЦЭМ!$D$10+'СЕТ СН'!$F$5-'СЕТ СН'!$F$24</f>
        <v>1743.3993449899999</v>
      </c>
      <c r="V41" s="36">
        <f>SUMIFS(СВЦЭМ!$D$39:$D$782,СВЦЭМ!$A$39:$A$782,$A41,СВЦЭМ!$B$39:$B$782,V$11)+'СЕТ СН'!$F$14+СВЦЭМ!$D$10+'СЕТ СН'!$F$5-'СЕТ СН'!$F$24</f>
        <v>1671.65418077</v>
      </c>
      <c r="W41" s="36">
        <f>SUMIFS(СВЦЭМ!$D$39:$D$782,СВЦЭМ!$A$39:$A$782,$A41,СВЦЭМ!$B$39:$B$782,W$11)+'СЕТ СН'!$F$14+СВЦЭМ!$D$10+'СЕТ СН'!$F$5-'СЕТ СН'!$F$24</f>
        <v>1682.5011249200002</v>
      </c>
      <c r="X41" s="36">
        <f>SUMIFS(СВЦЭМ!$D$39:$D$782,СВЦЭМ!$A$39:$A$782,$A41,СВЦЭМ!$B$39:$B$782,X$11)+'СЕТ СН'!$F$14+СВЦЭМ!$D$10+'СЕТ СН'!$F$5-'СЕТ СН'!$F$24</f>
        <v>1733.97502459</v>
      </c>
      <c r="Y41" s="36">
        <f>SUMIFS(СВЦЭМ!$D$39:$D$782,СВЦЭМ!$A$39:$A$782,$A41,СВЦЭМ!$B$39:$B$782,Y$11)+'СЕТ СН'!$F$14+СВЦЭМ!$D$10+'СЕТ СН'!$F$5-'СЕТ СН'!$F$24</f>
        <v>1758.3703218400001</v>
      </c>
    </row>
    <row r="42" spans="1:27" ht="15.75" x14ac:dyDescent="0.2">
      <c r="A42" s="35">
        <f t="shared" si="0"/>
        <v>44712</v>
      </c>
      <c r="B42" s="36">
        <f>SUMIFS(СВЦЭМ!$D$39:$D$782,СВЦЭМ!$A$39:$A$782,$A42,СВЦЭМ!$B$39:$B$782,B$11)+'СЕТ СН'!$F$14+СВЦЭМ!$D$10+'СЕТ СН'!$F$5-'СЕТ СН'!$F$24</f>
        <v>1858.9088780500001</v>
      </c>
      <c r="C42" s="36">
        <f>SUMIFS(СВЦЭМ!$D$39:$D$782,СВЦЭМ!$A$39:$A$782,$A42,СВЦЭМ!$B$39:$B$782,C$11)+'СЕТ СН'!$F$14+СВЦЭМ!$D$10+'СЕТ СН'!$F$5-'СЕТ СН'!$F$24</f>
        <v>1956.300058</v>
      </c>
      <c r="D42" s="36">
        <f>SUMIFS(СВЦЭМ!$D$39:$D$782,СВЦЭМ!$A$39:$A$782,$A42,СВЦЭМ!$B$39:$B$782,D$11)+'СЕТ СН'!$F$14+СВЦЭМ!$D$10+'СЕТ СН'!$F$5-'СЕТ СН'!$F$24</f>
        <v>2077.5089680900001</v>
      </c>
      <c r="E42" s="36">
        <f>SUMIFS(СВЦЭМ!$D$39:$D$782,СВЦЭМ!$A$39:$A$782,$A42,СВЦЭМ!$B$39:$B$782,E$11)+'СЕТ СН'!$F$14+СВЦЭМ!$D$10+'СЕТ СН'!$F$5-'СЕТ СН'!$F$24</f>
        <v>2124.3488754999998</v>
      </c>
      <c r="F42" s="36">
        <f>SUMIFS(СВЦЭМ!$D$39:$D$782,СВЦЭМ!$A$39:$A$782,$A42,СВЦЭМ!$B$39:$B$782,F$11)+'СЕТ СН'!$F$14+СВЦЭМ!$D$10+'СЕТ СН'!$F$5-'СЕТ СН'!$F$24</f>
        <v>2115.1456310499998</v>
      </c>
      <c r="G42" s="36">
        <f>SUMIFS(СВЦЭМ!$D$39:$D$782,СВЦЭМ!$A$39:$A$782,$A42,СВЦЭМ!$B$39:$B$782,G$11)+'СЕТ СН'!$F$14+СВЦЭМ!$D$10+'СЕТ СН'!$F$5-'СЕТ СН'!$F$24</f>
        <v>2082.2640232599997</v>
      </c>
      <c r="H42" s="36">
        <f>SUMIFS(СВЦЭМ!$D$39:$D$782,СВЦЭМ!$A$39:$A$782,$A42,СВЦЭМ!$B$39:$B$782,H$11)+'СЕТ СН'!$F$14+СВЦЭМ!$D$10+'СЕТ СН'!$F$5-'СЕТ СН'!$F$24</f>
        <v>1978.6845331499999</v>
      </c>
      <c r="I42" s="36">
        <f>SUMIFS(СВЦЭМ!$D$39:$D$782,СВЦЭМ!$A$39:$A$782,$A42,СВЦЭМ!$B$39:$B$782,I$11)+'СЕТ СН'!$F$14+СВЦЭМ!$D$10+'СЕТ СН'!$F$5-'СЕТ СН'!$F$24</f>
        <v>1895.18072334</v>
      </c>
      <c r="J42" s="36">
        <f>SUMIFS(СВЦЭМ!$D$39:$D$782,СВЦЭМ!$A$39:$A$782,$A42,СВЦЭМ!$B$39:$B$782,J$11)+'СЕТ СН'!$F$14+СВЦЭМ!$D$10+'СЕТ СН'!$F$5-'СЕТ СН'!$F$24</f>
        <v>1792.69721592</v>
      </c>
      <c r="K42" s="36">
        <f>SUMIFS(СВЦЭМ!$D$39:$D$782,СВЦЭМ!$A$39:$A$782,$A42,СВЦЭМ!$B$39:$B$782,K$11)+'СЕТ СН'!$F$14+СВЦЭМ!$D$10+'СЕТ СН'!$F$5-'СЕТ СН'!$F$24</f>
        <v>1819.25111988</v>
      </c>
      <c r="L42" s="36">
        <f>SUMIFS(СВЦЭМ!$D$39:$D$782,СВЦЭМ!$A$39:$A$782,$A42,СВЦЭМ!$B$39:$B$782,L$11)+'СЕТ СН'!$F$14+СВЦЭМ!$D$10+'СЕТ СН'!$F$5-'СЕТ СН'!$F$24</f>
        <v>1824.2078293099999</v>
      </c>
      <c r="M42" s="36">
        <f>SUMIFS(СВЦЭМ!$D$39:$D$782,СВЦЭМ!$A$39:$A$782,$A42,СВЦЭМ!$B$39:$B$782,M$11)+'СЕТ СН'!$F$14+СВЦЭМ!$D$10+'СЕТ СН'!$F$5-'СЕТ СН'!$F$24</f>
        <v>1897.8947948700002</v>
      </c>
      <c r="N42" s="36">
        <f>SUMIFS(СВЦЭМ!$D$39:$D$782,СВЦЭМ!$A$39:$A$782,$A42,СВЦЭМ!$B$39:$B$782,N$11)+'СЕТ СН'!$F$14+СВЦЭМ!$D$10+'СЕТ СН'!$F$5-'СЕТ СН'!$F$24</f>
        <v>1939.42341872</v>
      </c>
      <c r="O42" s="36">
        <f>SUMIFS(СВЦЭМ!$D$39:$D$782,СВЦЭМ!$A$39:$A$782,$A42,СВЦЭМ!$B$39:$B$782,O$11)+'СЕТ СН'!$F$14+СВЦЭМ!$D$10+'СЕТ СН'!$F$5-'СЕТ СН'!$F$24</f>
        <v>2014.8249834200001</v>
      </c>
      <c r="P42" s="36">
        <f>SUMIFS(СВЦЭМ!$D$39:$D$782,СВЦЭМ!$A$39:$A$782,$A42,СВЦЭМ!$B$39:$B$782,P$11)+'СЕТ СН'!$F$14+СВЦЭМ!$D$10+'СЕТ СН'!$F$5-'СЕТ СН'!$F$24</f>
        <v>2040.89136287</v>
      </c>
      <c r="Q42" s="36">
        <f>SUMIFS(СВЦЭМ!$D$39:$D$782,СВЦЭМ!$A$39:$A$782,$A42,СВЦЭМ!$B$39:$B$782,Q$11)+'СЕТ СН'!$F$14+СВЦЭМ!$D$10+'СЕТ СН'!$F$5-'СЕТ СН'!$F$24</f>
        <v>2032.64478207</v>
      </c>
      <c r="R42" s="36">
        <f>SUMIFS(СВЦЭМ!$D$39:$D$782,СВЦЭМ!$A$39:$A$782,$A42,СВЦЭМ!$B$39:$B$782,R$11)+'СЕТ СН'!$F$14+СВЦЭМ!$D$10+'СЕТ СН'!$F$5-'СЕТ СН'!$F$24</f>
        <v>2027.23244778</v>
      </c>
      <c r="S42" s="36">
        <f>SUMIFS(СВЦЭМ!$D$39:$D$782,СВЦЭМ!$A$39:$A$782,$A42,СВЦЭМ!$B$39:$B$782,S$11)+'СЕТ СН'!$F$14+СВЦЭМ!$D$10+'СЕТ СН'!$F$5-'СЕТ СН'!$F$24</f>
        <v>1941.8418263799999</v>
      </c>
      <c r="T42" s="36">
        <f>SUMIFS(СВЦЭМ!$D$39:$D$782,СВЦЭМ!$A$39:$A$782,$A42,СВЦЭМ!$B$39:$B$782,T$11)+'СЕТ СН'!$F$14+СВЦЭМ!$D$10+'СЕТ СН'!$F$5-'СЕТ СН'!$F$24</f>
        <v>1843.5461618899999</v>
      </c>
      <c r="U42" s="36">
        <f>SUMIFS(СВЦЭМ!$D$39:$D$782,СВЦЭМ!$A$39:$A$782,$A42,СВЦЭМ!$B$39:$B$782,U$11)+'СЕТ СН'!$F$14+СВЦЭМ!$D$10+'СЕТ СН'!$F$5-'СЕТ СН'!$F$24</f>
        <v>1743.69787744</v>
      </c>
      <c r="V42" s="36">
        <f>SUMIFS(СВЦЭМ!$D$39:$D$782,СВЦЭМ!$A$39:$A$782,$A42,СВЦЭМ!$B$39:$B$782,V$11)+'СЕТ СН'!$F$14+СВЦЭМ!$D$10+'СЕТ СН'!$F$5-'СЕТ СН'!$F$24</f>
        <v>1675.3883430599999</v>
      </c>
      <c r="W42" s="36">
        <f>SUMIFS(СВЦЭМ!$D$39:$D$782,СВЦЭМ!$A$39:$A$782,$A42,СВЦЭМ!$B$39:$B$782,W$11)+'СЕТ СН'!$F$14+СВЦЭМ!$D$10+'СЕТ СН'!$F$5-'СЕТ СН'!$F$24</f>
        <v>1687.93426372</v>
      </c>
      <c r="X42" s="36">
        <f>SUMIFS(СВЦЭМ!$D$39:$D$782,СВЦЭМ!$A$39:$A$782,$A42,СВЦЭМ!$B$39:$B$782,X$11)+'СЕТ СН'!$F$14+СВЦЭМ!$D$10+'СЕТ СН'!$F$5-'СЕТ СН'!$F$24</f>
        <v>1702.2796234500001</v>
      </c>
      <c r="Y42" s="36">
        <f>SUMIFS(СВЦЭМ!$D$39:$D$782,СВЦЭМ!$A$39:$A$782,$A42,СВЦЭМ!$B$39:$B$782,Y$11)+'СЕТ СН'!$F$14+СВЦЭМ!$D$10+'СЕТ СН'!$F$5-'СЕТ СН'!$F$24</f>
        <v>1704.70514015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01.05.2022</v>
      </c>
      <c r="B48" s="36">
        <f>SUMIFS(СВЦЭМ!$D$39:$D$782,СВЦЭМ!$A$39:$A$782,$A48,СВЦЭМ!$B$39:$B$782,B$47)+'СЕТ СН'!$G$14+СВЦЭМ!$D$10+'СЕТ СН'!$G$5-'СЕТ СН'!$G$24</f>
        <v>2732.1137758200002</v>
      </c>
      <c r="C48" s="36">
        <f>SUMIFS(СВЦЭМ!$D$39:$D$782,СВЦЭМ!$A$39:$A$782,$A48,СВЦЭМ!$B$39:$B$782,C$47)+'СЕТ СН'!$G$14+СВЦЭМ!$D$10+'СЕТ СН'!$G$5-'СЕТ СН'!$G$24</f>
        <v>2853.4515740899997</v>
      </c>
      <c r="D48" s="36">
        <f>SUMIFS(СВЦЭМ!$D$39:$D$782,СВЦЭМ!$A$39:$A$782,$A48,СВЦЭМ!$B$39:$B$782,D$47)+'СЕТ СН'!$G$14+СВЦЭМ!$D$10+'СЕТ СН'!$G$5-'СЕТ СН'!$G$24</f>
        <v>2996.98140027</v>
      </c>
      <c r="E48" s="36">
        <f>SUMIFS(СВЦЭМ!$D$39:$D$782,СВЦЭМ!$A$39:$A$782,$A48,СВЦЭМ!$B$39:$B$782,E$47)+'СЕТ СН'!$G$14+СВЦЭМ!$D$10+'СЕТ СН'!$G$5-'СЕТ СН'!$G$24</f>
        <v>3057.7650119299997</v>
      </c>
      <c r="F48" s="36">
        <f>SUMIFS(СВЦЭМ!$D$39:$D$782,СВЦЭМ!$A$39:$A$782,$A48,СВЦЭМ!$B$39:$B$782,F$47)+'СЕТ СН'!$G$14+СВЦЭМ!$D$10+'СЕТ СН'!$G$5-'СЕТ СН'!$G$24</f>
        <v>3072.36012334</v>
      </c>
      <c r="G48" s="36">
        <f>SUMIFS(СВЦЭМ!$D$39:$D$782,СВЦЭМ!$A$39:$A$782,$A48,СВЦЭМ!$B$39:$B$782,G$47)+'СЕТ СН'!$G$14+СВЦЭМ!$D$10+'СЕТ СН'!$G$5-'СЕТ СН'!$G$24</f>
        <v>3047.4935944999997</v>
      </c>
      <c r="H48" s="36">
        <f>SUMIFS(СВЦЭМ!$D$39:$D$782,СВЦЭМ!$A$39:$A$782,$A48,СВЦЭМ!$B$39:$B$782,H$47)+'СЕТ СН'!$G$14+СВЦЭМ!$D$10+'СЕТ СН'!$G$5-'СЕТ СН'!$G$24</f>
        <v>3027.1075703099996</v>
      </c>
      <c r="I48" s="36">
        <f>SUMIFS(СВЦЭМ!$D$39:$D$782,СВЦЭМ!$A$39:$A$782,$A48,СВЦЭМ!$B$39:$B$782,I$47)+'СЕТ СН'!$G$14+СВЦЭМ!$D$10+'СЕТ СН'!$G$5-'СЕТ СН'!$G$24</f>
        <v>2959.79734319</v>
      </c>
      <c r="J48" s="36">
        <f>SUMIFS(СВЦЭМ!$D$39:$D$782,СВЦЭМ!$A$39:$A$782,$A48,СВЦЭМ!$B$39:$B$782,J$47)+'СЕТ СН'!$G$14+СВЦЭМ!$D$10+'СЕТ СН'!$G$5-'СЕТ СН'!$G$24</f>
        <v>2809.7365493899997</v>
      </c>
      <c r="K48" s="36">
        <f>SUMIFS(СВЦЭМ!$D$39:$D$782,СВЦЭМ!$A$39:$A$782,$A48,СВЦЭМ!$B$39:$B$782,K$47)+'СЕТ СН'!$G$14+СВЦЭМ!$D$10+'СЕТ СН'!$G$5-'СЕТ СН'!$G$24</f>
        <v>2771.82442494</v>
      </c>
      <c r="L48" s="36">
        <f>SUMIFS(СВЦЭМ!$D$39:$D$782,СВЦЭМ!$A$39:$A$782,$A48,СВЦЭМ!$B$39:$B$782,L$47)+'СЕТ СН'!$G$14+СВЦЭМ!$D$10+'СЕТ СН'!$G$5-'СЕТ СН'!$G$24</f>
        <v>2750.4810625600003</v>
      </c>
      <c r="M48" s="36">
        <f>SUMIFS(СВЦЭМ!$D$39:$D$782,СВЦЭМ!$A$39:$A$782,$A48,СВЦЭМ!$B$39:$B$782,M$47)+'СЕТ СН'!$G$14+СВЦЭМ!$D$10+'СЕТ СН'!$G$5-'СЕТ СН'!$G$24</f>
        <v>2843.1647986799999</v>
      </c>
      <c r="N48" s="36">
        <f>SUMIFS(СВЦЭМ!$D$39:$D$782,СВЦЭМ!$A$39:$A$782,$A48,СВЦЭМ!$B$39:$B$782,N$47)+'СЕТ СН'!$G$14+СВЦЭМ!$D$10+'СЕТ СН'!$G$5-'СЕТ СН'!$G$24</f>
        <v>2886.5655642499996</v>
      </c>
      <c r="O48" s="36">
        <f>SUMIFS(СВЦЭМ!$D$39:$D$782,СВЦЭМ!$A$39:$A$782,$A48,СВЦЭМ!$B$39:$B$782,O$47)+'СЕТ СН'!$G$14+СВЦЭМ!$D$10+'СЕТ СН'!$G$5-'СЕТ СН'!$G$24</f>
        <v>2898.2810961300002</v>
      </c>
      <c r="P48" s="36">
        <f>SUMIFS(СВЦЭМ!$D$39:$D$782,СВЦЭМ!$A$39:$A$782,$A48,СВЦЭМ!$B$39:$B$782,P$47)+'СЕТ СН'!$G$14+СВЦЭМ!$D$10+'СЕТ СН'!$G$5-'СЕТ СН'!$G$24</f>
        <v>2909.3382669399998</v>
      </c>
      <c r="Q48" s="36">
        <f>SUMIFS(СВЦЭМ!$D$39:$D$782,СВЦЭМ!$A$39:$A$782,$A48,СВЦЭМ!$B$39:$B$782,Q$47)+'СЕТ СН'!$G$14+СВЦЭМ!$D$10+'СЕТ СН'!$G$5-'СЕТ СН'!$G$24</f>
        <v>2924.2669402699998</v>
      </c>
      <c r="R48" s="36">
        <f>SUMIFS(СВЦЭМ!$D$39:$D$782,СВЦЭМ!$A$39:$A$782,$A48,СВЦЭМ!$B$39:$B$782,R$47)+'СЕТ СН'!$G$14+СВЦЭМ!$D$10+'СЕТ СН'!$G$5-'СЕТ СН'!$G$24</f>
        <v>2943.6184306199998</v>
      </c>
      <c r="S48" s="36">
        <f>SUMIFS(СВЦЭМ!$D$39:$D$782,СВЦЭМ!$A$39:$A$782,$A48,СВЦЭМ!$B$39:$B$782,S$47)+'СЕТ СН'!$G$14+СВЦЭМ!$D$10+'СЕТ СН'!$G$5-'СЕТ СН'!$G$24</f>
        <v>2903.1693807499996</v>
      </c>
      <c r="T48" s="36">
        <f>SUMIFS(СВЦЭМ!$D$39:$D$782,СВЦЭМ!$A$39:$A$782,$A48,СВЦЭМ!$B$39:$B$782,T$47)+'СЕТ СН'!$G$14+СВЦЭМ!$D$10+'СЕТ СН'!$G$5-'СЕТ СН'!$G$24</f>
        <v>2803.7273145899999</v>
      </c>
      <c r="U48" s="36">
        <f>SUMIFS(СВЦЭМ!$D$39:$D$782,СВЦЭМ!$A$39:$A$782,$A48,СВЦЭМ!$B$39:$B$782,U$47)+'СЕТ СН'!$G$14+СВЦЭМ!$D$10+'СЕТ СН'!$G$5-'СЕТ СН'!$G$24</f>
        <v>2711.0875264300003</v>
      </c>
      <c r="V48" s="36">
        <f>SUMIFS(СВЦЭМ!$D$39:$D$782,СВЦЭМ!$A$39:$A$782,$A48,СВЦЭМ!$B$39:$B$782,V$47)+'СЕТ СН'!$G$14+СВЦЭМ!$D$10+'СЕТ СН'!$G$5-'СЕТ СН'!$G$24</f>
        <v>2619.9382244899998</v>
      </c>
      <c r="W48" s="36">
        <f>SUMIFS(СВЦЭМ!$D$39:$D$782,СВЦЭМ!$A$39:$A$782,$A48,СВЦЭМ!$B$39:$B$782,W$47)+'СЕТ СН'!$G$14+СВЦЭМ!$D$10+'СЕТ СН'!$G$5-'СЕТ СН'!$G$24</f>
        <v>2608.5354213800001</v>
      </c>
      <c r="X48" s="36">
        <f>SUMIFS(СВЦЭМ!$D$39:$D$782,СВЦЭМ!$A$39:$A$782,$A48,СВЦЭМ!$B$39:$B$782,X$47)+'СЕТ СН'!$G$14+СВЦЭМ!$D$10+'СЕТ СН'!$G$5-'СЕТ СН'!$G$24</f>
        <v>2633.4630895800001</v>
      </c>
      <c r="Y48" s="36">
        <f>SUMIFS(СВЦЭМ!$D$39:$D$782,СВЦЭМ!$A$39:$A$782,$A48,СВЦЭМ!$B$39:$B$782,Y$47)+'СЕТ СН'!$G$14+СВЦЭМ!$D$10+'СЕТ СН'!$G$5-'СЕТ СН'!$G$24</f>
        <v>2667.74037374</v>
      </c>
      <c r="AA48" s="45"/>
    </row>
    <row r="49" spans="1:25" ht="15.75" x14ac:dyDescent="0.2">
      <c r="A49" s="35">
        <f>A48+1</f>
        <v>44683</v>
      </c>
      <c r="B49" s="36">
        <f>SUMIFS(СВЦЭМ!$D$39:$D$782,СВЦЭМ!$A$39:$A$782,$A49,СВЦЭМ!$B$39:$B$782,B$47)+'СЕТ СН'!$G$14+СВЦЭМ!$D$10+'СЕТ СН'!$G$5-'СЕТ СН'!$G$24</f>
        <v>2704.7748031900001</v>
      </c>
      <c r="C49" s="36">
        <f>SUMIFS(СВЦЭМ!$D$39:$D$782,СВЦЭМ!$A$39:$A$782,$A49,СВЦЭМ!$B$39:$B$782,C$47)+'СЕТ СН'!$G$14+СВЦЭМ!$D$10+'СЕТ СН'!$G$5-'СЕТ СН'!$G$24</f>
        <v>2821.3085716699998</v>
      </c>
      <c r="D49" s="36">
        <f>SUMIFS(СВЦЭМ!$D$39:$D$782,СВЦЭМ!$A$39:$A$782,$A49,СВЦЭМ!$B$39:$B$782,D$47)+'СЕТ СН'!$G$14+СВЦЭМ!$D$10+'СЕТ СН'!$G$5-'СЕТ СН'!$G$24</f>
        <v>2935.0362601799998</v>
      </c>
      <c r="E49" s="36">
        <f>SUMIFS(СВЦЭМ!$D$39:$D$782,СВЦЭМ!$A$39:$A$782,$A49,СВЦЭМ!$B$39:$B$782,E$47)+'СЕТ СН'!$G$14+СВЦЭМ!$D$10+'СЕТ СН'!$G$5-'СЕТ СН'!$G$24</f>
        <v>2987.00320672</v>
      </c>
      <c r="F49" s="36">
        <f>SUMIFS(СВЦЭМ!$D$39:$D$782,СВЦЭМ!$A$39:$A$782,$A49,СВЦЭМ!$B$39:$B$782,F$47)+'СЕТ СН'!$G$14+СВЦЭМ!$D$10+'СЕТ СН'!$G$5-'СЕТ СН'!$G$24</f>
        <v>3004.7690060200002</v>
      </c>
      <c r="G49" s="36">
        <f>SUMIFS(СВЦЭМ!$D$39:$D$782,СВЦЭМ!$A$39:$A$782,$A49,СВЦЭМ!$B$39:$B$782,G$47)+'СЕТ СН'!$G$14+СВЦЭМ!$D$10+'СЕТ СН'!$G$5-'СЕТ СН'!$G$24</f>
        <v>3027.6794813199999</v>
      </c>
      <c r="H49" s="36">
        <f>SUMIFS(СВЦЭМ!$D$39:$D$782,СВЦЭМ!$A$39:$A$782,$A49,СВЦЭМ!$B$39:$B$782,H$47)+'СЕТ СН'!$G$14+СВЦЭМ!$D$10+'СЕТ СН'!$G$5-'СЕТ СН'!$G$24</f>
        <v>3040.8301744800001</v>
      </c>
      <c r="I49" s="36">
        <f>SUMIFS(СВЦЭМ!$D$39:$D$782,СВЦЭМ!$A$39:$A$782,$A49,СВЦЭМ!$B$39:$B$782,I$47)+'СЕТ СН'!$G$14+СВЦЭМ!$D$10+'СЕТ СН'!$G$5-'СЕТ СН'!$G$24</f>
        <v>2952.1291692</v>
      </c>
      <c r="J49" s="36">
        <f>SUMIFS(СВЦЭМ!$D$39:$D$782,СВЦЭМ!$A$39:$A$782,$A49,СВЦЭМ!$B$39:$B$782,J$47)+'СЕТ СН'!$G$14+СВЦЭМ!$D$10+'СЕТ СН'!$G$5-'СЕТ СН'!$G$24</f>
        <v>2809.6249924699996</v>
      </c>
      <c r="K49" s="36">
        <f>SUMIFS(СВЦЭМ!$D$39:$D$782,СВЦЭМ!$A$39:$A$782,$A49,СВЦЭМ!$B$39:$B$782,K$47)+'СЕТ СН'!$G$14+СВЦЭМ!$D$10+'СЕТ СН'!$G$5-'СЕТ СН'!$G$24</f>
        <v>2772.3683904</v>
      </c>
      <c r="L49" s="36">
        <f>SUMIFS(СВЦЭМ!$D$39:$D$782,СВЦЭМ!$A$39:$A$782,$A49,СВЦЭМ!$B$39:$B$782,L$47)+'СЕТ СН'!$G$14+СВЦЭМ!$D$10+'СЕТ СН'!$G$5-'СЕТ СН'!$G$24</f>
        <v>2742.5591908400002</v>
      </c>
      <c r="M49" s="36">
        <f>SUMIFS(СВЦЭМ!$D$39:$D$782,СВЦЭМ!$A$39:$A$782,$A49,СВЦЭМ!$B$39:$B$782,M$47)+'СЕТ СН'!$G$14+СВЦЭМ!$D$10+'СЕТ СН'!$G$5-'СЕТ СН'!$G$24</f>
        <v>2808.4317308499999</v>
      </c>
      <c r="N49" s="36">
        <f>SUMIFS(СВЦЭМ!$D$39:$D$782,СВЦЭМ!$A$39:$A$782,$A49,СВЦЭМ!$B$39:$B$782,N$47)+'СЕТ СН'!$G$14+СВЦЭМ!$D$10+'СЕТ СН'!$G$5-'СЕТ СН'!$G$24</f>
        <v>2854.9044304099998</v>
      </c>
      <c r="O49" s="36">
        <f>SUMIFS(СВЦЭМ!$D$39:$D$782,СВЦЭМ!$A$39:$A$782,$A49,СВЦЭМ!$B$39:$B$782,O$47)+'СЕТ СН'!$G$14+СВЦЭМ!$D$10+'СЕТ СН'!$G$5-'СЕТ СН'!$G$24</f>
        <v>2887.4553404999997</v>
      </c>
      <c r="P49" s="36">
        <f>SUMIFS(СВЦЭМ!$D$39:$D$782,СВЦЭМ!$A$39:$A$782,$A49,СВЦЭМ!$B$39:$B$782,P$47)+'СЕТ СН'!$G$14+СВЦЭМ!$D$10+'СЕТ СН'!$G$5-'СЕТ СН'!$G$24</f>
        <v>2897.1584073499998</v>
      </c>
      <c r="Q49" s="36">
        <f>SUMIFS(СВЦЭМ!$D$39:$D$782,СВЦЭМ!$A$39:$A$782,$A49,СВЦЭМ!$B$39:$B$782,Q$47)+'СЕТ СН'!$G$14+СВЦЭМ!$D$10+'СЕТ СН'!$G$5-'СЕТ СН'!$G$24</f>
        <v>2917.14662714</v>
      </c>
      <c r="R49" s="36">
        <f>SUMIFS(СВЦЭМ!$D$39:$D$782,СВЦЭМ!$A$39:$A$782,$A49,СВЦЭМ!$B$39:$B$782,R$47)+'СЕТ СН'!$G$14+СВЦЭМ!$D$10+'СЕТ СН'!$G$5-'СЕТ СН'!$G$24</f>
        <v>2923.13927943</v>
      </c>
      <c r="S49" s="36">
        <f>SUMIFS(СВЦЭМ!$D$39:$D$782,СВЦЭМ!$A$39:$A$782,$A49,СВЦЭМ!$B$39:$B$782,S$47)+'СЕТ СН'!$G$14+СВЦЭМ!$D$10+'СЕТ СН'!$G$5-'СЕТ СН'!$G$24</f>
        <v>2866.7809227099997</v>
      </c>
      <c r="T49" s="36">
        <f>SUMIFS(СВЦЭМ!$D$39:$D$782,СВЦЭМ!$A$39:$A$782,$A49,СВЦЭМ!$B$39:$B$782,T$47)+'СЕТ СН'!$G$14+СВЦЭМ!$D$10+'СЕТ СН'!$G$5-'СЕТ СН'!$G$24</f>
        <v>2764.8240976900001</v>
      </c>
      <c r="U49" s="36">
        <f>SUMIFS(СВЦЭМ!$D$39:$D$782,СВЦЭМ!$A$39:$A$782,$A49,СВЦЭМ!$B$39:$B$782,U$47)+'СЕТ СН'!$G$14+СВЦЭМ!$D$10+'СЕТ СН'!$G$5-'СЕТ СН'!$G$24</f>
        <v>2672.2579552299999</v>
      </c>
      <c r="V49" s="36">
        <f>SUMIFS(СВЦЭМ!$D$39:$D$782,СВЦЭМ!$A$39:$A$782,$A49,СВЦЭМ!$B$39:$B$782,V$47)+'СЕТ СН'!$G$14+СВЦЭМ!$D$10+'СЕТ СН'!$G$5-'СЕТ СН'!$G$24</f>
        <v>2607.1380957000001</v>
      </c>
      <c r="W49" s="36">
        <f>SUMIFS(СВЦЭМ!$D$39:$D$782,СВЦЭМ!$A$39:$A$782,$A49,СВЦЭМ!$B$39:$B$782,W$47)+'СЕТ СН'!$G$14+СВЦЭМ!$D$10+'СЕТ СН'!$G$5-'СЕТ СН'!$G$24</f>
        <v>2610.9220804900001</v>
      </c>
      <c r="X49" s="36">
        <f>SUMIFS(СВЦЭМ!$D$39:$D$782,СВЦЭМ!$A$39:$A$782,$A49,СВЦЭМ!$B$39:$B$782,X$47)+'СЕТ СН'!$G$14+СВЦЭМ!$D$10+'СЕТ СН'!$G$5-'СЕТ СН'!$G$24</f>
        <v>2610.0146369599997</v>
      </c>
      <c r="Y49" s="36">
        <f>SUMIFS(СВЦЭМ!$D$39:$D$782,СВЦЭМ!$A$39:$A$782,$A49,СВЦЭМ!$B$39:$B$782,Y$47)+'СЕТ СН'!$G$14+СВЦЭМ!$D$10+'СЕТ СН'!$G$5-'СЕТ СН'!$G$24</f>
        <v>2654.7603788400002</v>
      </c>
    </row>
    <row r="50" spans="1:25" ht="15.75" x14ac:dyDescent="0.2">
      <c r="A50" s="35">
        <f t="shared" ref="A50:A78" si="1">A49+1</f>
        <v>44684</v>
      </c>
      <c r="B50" s="36">
        <f>SUMIFS(СВЦЭМ!$D$39:$D$782,СВЦЭМ!$A$39:$A$782,$A50,СВЦЭМ!$B$39:$B$782,B$47)+'СЕТ СН'!$G$14+СВЦЭМ!$D$10+'СЕТ СН'!$G$5-'СЕТ СН'!$G$24</f>
        <v>2678.8493929900001</v>
      </c>
      <c r="C50" s="36">
        <f>SUMIFS(СВЦЭМ!$D$39:$D$782,СВЦЭМ!$A$39:$A$782,$A50,СВЦЭМ!$B$39:$B$782,C$47)+'СЕТ СН'!$G$14+СВЦЭМ!$D$10+'СЕТ СН'!$G$5-'СЕТ СН'!$G$24</f>
        <v>2796.6031255099997</v>
      </c>
      <c r="D50" s="36">
        <f>SUMIFS(СВЦЭМ!$D$39:$D$782,СВЦЭМ!$A$39:$A$782,$A50,СВЦЭМ!$B$39:$B$782,D$47)+'СЕТ СН'!$G$14+СВЦЭМ!$D$10+'СЕТ СН'!$G$5-'СЕТ СН'!$G$24</f>
        <v>2895.6750679899997</v>
      </c>
      <c r="E50" s="36">
        <f>SUMIFS(СВЦЭМ!$D$39:$D$782,СВЦЭМ!$A$39:$A$782,$A50,СВЦЭМ!$B$39:$B$782,E$47)+'СЕТ СН'!$G$14+СВЦЭМ!$D$10+'СЕТ СН'!$G$5-'СЕТ СН'!$G$24</f>
        <v>2927.27867668</v>
      </c>
      <c r="F50" s="36">
        <f>SUMIFS(СВЦЭМ!$D$39:$D$782,СВЦЭМ!$A$39:$A$782,$A50,СВЦЭМ!$B$39:$B$782,F$47)+'СЕТ СН'!$G$14+СВЦЭМ!$D$10+'СЕТ СН'!$G$5-'СЕТ СН'!$G$24</f>
        <v>2941.9341746800001</v>
      </c>
      <c r="G50" s="36">
        <f>SUMIFS(СВЦЭМ!$D$39:$D$782,СВЦЭМ!$A$39:$A$782,$A50,СВЦЭМ!$B$39:$B$782,G$47)+'СЕТ СН'!$G$14+СВЦЭМ!$D$10+'СЕТ СН'!$G$5-'СЕТ СН'!$G$24</f>
        <v>2983.4689200900002</v>
      </c>
      <c r="H50" s="36">
        <f>SUMIFS(СВЦЭМ!$D$39:$D$782,СВЦЭМ!$A$39:$A$782,$A50,СВЦЭМ!$B$39:$B$782,H$47)+'СЕТ СН'!$G$14+СВЦЭМ!$D$10+'СЕТ СН'!$G$5-'СЕТ СН'!$G$24</f>
        <v>2994.1573675499999</v>
      </c>
      <c r="I50" s="36">
        <f>SUMIFS(СВЦЭМ!$D$39:$D$782,СВЦЭМ!$A$39:$A$782,$A50,СВЦЭМ!$B$39:$B$782,I$47)+'СЕТ СН'!$G$14+СВЦЭМ!$D$10+'СЕТ СН'!$G$5-'СЕТ СН'!$G$24</f>
        <v>2976.1103747099996</v>
      </c>
      <c r="J50" s="36">
        <f>SUMIFS(СВЦЭМ!$D$39:$D$782,СВЦЭМ!$A$39:$A$782,$A50,СВЦЭМ!$B$39:$B$782,J$47)+'СЕТ СН'!$G$14+СВЦЭМ!$D$10+'СЕТ СН'!$G$5-'СЕТ СН'!$G$24</f>
        <v>2872.5218110699998</v>
      </c>
      <c r="K50" s="36">
        <f>SUMIFS(СВЦЭМ!$D$39:$D$782,СВЦЭМ!$A$39:$A$782,$A50,СВЦЭМ!$B$39:$B$782,K$47)+'СЕТ СН'!$G$14+СВЦЭМ!$D$10+'СЕТ СН'!$G$5-'СЕТ СН'!$G$24</f>
        <v>2839.18959946</v>
      </c>
      <c r="L50" s="36">
        <f>SUMIFS(СВЦЭМ!$D$39:$D$782,СВЦЭМ!$A$39:$A$782,$A50,СВЦЭМ!$B$39:$B$782,L$47)+'СЕТ СН'!$G$14+СВЦЭМ!$D$10+'СЕТ СН'!$G$5-'СЕТ СН'!$G$24</f>
        <v>2819.4212840299997</v>
      </c>
      <c r="M50" s="36">
        <f>SUMIFS(СВЦЭМ!$D$39:$D$782,СВЦЭМ!$A$39:$A$782,$A50,СВЦЭМ!$B$39:$B$782,M$47)+'СЕТ СН'!$G$14+СВЦЭМ!$D$10+'СЕТ СН'!$G$5-'СЕТ СН'!$G$24</f>
        <v>2904.8562265299997</v>
      </c>
      <c r="N50" s="36">
        <f>SUMIFS(СВЦЭМ!$D$39:$D$782,СВЦЭМ!$A$39:$A$782,$A50,СВЦЭМ!$B$39:$B$782,N$47)+'СЕТ СН'!$G$14+СВЦЭМ!$D$10+'СЕТ СН'!$G$5-'СЕТ СН'!$G$24</f>
        <v>2946.5043476399997</v>
      </c>
      <c r="O50" s="36">
        <f>SUMIFS(СВЦЭМ!$D$39:$D$782,СВЦЭМ!$A$39:$A$782,$A50,СВЦЭМ!$B$39:$B$782,O$47)+'СЕТ СН'!$G$14+СВЦЭМ!$D$10+'СЕТ СН'!$G$5-'СЕТ СН'!$G$24</f>
        <v>2961.0486003599999</v>
      </c>
      <c r="P50" s="36">
        <f>SUMIFS(СВЦЭМ!$D$39:$D$782,СВЦЭМ!$A$39:$A$782,$A50,СВЦЭМ!$B$39:$B$782,P$47)+'СЕТ СН'!$G$14+СВЦЭМ!$D$10+'СЕТ СН'!$G$5-'СЕТ СН'!$G$24</f>
        <v>2979.1097230199998</v>
      </c>
      <c r="Q50" s="36">
        <f>SUMIFS(СВЦЭМ!$D$39:$D$782,СВЦЭМ!$A$39:$A$782,$A50,СВЦЭМ!$B$39:$B$782,Q$47)+'СЕТ СН'!$G$14+СВЦЭМ!$D$10+'СЕТ СН'!$G$5-'СЕТ СН'!$G$24</f>
        <v>2982.7878085499997</v>
      </c>
      <c r="R50" s="36">
        <f>SUMIFS(СВЦЭМ!$D$39:$D$782,СВЦЭМ!$A$39:$A$782,$A50,СВЦЭМ!$B$39:$B$782,R$47)+'СЕТ СН'!$G$14+СВЦЭМ!$D$10+'СЕТ СН'!$G$5-'СЕТ СН'!$G$24</f>
        <v>2992.37226676</v>
      </c>
      <c r="S50" s="36">
        <f>SUMIFS(СВЦЭМ!$D$39:$D$782,СВЦЭМ!$A$39:$A$782,$A50,СВЦЭМ!$B$39:$B$782,S$47)+'СЕТ СН'!$G$14+СВЦЭМ!$D$10+'СЕТ СН'!$G$5-'СЕТ СН'!$G$24</f>
        <v>2958.2375353099997</v>
      </c>
      <c r="T50" s="36">
        <f>SUMIFS(СВЦЭМ!$D$39:$D$782,СВЦЭМ!$A$39:$A$782,$A50,СВЦЭМ!$B$39:$B$782,T$47)+'СЕТ СН'!$G$14+СВЦЭМ!$D$10+'СЕТ СН'!$G$5-'СЕТ СН'!$G$24</f>
        <v>2848.8822912199998</v>
      </c>
      <c r="U50" s="36">
        <f>SUMIFS(СВЦЭМ!$D$39:$D$782,СВЦЭМ!$A$39:$A$782,$A50,СВЦЭМ!$B$39:$B$782,U$47)+'СЕТ СН'!$G$14+СВЦЭМ!$D$10+'СЕТ СН'!$G$5-'СЕТ СН'!$G$24</f>
        <v>2748.8331407199998</v>
      </c>
      <c r="V50" s="36">
        <f>SUMIFS(СВЦЭМ!$D$39:$D$782,СВЦЭМ!$A$39:$A$782,$A50,СВЦЭМ!$B$39:$B$782,V$47)+'СЕТ СН'!$G$14+СВЦЭМ!$D$10+'СЕТ СН'!$G$5-'СЕТ СН'!$G$24</f>
        <v>2657.7649211200001</v>
      </c>
      <c r="W50" s="36">
        <f>SUMIFS(СВЦЭМ!$D$39:$D$782,СВЦЭМ!$A$39:$A$782,$A50,СВЦЭМ!$B$39:$B$782,W$47)+'СЕТ СН'!$G$14+СВЦЭМ!$D$10+'СЕТ СН'!$G$5-'СЕТ СН'!$G$24</f>
        <v>2651.3546115700001</v>
      </c>
      <c r="X50" s="36">
        <f>SUMIFS(СВЦЭМ!$D$39:$D$782,СВЦЭМ!$A$39:$A$782,$A50,СВЦЭМ!$B$39:$B$782,X$47)+'СЕТ СН'!$G$14+СВЦЭМ!$D$10+'СЕТ СН'!$G$5-'СЕТ СН'!$G$24</f>
        <v>2660.84184177</v>
      </c>
      <c r="Y50" s="36">
        <f>SUMIFS(СВЦЭМ!$D$39:$D$782,СВЦЭМ!$A$39:$A$782,$A50,СВЦЭМ!$B$39:$B$782,Y$47)+'СЕТ СН'!$G$14+СВЦЭМ!$D$10+'СЕТ СН'!$G$5-'СЕТ СН'!$G$24</f>
        <v>2696.6690354900002</v>
      </c>
    </row>
    <row r="51" spans="1:25" ht="15.75" x14ac:dyDescent="0.2">
      <c r="A51" s="35">
        <f t="shared" si="1"/>
        <v>44685</v>
      </c>
      <c r="B51" s="36">
        <f>SUMIFS(СВЦЭМ!$D$39:$D$782,СВЦЭМ!$A$39:$A$782,$A51,СВЦЭМ!$B$39:$B$782,B$47)+'СЕТ СН'!$G$14+СВЦЭМ!$D$10+'СЕТ СН'!$G$5-'СЕТ СН'!$G$24</f>
        <v>2766.7000719100001</v>
      </c>
      <c r="C51" s="36">
        <f>SUMIFS(СВЦЭМ!$D$39:$D$782,СВЦЭМ!$A$39:$A$782,$A51,СВЦЭМ!$B$39:$B$782,C$47)+'СЕТ СН'!$G$14+СВЦЭМ!$D$10+'СЕТ СН'!$G$5-'СЕТ СН'!$G$24</f>
        <v>2914.9939095599998</v>
      </c>
      <c r="D51" s="36">
        <f>SUMIFS(СВЦЭМ!$D$39:$D$782,СВЦЭМ!$A$39:$A$782,$A51,СВЦЭМ!$B$39:$B$782,D$47)+'СЕТ СН'!$G$14+СВЦЭМ!$D$10+'СЕТ СН'!$G$5-'СЕТ СН'!$G$24</f>
        <v>2967.6343930200001</v>
      </c>
      <c r="E51" s="36">
        <f>SUMIFS(СВЦЭМ!$D$39:$D$782,СВЦЭМ!$A$39:$A$782,$A51,СВЦЭМ!$B$39:$B$782,E$47)+'СЕТ СН'!$G$14+СВЦЭМ!$D$10+'СЕТ СН'!$G$5-'СЕТ СН'!$G$24</f>
        <v>2939.3414845099996</v>
      </c>
      <c r="F51" s="36">
        <f>SUMIFS(СВЦЭМ!$D$39:$D$782,СВЦЭМ!$A$39:$A$782,$A51,СВЦЭМ!$B$39:$B$782,F$47)+'СЕТ СН'!$G$14+СВЦЭМ!$D$10+'СЕТ СН'!$G$5-'СЕТ СН'!$G$24</f>
        <v>2942.09536303</v>
      </c>
      <c r="G51" s="36">
        <f>SUMIFS(СВЦЭМ!$D$39:$D$782,СВЦЭМ!$A$39:$A$782,$A51,СВЦЭМ!$B$39:$B$782,G$47)+'СЕТ СН'!$G$14+СВЦЭМ!$D$10+'СЕТ СН'!$G$5-'СЕТ СН'!$G$24</f>
        <v>2935.2701762099996</v>
      </c>
      <c r="H51" s="36">
        <f>SUMIFS(СВЦЭМ!$D$39:$D$782,СВЦЭМ!$A$39:$A$782,$A51,СВЦЭМ!$B$39:$B$782,H$47)+'СЕТ СН'!$G$14+СВЦЭМ!$D$10+'СЕТ СН'!$G$5-'СЕТ СН'!$G$24</f>
        <v>2946.8296325800002</v>
      </c>
      <c r="I51" s="36">
        <f>SUMIFS(СВЦЭМ!$D$39:$D$782,СВЦЭМ!$A$39:$A$782,$A51,СВЦЭМ!$B$39:$B$782,I$47)+'СЕТ СН'!$G$14+СВЦЭМ!$D$10+'СЕТ СН'!$G$5-'СЕТ СН'!$G$24</f>
        <v>2873.85575436</v>
      </c>
      <c r="J51" s="36">
        <f>SUMIFS(СВЦЭМ!$D$39:$D$782,СВЦЭМ!$A$39:$A$782,$A51,СВЦЭМ!$B$39:$B$782,J$47)+'СЕТ СН'!$G$14+СВЦЭМ!$D$10+'СЕТ СН'!$G$5-'СЕТ СН'!$G$24</f>
        <v>2761.2163667300001</v>
      </c>
      <c r="K51" s="36">
        <f>SUMIFS(СВЦЭМ!$D$39:$D$782,СВЦЭМ!$A$39:$A$782,$A51,СВЦЭМ!$B$39:$B$782,K$47)+'СЕТ СН'!$G$14+СВЦЭМ!$D$10+'СЕТ СН'!$G$5-'СЕТ СН'!$G$24</f>
        <v>2746.8567636799999</v>
      </c>
      <c r="L51" s="36">
        <f>SUMIFS(СВЦЭМ!$D$39:$D$782,СВЦЭМ!$A$39:$A$782,$A51,СВЦЭМ!$B$39:$B$782,L$47)+'СЕТ СН'!$G$14+СВЦЭМ!$D$10+'СЕТ СН'!$G$5-'СЕТ СН'!$G$24</f>
        <v>2759.7305322299999</v>
      </c>
      <c r="M51" s="36">
        <f>SUMIFS(СВЦЭМ!$D$39:$D$782,СВЦЭМ!$A$39:$A$782,$A51,СВЦЭМ!$B$39:$B$782,M$47)+'СЕТ СН'!$G$14+СВЦЭМ!$D$10+'СЕТ СН'!$G$5-'СЕТ СН'!$G$24</f>
        <v>2859.2722691700001</v>
      </c>
      <c r="N51" s="36">
        <f>SUMIFS(СВЦЭМ!$D$39:$D$782,СВЦЭМ!$A$39:$A$782,$A51,СВЦЭМ!$B$39:$B$782,N$47)+'СЕТ СН'!$G$14+СВЦЭМ!$D$10+'СЕТ СН'!$G$5-'СЕТ СН'!$G$24</f>
        <v>2912.7115937499998</v>
      </c>
      <c r="O51" s="36">
        <f>SUMIFS(СВЦЭМ!$D$39:$D$782,СВЦЭМ!$A$39:$A$782,$A51,СВЦЭМ!$B$39:$B$782,O$47)+'СЕТ СН'!$G$14+СВЦЭМ!$D$10+'СЕТ СН'!$G$5-'СЕТ СН'!$G$24</f>
        <v>2917.1697382000002</v>
      </c>
      <c r="P51" s="36">
        <f>SUMIFS(СВЦЭМ!$D$39:$D$782,СВЦЭМ!$A$39:$A$782,$A51,СВЦЭМ!$B$39:$B$782,P$47)+'СЕТ СН'!$G$14+СВЦЭМ!$D$10+'СЕТ СН'!$G$5-'СЕТ СН'!$G$24</f>
        <v>2954.21527982</v>
      </c>
      <c r="Q51" s="36">
        <f>SUMIFS(СВЦЭМ!$D$39:$D$782,СВЦЭМ!$A$39:$A$782,$A51,СВЦЭМ!$B$39:$B$782,Q$47)+'СЕТ СН'!$G$14+СВЦЭМ!$D$10+'СЕТ СН'!$G$5-'СЕТ СН'!$G$24</f>
        <v>2957.6368082700001</v>
      </c>
      <c r="R51" s="36">
        <f>SUMIFS(СВЦЭМ!$D$39:$D$782,СВЦЭМ!$A$39:$A$782,$A51,СВЦЭМ!$B$39:$B$782,R$47)+'СЕТ СН'!$G$14+СВЦЭМ!$D$10+'СЕТ СН'!$G$5-'СЕТ СН'!$G$24</f>
        <v>2952.2112317199999</v>
      </c>
      <c r="S51" s="36">
        <f>SUMIFS(СВЦЭМ!$D$39:$D$782,СВЦЭМ!$A$39:$A$782,$A51,СВЦЭМ!$B$39:$B$782,S$47)+'СЕТ СН'!$G$14+СВЦЭМ!$D$10+'СЕТ СН'!$G$5-'СЕТ СН'!$G$24</f>
        <v>2895.7464480899998</v>
      </c>
      <c r="T51" s="36">
        <f>SUMIFS(СВЦЭМ!$D$39:$D$782,СВЦЭМ!$A$39:$A$782,$A51,СВЦЭМ!$B$39:$B$782,T$47)+'СЕТ СН'!$G$14+СВЦЭМ!$D$10+'СЕТ СН'!$G$5-'СЕТ СН'!$G$24</f>
        <v>2770.4562174500002</v>
      </c>
      <c r="U51" s="36">
        <f>SUMIFS(СВЦЭМ!$D$39:$D$782,СВЦЭМ!$A$39:$A$782,$A51,СВЦЭМ!$B$39:$B$782,U$47)+'СЕТ СН'!$G$14+СВЦЭМ!$D$10+'СЕТ СН'!$G$5-'СЕТ СН'!$G$24</f>
        <v>2661.2915540599997</v>
      </c>
      <c r="V51" s="36">
        <f>SUMIFS(СВЦЭМ!$D$39:$D$782,СВЦЭМ!$A$39:$A$782,$A51,СВЦЭМ!$B$39:$B$782,V$47)+'СЕТ СН'!$G$14+СВЦЭМ!$D$10+'СЕТ СН'!$G$5-'СЕТ СН'!$G$24</f>
        <v>2595.32810642</v>
      </c>
      <c r="W51" s="36">
        <f>SUMIFS(СВЦЭМ!$D$39:$D$782,СВЦЭМ!$A$39:$A$782,$A51,СВЦЭМ!$B$39:$B$782,W$47)+'СЕТ СН'!$G$14+СВЦЭМ!$D$10+'СЕТ СН'!$G$5-'СЕТ СН'!$G$24</f>
        <v>2625.8484377099999</v>
      </c>
      <c r="X51" s="36">
        <f>SUMIFS(СВЦЭМ!$D$39:$D$782,СВЦЭМ!$A$39:$A$782,$A51,СВЦЭМ!$B$39:$B$782,X$47)+'СЕТ СН'!$G$14+СВЦЭМ!$D$10+'СЕТ СН'!$G$5-'СЕТ СН'!$G$24</f>
        <v>2583.45349867</v>
      </c>
      <c r="Y51" s="36">
        <f>SUMIFS(СВЦЭМ!$D$39:$D$782,СВЦЭМ!$A$39:$A$782,$A51,СВЦЭМ!$B$39:$B$782,Y$47)+'СЕТ СН'!$G$14+СВЦЭМ!$D$10+'СЕТ СН'!$G$5-'СЕТ СН'!$G$24</f>
        <v>2578.2920759399999</v>
      </c>
    </row>
    <row r="52" spans="1:25" ht="15.75" x14ac:dyDescent="0.2">
      <c r="A52" s="35">
        <f t="shared" si="1"/>
        <v>44686</v>
      </c>
      <c r="B52" s="36">
        <f>SUMIFS(СВЦЭМ!$D$39:$D$782,СВЦЭМ!$A$39:$A$782,$A52,СВЦЭМ!$B$39:$B$782,B$47)+'СЕТ СН'!$G$14+СВЦЭМ!$D$10+'СЕТ СН'!$G$5-'СЕТ СН'!$G$24</f>
        <v>2737.0170847199997</v>
      </c>
      <c r="C52" s="36">
        <f>SUMIFS(СВЦЭМ!$D$39:$D$782,СВЦЭМ!$A$39:$A$782,$A52,СВЦЭМ!$B$39:$B$782,C$47)+'СЕТ СН'!$G$14+СВЦЭМ!$D$10+'СЕТ СН'!$G$5-'СЕТ СН'!$G$24</f>
        <v>2818.2591409500001</v>
      </c>
      <c r="D52" s="36">
        <f>SUMIFS(СВЦЭМ!$D$39:$D$782,СВЦЭМ!$A$39:$A$782,$A52,СВЦЭМ!$B$39:$B$782,D$47)+'СЕТ СН'!$G$14+СВЦЭМ!$D$10+'СЕТ СН'!$G$5-'СЕТ СН'!$G$24</f>
        <v>2950.1308975799998</v>
      </c>
      <c r="E52" s="36">
        <f>SUMIFS(СВЦЭМ!$D$39:$D$782,СВЦЭМ!$A$39:$A$782,$A52,СВЦЭМ!$B$39:$B$782,E$47)+'СЕТ СН'!$G$14+СВЦЭМ!$D$10+'СЕТ СН'!$G$5-'СЕТ СН'!$G$24</f>
        <v>3001.9365194100001</v>
      </c>
      <c r="F52" s="36">
        <f>SUMIFS(СВЦЭМ!$D$39:$D$782,СВЦЭМ!$A$39:$A$782,$A52,СВЦЭМ!$B$39:$B$782,F$47)+'СЕТ СН'!$G$14+СВЦЭМ!$D$10+'СЕТ СН'!$G$5-'СЕТ СН'!$G$24</f>
        <v>3027.0085540099999</v>
      </c>
      <c r="G52" s="36">
        <f>SUMIFS(СВЦЭМ!$D$39:$D$782,СВЦЭМ!$A$39:$A$782,$A52,СВЦЭМ!$B$39:$B$782,G$47)+'СЕТ СН'!$G$14+СВЦЭМ!$D$10+'СЕТ СН'!$G$5-'СЕТ СН'!$G$24</f>
        <v>3027.6540803600001</v>
      </c>
      <c r="H52" s="36">
        <f>SUMIFS(СВЦЭМ!$D$39:$D$782,СВЦЭМ!$A$39:$A$782,$A52,СВЦЭМ!$B$39:$B$782,H$47)+'СЕТ СН'!$G$14+СВЦЭМ!$D$10+'СЕТ СН'!$G$5-'СЕТ СН'!$G$24</f>
        <v>3014.6122383499996</v>
      </c>
      <c r="I52" s="36">
        <f>SUMIFS(СВЦЭМ!$D$39:$D$782,СВЦЭМ!$A$39:$A$782,$A52,СВЦЭМ!$B$39:$B$782,I$47)+'СЕТ СН'!$G$14+СВЦЭМ!$D$10+'СЕТ СН'!$G$5-'СЕТ СН'!$G$24</f>
        <v>2946.9711322399999</v>
      </c>
      <c r="J52" s="36">
        <f>SUMIFS(СВЦЭМ!$D$39:$D$782,СВЦЭМ!$A$39:$A$782,$A52,СВЦЭМ!$B$39:$B$782,J$47)+'СЕТ СН'!$G$14+СВЦЭМ!$D$10+'СЕТ СН'!$G$5-'СЕТ СН'!$G$24</f>
        <v>2843.2782157800002</v>
      </c>
      <c r="K52" s="36">
        <f>SUMIFS(СВЦЭМ!$D$39:$D$782,СВЦЭМ!$A$39:$A$782,$A52,СВЦЭМ!$B$39:$B$782,K$47)+'СЕТ СН'!$G$14+СВЦЭМ!$D$10+'СЕТ СН'!$G$5-'СЕТ СН'!$G$24</f>
        <v>2841.0570587399998</v>
      </c>
      <c r="L52" s="36">
        <f>SUMIFS(СВЦЭМ!$D$39:$D$782,СВЦЭМ!$A$39:$A$782,$A52,СВЦЭМ!$B$39:$B$782,L$47)+'СЕТ СН'!$G$14+СВЦЭМ!$D$10+'СЕТ СН'!$G$5-'СЕТ СН'!$G$24</f>
        <v>2837.23407511</v>
      </c>
      <c r="M52" s="36">
        <f>SUMIFS(СВЦЭМ!$D$39:$D$782,СВЦЭМ!$A$39:$A$782,$A52,СВЦЭМ!$B$39:$B$782,M$47)+'СЕТ СН'!$G$14+СВЦЭМ!$D$10+'СЕТ СН'!$G$5-'СЕТ СН'!$G$24</f>
        <v>2932.71422476</v>
      </c>
      <c r="N52" s="36">
        <f>SUMIFS(СВЦЭМ!$D$39:$D$782,СВЦЭМ!$A$39:$A$782,$A52,СВЦЭМ!$B$39:$B$782,N$47)+'СЕТ СН'!$G$14+СВЦЭМ!$D$10+'СЕТ СН'!$G$5-'СЕТ СН'!$G$24</f>
        <v>3007.7538122999999</v>
      </c>
      <c r="O52" s="36">
        <f>SUMIFS(СВЦЭМ!$D$39:$D$782,СВЦЭМ!$A$39:$A$782,$A52,СВЦЭМ!$B$39:$B$782,O$47)+'СЕТ СН'!$G$14+СВЦЭМ!$D$10+'СЕТ СН'!$G$5-'СЕТ СН'!$G$24</f>
        <v>3004.5329811299998</v>
      </c>
      <c r="P52" s="36">
        <f>SUMIFS(СВЦЭМ!$D$39:$D$782,СВЦЭМ!$A$39:$A$782,$A52,СВЦЭМ!$B$39:$B$782,P$47)+'СЕТ СН'!$G$14+СВЦЭМ!$D$10+'СЕТ СН'!$G$5-'СЕТ СН'!$G$24</f>
        <v>3045.5675730900002</v>
      </c>
      <c r="Q52" s="36">
        <f>SUMIFS(СВЦЭМ!$D$39:$D$782,СВЦЭМ!$A$39:$A$782,$A52,СВЦЭМ!$B$39:$B$782,Q$47)+'СЕТ СН'!$G$14+СВЦЭМ!$D$10+'СЕТ СН'!$G$5-'СЕТ СН'!$G$24</f>
        <v>3054.0306420400002</v>
      </c>
      <c r="R52" s="36">
        <f>SUMIFS(СВЦЭМ!$D$39:$D$782,СВЦЭМ!$A$39:$A$782,$A52,СВЦЭМ!$B$39:$B$782,R$47)+'СЕТ СН'!$G$14+СВЦЭМ!$D$10+'СЕТ СН'!$G$5-'СЕТ СН'!$G$24</f>
        <v>3066.9502786399999</v>
      </c>
      <c r="S52" s="36">
        <f>SUMIFS(СВЦЭМ!$D$39:$D$782,СВЦЭМ!$A$39:$A$782,$A52,СВЦЭМ!$B$39:$B$782,S$47)+'СЕТ СН'!$G$14+СВЦЭМ!$D$10+'СЕТ СН'!$G$5-'СЕТ СН'!$G$24</f>
        <v>3013.5013443500002</v>
      </c>
      <c r="T52" s="36">
        <f>SUMIFS(СВЦЭМ!$D$39:$D$782,СВЦЭМ!$A$39:$A$782,$A52,СВЦЭМ!$B$39:$B$782,T$47)+'СЕТ СН'!$G$14+СВЦЭМ!$D$10+'СЕТ СН'!$G$5-'СЕТ СН'!$G$24</f>
        <v>2885.0651057599998</v>
      </c>
      <c r="U52" s="36">
        <f>SUMIFS(СВЦЭМ!$D$39:$D$782,СВЦЭМ!$A$39:$A$782,$A52,СВЦЭМ!$B$39:$B$782,U$47)+'СЕТ СН'!$G$14+СВЦЭМ!$D$10+'СЕТ СН'!$G$5-'СЕТ СН'!$G$24</f>
        <v>2780.5490674900002</v>
      </c>
      <c r="V52" s="36">
        <f>SUMIFS(СВЦЭМ!$D$39:$D$782,СВЦЭМ!$A$39:$A$782,$A52,СВЦЭМ!$B$39:$B$782,V$47)+'СЕТ СН'!$G$14+СВЦЭМ!$D$10+'СЕТ СН'!$G$5-'СЕТ СН'!$G$24</f>
        <v>2677.4313772699998</v>
      </c>
      <c r="W52" s="36">
        <f>SUMIFS(СВЦЭМ!$D$39:$D$782,СВЦЭМ!$A$39:$A$782,$A52,СВЦЭМ!$B$39:$B$782,W$47)+'СЕТ СН'!$G$14+СВЦЭМ!$D$10+'СЕТ СН'!$G$5-'СЕТ СН'!$G$24</f>
        <v>2662.7555392499999</v>
      </c>
      <c r="X52" s="36">
        <f>SUMIFS(СВЦЭМ!$D$39:$D$782,СВЦЭМ!$A$39:$A$782,$A52,СВЦЭМ!$B$39:$B$782,X$47)+'СЕТ СН'!$G$14+СВЦЭМ!$D$10+'СЕТ СН'!$G$5-'СЕТ СН'!$G$24</f>
        <v>2676.9551679699998</v>
      </c>
      <c r="Y52" s="36">
        <f>SUMIFS(СВЦЭМ!$D$39:$D$782,СВЦЭМ!$A$39:$A$782,$A52,СВЦЭМ!$B$39:$B$782,Y$47)+'СЕТ СН'!$G$14+СВЦЭМ!$D$10+'СЕТ СН'!$G$5-'СЕТ СН'!$G$24</f>
        <v>2701.73685157</v>
      </c>
    </row>
    <row r="53" spans="1:25" ht="15.75" x14ac:dyDescent="0.2">
      <c r="A53" s="35">
        <f t="shared" si="1"/>
        <v>44687</v>
      </c>
      <c r="B53" s="36">
        <f>SUMIFS(СВЦЭМ!$D$39:$D$782,СВЦЭМ!$A$39:$A$782,$A53,СВЦЭМ!$B$39:$B$782,B$47)+'СЕТ СН'!$G$14+СВЦЭМ!$D$10+'СЕТ СН'!$G$5-'СЕТ СН'!$G$24</f>
        <v>2771.5809453100001</v>
      </c>
      <c r="C53" s="36">
        <f>SUMIFS(СВЦЭМ!$D$39:$D$782,СВЦЭМ!$A$39:$A$782,$A53,СВЦЭМ!$B$39:$B$782,C$47)+'СЕТ СН'!$G$14+СВЦЭМ!$D$10+'СЕТ СН'!$G$5-'СЕТ СН'!$G$24</f>
        <v>2898.05653966</v>
      </c>
      <c r="D53" s="36">
        <f>SUMIFS(СВЦЭМ!$D$39:$D$782,СВЦЭМ!$A$39:$A$782,$A53,СВЦЭМ!$B$39:$B$782,D$47)+'СЕТ СН'!$G$14+СВЦЭМ!$D$10+'СЕТ СН'!$G$5-'СЕТ СН'!$G$24</f>
        <v>3034.53106321</v>
      </c>
      <c r="E53" s="36">
        <f>SUMIFS(СВЦЭМ!$D$39:$D$782,СВЦЭМ!$A$39:$A$782,$A53,СВЦЭМ!$B$39:$B$782,E$47)+'СЕТ СН'!$G$14+СВЦЭМ!$D$10+'СЕТ СН'!$G$5-'СЕТ СН'!$G$24</f>
        <v>3080.7011222800002</v>
      </c>
      <c r="F53" s="36">
        <f>SUMIFS(СВЦЭМ!$D$39:$D$782,СВЦЭМ!$A$39:$A$782,$A53,СВЦЭМ!$B$39:$B$782,F$47)+'СЕТ СН'!$G$14+СВЦЭМ!$D$10+'СЕТ СН'!$G$5-'СЕТ СН'!$G$24</f>
        <v>3086.3582673599999</v>
      </c>
      <c r="G53" s="36">
        <f>SUMIFS(СВЦЭМ!$D$39:$D$782,СВЦЭМ!$A$39:$A$782,$A53,СВЦЭМ!$B$39:$B$782,G$47)+'СЕТ СН'!$G$14+СВЦЭМ!$D$10+'СЕТ СН'!$G$5-'СЕТ СН'!$G$24</f>
        <v>3070.4697845299997</v>
      </c>
      <c r="H53" s="36">
        <f>SUMIFS(СВЦЭМ!$D$39:$D$782,СВЦЭМ!$A$39:$A$782,$A53,СВЦЭМ!$B$39:$B$782,H$47)+'СЕТ СН'!$G$14+СВЦЭМ!$D$10+'СЕТ СН'!$G$5-'СЕТ СН'!$G$24</f>
        <v>3026.7494789100001</v>
      </c>
      <c r="I53" s="36">
        <f>SUMIFS(СВЦЭМ!$D$39:$D$782,СВЦЭМ!$A$39:$A$782,$A53,СВЦЭМ!$B$39:$B$782,I$47)+'СЕТ СН'!$G$14+СВЦЭМ!$D$10+'СЕТ СН'!$G$5-'СЕТ СН'!$G$24</f>
        <v>2976.2123347500001</v>
      </c>
      <c r="J53" s="36">
        <f>SUMIFS(СВЦЭМ!$D$39:$D$782,СВЦЭМ!$A$39:$A$782,$A53,СВЦЭМ!$B$39:$B$782,J$47)+'СЕТ СН'!$G$14+СВЦЭМ!$D$10+'СЕТ СН'!$G$5-'СЕТ СН'!$G$24</f>
        <v>2831.0336669399999</v>
      </c>
      <c r="K53" s="36">
        <f>SUMIFS(СВЦЭМ!$D$39:$D$782,СВЦЭМ!$A$39:$A$782,$A53,СВЦЭМ!$B$39:$B$782,K$47)+'СЕТ СН'!$G$14+СВЦЭМ!$D$10+'СЕТ СН'!$G$5-'СЕТ СН'!$G$24</f>
        <v>2838.4414818499999</v>
      </c>
      <c r="L53" s="36">
        <f>SUMIFS(СВЦЭМ!$D$39:$D$782,СВЦЭМ!$A$39:$A$782,$A53,СВЦЭМ!$B$39:$B$782,L$47)+'СЕТ СН'!$G$14+СВЦЭМ!$D$10+'СЕТ СН'!$G$5-'СЕТ СН'!$G$24</f>
        <v>2831.3941798799997</v>
      </c>
      <c r="M53" s="36">
        <f>SUMIFS(СВЦЭМ!$D$39:$D$782,СВЦЭМ!$A$39:$A$782,$A53,СВЦЭМ!$B$39:$B$782,M$47)+'СЕТ СН'!$G$14+СВЦЭМ!$D$10+'СЕТ СН'!$G$5-'СЕТ СН'!$G$24</f>
        <v>2955.43238337</v>
      </c>
      <c r="N53" s="36">
        <f>SUMIFS(СВЦЭМ!$D$39:$D$782,СВЦЭМ!$A$39:$A$782,$A53,СВЦЭМ!$B$39:$B$782,N$47)+'СЕТ СН'!$G$14+СВЦЭМ!$D$10+'СЕТ СН'!$G$5-'СЕТ СН'!$G$24</f>
        <v>3021.3294990599998</v>
      </c>
      <c r="O53" s="36">
        <f>SUMIFS(СВЦЭМ!$D$39:$D$782,СВЦЭМ!$A$39:$A$782,$A53,СВЦЭМ!$B$39:$B$782,O$47)+'СЕТ СН'!$G$14+СВЦЭМ!$D$10+'СЕТ СН'!$G$5-'СЕТ СН'!$G$24</f>
        <v>3024.8651533900002</v>
      </c>
      <c r="P53" s="36">
        <f>SUMIFS(СВЦЭМ!$D$39:$D$782,СВЦЭМ!$A$39:$A$782,$A53,СВЦЭМ!$B$39:$B$782,P$47)+'СЕТ СН'!$G$14+СВЦЭМ!$D$10+'СЕТ СН'!$G$5-'СЕТ СН'!$G$24</f>
        <v>3032.9309995399999</v>
      </c>
      <c r="Q53" s="36">
        <f>SUMIFS(СВЦЭМ!$D$39:$D$782,СВЦЭМ!$A$39:$A$782,$A53,СВЦЭМ!$B$39:$B$782,Q$47)+'СЕТ СН'!$G$14+СВЦЭМ!$D$10+'СЕТ СН'!$G$5-'СЕТ СН'!$G$24</f>
        <v>3027.44955673</v>
      </c>
      <c r="R53" s="36">
        <f>SUMIFS(СВЦЭМ!$D$39:$D$782,СВЦЭМ!$A$39:$A$782,$A53,СВЦЭМ!$B$39:$B$782,R$47)+'СЕТ СН'!$G$14+СВЦЭМ!$D$10+'СЕТ СН'!$G$5-'СЕТ СН'!$G$24</f>
        <v>3016.0618259799999</v>
      </c>
      <c r="S53" s="36">
        <f>SUMIFS(СВЦЭМ!$D$39:$D$782,СВЦЭМ!$A$39:$A$782,$A53,СВЦЭМ!$B$39:$B$782,S$47)+'СЕТ СН'!$G$14+СВЦЭМ!$D$10+'СЕТ СН'!$G$5-'СЕТ СН'!$G$24</f>
        <v>2971.6279422199996</v>
      </c>
      <c r="T53" s="36">
        <f>SUMIFS(СВЦЭМ!$D$39:$D$782,СВЦЭМ!$A$39:$A$782,$A53,СВЦЭМ!$B$39:$B$782,T$47)+'СЕТ СН'!$G$14+СВЦЭМ!$D$10+'СЕТ СН'!$G$5-'СЕТ СН'!$G$24</f>
        <v>2857.7041704899998</v>
      </c>
      <c r="U53" s="36">
        <f>SUMIFS(СВЦЭМ!$D$39:$D$782,СВЦЭМ!$A$39:$A$782,$A53,СВЦЭМ!$B$39:$B$782,U$47)+'СЕТ СН'!$G$14+СВЦЭМ!$D$10+'СЕТ СН'!$G$5-'СЕТ СН'!$G$24</f>
        <v>2745.9572001799997</v>
      </c>
      <c r="V53" s="36">
        <f>SUMIFS(СВЦЭМ!$D$39:$D$782,СВЦЭМ!$A$39:$A$782,$A53,СВЦЭМ!$B$39:$B$782,V$47)+'СЕТ СН'!$G$14+СВЦЭМ!$D$10+'СЕТ СН'!$G$5-'СЕТ СН'!$G$24</f>
        <v>2651.64612253</v>
      </c>
      <c r="W53" s="36">
        <f>SUMIFS(СВЦЭМ!$D$39:$D$782,СВЦЭМ!$A$39:$A$782,$A53,СВЦЭМ!$B$39:$B$782,W$47)+'СЕТ СН'!$G$14+СВЦЭМ!$D$10+'СЕТ СН'!$G$5-'СЕТ СН'!$G$24</f>
        <v>2640.2675840699999</v>
      </c>
      <c r="X53" s="36">
        <f>SUMIFS(СВЦЭМ!$D$39:$D$782,СВЦЭМ!$A$39:$A$782,$A53,СВЦЭМ!$B$39:$B$782,X$47)+'СЕТ СН'!$G$14+СВЦЭМ!$D$10+'СЕТ СН'!$G$5-'СЕТ СН'!$G$24</f>
        <v>2667.5889935699997</v>
      </c>
      <c r="Y53" s="36">
        <f>SUMIFS(СВЦЭМ!$D$39:$D$782,СВЦЭМ!$A$39:$A$782,$A53,СВЦЭМ!$B$39:$B$782,Y$47)+'СЕТ СН'!$G$14+СВЦЭМ!$D$10+'СЕТ СН'!$G$5-'СЕТ СН'!$G$24</f>
        <v>2675.02066913</v>
      </c>
    </row>
    <row r="54" spans="1:25" ht="15.75" x14ac:dyDescent="0.2">
      <c r="A54" s="35">
        <f t="shared" si="1"/>
        <v>44688</v>
      </c>
      <c r="B54" s="36">
        <f>SUMIFS(СВЦЭМ!$D$39:$D$782,СВЦЭМ!$A$39:$A$782,$A54,СВЦЭМ!$B$39:$B$782,B$47)+'СЕТ СН'!$G$14+СВЦЭМ!$D$10+'СЕТ СН'!$G$5-'СЕТ СН'!$G$24</f>
        <v>2775.1144308000003</v>
      </c>
      <c r="C54" s="36">
        <f>SUMIFS(СВЦЭМ!$D$39:$D$782,СВЦЭМ!$A$39:$A$782,$A54,СВЦЭМ!$B$39:$B$782,C$47)+'СЕТ СН'!$G$14+СВЦЭМ!$D$10+'СЕТ СН'!$G$5-'СЕТ СН'!$G$24</f>
        <v>2853.7522450199999</v>
      </c>
      <c r="D54" s="36">
        <f>SUMIFS(СВЦЭМ!$D$39:$D$782,СВЦЭМ!$A$39:$A$782,$A54,СВЦЭМ!$B$39:$B$782,D$47)+'СЕТ СН'!$G$14+СВЦЭМ!$D$10+'СЕТ СН'!$G$5-'СЕТ СН'!$G$24</f>
        <v>3042.2893097899996</v>
      </c>
      <c r="E54" s="36">
        <f>SUMIFS(СВЦЭМ!$D$39:$D$782,СВЦЭМ!$A$39:$A$782,$A54,СВЦЭМ!$B$39:$B$782,E$47)+'СЕТ СН'!$G$14+СВЦЭМ!$D$10+'СЕТ СН'!$G$5-'СЕТ СН'!$G$24</f>
        <v>3084.1406059299998</v>
      </c>
      <c r="F54" s="36">
        <f>SUMIFS(СВЦЭМ!$D$39:$D$782,СВЦЭМ!$A$39:$A$782,$A54,СВЦЭМ!$B$39:$B$782,F$47)+'СЕТ СН'!$G$14+СВЦЭМ!$D$10+'СЕТ СН'!$G$5-'СЕТ СН'!$G$24</f>
        <v>3086.5054770899997</v>
      </c>
      <c r="G54" s="36">
        <f>SUMIFS(СВЦЭМ!$D$39:$D$782,СВЦЭМ!$A$39:$A$782,$A54,СВЦЭМ!$B$39:$B$782,G$47)+'СЕТ СН'!$G$14+СВЦЭМ!$D$10+'СЕТ СН'!$G$5-'СЕТ СН'!$G$24</f>
        <v>3088.6340090799999</v>
      </c>
      <c r="H54" s="36">
        <f>SUMIFS(СВЦЭМ!$D$39:$D$782,СВЦЭМ!$A$39:$A$782,$A54,СВЦЭМ!$B$39:$B$782,H$47)+'СЕТ СН'!$G$14+СВЦЭМ!$D$10+'СЕТ СН'!$G$5-'СЕТ СН'!$G$24</f>
        <v>3067.0413291999998</v>
      </c>
      <c r="I54" s="36">
        <f>SUMIFS(СВЦЭМ!$D$39:$D$782,СВЦЭМ!$A$39:$A$782,$A54,СВЦЭМ!$B$39:$B$782,I$47)+'СЕТ СН'!$G$14+СВЦЭМ!$D$10+'СЕТ СН'!$G$5-'СЕТ СН'!$G$24</f>
        <v>2974.6098347999996</v>
      </c>
      <c r="J54" s="36">
        <f>SUMIFS(СВЦЭМ!$D$39:$D$782,СВЦЭМ!$A$39:$A$782,$A54,СВЦЭМ!$B$39:$B$782,J$47)+'СЕТ СН'!$G$14+СВЦЭМ!$D$10+'СЕТ СН'!$G$5-'СЕТ СН'!$G$24</f>
        <v>2847.2541415300002</v>
      </c>
      <c r="K54" s="36">
        <f>SUMIFS(СВЦЭМ!$D$39:$D$782,СВЦЭМ!$A$39:$A$782,$A54,СВЦЭМ!$B$39:$B$782,K$47)+'СЕТ СН'!$G$14+СВЦЭМ!$D$10+'СЕТ СН'!$G$5-'СЕТ СН'!$G$24</f>
        <v>2836.99939008</v>
      </c>
      <c r="L54" s="36">
        <f>SUMIFS(СВЦЭМ!$D$39:$D$782,СВЦЭМ!$A$39:$A$782,$A54,СВЦЭМ!$B$39:$B$782,L$47)+'СЕТ СН'!$G$14+СВЦЭМ!$D$10+'СЕТ СН'!$G$5-'СЕТ СН'!$G$24</f>
        <v>2831.0344513700002</v>
      </c>
      <c r="M54" s="36">
        <f>SUMIFS(СВЦЭМ!$D$39:$D$782,СВЦЭМ!$A$39:$A$782,$A54,СВЦЭМ!$B$39:$B$782,M$47)+'СЕТ СН'!$G$14+СВЦЭМ!$D$10+'СЕТ СН'!$G$5-'СЕТ СН'!$G$24</f>
        <v>2927.0603181899996</v>
      </c>
      <c r="N54" s="36">
        <f>SUMIFS(СВЦЭМ!$D$39:$D$782,СВЦЭМ!$A$39:$A$782,$A54,СВЦЭМ!$B$39:$B$782,N$47)+'СЕТ СН'!$G$14+СВЦЭМ!$D$10+'СЕТ СН'!$G$5-'СЕТ СН'!$G$24</f>
        <v>2966.2137991299996</v>
      </c>
      <c r="O54" s="36">
        <f>SUMIFS(СВЦЭМ!$D$39:$D$782,СВЦЭМ!$A$39:$A$782,$A54,СВЦЭМ!$B$39:$B$782,O$47)+'СЕТ СН'!$G$14+СВЦЭМ!$D$10+'СЕТ СН'!$G$5-'СЕТ СН'!$G$24</f>
        <v>2988.1195550100001</v>
      </c>
      <c r="P54" s="36">
        <f>SUMIFS(СВЦЭМ!$D$39:$D$782,СВЦЭМ!$A$39:$A$782,$A54,СВЦЭМ!$B$39:$B$782,P$47)+'СЕТ СН'!$G$14+СВЦЭМ!$D$10+'СЕТ СН'!$G$5-'СЕТ СН'!$G$24</f>
        <v>3007.57238143</v>
      </c>
      <c r="Q54" s="36">
        <f>SUMIFS(СВЦЭМ!$D$39:$D$782,СВЦЭМ!$A$39:$A$782,$A54,СВЦЭМ!$B$39:$B$782,Q$47)+'СЕТ СН'!$G$14+СВЦЭМ!$D$10+'СЕТ СН'!$G$5-'СЕТ СН'!$G$24</f>
        <v>3012.57475935</v>
      </c>
      <c r="R54" s="36">
        <f>SUMIFS(СВЦЭМ!$D$39:$D$782,СВЦЭМ!$A$39:$A$782,$A54,СВЦЭМ!$B$39:$B$782,R$47)+'СЕТ СН'!$G$14+СВЦЭМ!$D$10+'СЕТ СН'!$G$5-'СЕТ СН'!$G$24</f>
        <v>3007.0680179499996</v>
      </c>
      <c r="S54" s="36">
        <f>SUMIFS(СВЦЭМ!$D$39:$D$782,СВЦЭМ!$A$39:$A$782,$A54,СВЦЭМ!$B$39:$B$782,S$47)+'СЕТ СН'!$G$14+СВЦЭМ!$D$10+'СЕТ СН'!$G$5-'СЕТ СН'!$G$24</f>
        <v>2964.3763238499996</v>
      </c>
      <c r="T54" s="36">
        <f>SUMIFS(СВЦЭМ!$D$39:$D$782,СВЦЭМ!$A$39:$A$782,$A54,СВЦЭМ!$B$39:$B$782,T$47)+'СЕТ СН'!$G$14+СВЦЭМ!$D$10+'СЕТ СН'!$G$5-'СЕТ СН'!$G$24</f>
        <v>2848.3968538899999</v>
      </c>
      <c r="U54" s="36">
        <f>SUMIFS(СВЦЭМ!$D$39:$D$782,СВЦЭМ!$A$39:$A$782,$A54,СВЦЭМ!$B$39:$B$782,U$47)+'СЕТ СН'!$G$14+СВЦЭМ!$D$10+'СЕТ СН'!$G$5-'СЕТ СН'!$G$24</f>
        <v>2721.2975357</v>
      </c>
      <c r="V54" s="36">
        <f>SUMIFS(СВЦЭМ!$D$39:$D$782,СВЦЭМ!$A$39:$A$782,$A54,СВЦЭМ!$B$39:$B$782,V$47)+'СЕТ СН'!$G$14+СВЦЭМ!$D$10+'СЕТ СН'!$G$5-'СЕТ СН'!$G$24</f>
        <v>2628.8841167400001</v>
      </c>
      <c r="W54" s="36">
        <f>SUMIFS(СВЦЭМ!$D$39:$D$782,СВЦЭМ!$A$39:$A$782,$A54,СВЦЭМ!$B$39:$B$782,W$47)+'СЕТ СН'!$G$14+СВЦЭМ!$D$10+'СЕТ СН'!$G$5-'СЕТ СН'!$G$24</f>
        <v>2650.3146675399998</v>
      </c>
      <c r="X54" s="36">
        <f>SUMIFS(СВЦЭМ!$D$39:$D$782,СВЦЭМ!$A$39:$A$782,$A54,СВЦЭМ!$B$39:$B$782,X$47)+'СЕТ СН'!$G$14+СВЦЭМ!$D$10+'СЕТ СН'!$G$5-'СЕТ СН'!$G$24</f>
        <v>2661.49115368</v>
      </c>
      <c r="Y54" s="36">
        <f>SUMIFS(СВЦЭМ!$D$39:$D$782,СВЦЭМ!$A$39:$A$782,$A54,СВЦЭМ!$B$39:$B$782,Y$47)+'СЕТ СН'!$G$14+СВЦЭМ!$D$10+'СЕТ СН'!$G$5-'СЕТ СН'!$G$24</f>
        <v>2678.9418616900002</v>
      </c>
    </row>
    <row r="55" spans="1:25" ht="15.75" x14ac:dyDescent="0.2">
      <c r="A55" s="35">
        <f t="shared" si="1"/>
        <v>44689</v>
      </c>
      <c r="B55" s="36">
        <f>SUMIFS(СВЦЭМ!$D$39:$D$782,СВЦЭМ!$A$39:$A$782,$A55,СВЦЭМ!$B$39:$B$782,B$47)+'СЕТ СН'!$G$14+СВЦЭМ!$D$10+'СЕТ СН'!$G$5-'СЕТ СН'!$G$24</f>
        <v>2752.34675014</v>
      </c>
      <c r="C55" s="36">
        <f>SUMIFS(СВЦЭМ!$D$39:$D$782,СВЦЭМ!$A$39:$A$782,$A55,СВЦЭМ!$B$39:$B$782,C$47)+'СЕТ СН'!$G$14+СВЦЭМ!$D$10+'СЕТ СН'!$G$5-'СЕТ СН'!$G$24</f>
        <v>2874.3795610299999</v>
      </c>
      <c r="D55" s="36">
        <f>SUMIFS(СВЦЭМ!$D$39:$D$782,СВЦЭМ!$A$39:$A$782,$A55,СВЦЭМ!$B$39:$B$782,D$47)+'СЕТ СН'!$G$14+СВЦЭМ!$D$10+'СЕТ СН'!$G$5-'СЕТ СН'!$G$24</f>
        <v>3021.8158228399998</v>
      </c>
      <c r="E55" s="36">
        <f>SUMIFS(СВЦЭМ!$D$39:$D$782,СВЦЭМ!$A$39:$A$782,$A55,СВЦЭМ!$B$39:$B$782,E$47)+'СЕТ СН'!$G$14+СВЦЭМ!$D$10+'СЕТ СН'!$G$5-'СЕТ СН'!$G$24</f>
        <v>3093.2498130699996</v>
      </c>
      <c r="F55" s="36">
        <f>SUMIFS(СВЦЭМ!$D$39:$D$782,СВЦЭМ!$A$39:$A$782,$A55,СВЦЭМ!$B$39:$B$782,F$47)+'СЕТ СН'!$G$14+СВЦЭМ!$D$10+'СЕТ СН'!$G$5-'СЕТ СН'!$G$24</f>
        <v>3103.87023262</v>
      </c>
      <c r="G55" s="36">
        <f>SUMIFS(СВЦЭМ!$D$39:$D$782,СВЦЭМ!$A$39:$A$782,$A55,СВЦЭМ!$B$39:$B$782,G$47)+'СЕТ СН'!$G$14+СВЦЭМ!$D$10+'СЕТ СН'!$G$5-'СЕТ СН'!$G$24</f>
        <v>3104.2853819100001</v>
      </c>
      <c r="H55" s="36">
        <f>SUMIFS(СВЦЭМ!$D$39:$D$782,СВЦЭМ!$A$39:$A$782,$A55,СВЦЭМ!$B$39:$B$782,H$47)+'СЕТ СН'!$G$14+СВЦЭМ!$D$10+'СЕТ СН'!$G$5-'СЕТ СН'!$G$24</f>
        <v>3086.28003365</v>
      </c>
      <c r="I55" s="36">
        <f>SUMIFS(СВЦЭМ!$D$39:$D$782,СВЦЭМ!$A$39:$A$782,$A55,СВЦЭМ!$B$39:$B$782,I$47)+'СЕТ СН'!$G$14+СВЦЭМ!$D$10+'СЕТ СН'!$G$5-'СЕТ СН'!$G$24</f>
        <v>3011.3668950000001</v>
      </c>
      <c r="J55" s="36">
        <f>SUMIFS(СВЦЭМ!$D$39:$D$782,СВЦЭМ!$A$39:$A$782,$A55,СВЦЭМ!$B$39:$B$782,J$47)+'СЕТ СН'!$G$14+СВЦЭМ!$D$10+'СЕТ СН'!$G$5-'СЕТ СН'!$G$24</f>
        <v>2847.7799238299999</v>
      </c>
      <c r="K55" s="36">
        <f>SUMIFS(СВЦЭМ!$D$39:$D$782,СВЦЭМ!$A$39:$A$782,$A55,СВЦЭМ!$B$39:$B$782,K$47)+'СЕТ СН'!$G$14+СВЦЭМ!$D$10+'СЕТ СН'!$G$5-'СЕТ СН'!$G$24</f>
        <v>2816.1973798399999</v>
      </c>
      <c r="L55" s="36">
        <f>SUMIFS(СВЦЭМ!$D$39:$D$782,СВЦЭМ!$A$39:$A$782,$A55,СВЦЭМ!$B$39:$B$782,L$47)+'СЕТ СН'!$G$14+СВЦЭМ!$D$10+'СЕТ СН'!$G$5-'СЕТ СН'!$G$24</f>
        <v>2809.7261883000001</v>
      </c>
      <c r="M55" s="36">
        <f>SUMIFS(СВЦЭМ!$D$39:$D$782,СВЦЭМ!$A$39:$A$782,$A55,СВЦЭМ!$B$39:$B$782,M$47)+'СЕТ СН'!$G$14+СВЦЭМ!$D$10+'СЕТ СН'!$G$5-'СЕТ СН'!$G$24</f>
        <v>2898.8920415299999</v>
      </c>
      <c r="N55" s="36">
        <f>SUMIFS(СВЦЭМ!$D$39:$D$782,СВЦЭМ!$A$39:$A$782,$A55,СВЦЭМ!$B$39:$B$782,N$47)+'СЕТ СН'!$G$14+СВЦЭМ!$D$10+'СЕТ СН'!$G$5-'СЕТ СН'!$G$24</f>
        <v>2950.3127743300001</v>
      </c>
      <c r="O55" s="36">
        <f>SUMIFS(СВЦЭМ!$D$39:$D$782,СВЦЭМ!$A$39:$A$782,$A55,СВЦЭМ!$B$39:$B$782,O$47)+'СЕТ СН'!$G$14+СВЦЭМ!$D$10+'СЕТ СН'!$G$5-'СЕТ СН'!$G$24</f>
        <v>2981.1156004599998</v>
      </c>
      <c r="P55" s="36">
        <f>SUMIFS(СВЦЭМ!$D$39:$D$782,СВЦЭМ!$A$39:$A$782,$A55,СВЦЭМ!$B$39:$B$782,P$47)+'СЕТ СН'!$G$14+СВЦЭМ!$D$10+'СЕТ СН'!$G$5-'СЕТ СН'!$G$24</f>
        <v>3002.4190083799999</v>
      </c>
      <c r="Q55" s="36">
        <f>SUMIFS(СВЦЭМ!$D$39:$D$782,СВЦЭМ!$A$39:$A$782,$A55,СВЦЭМ!$B$39:$B$782,Q$47)+'СЕТ СН'!$G$14+СВЦЭМ!$D$10+'СЕТ СН'!$G$5-'СЕТ СН'!$G$24</f>
        <v>3015.8803145699999</v>
      </c>
      <c r="R55" s="36">
        <f>SUMIFS(СВЦЭМ!$D$39:$D$782,СВЦЭМ!$A$39:$A$782,$A55,СВЦЭМ!$B$39:$B$782,R$47)+'СЕТ СН'!$G$14+СВЦЭМ!$D$10+'СЕТ СН'!$G$5-'СЕТ СН'!$G$24</f>
        <v>3015.9205591899999</v>
      </c>
      <c r="S55" s="36">
        <f>SUMIFS(СВЦЭМ!$D$39:$D$782,СВЦЭМ!$A$39:$A$782,$A55,СВЦЭМ!$B$39:$B$782,S$47)+'СЕТ СН'!$G$14+СВЦЭМ!$D$10+'СЕТ СН'!$G$5-'СЕТ СН'!$G$24</f>
        <v>2968.8619309799997</v>
      </c>
      <c r="T55" s="36">
        <f>SUMIFS(СВЦЭМ!$D$39:$D$782,СВЦЭМ!$A$39:$A$782,$A55,СВЦЭМ!$B$39:$B$782,T$47)+'СЕТ СН'!$G$14+СВЦЭМ!$D$10+'СЕТ СН'!$G$5-'СЕТ СН'!$G$24</f>
        <v>2833.9252693099997</v>
      </c>
      <c r="U55" s="36">
        <f>SUMIFS(СВЦЭМ!$D$39:$D$782,СВЦЭМ!$A$39:$A$782,$A55,СВЦЭМ!$B$39:$B$782,U$47)+'СЕТ СН'!$G$14+СВЦЭМ!$D$10+'СЕТ СН'!$G$5-'СЕТ СН'!$G$24</f>
        <v>2695.57628901</v>
      </c>
      <c r="V55" s="36">
        <f>SUMIFS(СВЦЭМ!$D$39:$D$782,СВЦЭМ!$A$39:$A$782,$A55,СВЦЭМ!$B$39:$B$782,V$47)+'СЕТ СН'!$G$14+СВЦЭМ!$D$10+'СЕТ СН'!$G$5-'СЕТ СН'!$G$24</f>
        <v>2609.4670494800002</v>
      </c>
      <c r="W55" s="36">
        <f>SUMIFS(СВЦЭМ!$D$39:$D$782,СВЦЭМ!$A$39:$A$782,$A55,СВЦЭМ!$B$39:$B$782,W$47)+'СЕТ СН'!$G$14+СВЦЭМ!$D$10+'СЕТ СН'!$G$5-'СЕТ СН'!$G$24</f>
        <v>2622.9012587500001</v>
      </c>
      <c r="X55" s="36">
        <f>SUMIFS(СВЦЭМ!$D$39:$D$782,СВЦЭМ!$A$39:$A$782,$A55,СВЦЭМ!$B$39:$B$782,X$47)+'СЕТ СН'!$G$14+СВЦЭМ!$D$10+'СЕТ СН'!$G$5-'СЕТ СН'!$G$24</f>
        <v>2625.7052984699999</v>
      </c>
      <c r="Y55" s="36">
        <f>SUMIFS(СВЦЭМ!$D$39:$D$782,СВЦЭМ!$A$39:$A$782,$A55,СВЦЭМ!$B$39:$B$782,Y$47)+'СЕТ СН'!$G$14+СВЦЭМ!$D$10+'СЕТ СН'!$G$5-'СЕТ СН'!$G$24</f>
        <v>2673.0636402499999</v>
      </c>
    </row>
    <row r="56" spans="1:25" ht="15.75" x14ac:dyDescent="0.2">
      <c r="A56" s="35">
        <f t="shared" si="1"/>
        <v>44690</v>
      </c>
      <c r="B56" s="36">
        <f>SUMIFS(СВЦЭМ!$D$39:$D$782,СВЦЭМ!$A$39:$A$782,$A56,СВЦЭМ!$B$39:$B$782,B$47)+'СЕТ СН'!$G$14+СВЦЭМ!$D$10+'СЕТ СН'!$G$5-'СЕТ СН'!$G$24</f>
        <v>2778.5966112000001</v>
      </c>
      <c r="C56" s="36">
        <f>SUMIFS(СВЦЭМ!$D$39:$D$782,СВЦЭМ!$A$39:$A$782,$A56,СВЦЭМ!$B$39:$B$782,C$47)+'СЕТ СН'!$G$14+СВЦЭМ!$D$10+'СЕТ СН'!$G$5-'СЕТ СН'!$G$24</f>
        <v>2896.8362620500002</v>
      </c>
      <c r="D56" s="36">
        <f>SUMIFS(СВЦЭМ!$D$39:$D$782,СВЦЭМ!$A$39:$A$782,$A56,СВЦЭМ!$B$39:$B$782,D$47)+'СЕТ СН'!$G$14+СВЦЭМ!$D$10+'СЕТ СН'!$G$5-'СЕТ СН'!$G$24</f>
        <v>3045.0531417699999</v>
      </c>
      <c r="E56" s="36">
        <f>SUMIFS(СВЦЭМ!$D$39:$D$782,СВЦЭМ!$A$39:$A$782,$A56,СВЦЭМ!$B$39:$B$782,E$47)+'СЕТ СН'!$G$14+СВЦЭМ!$D$10+'СЕТ СН'!$G$5-'СЕТ СН'!$G$24</f>
        <v>3119.7346572299998</v>
      </c>
      <c r="F56" s="36">
        <f>SUMIFS(СВЦЭМ!$D$39:$D$782,СВЦЭМ!$A$39:$A$782,$A56,СВЦЭМ!$B$39:$B$782,F$47)+'СЕТ СН'!$G$14+СВЦЭМ!$D$10+'СЕТ СН'!$G$5-'СЕТ СН'!$G$24</f>
        <v>3146.4543684199998</v>
      </c>
      <c r="G56" s="36">
        <f>SUMIFS(СВЦЭМ!$D$39:$D$782,СВЦЭМ!$A$39:$A$782,$A56,СВЦЭМ!$B$39:$B$782,G$47)+'СЕТ СН'!$G$14+СВЦЭМ!$D$10+'СЕТ СН'!$G$5-'СЕТ СН'!$G$24</f>
        <v>3134.5702157300002</v>
      </c>
      <c r="H56" s="36">
        <f>SUMIFS(СВЦЭМ!$D$39:$D$782,СВЦЭМ!$A$39:$A$782,$A56,СВЦЭМ!$B$39:$B$782,H$47)+'СЕТ СН'!$G$14+СВЦЭМ!$D$10+'СЕТ СН'!$G$5-'СЕТ СН'!$G$24</f>
        <v>3115.8414525399999</v>
      </c>
      <c r="I56" s="36">
        <f>SUMIFS(СВЦЭМ!$D$39:$D$782,СВЦЭМ!$A$39:$A$782,$A56,СВЦЭМ!$B$39:$B$782,I$47)+'СЕТ СН'!$G$14+СВЦЭМ!$D$10+'СЕТ СН'!$G$5-'СЕТ СН'!$G$24</f>
        <v>3055.510929</v>
      </c>
      <c r="J56" s="36">
        <f>SUMIFS(СВЦЭМ!$D$39:$D$782,СВЦЭМ!$A$39:$A$782,$A56,СВЦЭМ!$B$39:$B$782,J$47)+'СЕТ СН'!$G$14+СВЦЭМ!$D$10+'СЕТ СН'!$G$5-'СЕТ СН'!$G$24</f>
        <v>2882.5409312299998</v>
      </c>
      <c r="K56" s="36">
        <f>SUMIFS(СВЦЭМ!$D$39:$D$782,СВЦЭМ!$A$39:$A$782,$A56,СВЦЭМ!$B$39:$B$782,K$47)+'СЕТ СН'!$G$14+СВЦЭМ!$D$10+'СЕТ СН'!$G$5-'СЕТ СН'!$G$24</f>
        <v>2853.5455842299998</v>
      </c>
      <c r="L56" s="36">
        <f>SUMIFS(СВЦЭМ!$D$39:$D$782,СВЦЭМ!$A$39:$A$782,$A56,СВЦЭМ!$B$39:$B$782,L$47)+'СЕТ СН'!$G$14+СВЦЭМ!$D$10+'СЕТ СН'!$G$5-'СЕТ СН'!$G$24</f>
        <v>2829.05891565</v>
      </c>
      <c r="M56" s="36">
        <f>SUMIFS(СВЦЭМ!$D$39:$D$782,СВЦЭМ!$A$39:$A$782,$A56,СВЦЭМ!$B$39:$B$782,M$47)+'СЕТ СН'!$G$14+СВЦЭМ!$D$10+'СЕТ СН'!$G$5-'СЕТ СН'!$G$24</f>
        <v>2915.3818335799997</v>
      </c>
      <c r="N56" s="36">
        <f>SUMIFS(СВЦЭМ!$D$39:$D$782,СВЦЭМ!$A$39:$A$782,$A56,СВЦЭМ!$B$39:$B$782,N$47)+'СЕТ СН'!$G$14+СВЦЭМ!$D$10+'СЕТ СН'!$G$5-'СЕТ СН'!$G$24</f>
        <v>2952.7420258599996</v>
      </c>
      <c r="O56" s="36">
        <f>SUMIFS(СВЦЭМ!$D$39:$D$782,СВЦЭМ!$A$39:$A$782,$A56,СВЦЭМ!$B$39:$B$782,O$47)+'СЕТ СН'!$G$14+СВЦЭМ!$D$10+'СЕТ СН'!$G$5-'СЕТ СН'!$G$24</f>
        <v>2972.1731390499999</v>
      </c>
      <c r="P56" s="36">
        <f>SUMIFS(СВЦЭМ!$D$39:$D$782,СВЦЭМ!$A$39:$A$782,$A56,СВЦЭМ!$B$39:$B$782,P$47)+'СЕТ СН'!$G$14+СВЦЭМ!$D$10+'СЕТ СН'!$G$5-'СЕТ СН'!$G$24</f>
        <v>2987.1112842900002</v>
      </c>
      <c r="Q56" s="36">
        <f>SUMIFS(СВЦЭМ!$D$39:$D$782,СВЦЭМ!$A$39:$A$782,$A56,СВЦЭМ!$B$39:$B$782,Q$47)+'СЕТ СН'!$G$14+СВЦЭМ!$D$10+'СЕТ СН'!$G$5-'СЕТ СН'!$G$24</f>
        <v>2999.7171521999999</v>
      </c>
      <c r="R56" s="36">
        <f>SUMIFS(СВЦЭМ!$D$39:$D$782,СВЦЭМ!$A$39:$A$782,$A56,СВЦЭМ!$B$39:$B$782,R$47)+'СЕТ СН'!$G$14+СВЦЭМ!$D$10+'СЕТ СН'!$G$5-'СЕТ СН'!$G$24</f>
        <v>3006.9935334800002</v>
      </c>
      <c r="S56" s="36">
        <f>SUMIFS(СВЦЭМ!$D$39:$D$782,СВЦЭМ!$A$39:$A$782,$A56,СВЦЭМ!$B$39:$B$782,S$47)+'СЕТ СН'!$G$14+СВЦЭМ!$D$10+'СЕТ СН'!$G$5-'СЕТ СН'!$G$24</f>
        <v>2964.9943836499997</v>
      </c>
      <c r="T56" s="36">
        <f>SUMIFS(СВЦЭМ!$D$39:$D$782,СВЦЭМ!$A$39:$A$782,$A56,СВЦЭМ!$B$39:$B$782,T$47)+'СЕТ СН'!$G$14+СВЦЭМ!$D$10+'СЕТ СН'!$G$5-'СЕТ СН'!$G$24</f>
        <v>2848.0490883000002</v>
      </c>
      <c r="U56" s="36">
        <f>SUMIFS(СВЦЭМ!$D$39:$D$782,СВЦЭМ!$A$39:$A$782,$A56,СВЦЭМ!$B$39:$B$782,U$47)+'СЕТ СН'!$G$14+СВЦЭМ!$D$10+'СЕТ СН'!$G$5-'СЕТ СН'!$G$24</f>
        <v>2727.28324217</v>
      </c>
      <c r="V56" s="36">
        <f>SUMIFS(СВЦЭМ!$D$39:$D$782,СВЦЭМ!$A$39:$A$782,$A56,СВЦЭМ!$B$39:$B$782,V$47)+'СЕТ СН'!$G$14+СВЦЭМ!$D$10+'СЕТ СН'!$G$5-'СЕТ СН'!$G$24</f>
        <v>2600.87752387</v>
      </c>
      <c r="W56" s="36">
        <f>SUMIFS(СВЦЭМ!$D$39:$D$782,СВЦЭМ!$A$39:$A$782,$A56,СВЦЭМ!$B$39:$B$782,W$47)+'СЕТ СН'!$G$14+СВЦЭМ!$D$10+'СЕТ СН'!$G$5-'СЕТ СН'!$G$24</f>
        <v>2589.74449465</v>
      </c>
      <c r="X56" s="36">
        <f>SUMIFS(СВЦЭМ!$D$39:$D$782,СВЦЭМ!$A$39:$A$782,$A56,СВЦЭМ!$B$39:$B$782,X$47)+'СЕТ СН'!$G$14+СВЦЭМ!$D$10+'СЕТ СН'!$G$5-'СЕТ СН'!$G$24</f>
        <v>2649.4563933300001</v>
      </c>
      <c r="Y56" s="36">
        <f>SUMIFS(СВЦЭМ!$D$39:$D$782,СВЦЭМ!$A$39:$A$782,$A56,СВЦЭМ!$B$39:$B$782,Y$47)+'СЕТ СН'!$G$14+СВЦЭМ!$D$10+'СЕТ СН'!$G$5-'СЕТ СН'!$G$24</f>
        <v>2676.1617692199998</v>
      </c>
    </row>
    <row r="57" spans="1:25" ht="15.75" x14ac:dyDescent="0.2">
      <c r="A57" s="35">
        <f t="shared" si="1"/>
        <v>44691</v>
      </c>
      <c r="B57" s="36">
        <f>SUMIFS(СВЦЭМ!$D$39:$D$782,СВЦЭМ!$A$39:$A$782,$A57,СВЦЭМ!$B$39:$B$782,B$47)+'СЕТ СН'!$G$14+СВЦЭМ!$D$10+'СЕТ СН'!$G$5-'СЕТ СН'!$G$24</f>
        <v>2762.6687072099999</v>
      </c>
      <c r="C57" s="36">
        <f>SUMIFS(СВЦЭМ!$D$39:$D$782,СВЦЭМ!$A$39:$A$782,$A57,СВЦЭМ!$B$39:$B$782,C$47)+'СЕТ СН'!$G$14+СВЦЭМ!$D$10+'СЕТ СН'!$G$5-'СЕТ СН'!$G$24</f>
        <v>2885.9842619299998</v>
      </c>
      <c r="D57" s="36">
        <f>SUMIFS(СВЦЭМ!$D$39:$D$782,СВЦЭМ!$A$39:$A$782,$A57,СВЦЭМ!$B$39:$B$782,D$47)+'СЕТ СН'!$G$14+СВЦЭМ!$D$10+'СЕТ СН'!$G$5-'СЕТ СН'!$G$24</f>
        <v>3013.9759317899998</v>
      </c>
      <c r="E57" s="36">
        <f>SUMIFS(СВЦЭМ!$D$39:$D$782,СВЦЭМ!$A$39:$A$782,$A57,СВЦЭМ!$B$39:$B$782,E$47)+'СЕТ СН'!$G$14+СВЦЭМ!$D$10+'СЕТ СН'!$G$5-'СЕТ СН'!$G$24</f>
        <v>3080.2743408299998</v>
      </c>
      <c r="F57" s="36">
        <f>SUMIFS(СВЦЭМ!$D$39:$D$782,СВЦЭМ!$A$39:$A$782,$A57,СВЦЭМ!$B$39:$B$782,F$47)+'СЕТ СН'!$G$14+СВЦЭМ!$D$10+'СЕТ СН'!$G$5-'СЕТ СН'!$G$24</f>
        <v>3093.87462676</v>
      </c>
      <c r="G57" s="36">
        <f>SUMIFS(СВЦЭМ!$D$39:$D$782,СВЦЭМ!$A$39:$A$782,$A57,СВЦЭМ!$B$39:$B$782,G$47)+'СЕТ СН'!$G$14+СВЦЭМ!$D$10+'СЕТ СН'!$G$5-'СЕТ СН'!$G$24</f>
        <v>3129.2606793199998</v>
      </c>
      <c r="H57" s="36">
        <f>SUMIFS(СВЦЭМ!$D$39:$D$782,СВЦЭМ!$A$39:$A$782,$A57,СВЦЭМ!$B$39:$B$782,H$47)+'СЕТ СН'!$G$14+СВЦЭМ!$D$10+'СЕТ СН'!$G$5-'СЕТ СН'!$G$24</f>
        <v>3109.1523133399996</v>
      </c>
      <c r="I57" s="36">
        <f>SUMIFS(СВЦЭМ!$D$39:$D$782,СВЦЭМ!$A$39:$A$782,$A57,СВЦЭМ!$B$39:$B$782,I$47)+'СЕТ СН'!$G$14+СВЦЭМ!$D$10+'СЕТ СН'!$G$5-'СЕТ СН'!$G$24</f>
        <v>3048.1022402499998</v>
      </c>
      <c r="J57" s="36">
        <f>SUMIFS(СВЦЭМ!$D$39:$D$782,СВЦЭМ!$A$39:$A$782,$A57,СВЦЭМ!$B$39:$B$782,J$47)+'СЕТ СН'!$G$14+СВЦЭМ!$D$10+'СЕТ СН'!$G$5-'СЕТ СН'!$G$24</f>
        <v>2870.6311680700001</v>
      </c>
      <c r="K57" s="36">
        <f>SUMIFS(СВЦЭМ!$D$39:$D$782,СВЦЭМ!$A$39:$A$782,$A57,СВЦЭМ!$B$39:$B$782,K$47)+'СЕТ СН'!$G$14+СВЦЭМ!$D$10+'СЕТ СН'!$G$5-'СЕТ СН'!$G$24</f>
        <v>2832.1194264599999</v>
      </c>
      <c r="L57" s="36">
        <f>SUMIFS(СВЦЭМ!$D$39:$D$782,СВЦЭМ!$A$39:$A$782,$A57,СВЦЭМ!$B$39:$B$782,L$47)+'СЕТ СН'!$G$14+СВЦЭМ!$D$10+'СЕТ СН'!$G$5-'СЕТ СН'!$G$24</f>
        <v>2818.7959731599999</v>
      </c>
      <c r="M57" s="36">
        <f>SUMIFS(СВЦЭМ!$D$39:$D$782,СВЦЭМ!$A$39:$A$782,$A57,СВЦЭМ!$B$39:$B$782,M$47)+'СЕТ СН'!$G$14+СВЦЭМ!$D$10+'СЕТ СН'!$G$5-'СЕТ СН'!$G$24</f>
        <v>2918.0979496199998</v>
      </c>
      <c r="N57" s="36">
        <f>SUMIFS(СВЦЭМ!$D$39:$D$782,СВЦЭМ!$A$39:$A$782,$A57,СВЦЭМ!$B$39:$B$782,N$47)+'СЕТ СН'!$G$14+СВЦЭМ!$D$10+'СЕТ СН'!$G$5-'СЕТ СН'!$G$24</f>
        <v>2971.3465961499996</v>
      </c>
      <c r="O57" s="36">
        <f>SUMIFS(СВЦЭМ!$D$39:$D$782,СВЦЭМ!$A$39:$A$782,$A57,СВЦЭМ!$B$39:$B$782,O$47)+'СЕТ СН'!$G$14+СВЦЭМ!$D$10+'СЕТ СН'!$G$5-'СЕТ СН'!$G$24</f>
        <v>2994.6122725799996</v>
      </c>
      <c r="P57" s="36">
        <f>SUMIFS(СВЦЭМ!$D$39:$D$782,СВЦЭМ!$A$39:$A$782,$A57,СВЦЭМ!$B$39:$B$782,P$47)+'СЕТ СН'!$G$14+СВЦЭМ!$D$10+'СЕТ СН'!$G$5-'СЕТ СН'!$G$24</f>
        <v>2948.5344353800001</v>
      </c>
      <c r="Q57" s="36">
        <f>SUMIFS(СВЦЭМ!$D$39:$D$782,СВЦЭМ!$A$39:$A$782,$A57,СВЦЭМ!$B$39:$B$782,Q$47)+'СЕТ СН'!$G$14+СВЦЭМ!$D$10+'СЕТ СН'!$G$5-'СЕТ СН'!$G$24</f>
        <v>3006.6055955399997</v>
      </c>
      <c r="R57" s="36">
        <f>SUMIFS(СВЦЭМ!$D$39:$D$782,СВЦЭМ!$A$39:$A$782,$A57,СВЦЭМ!$B$39:$B$782,R$47)+'СЕТ СН'!$G$14+СВЦЭМ!$D$10+'СЕТ СН'!$G$5-'СЕТ СН'!$G$24</f>
        <v>3021.59877151</v>
      </c>
      <c r="S57" s="36">
        <f>SUMIFS(СВЦЭМ!$D$39:$D$782,СВЦЭМ!$A$39:$A$782,$A57,СВЦЭМ!$B$39:$B$782,S$47)+'СЕТ СН'!$G$14+СВЦЭМ!$D$10+'СЕТ СН'!$G$5-'СЕТ СН'!$G$24</f>
        <v>2985.1710093000002</v>
      </c>
      <c r="T57" s="36">
        <f>SUMIFS(СВЦЭМ!$D$39:$D$782,СВЦЭМ!$A$39:$A$782,$A57,СВЦЭМ!$B$39:$B$782,T$47)+'СЕТ СН'!$G$14+СВЦЭМ!$D$10+'СЕТ СН'!$G$5-'СЕТ СН'!$G$24</f>
        <v>2859.1744287900001</v>
      </c>
      <c r="U57" s="36">
        <f>SUMIFS(СВЦЭМ!$D$39:$D$782,СВЦЭМ!$A$39:$A$782,$A57,СВЦЭМ!$B$39:$B$782,U$47)+'СЕТ СН'!$G$14+СВЦЭМ!$D$10+'СЕТ СН'!$G$5-'СЕТ СН'!$G$24</f>
        <v>2707.8088162700001</v>
      </c>
      <c r="V57" s="36">
        <f>SUMIFS(СВЦЭМ!$D$39:$D$782,СВЦЭМ!$A$39:$A$782,$A57,СВЦЭМ!$B$39:$B$782,V$47)+'СЕТ СН'!$G$14+СВЦЭМ!$D$10+'СЕТ СН'!$G$5-'СЕТ СН'!$G$24</f>
        <v>2645.13434831</v>
      </c>
      <c r="W57" s="36">
        <f>SUMIFS(СВЦЭМ!$D$39:$D$782,СВЦЭМ!$A$39:$A$782,$A57,СВЦЭМ!$B$39:$B$782,W$47)+'СЕТ СН'!$G$14+СВЦЭМ!$D$10+'СЕТ СН'!$G$5-'СЕТ СН'!$G$24</f>
        <v>2648.9277238</v>
      </c>
      <c r="X57" s="36">
        <f>SUMIFS(СВЦЭМ!$D$39:$D$782,СВЦЭМ!$A$39:$A$782,$A57,СВЦЭМ!$B$39:$B$782,X$47)+'СЕТ СН'!$G$14+СВЦЭМ!$D$10+'СЕТ СН'!$G$5-'СЕТ СН'!$G$24</f>
        <v>2638.6207634000002</v>
      </c>
      <c r="Y57" s="36">
        <f>SUMIFS(СВЦЭМ!$D$39:$D$782,СВЦЭМ!$A$39:$A$782,$A57,СВЦЭМ!$B$39:$B$782,Y$47)+'СЕТ СН'!$G$14+СВЦЭМ!$D$10+'СЕТ СН'!$G$5-'СЕТ СН'!$G$24</f>
        <v>2712.3241423199997</v>
      </c>
    </row>
    <row r="58" spans="1:25" ht="15.75" x14ac:dyDescent="0.2">
      <c r="A58" s="35">
        <f t="shared" si="1"/>
        <v>44692</v>
      </c>
      <c r="B58" s="36">
        <f>SUMIFS(СВЦЭМ!$D$39:$D$782,СВЦЭМ!$A$39:$A$782,$A58,СВЦЭМ!$B$39:$B$782,B$47)+'СЕТ СН'!$G$14+СВЦЭМ!$D$10+'СЕТ СН'!$G$5-'СЕТ СН'!$G$24</f>
        <v>2800.2065458400002</v>
      </c>
      <c r="C58" s="36">
        <f>SUMIFS(СВЦЭМ!$D$39:$D$782,СВЦЭМ!$A$39:$A$782,$A58,СВЦЭМ!$B$39:$B$782,C$47)+'СЕТ СН'!$G$14+СВЦЭМ!$D$10+'СЕТ СН'!$G$5-'СЕТ СН'!$G$24</f>
        <v>2884.2399157999998</v>
      </c>
      <c r="D58" s="36">
        <f>SUMIFS(СВЦЭМ!$D$39:$D$782,СВЦЭМ!$A$39:$A$782,$A58,СВЦЭМ!$B$39:$B$782,D$47)+'СЕТ СН'!$G$14+СВЦЭМ!$D$10+'СЕТ СН'!$G$5-'СЕТ СН'!$G$24</f>
        <v>3044.7276500399998</v>
      </c>
      <c r="E58" s="36">
        <f>SUMIFS(СВЦЭМ!$D$39:$D$782,СВЦЭМ!$A$39:$A$782,$A58,СВЦЭМ!$B$39:$B$782,E$47)+'СЕТ СН'!$G$14+СВЦЭМ!$D$10+'СЕТ СН'!$G$5-'СЕТ СН'!$G$24</f>
        <v>3127.3075917400001</v>
      </c>
      <c r="F58" s="36">
        <f>SUMIFS(СВЦЭМ!$D$39:$D$782,СВЦЭМ!$A$39:$A$782,$A58,СВЦЭМ!$B$39:$B$782,F$47)+'СЕТ СН'!$G$14+СВЦЭМ!$D$10+'СЕТ СН'!$G$5-'СЕТ СН'!$G$24</f>
        <v>3124.8539093099998</v>
      </c>
      <c r="G58" s="36">
        <f>SUMIFS(СВЦЭМ!$D$39:$D$782,СВЦЭМ!$A$39:$A$782,$A58,СВЦЭМ!$B$39:$B$782,G$47)+'СЕТ СН'!$G$14+СВЦЭМ!$D$10+'СЕТ СН'!$G$5-'СЕТ СН'!$G$24</f>
        <v>3125.2792654899999</v>
      </c>
      <c r="H58" s="36">
        <f>SUMIFS(СВЦЭМ!$D$39:$D$782,СВЦЭМ!$A$39:$A$782,$A58,СВЦЭМ!$B$39:$B$782,H$47)+'СЕТ СН'!$G$14+СВЦЭМ!$D$10+'СЕТ СН'!$G$5-'СЕТ СН'!$G$24</f>
        <v>3080.0871519100001</v>
      </c>
      <c r="I58" s="36">
        <f>SUMIFS(СВЦЭМ!$D$39:$D$782,СВЦЭМ!$A$39:$A$782,$A58,СВЦЭМ!$B$39:$B$782,I$47)+'СЕТ СН'!$G$14+СВЦЭМ!$D$10+'СЕТ СН'!$G$5-'СЕТ СН'!$G$24</f>
        <v>2992.6923047099999</v>
      </c>
      <c r="J58" s="36">
        <f>SUMIFS(СВЦЭМ!$D$39:$D$782,СВЦЭМ!$A$39:$A$782,$A58,СВЦЭМ!$B$39:$B$782,J$47)+'СЕТ СН'!$G$14+СВЦЭМ!$D$10+'СЕТ СН'!$G$5-'СЕТ СН'!$G$24</f>
        <v>2828.7419833399999</v>
      </c>
      <c r="K58" s="36">
        <f>SUMIFS(СВЦЭМ!$D$39:$D$782,СВЦЭМ!$A$39:$A$782,$A58,СВЦЭМ!$B$39:$B$782,K$47)+'СЕТ СН'!$G$14+СВЦЭМ!$D$10+'СЕТ СН'!$G$5-'СЕТ СН'!$G$24</f>
        <v>2821.0056182099997</v>
      </c>
      <c r="L58" s="36">
        <f>SUMIFS(СВЦЭМ!$D$39:$D$782,СВЦЭМ!$A$39:$A$782,$A58,СВЦЭМ!$B$39:$B$782,L$47)+'СЕТ СН'!$G$14+СВЦЭМ!$D$10+'СЕТ СН'!$G$5-'СЕТ СН'!$G$24</f>
        <v>2811.7714810999996</v>
      </c>
      <c r="M58" s="36">
        <f>SUMIFS(СВЦЭМ!$D$39:$D$782,СВЦЭМ!$A$39:$A$782,$A58,СВЦЭМ!$B$39:$B$782,M$47)+'СЕТ СН'!$G$14+СВЦЭМ!$D$10+'СЕТ СН'!$G$5-'СЕТ СН'!$G$24</f>
        <v>2903.24027854</v>
      </c>
      <c r="N58" s="36">
        <f>SUMIFS(СВЦЭМ!$D$39:$D$782,СВЦЭМ!$A$39:$A$782,$A58,СВЦЭМ!$B$39:$B$782,N$47)+'СЕТ СН'!$G$14+СВЦЭМ!$D$10+'СЕТ СН'!$G$5-'СЕТ СН'!$G$24</f>
        <v>2947.2329145699996</v>
      </c>
      <c r="O58" s="36">
        <f>SUMIFS(СВЦЭМ!$D$39:$D$782,СВЦЭМ!$A$39:$A$782,$A58,СВЦЭМ!$B$39:$B$782,O$47)+'СЕТ СН'!$G$14+СВЦЭМ!$D$10+'СЕТ СН'!$G$5-'СЕТ СН'!$G$24</f>
        <v>2957.6819910200002</v>
      </c>
      <c r="P58" s="36">
        <f>SUMIFS(СВЦЭМ!$D$39:$D$782,СВЦЭМ!$A$39:$A$782,$A58,СВЦЭМ!$B$39:$B$782,P$47)+'СЕТ СН'!$G$14+СВЦЭМ!$D$10+'СЕТ СН'!$G$5-'СЕТ СН'!$G$24</f>
        <v>2969.6753119199998</v>
      </c>
      <c r="Q58" s="36">
        <f>SUMIFS(СВЦЭМ!$D$39:$D$782,СВЦЭМ!$A$39:$A$782,$A58,СВЦЭМ!$B$39:$B$782,Q$47)+'СЕТ СН'!$G$14+СВЦЭМ!$D$10+'СЕТ СН'!$G$5-'СЕТ СН'!$G$24</f>
        <v>2974.4879221599999</v>
      </c>
      <c r="R58" s="36">
        <f>SUMIFS(СВЦЭМ!$D$39:$D$782,СВЦЭМ!$A$39:$A$782,$A58,СВЦЭМ!$B$39:$B$782,R$47)+'СЕТ СН'!$G$14+СВЦЭМ!$D$10+'СЕТ СН'!$G$5-'СЕТ СН'!$G$24</f>
        <v>2995.6761761500002</v>
      </c>
      <c r="S58" s="36">
        <f>SUMIFS(СВЦЭМ!$D$39:$D$782,СВЦЭМ!$A$39:$A$782,$A58,СВЦЭМ!$B$39:$B$782,S$47)+'СЕТ СН'!$G$14+СВЦЭМ!$D$10+'СЕТ СН'!$G$5-'СЕТ СН'!$G$24</f>
        <v>2959.7806859299999</v>
      </c>
      <c r="T58" s="36">
        <f>SUMIFS(СВЦЭМ!$D$39:$D$782,СВЦЭМ!$A$39:$A$782,$A58,СВЦЭМ!$B$39:$B$782,T$47)+'СЕТ СН'!$G$14+СВЦЭМ!$D$10+'СЕТ СН'!$G$5-'СЕТ СН'!$G$24</f>
        <v>2842.9141998499999</v>
      </c>
      <c r="U58" s="36">
        <f>SUMIFS(СВЦЭМ!$D$39:$D$782,СВЦЭМ!$A$39:$A$782,$A58,СВЦЭМ!$B$39:$B$782,U$47)+'СЕТ СН'!$G$14+СВЦЭМ!$D$10+'СЕТ СН'!$G$5-'СЕТ СН'!$G$24</f>
        <v>2734.8074554499999</v>
      </c>
      <c r="V58" s="36">
        <f>SUMIFS(СВЦЭМ!$D$39:$D$782,СВЦЭМ!$A$39:$A$782,$A58,СВЦЭМ!$B$39:$B$782,V$47)+'СЕТ СН'!$G$14+СВЦЭМ!$D$10+'СЕТ СН'!$G$5-'СЕТ СН'!$G$24</f>
        <v>2651.3108719500001</v>
      </c>
      <c r="W58" s="36">
        <f>SUMIFS(СВЦЭМ!$D$39:$D$782,СВЦЭМ!$A$39:$A$782,$A58,СВЦЭМ!$B$39:$B$782,W$47)+'СЕТ СН'!$G$14+СВЦЭМ!$D$10+'СЕТ СН'!$G$5-'СЕТ СН'!$G$24</f>
        <v>2647.18362252</v>
      </c>
      <c r="X58" s="36">
        <f>SUMIFS(СВЦЭМ!$D$39:$D$782,СВЦЭМ!$A$39:$A$782,$A58,СВЦЭМ!$B$39:$B$782,X$47)+'СЕТ СН'!$G$14+СВЦЭМ!$D$10+'СЕТ СН'!$G$5-'СЕТ СН'!$G$24</f>
        <v>2659.6068238600001</v>
      </c>
      <c r="Y58" s="36">
        <f>SUMIFS(СВЦЭМ!$D$39:$D$782,СВЦЭМ!$A$39:$A$782,$A58,СВЦЭМ!$B$39:$B$782,Y$47)+'СЕТ СН'!$G$14+СВЦЭМ!$D$10+'СЕТ СН'!$G$5-'СЕТ СН'!$G$24</f>
        <v>2683.5518166000002</v>
      </c>
    </row>
    <row r="59" spans="1:25" ht="15.75" x14ac:dyDescent="0.2">
      <c r="A59" s="35">
        <f t="shared" si="1"/>
        <v>44693</v>
      </c>
      <c r="B59" s="36">
        <f>SUMIFS(СВЦЭМ!$D$39:$D$782,СВЦЭМ!$A$39:$A$782,$A59,СВЦЭМ!$B$39:$B$782,B$47)+'СЕТ СН'!$G$14+СВЦЭМ!$D$10+'СЕТ СН'!$G$5-'СЕТ СН'!$G$24</f>
        <v>2780.7212867200001</v>
      </c>
      <c r="C59" s="36">
        <f>SUMIFS(СВЦЭМ!$D$39:$D$782,СВЦЭМ!$A$39:$A$782,$A59,СВЦЭМ!$B$39:$B$782,C$47)+'СЕТ СН'!$G$14+СВЦЭМ!$D$10+'СЕТ СН'!$G$5-'СЕТ СН'!$G$24</f>
        <v>2865.7087302999998</v>
      </c>
      <c r="D59" s="36">
        <f>SUMIFS(СВЦЭМ!$D$39:$D$782,СВЦЭМ!$A$39:$A$782,$A59,СВЦЭМ!$B$39:$B$782,D$47)+'СЕТ СН'!$G$14+СВЦЭМ!$D$10+'СЕТ СН'!$G$5-'СЕТ СН'!$G$24</f>
        <v>2966.4638801299998</v>
      </c>
      <c r="E59" s="36">
        <f>SUMIFS(СВЦЭМ!$D$39:$D$782,СВЦЭМ!$A$39:$A$782,$A59,СВЦЭМ!$B$39:$B$782,E$47)+'СЕТ СН'!$G$14+СВЦЭМ!$D$10+'СЕТ СН'!$G$5-'СЕТ СН'!$G$24</f>
        <v>3020.5738983800002</v>
      </c>
      <c r="F59" s="36">
        <f>SUMIFS(СВЦЭМ!$D$39:$D$782,СВЦЭМ!$A$39:$A$782,$A59,СВЦЭМ!$B$39:$B$782,F$47)+'СЕТ СН'!$G$14+СВЦЭМ!$D$10+'СЕТ СН'!$G$5-'СЕТ СН'!$G$24</f>
        <v>3024.05017262</v>
      </c>
      <c r="G59" s="36">
        <f>SUMIFS(СВЦЭМ!$D$39:$D$782,СВЦЭМ!$A$39:$A$782,$A59,СВЦЭМ!$B$39:$B$782,G$47)+'СЕТ СН'!$G$14+СВЦЭМ!$D$10+'СЕТ СН'!$G$5-'СЕТ СН'!$G$24</f>
        <v>3021.5859402300002</v>
      </c>
      <c r="H59" s="36">
        <f>SUMIFS(СВЦЭМ!$D$39:$D$782,СВЦЭМ!$A$39:$A$782,$A59,СВЦЭМ!$B$39:$B$782,H$47)+'СЕТ СН'!$G$14+СВЦЭМ!$D$10+'СЕТ СН'!$G$5-'СЕТ СН'!$G$24</f>
        <v>3030.4462251199998</v>
      </c>
      <c r="I59" s="36">
        <f>SUMIFS(СВЦЭМ!$D$39:$D$782,СВЦЭМ!$A$39:$A$782,$A59,СВЦЭМ!$B$39:$B$782,I$47)+'СЕТ СН'!$G$14+СВЦЭМ!$D$10+'СЕТ СН'!$G$5-'СЕТ СН'!$G$24</f>
        <v>2954.2145814400001</v>
      </c>
      <c r="J59" s="36">
        <f>SUMIFS(СВЦЭМ!$D$39:$D$782,СВЦЭМ!$A$39:$A$782,$A59,СВЦЭМ!$B$39:$B$782,J$47)+'СЕТ СН'!$G$14+СВЦЭМ!$D$10+'СЕТ СН'!$G$5-'СЕТ СН'!$G$24</f>
        <v>2826.7417068599998</v>
      </c>
      <c r="K59" s="36">
        <f>SUMIFS(СВЦЭМ!$D$39:$D$782,СВЦЭМ!$A$39:$A$782,$A59,СВЦЭМ!$B$39:$B$782,K$47)+'СЕТ СН'!$G$14+СВЦЭМ!$D$10+'СЕТ СН'!$G$5-'СЕТ СН'!$G$24</f>
        <v>2819.7038901999999</v>
      </c>
      <c r="L59" s="36">
        <f>SUMIFS(СВЦЭМ!$D$39:$D$782,СВЦЭМ!$A$39:$A$782,$A59,СВЦЭМ!$B$39:$B$782,L$47)+'СЕТ СН'!$G$14+СВЦЭМ!$D$10+'СЕТ СН'!$G$5-'СЕТ СН'!$G$24</f>
        <v>2798.1134787800002</v>
      </c>
      <c r="M59" s="36">
        <f>SUMIFS(СВЦЭМ!$D$39:$D$782,СВЦЭМ!$A$39:$A$782,$A59,СВЦЭМ!$B$39:$B$782,M$47)+'СЕТ СН'!$G$14+СВЦЭМ!$D$10+'СЕТ СН'!$G$5-'СЕТ СН'!$G$24</f>
        <v>2899.4900558999998</v>
      </c>
      <c r="N59" s="36">
        <f>SUMIFS(СВЦЭМ!$D$39:$D$782,СВЦЭМ!$A$39:$A$782,$A59,СВЦЭМ!$B$39:$B$782,N$47)+'СЕТ СН'!$G$14+СВЦЭМ!$D$10+'СЕТ СН'!$G$5-'СЕТ СН'!$G$24</f>
        <v>2956.1890363399998</v>
      </c>
      <c r="O59" s="36">
        <f>SUMIFS(СВЦЭМ!$D$39:$D$782,СВЦЭМ!$A$39:$A$782,$A59,СВЦЭМ!$B$39:$B$782,O$47)+'СЕТ СН'!$G$14+СВЦЭМ!$D$10+'СЕТ СН'!$G$5-'СЕТ СН'!$G$24</f>
        <v>2959.1679628499996</v>
      </c>
      <c r="P59" s="36">
        <f>SUMIFS(СВЦЭМ!$D$39:$D$782,СВЦЭМ!$A$39:$A$782,$A59,СВЦЭМ!$B$39:$B$782,P$47)+'СЕТ СН'!$G$14+СВЦЭМ!$D$10+'СЕТ СН'!$G$5-'СЕТ СН'!$G$24</f>
        <v>2957.0406242099998</v>
      </c>
      <c r="Q59" s="36">
        <f>SUMIFS(СВЦЭМ!$D$39:$D$782,СВЦЭМ!$A$39:$A$782,$A59,СВЦЭМ!$B$39:$B$782,Q$47)+'СЕТ СН'!$G$14+СВЦЭМ!$D$10+'СЕТ СН'!$G$5-'СЕТ СН'!$G$24</f>
        <v>2967.6489732299997</v>
      </c>
      <c r="R59" s="36">
        <f>SUMIFS(СВЦЭМ!$D$39:$D$782,СВЦЭМ!$A$39:$A$782,$A59,СВЦЭМ!$B$39:$B$782,R$47)+'СЕТ СН'!$G$14+СВЦЭМ!$D$10+'СЕТ СН'!$G$5-'СЕТ СН'!$G$24</f>
        <v>2989.3704740499998</v>
      </c>
      <c r="S59" s="36">
        <f>SUMIFS(СВЦЭМ!$D$39:$D$782,СВЦЭМ!$A$39:$A$782,$A59,СВЦЭМ!$B$39:$B$782,S$47)+'СЕТ СН'!$G$14+СВЦЭМ!$D$10+'СЕТ СН'!$G$5-'СЕТ СН'!$G$24</f>
        <v>2946.38047009</v>
      </c>
      <c r="T59" s="36">
        <f>SUMIFS(СВЦЭМ!$D$39:$D$782,СВЦЭМ!$A$39:$A$782,$A59,СВЦЭМ!$B$39:$B$782,T$47)+'СЕТ СН'!$G$14+СВЦЭМ!$D$10+'СЕТ СН'!$G$5-'СЕТ СН'!$G$24</f>
        <v>2840.9760670699998</v>
      </c>
      <c r="U59" s="36">
        <f>SUMIFS(СВЦЭМ!$D$39:$D$782,СВЦЭМ!$A$39:$A$782,$A59,СВЦЭМ!$B$39:$B$782,U$47)+'СЕТ СН'!$G$14+СВЦЭМ!$D$10+'СЕТ СН'!$G$5-'СЕТ СН'!$G$24</f>
        <v>2751.4461585099998</v>
      </c>
      <c r="V59" s="36">
        <f>SUMIFS(СВЦЭМ!$D$39:$D$782,СВЦЭМ!$A$39:$A$782,$A59,СВЦЭМ!$B$39:$B$782,V$47)+'СЕТ СН'!$G$14+СВЦЭМ!$D$10+'СЕТ СН'!$G$5-'СЕТ СН'!$G$24</f>
        <v>2666.98659464</v>
      </c>
      <c r="W59" s="36">
        <f>SUMIFS(СВЦЭМ!$D$39:$D$782,СВЦЭМ!$A$39:$A$782,$A59,СВЦЭМ!$B$39:$B$782,W$47)+'СЕТ СН'!$G$14+СВЦЭМ!$D$10+'СЕТ СН'!$G$5-'СЕТ СН'!$G$24</f>
        <v>2653.7613214100002</v>
      </c>
      <c r="X59" s="36">
        <f>SUMIFS(СВЦЭМ!$D$39:$D$782,СВЦЭМ!$A$39:$A$782,$A59,СВЦЭМ!$B$39:$B$782,X$47)+'СЕТ СН'!$G$14+СВЦЭМ!$D$10+'СЕТ СН'!$G$5-'СЕТ СН'!$G$24</f>
        <v>2668.2476446599999</v>
      </c>
      <c r="Y59" s="36">
        <f>SUMIFS(СВЦЭМ!$D$39:$D$782,СВЦЭМ!$A$39:$A$782,$A59,СВЦЭМ!$B$39:$B$782,Y$47)+'СЕТ СН'!$G$14+СВЦЭМ!$D$10+'СЕТ СН'!$G$5-'СЕТ СН'!$G$24</f>
        <v>2673.40202146</v>
      </c>
    </row>
    <row r="60" spans="1:25" ht="15.75" x14ac:dyDescent="0.2">
      <c r="A60" s="35">
        <f t="shared" si="1"/>
        <v>44694</v>
      </c>
      <c r="B60" s="36">
        <f>SUMIFS(СВЦЭМ!$D$39:$D$782,СВЦЭМ!$A$39:$A$782,$A60,СВЦЭМ!$B$39:$B$782,B$47)+'СЕТ СН'!$G$14+СВЦЭМ!$D$10+'СЕТ СН'!$G$5-'СЕТ СН'!$G$24</f>
        <v>2781.0959984599999</v>
      </c>
      <c r="C60" s="36">
        <f>SUMIFS(СВЦЭМ!$D$39:$D$782,СВЦЭМ!$A$39:$A$782,$A60,СВЦЭМ!$B$39:$B$782,C$47)+'СЕТ СН'!$G$14+СВЦЭМ!$D$10+'СЕТ СН'!$G$5-'СЕТ СН'!$G$24</f>
        <v>2890.6322830499998</v>
      </c>
      <c r="D60" s="36">
        <f>SUMIFS(СВЦЭМ!$D$39:$D$782,СВЦЭМ!$A$39:$A$782,$A60,СВЦЭМ!$B$39:$B$782,D$47)+'СЕТ СН'!$G$14+СВЦЭМ!$D$10+'СЕТ СН'!$G$5-'СЕТ СН'!$G$24</f>
        <v>3017.5555784600001</v>
      </c>
      <c r="E60" s="36">
        <f>SUMIFS(СВЦЭМ!$D$39:$D$782,СВЦЭМ!$A$39:$A$782,$A60,СВЦЭМ!$B$39:$B$782,E$47)+'СЕТ СН'!$G$14+СВЦЭМ!$D$10+'СЕТ СН'!$G$5-'СЕТ СН'!$G$24</f>
        <v>3067.4972200699999</v>
      </c>
      <c r="F60" s="36">
        <f>SUMIFS(СВЦЭМ!$D$39:$D$782,СВЦЭМ!$A$39:$A$782,$A60,СВЦЭМ!$B$39:$B$782,F$47)+'СЕТ СН'!$G$14+СВЦЭМ!$D$10+'СЕТ СН'!$G$5-'СЕТ СН'!$G$24</f>
        <v>3075.34031409</v>
      </c>
      <c r="G60" s="36">
        <f>SUMIFS(СВЦЭМ!$D$39:$D$782,СВЦЭМ!$A$39:$A$782,$A60,СВЦЭМ!$B$39:$B$782,G$47)+'СЕТ СН'!$G$14+СВЦЭМ!$D$10+'СЕТ СН'!$G$5-'СЕТ СН'!$G$24</f>
        <v>3081.8007592099998</v>
      </c>
      <c r="H60" s="36">
        <f>SUMIFS(СВЦЭМ!$D$39:$D$782,СВЦЭМ!$A$39:$A$782,$A60,СВЦЭМ!$B$39:$B$782,H$47)+'СЕТ СН'!$G$14+СВЦЭМ!$D$10+'СЕТ СН'!$G$5-'СЕТ СН'!$G$24</f>
        <v>3074.5736297799999</v>
      </c>
      <c r="I60" s="36">
        <f>SUMIFS(СВЦЭМ!$D$39:$D$782,СВЦЭМ!$A$39:$A$782,$A60,СВЦЭМ!$B$39:$B$782,I$47)+'СЕТ СН'!$G$14+СВЦЭМ!$D$10+'СЕТ СН'!$G$5-'СЕТ СН'!$G$24</f>
        <v>2972.2498557600002</v>
      </c>
      <c r="J60" s="36">
        <f>SUMIFS(СВЦЭМ!$D$39:$D$782,СВЦЭМ!$A$39:$A$782,$A60,СВЦЭМ!$B$39:$B$782,J$47)+'СЕТ СН'!$G$14+СВЦЭМ!$D$10+'СЕТ СН'!$G$5-'СЕТ СН'!$G$24</f>
        <v>2833.5397123699995</v>
      </c>
      <c r="K60" s="36">
        <f>SUMIFS(СВЦЭМ!$D$39:$D$782,СВЦЭМ!$A$39:$A$782,$A60,СВЦЭМ!$B$39:$B$782,K$47)+'СЕТ СН'!$G$14+СВЦЭМ!$D$10+'СЕТ СН'!$G$5-'СЕТ СН'!$G$24</f>
        <v>2823.5160990300001</v>
      </c>
      <c r="L60" s="36">
        <f>SUMIFS(СВЦЭМ!$D$39:$D$782,СВЦЭМ!$A$39:$A$782,$A60,СВЦЭМ!$B$39:$B$782,L$47)+'СЕТ СН'!$G$14+СВЦЭМ!$D$10+'СЕТ СН'!$G$5-'СЕТ СН'!$G$24</f>
        <v>2803.1091891799997</v>
      </c>
      <c r="M60" s="36">
        <f>SUMIFS(СВЦЭМ!$D$39:$D$782,СВЦЭМ!$A$39:$A$782,$A60,СВЦЭМ!$B$39:$B$782,M$47)+'СЕТ СН'!$G$14+СВЦЭМ!$D$10+'СЕТ СН'!$G$5-'СЕТ СН'!$G$24</f>
        <v>2905.9801657600001</v>
      </c>
      <c r="N60" s="36">
        <f>SUMIFS(СВЦЭМ!$D$39:$D$782,СВЦЭМ!$A$39:$A$782,$A60,СВЦЭМ!$B$39:$B$782,N$47)+'СЕТ СН'!$G$14+СВЦЭМ!$D$10+'СЕТ СН'!$G$5-'СЕТ СН'!$G$24</f>
        <v>2951.9148752499996</v>
      </c>
      <c r="O60" s="36">
        <f>SUMIFS(СВЦЭМ!$D$39:$D$782,СВЦЭМ!$A$39:$A$782,$A60,СВЦЭМ!$B$39:$B$782,O$47)+'СЕТ СН'!$G$14+СВЦЭМ!$D$10+'СЕТ СН'!$G$5-'СЕТ СН'!$G$24</f>
        <v>2934.4554253799997</v>
      </c>
      <c r="P60" s="36">
        <f>SUMIFS(СВЦЭМ!$D$39:$D$782,СВЦЭМ!$A$39:$A$782,$A60,СВЦЭМ!$B$39:$B$782,P$47)+'СЕТ СН'!$G$14+СВЦЭМ!$D$10+'СЕТ СН'!$G$5-'СЕТ СН'!$G$24</f>
        <v>2940.4343464399999</v>
      </c>
      <c r="Q60" s="36">
        <f>SUMIFS(СВЦЭМ!$D$39:$D$782,СВЦЭМ!$A$39:$A$782,$A60,СВЦЭМ!$B$39:$B$782,Q$47)+'СЕТ СН'!$G$14+СВЦЭМ!$D$10+'СЕТ СН'!$G$5-'СЕТ СН'!$G$24</f>
        <v>2952.0976137099997</v>
      </c>
      <c r="R60" s="36">
        <f>SUMIFS(СВЦЭМ!$D$39:$D$782,СВЦЭМ!$A$39:$A$782,$A60,СВЦЭМ!$B$39:$B$782,R$47)+'СЕТ СН'!$G$14+СВЦЭМ!$D$10+'СЕТ СН'!$G$5-'СЕТ СН'!$G$24</f>
        <v>2966.5584613299998</v>
      </c>
      <c r="S60" s="36">
        <f>SUMIFS(СВЦЭМ!$D$39:$D$782,СВЦЭМ!$A$39:$A$782,$A60,СВЦЭМ!$B$39:$B$782,S$47)+'СЕТ СН'!$G$14+СВЦЭМ!$D$10+'СЕТ СН'!$G$5-'СЕТ СН'!$G$24</f>
        <v>2933.6516063999998</v>
      </c>
      <c r="T60" s="36">
        <f>SUMIFS(СВЦЭМ!$D$39:$D$782,СВЦЭМ!$A$39:$A$782,$A60,СВЦЭМ!$B$39:$B$782,T$47)+'СЕТ СН'!$G$14+СВЦЭМ!$D$10+'СЕТ СН'!$G$5-'СЕТ СН'!$G$24</f>
        <v>2818.7913426200003</v>
      </c>
      <c r="U60" s="36">
        <f>SUMIFS(СВЦЭМ!$D$39:$D$782,СВЦЭМ!$A$39:$A$782,$A60,СВЦЭМ!$B$39:$B$782,U$47)+'СЕТ СН'!$G$14+СВЦЭМ!$D$10+'СЕТ СН'!$G$5-'СЕТ СН'!$G$24</f>
        <v>2729.73884297</v>
      </c>
      <c r="V60" s="36">
        <f>SUMIFS(СВЦЭМ!$D$39:$D$782,СВЦЭМ!$A$39:$A$782,$A60,СВЦЭМ!$B$39:$B$782,V$47)+'СЕТ СН'!$G$14+СВЦЭМ!$D$10+'СЕТ СН'!$G$5-'СЕТ СН'!$G$24</f>
        <v>2657.3809173499999</v>
      </c>
      <c r="W60" s="36">
        <f>SUMIFS(СВЦЭМ!$D$39:$D$782,СВЦЭМ!$A$39:$A$782,$A60,СВЦЭМ!$B$39:$B$782,W$47)+'СЕТ СН'!$G$14+СВЦЭМ!$D$10+'СЕТ СН'!$G$5-'СЕТ СН'!$G$24</f>
        <v>2638.0226119399999</v>
      </c>
      <c r="X60" s="36">
        <f>SUMIFS(СВЦЭМ!$D$39:$D$782,СВЦЭМ!$A$39:$A$782,$A60,СВЦЭМ!$B$39:$B$782,X$47)+'СЕТ СН'!$G$14+СВЦЭМ!$D$10+'СЕТ СН'!$G$5-'СЕТ СН'!$G$24</f>
        <v>2652.5008967899998</v>
      </c>
      <c r="Y60" s="36">
        <f>SUMIFS(СВЦЭМ!$D$39:$D$782,СВЦЭМ!$A$39:$A$782,$A60,СВЦЭМ!$B$39:$B$782,Y$47)+'СЕТ СН'!$G$14+СВЦЭМ!$D$10+'СЕТ СН'!$G$5-'СЕТ СН'!$G$24</f>
        <v>2658.9705110200002</v>
      </c>
    </row>
    <row r="61" spans="1:25" ht="15.75" x14ac:dyDescent="0.2">
      <c r="A61" s="35">
        <f t="shared" si="1"/>
        <v>44695</v>
      </c>
      <c r="B61" s="36">
        <f>SUMIFS(СВЦЭМ!$D$39:$D$782,СВЦЭМ!$A$39:$A$782,$A61,СВЦЭМ!$B$39:$B$782,B$47)+'СЕТ СН'!$G$14+СВЦЭМ!$D$10+'СЕТ СН'!$G$5-'СЕТ СН'!$G$24</f>
        <v>2778.8265391300001</v>
      </c>
      <c r="C61" s="36">
        <f>SUMIFS(СВЦЭМ!$D$39:$D$782,СВЦЭМ!$A$39:$A$782,$A61,СВЦЭМ!$B$39:$B$782,C$47)+'СЕТ СН'!$G$14+СВЦЭМ!$D$10+'СЕТ СН'!$G$5-'СЕТ СН'!$G$24</f>
        <v>2890.2999271600002</v>
      </c>
      <c r="D61" s="36">
        <f>SUMIFS(СВЦЭМ!$D$39:$D$782,СВЦЭМ!$A$39:$A$782,$A61,СВЦЭМ!$B$39:$B$782,D$47)+'СЕТ СН'!$G$14+СВЦЭМ!$D$10+'СЕТ СН'!$G$5-'СЕТ СН'!$G$24</f>
        <v>3029.7883593500001</v>
      </c>
      <c r="E61" s="36">
        <f>SUMIFS(СВЦЭМ!$D$39:$D$782,СВЦЭМ!$A$39:$A$782,$A61,СВЦЭМ!$B$39:$B$782,E$47)+'СЕТ СН'!$G$14+СВЦЭМ!$D$10+'СЕТ СН'!$G$5-'СЕТ СН'!$G$24</f>
        <v>3068.5708422999996</v>
      </c>
      <c r="F61" s="36">
        <f>SUMIFS(СВЦЭМ!$D$39:$D$782,СВЦЭМ!$A$39:$A$782,$A61,СВЦЭМ!$B$39:$B$782,F$47)+'СЕТ СН'!$G$14+СВЦЭМ!$D$10+'СЕТ СН'!$G$5-'СЕТ СН'!$G$24</f>
        <v>3071.7026876299997</v>
      </c>
      <c r="G61" s="36">
        <f>SUMIFS(СВЦЭМ!$D$39:$D$782,СВЦЭМ!$A$39:$A$782,$A61,СВЦЭМ!$B$39:$B$782,G$47)+'СЕТ СН'!$G$14+СВЦЭМ!$D$10+'СЕТ СН'!$G$5-'СЕТ СН'!$G$24</f>
        <v>3073.9827485599999</v>
      </c>
      <c r="H61" s="36">
        <f>SUMIFS(СВЦЭМ!$D$39:$D$782,СВЦЭМ!$A$39:$A$782,$A61,СВЦЭМ!$B$39:$B$782,H$47)+'СЕТ СН'!$G$14+СВЦЭМ!$D$10+'СЕТ СН'!$G$5-'СЕТ СН'!$G$24</f>
        <v>3064.9964715799997</v>
      </c>
      <c r="I61" s="36">
        <f>SUMIFS(СВЦЭМ!$D$39:$D$782,СВЦЭМ!$A$39:$A$782,$A61,СВЦЭМ!$B$39:$B$782,I$47)+'СЕТ СН'!$G$14+СВЦЭМ!$D$10+'СЕТ СН'!$G$5-'СЕТ СН'!$G$24</f>
        <v>2982.3806445299997</v>
      </c>
      <c r="J61" s="36">
        <f>SUMIFS(СВЦЭМ!$D$39:$D$782,СВЦЭМ!$A$39:$A$782,$A61,СВЦЭМ!$B$39:$B$782,J$47)+'СЕТ СН'!$G$14+СВЦЭМ!$D$10+'СЕТ СН'!$G$5-'СЕТ СН'!$G$24</f>
        <v>2828.0368836299999</v>
      </c>
      <c r="K61" s="36">
        <f>SUMIFS(СВЦЭМ!$D$39:$D$782,СВЦЭМ!$A$39:$A$782,$A61,СВЦЭМ!$B$39:$B$782,K$47)+'СЕТ СН'!$G$14+СВЦЭМ!$D$10+'СЕТ СН'!$G$5-'СЕТ СН'!$G$24</f>
        <v>2783.4428871800001</v>
      </c>
      <c r="L61" s="36">
        <f>SUMIFS(СВЦЭМ!$D$39:$D$782,СВЦЭМ!$A$39:$A$782,$A61,СВЦЭМ!$B$39:$B$782,L$47)+'СЕТ СН'!$G$14+СВЦЭМ!$D$10+'СЕТ СН'!$G$5-'СЕТ СН'!$G$24</f>
        <v>2764.6584318099999</v>
      </c>
      <c r="M61" s="36">
        <f>SUMIFS(СВЦЭМ!$D$39:$D$782,СВЦЭМ!$A$39:$A$782,$A61,СВЦЭМ!$B$39:$B$782,M$47)+'СЕТ СН'!$G$14+СВЦЭМ!$D$10+'СЕТ СН'!$G$5-'СЕТ СН'!$G$24</f>
        <v>2854.9050538000001</v>
      </c>
      <c r="N61" s="36">
        <f>SUMIFS(СВЦЭМ!$D$39:$D$782,СВЦЭМ!$A$39:$A$782,$A61,СВЦЭМ!$B$39:$B$782,N$47)+'СЕТ СН'!$G$14+СВЦЭМ!$D$10+'СЕТ СН'!$G$5-'СЕТ СН'!$G$24</f>
        <v>2888.1815641100002</v>
      </c>
      <c r="O61" s="36">
        <f>SUMIFS(СВЦЭМ!$D$39:$D$782,СВЦЭМ!$A$39:$A$782,$A61,СВЦЭМ!$B$39:$B$782,O$47)+'СЕТ СН'!$G$14+СВЦЭМ!$D$10+'СЕТ СН'!$G$5-'СЕТ СН'!$G$24</f>
        <v>2901.9557006099999</v>
      </c>
      <c r="P61" s="36">
        <f>SUMIFS(СВЦЭМ!$D$39:$D$782,СВЦЭМ!$A$39:$A$782,$A61,СВЦЭМ!$B$39:$B$782,P$47)+'СЕТ СН'!$G$14+СВЦЭМ!$D$10+'СЕТ СН'!$G$5-'СЕТ СН'!$G$24</f>
        <v>2922.5890062399999</v>
      </c>
      <c r="Q61" s="36">
        <f>SUMIFS(СВЦЭМ!$D$39:$D$782,СВЦЭМ!$A$39:$A$782,$A61,СВЦЭМ!$B$39:$B$782,Q$47)+'СЕТ СН'!$G$14+СВЦЭМ!$D$10+'СЕТ СН'!$G$5-'СЕТ СН'!$G$24</f>
        <v>2937.77676707</v>
      </c>
      <c r="R61" s="36">
        <f>SUMIFS(СВЦЭМ!$D$39:$D$782,СВЦЭМ!$A$39:$A$782,$A61,СВЦЭМ!$B$39:$B$782,R$47)+'СЕТ СН'!$G$14+СВЦЭМ!$D$10+'СЕТ СН'!$G$5-'СЕТ СН'!$G$24</f>
        <v>2941.6493903000001</v>
      </c>
      <c r="S61" s="36">
        <f>SUMIFS(СВЦЭМ!$D$39:$D$782,СВЦЭМ!$A$39:$A$782,$A61,СВЦЭМ!$B$39:$B$782,S$47)+'СЕТ СН'!$G$14+СВЦЭМ!$D$10+'СЕТ СН'!$G$5-'СЕТ СН'!$G$24</f>
        <v>2899.7018272300002</v>
      </c>
      <c r="T61" s="36">
        <f>SUMIFS(СВЦЭМ!$D$39:$D$782,СВЦЭМ!$A$39:$A$782,$A61,СВЦЭМ!$B$39:$B$782,T$47)+'СЕТ СН'!$G$14+СВЦЭМ!$D$10+'СЕТ СН'!$G$5-'СЕТ СН'!$G$24</f>
        <v>2786.63174007</v>
      </c>
      <c r="U61" s="36">
        <f>SUMIFS(СВЦЭМ!$D$39:$D$782,СВЦЭМ!$A$39:$A$782,$A61,СВЦЭМ!$B$39:$B$782,U$47)+'СЕТ СН'!$G$14+СВЦЭМ!$D$10+'СЕТ СН'!$G$5-'СЕТ СН'!$G$24</f>
        <v>2691.44634662</v>
      </c>
      <c r="V61" s="36">
        <f>SUMIFS(СВЦЭМ!$D$39:$D$782,СВЦЭМ!$A$39:$A$782,$A61,СВЦЭМ!$B$39:$B$782,V$47)+'СЕТ СН'!$G$14+СВЦЭМ!$D$10+'СЕТ СН'!$G$5-'СЕТ СН'!$G$24</f>
        <v>2606.76651313</v>
      </c>
      <c r="W61" s="36">
        <f>SUMIFS(СВЦЭМ!$D$39:$D$782,СВЦЭМ!$A$39:$A$782,$A61,СВЦЭМ!$B$39:$B$782,W$47)+'СЕТ СН'!$G$14+СВЦЭМ!$D$10+'СЕТ СН'!$G$5-'СЕТ СН'!$G$24</f>
        <v>2596.4916035300002</v>
      </c>
      <c r="X61" s="36">
        <f>SUMIFS(СВЦЭМ!$D$39:$D$782,СВЦЭМ!$A$39:$A$782,$A61,СВЦЭМ!$B$39:$B$782,X$47)+'СЕТ СН'!$G$14+СВЦЭМ!$D$10+'СЕТ СН'!$G$5-'СЕТ СН'!$G$24</f>
        <v>2596.1287184600001</v>
      </c>
      <c r="Y61" s="36">
        <f>SUMIFS(СВЦЭМ!$D$39:$D$782,СВЦЭМ!$A$39:$A$782,$A61,СВЦЭМ!$B$39:$B$782,Y$47)+'СЕТ СН'!$G$14+СВЦЭМ!$D$10+'СЕТ СН'!$G$5-'СЕТ СН'!$G$24</f>
        <v>2623.8361500400001</v>
      </c>
    </row>
    <row r="62" spans="1:25" ht="15.75" x14ac:dyDescent="0.2">
      <c r="A62" s="35">
        <f t="shared" si="1"/>
        <v>44696</v>
      </c>
      <c r="B62" s="36">
        <f>SUMIFS(СВЦЭМ!$D$39:$D$782,СВЦЭМ!$A$39:$A$782,$A62,СВЦЭМ!$B$39:$B$782,B$47)+'СЕТ СН'!$G$14+СВЦЭМ!$D$10+'СЕТ СН'!$G$5-'СЕТ СН'!$G$24</f>
        <v>2701.8181603600001</v>
      </c>
      <c r="C62" s="36">
        <f>SUMIFS(СВЦЭМ!$D$39:$D$782,СВЦЭМ!$A$39:$A$782,$A62,СВЦЭМ!$B$39:$B$782,C$47)+'СЕТ СН'!$G$14+СВЦЭМ!$D$10+'СЕТ СН'!$G$5-'СЕТ СН'!$G$24</f>
        <v>2806.23412852</v>
      </c>
      <c r="D62" s="36">
        <f>SUMIFS(СВЦЭМ!$D$39:$D$782,СВЦЭМ!$A$39:$A$782,$A62,СВЦЭМ!$B$39:$B$782,D$47)+'СЕТ СН'!$G$14+СВЦЭМ!$D$10+'СЕТ СН'!$G$5-'СЕТ СН'!$G$24</f>
        <v>2927.5868982499996</v>
      </c>
      <c r="E62" s="36">
        <f>SUMIFS(СВЦЭМ!$D$39:$D$782,СВЦЭМ!$A$39:$A$782,$A62,СВЦЭМ!$B$39:$B$782,E$47)+'СЕТ СН'!$G$14+СВЦЭМ!$D$10+'СЕТ СН'!$G$5-'СЕТ СН'!$G$24</f>
        <v>2933.8900822899996</v>
      </c>
      <c r="F62" s="36">
        <f>SUMIFS(СВЦЭМ!$D$39:$D$782,СВЦЭМ!$A$39:$A$782,$A62,СВЦЭМ!$B$39:$B$782,F$47)+'СЕТ СН'!$G$14+СВЦЭМ!$D$10+'СЕТ СН'!$G$5-'СЕТ СН'!$G$24</f>
        <v>2934.1067340599998</v>
      </c>
      <c r="G62" s="36">
        <f>SUMIFS(СВЦЭМ!$D$39:$D$782,СВЦЭМ!$A$39:$A$782,$A62,СВЦЭМ!$B$39:$B$782,G$47)+'СЕТ СН'!$G$14+СВЦЭМ!$D$10+'СЕТ СН'!$G$5-'СЕТ СН'!$G$24</f>
        <v>2942.0313347699998</v>
      </c>
      <c r="H62" s="36">
        <f>SUMIFS(СВЦЭМ!$D$39:$D$782,СВЦЭМ!$A$39:$A$782,$A62,СВЦЭМ!$B$39:$B$782,H$47)+'СЕТ СН'!$G$14+СВЦЭМ!$D$10+'СЕТ СН'!$G$5-'СЕТ СН'!$G$24</f>
        <v>2928.8667434899999</v>
      </c>
      <c r="I62" s="36">
        <f>SUMIFS(СВЦЭМ!$D$39:$D$782,СВЦЭМ!$A$39:$A$782,$A62,СВЦЭМ!$B$39:$B$782,I$47)+'СЕТ СН'!$G$14+СВЦЭМ!$D$10+'СЕТ СН'!$G$5-'СЕТ СН'!$G$24</f>
        <v>2924.7882898299999</v>
      </c>
      <c r="J62" s="36">
        <f>SUMIFS(СВЦЭМ!$D$39:$D$782,СВЦЭМ!$A$39:$A$782,$A62,СВЦЭМ!$B$39:$B$782,J$47)+'СЕТ СН'!$G$14+СВЦЭМ!$D$10+'СЕТ СН'!$G$5-'СЕТ СН'!$G$24</f>
        <v>2770.4104712500002</v>
      </c>
      <c r="K62" s="36">
        <f>SUMIFS(СВЦЭМ!$D$39:$D$782,СВЦЭМ!$A$39:$A$782,$A62,СВЦЭМ!$B$39:$B$782,K$47)+'СЕТ СН'!$G$14+СВЦЭМ!$D$10+'СЕТ СН'!$G$5-'СЕТ СН'!$G$24</f>
        <v>2741.6649071900001</v>
      </c>
      <c r="L62" s="36">
        <f>SUMIFS(СВЦЭМ!$D$39:$D$782,СВЦЭМ!$A$39:$A$782,$A62,СВЦЭМ!$B$39:$B$782,L$47)+'СЕТ СН'!$G$14+СВЦЭМ!$D$10+'СЕТ СН'!$G$5-'СЕТ СН'!$G$24</f>
        <v>2723.9413369200001</v>
      </c>
      <c r="M62" s="36">
        <f>SUMIFS(СВЦЭМ!$D$39:$D$782,СВЦЭМ!$A$39:$A$782,$A62,СВЦЭМ!$B$39:$B$782,M$47)+'СЕТ СН'!$G$14+СВЦЭМ!$D$10+'СЕТ СН'!$G$5-'СЕТ СН'!$G$24</f>
        <v>2827.4285353699997</v>
      </c>
      <c r="N62" s="36">
        <f>SUMIFS(СВЦЭМ!$D$39:$D$782,СВЦЭМ!$A$39:$A$782,$A62,СВЦЭМ!$B$39:$B$782,N$47)+'СЕТ СН'!$G$14+СВЦЭМ!$D$10+'СЕТ СН'!$G$5-'СЕТ СН'!$G$24</f>
        <v>2880.4710652200001</v>
      </c>
      <c r="O62" s="36">
        <f>SUMIFS(СВЦЭМ!$D$39:$D$782,СВЦЭМ!$A$39:$A$782,$A62,СВЦЭМ!$B$39:$B$782,O$47)+'СЕТ СН'!$G$14+СВЦЭМ!$D$10+'СЕТ СН'!$G$5-'СЕТ СН'!$G$24</f>
        <v>2918.2260504799997</v>
      </c>
      <c r="P62" s="36">
        <f>SUMIFS(СВЦЭМ!$D$39:$D$782,СВЦЭМ!$A$39:$A$782,$A62,СВЦЭМ!$B$39:$B$782,P$47)+'СЕТ СН'!$G$14+СВЦЭМ!$D$10+'СЕТ СН'!$G$5-'СЕТ СН'!$G$24</f>
        <v>2939.1715676099998</v>
      </c>
      <c r="Q62" s="36">
        <f>SUMIFS(СВЦЭМ!$D$39:$D$782,СВЦЭМ!$A$39:$A$782,$A62,СВЦЭМ!$B$39:$B$782,Q$47)+'СЕТ СН'!$G$14+СВЦЭМ!$D$10+'СЕТ СН'!$G$5-'СЕТ СН'!$G$24</f>
        <v>2945.7266857899999</v>
      </c>
      <c r="R62" s="36">
        <f>SUMIFS(СВЦЭМ!$D$39:$D$782,СВЦЭМ!$A$39:$A$782,$A62,СВЦЭМ!$B$39:$B$782,R$47)+'СЕТ СН'!$G$14+СВЦЭМ!$D$10+'СЕТ СН'!$G$5-'СЕТ СН'!$G$24</f>
        <v>2928.02193936</v>
      </c>
      <c r="S62" s="36">
        <f>SUMIFS(СВЦЭМ!$D$39:$D$782,СВЦЭМ!$A$39:$A$782,$A62,СВЦЭМ!$B$39:$B$782,S$47)+'СЕТ СН'!$G$14+СВЦЭМ!$D$10+'СЕТ СН'!$G$5-'СЕТ СН'!$G$24</f>
        <v>2869.2237361299999</v>
      </c>
      <c r="T62" s="36">
        <f>SUMIFS(СВЦЭМ!$D$39:$D$782,СВЦЭМ!$A$39:$A$782,$A62,СВЦЭМ!$B$39:$B$782,T$47)+'СЕТ СН'!$G$14+СВЦЭМ!$D$10+'СЕТ СН'!$G$5-'СЕТ СН'!$G$24</f>
        <v>2794.9994060600002</v>
      </c>
      <c r="U62" s="36">
        <f>SUMIFS(СВЦЭМ!$D$39:$D$782,СВЦЭМ!$A$39:$A$782,$A62,СВЦЭМ!$B$39:$B$782,U$47)+'СЕТ СН'!$G$14+СВЦЭМ!$D$10+'СЕТ СН'!$G$5-'СЕТ СН'!$G$24</f>
        <v>2677.3437663499999</v>
      </c>
      <c r="V62" s="36">
        <f>SUMIFS(СВЦЭМ!$D$39:$D$782,СВЦЭМ!$A$39:$A$782,$A62,СВЦЭМ!$B$39:$B$782,V$47)+'СЕТ СН'!$G$14+СВЦЭМ!$D$10+'СЕТ СН'!$G$5-'СЕТ СН'!$G$24</f>
        <v>2601.9524836400001</v>
      </c>
      <c r="W62" s="36">
        <f>SUMIFS(СВЦЭМ!$D$39:$D$782,СВЦЭМ!$A$39:$A$782,$A62,СВЦЭМ!$B$39:$B$782,W$47)+'СЕТ СН'!$G$14+СВЦЭМ!$D$10+'СЕТ СН'!$G$5-'СЕТ СН'!$G$24</f>
        <v>2602.7526597199999</v>
      </c>
      <c r="X62" s="36">
        <f>SUMIFS(СВЦЭМ!$D$39:$D$782,СВЦЭМ!$A$39:$A$782,$A62,СВЦЭМ!$B$39:$B$782,X$47)+'СЕТ СН'!$G$14+СВЦЭМ!$D$10+'СЕТ СН'!$G$5-'СЕТ СН'!$G$24</f>
        <v>2648.7203390700001</v>
      </c>
      <c r="Y62" s="36">
        <f>SUMIFS(СВЦЭМ!$D$39:$D$782,СВЦЭМ!$A$39:$A$782,$A62,СВЦЭМ!$B$39:$B$782,Y$47)+'СЕТ СН'!$G$14+СВЦЭМ!$D$10+'СЕТ СН'!$G$5-'СЕТ СН'!$G$24</f>
        <v>2684.0540133700001</v>
      </c>
    </row>
    <row r="63" spans="1:25" ht="15.75" x14ac:dyDescent="0.2">
      <c r="A63" s="35">
        <f t="shared" si="1"/>
        <v>44697</v>
      </c>
      <c r="B63" s="36">
        <f>SUMIFS(СВЦЭМ!$D$39:$D$782,СВЦЭМ!$A$39:$A$782,$A63,СВЦЭМ!$B$39:$B$782,B$47)+'СЕТ СН'!$G$14+СВЦЭМ!$D$10+'СЕТ СН'!$G$5-'СЕТ СН'!$G$24</f>
        <v>2750.4973202299998</v>
      </c>
      <c r="C63" s="36">
        <f>SUMIFS(СВЦЭМ!$D$39:$D$782,СВЦЭМ!$A$39:$A$782,$A63,СВЦЭМ!$B$39:$B$782,C$47)+'СЕТ СН'!$G$14+СВЦЭМ!$D$10+'СЕТ СН'!$G$5-'СЕТ СН'!$G$24</f>
        <v>2866.9963574100002</v>
      </c>
      <c r="D63" s="36">
        <f>SUMIFS(СВЦЭМ!$D$39:$D$782,СВЦЭМ!$A$39:$A$782,$A63,СВЦЭМ!$B$39:$B$782,D$47)+'СЕТ СН'!$G$14+СВЦЭМ!$D$10+'СЕТ СН'!$G$5-'СЕТ СН'!$G$24</f>
        <v>2999.2059068999997</v>
      </c>
      <c r="E63" s="36">
        <f>SUMIFS(СВЦЭМ!$D$39:$D$782,СВЦЭМ!$A$39:$A$782,$A63,СВЦЭМ!$B$39:$B$782,E$47)+'СЕТ СН'!$G$14+СВЦЭМ!$D$10+'СЕТ СН'!$G$5-'СЕТ СН'!$G$24</f>
        <v>3050.0620361499996</v>
      </c>
      <c r="F63" s="36">
        <f>SUMIFS(СВЦЭМ!$D$39:$D$782,СВЦЭМ!$A$39:$A$782,$A63,СВЦЭМ!$B$39:$B$782,F$47)+'СЕТ СН'!$G$14+СВЦЭМ!$D$10+'СЕТ СН'!$G$5-'СЕТ СН'!$G$24</f>
        <v>3044.79745086</v>
      </c>
      <c r="G63" s="36">
        <f>SUMIFS(СВЦЭМ!$D$39:$D$782,СВЦЭМ!$A$39:$A$782,$A63,СВЦЭМ!$B$39:$B$782,G$47)+'СЕТ СН'!$G$14+СВЦЭМ!$D$10+'СЕТ СН'!$G$5-'СЕТ СН'!$G$24</f>
        <v>3052.7730814799997</v>
      </c>
      <c r="H63" s="36">
        <f>SUMIFS(СВЦЭМ!$D$39:$D$782,СВЦЭМ!$A$39:$A$782,$A63,СВЦЭМ!$B$39:$B$782,H$47)+'СЕТ СН'!$G$14+СВЦЭМ!$D$10+'СЕТ СН'!$G$5-'СЕТ СН'!$G$24</f>
        <v>3023.0406757000001</v>
      </c>
      <c r="I63" s="36">
        <f>SUMIFS(СВЦЭМ!$D$39:$D$782,СВЦЭМ!$A$39:$A$782,$A63,СВЦЭМ!$B$39:$B$782,I$47)+'СЕТ СН'!$G$14+СВЦЭМ!$D$10+'СЕТ СН'!$G$5-'СЕТ СН'!$G$24</f>
        <v>2950.4812845099996</v>
      </c>
      <c r="J63" s="36">
        <f>SUMIFS(СВЦЭМ!$D$39:$D$782,СВЦЭМ!$A$39:$A$782,$A63,СВЦЭМ!$B$39:$B$782,J$47)+'СЕТ СН'!$G$14+СВЦЭМ!$D$10+'СЕТ СН'!$G$5-'СЕТ СН'!$G$24</f>
        <v>2800.0097951600001</v>
      </c>
      <c r="K63" s="36">
        <f>SUMIFS(СВЦЭМ!$D$39:$D$782,СВЦЭМ!$A$39:$A$782,$A63,СВЦЭМ!$B$39:$B$782,K$47)+'СЕТ СН'!$G$14+СВЦЭМ!$D$10+'СЕТ СН'!$G$5-'СЕТ СН'!$G$24</f>
        <v>2750.04804982</v>
      </c>
      <c r="L63" s="36">
        <f>SUMIFS(СВЦЭМ!$D$39:$D$782,СВЦЭМ!$A$39:$A$782,$A63,СВЦЭМ!$B$39:$B$782,L$47)+'СЕТ СН'!$G$14+СВЦЭМ!$D$10+'СЕТ СН'!$G$5-'СЕТ СН'!$G$24</f>
        <v>2794.30458013</v>
      </c>
      <c r="M63" s="36">
        <f>SUMIFS(СВЦЭМ!$D$39:$D$782,СВЦЭМ!$A$39:$A$782,$A63,СВЦЭМ!$B$39:$B$782,M$47)+'СЕТ СН'!$G$14+СВЦЭМ!$D$10+'СЕТ СН'!$G$5-'СЕТ СН'!$G$24</f>
        <v>2911.8084801</v>
      </c>
      <c r="N63" s="36">
        <f>SUMIFS(СВЦЭМ!$D$39:$D$782,СВЦЭМ!$A$39:$A$782,$A63,СВЦЭМ!$B$39:$B$782,N$47)+'СЕТ СН'!$G$14+СВЦЭМ!$D$10+'СЕТ СН'!$G$5-'СЕТ СН'!$G$24</f>
        <v>2970.22863147</v>
      </c>
      <c r="O63" s="36">
        <f>SUMIFS(СВЦЭМ!$D$39:$D$782,СВЦЭМ!$A$39:$A$782,$A63,СВЦЭМ!$B$39:$B$782,O$47)+'СЕТ СН'!$G$14+СВЦЭМ!$D$10+'СЕТ СН'!$G$5-'СЕТ СН'!$G$24</f>
        <v>2991.4468514800001</v>
      </c>
      <c r="P63" s="36">
        <f>SUMIFS(СВЦЭМ!$D$39:$D$782,СВЦЭМ!$A$39:$A$782,$A63,СВЦЭМ!$B$39:$B$782,P$47)+'СЕТ СН'!$G$14+СВЦЭМ!$D$10+'СЕТ СН'!$G$5-'СЕТ СН'!$G$24</f>
        <v>3021.4770800299998</v>
      </c>
      <c r="Q63" s="36">
        <f>SUMIFS(СВЦЭМ!$D$39:$D$782,СВЦЭМ!$A$39:$A$782,$A63,СВЦЭМ!$B$39:$B$782,Q$47)+'СЕТ СН'!$G$14+СВЦЭМ!$D$10+'СЕТ СН'!$G$5-'СЕТ СН'!$G$24</f>
        <v>3019.2431874399999</v>
      </c>
      <c r="R63" s="36">
        <f>SUMIFS(СВЦЭМ!$D$39:$D$782,СВЦЭМ!$A$39:$A$782,$A63,СВЦЭМ!$B$39:$B$782,R$47)+'СЕТ СН'!$G$14+СВЦЭМ!$D$10+'СЕТ СН'!$G$5-'СЕТ СН'!$G$24</f>
        <v>3003.2278330099998</v>
      </c>
      <c r="S63" s="36">
        <f>SUMIFS(СВЦЭМ!$D$39:$D$782,СВЦЭМ!$A$39:$A$782,$A63,СВЦЭМ!$B$39:$B$782,S$47)+'СЕТ СН'!$G$14+СВЦЭМ!$D$10+'СЕТ СН'!$G$5-'СЕТ СН'!$G$24</f>
        <v>2956.9269274600001</v>
      </c>
      <c r="T63" s="36">
        <f>SUMIFS(СВЦЭМ!$D$39:$D$782,СВЦЭМ!$A$39:$A$782,$A63,СВЦЭМ!$B$39:$B$782,T$47)+'СЕТ СН'!$G$14+СВЦЭМ!$D$10+'СЕТ СН'!$G$5-'СЕТ СН'!$G$24</f>
        <v>2811.6446002299999</v>
      </c>
      <c r="U63" s="36">
        <f>SUMIFS(СВЦЭМ!$D$39:$D$782,СВЦЭМ!$A$39:$A$782,$A63,СВЦЭМ!$B$39:$B$782,U$47)+'СЕТ СН'!$G$14+СВЦЭМ!$D$10+'СЕТ СН'!$G$5-'СЕТ СН'!$G$24</f>
        <v>2669.3070228799997</v>
      </c>
      <c r="V63" s="36">
        <f>SUMIFS(СВЦЭМ!$D$39:$D$782,СВЦЭМ!$A$39:$A$782,$A63,СВЦЭМ!$B$39:$B$782,V$47)+'СЕТ СН'!$G$14+СВЦЭМ!$D$10+'СЕТ СН'!$G$5-'СЕТ СН'!$G$24</f>
        <v>2595.0989490399998</v>
      </c>
      <c r="W63" s="36">
        <f>SUMIFS(СВЦЭМ!$D$39:$D$782,СВЦЭМ!$A$39:$A$782,$A63,СВЦЭМ!$B$39:$B$782,W$47)+'СЕТ СН'!$G$14+СВЦЭМ!$D$10+'СЕТ СН'!$G$5-'СЕТ СН'!$G$24</f>
        <v>2613.9633253800002</v>
      </c>
      <c r="X63" s="36">
        <f>SUMIFS(СВЦЭМ!$D$39:$D$782,СВЦЭМ!$A$39:$A$782,$A63,СВЦЭМ!$B$39:$B$782,X$47)+'СЕТ СН'!$G$14+СВЦЭМ!$D$10+'СЕТ СН'!$G$5-'СЕТ СН'!$G$24</f>
        <v>2608.1563376399999</v>
      </c>
      <c r="Y63" s="36">
        <f>SUMIFS(СВЦЭМ!$D$39:$D$782,СВЦЭМ!$A$39:$A$782,$A63,СВЦЭМ!$B$39:$B$782,Y$47)+'СЕТ СН'!$G$14+СВЦЭМ!$D$10+'СЕТ СН'!$G$5-'СЕТ СН'!$G$24</f>
        <v>2658.7995952700003</v>
      </c>
    </row>
    <row r="64" spans="1:25" ht="15.75" x14ac:dyDescent="0.2">
      <c r="A64" s="35">
        <f t="shared" si="1"/>
        <v>44698</v>
      </c>
      <c r="B64" s="36">
        <f>SUMIFS(СВЦЭМ!$D$39:$D$782,СВЦЭМ!$A$39:$A$782,$A64,СВЦЭМ!$B$39:$B$782,B$47)+'СЕТ СН'!$G$14+СВЦЭМ!$D$10+'СЕТ СН'!$G$5-'СЕТ СН'!$G$24</f>
        <v>2735.74714769</v>
      </c>
      <c r="C64" s="36">
        <f>SUMIFS(СВЦЭМ!$D$39:$D$782,СВЦЭМ!$A$39:$A$782,$A64,СВЦЭМ!$B$39:$B$782,C$47)+'СЕТ СН'!$G$14+СВЦЭМ!$D$10+'СЕТ СН'!$G$5-'СЕТ СН'!$G$24</f>
        <v>2869.0875692599998</v>
      </c>
      <c r="D64" s="36">
        <f>SUMIFS(СВЦЭМ!$D$39:$D$782,СВЦЭМ!$A$39:$A$782,$A64,СВЦЭМ!$B$39:$B$782,D$47)+'СЕТ СН'!$G$14+СВЦЭМ!$D$10+'СЕТ СН'!$G$5-'СЕТ СН'!$G$24</f>
        <v>2996.92280639</v>
      </c>
      <c r="E64" s="36">
        <f>SUMIFS(СВЦЭМ!$D$39:$D$782,СВЦЭМ!$A$39:$A$782,$A64,СВЦЭМ!$B$39:$B$782,E$47)+'СЕТ СН'!$G$14+СВЦЭМ!$D$10+'СЕТ СН'!$G$5-'СЕТ СН'!$G$24</f>
        <v>3037.2379804100001</v>
      </c>
      <c r="F64" s="36">
        <f>SUMIFS(СВЦЭМ!$D$39:$D$782,СВЦЭМ!$A$39:$A$782,$A64,СВЦЭМ!$B$39:$B$782,F$47)+'СЕТ СН'!$G$14+СВЦЭМ!$D$10+'СЕТ СН'!$G$5-'СЕТ СН'!$G$24</f>
        <v>3036.3304880400001</v>
      </c>
      <c r="G64" s="36">
        <f>SUMIFS(СВЦЭМ!$D$39:$D$782,СВЦЭМ!$A$39:$A$782,$A64,СВЦЭМ!$B$39:$B$782,G$47)+'СЕТ СН'!$G$14+СВЦЭМ!$D$10+'СЕТ СН'!$G$5-'СЕТ СН'!$G$24</f>
        <v>3034.6514717099999</v>
      </c>
      <c r="H64" s="36">
        <f>SUMIFS(СВЦЭМ!$D$39:$D$782,СВЦЭМ!$A$39:$A$782,$A64,СВЦЭМ!$B$39:$B$782,H$47)+'СЕТ СН'!$G$14+СВЦЭМ!$D$10+'СЕТ СН'!$G$5-'СЕТ СН'!$G$24</f>
        <v>2992.0696231900001</v>
      </c>
      <c r="I64" s="36">
        <f>SUMIFS(СВЦЭМ!$D$39:$D$782,СВЦЭМ!$A$39:$A$782,$A64,СВЦЭМ!$B$39:$B$782,I$47)+'СЕТ СН'!$G$14+СВЦЭМ!$D$10+'СЕТ СН'!$G$5-'СЕТ СН'!$G$24</f>
        <v>2942.39817808</v>
      </c>
      <c r="J64" s="36">
        <f>SUMIFS(СВЦЭМ!$D$39:$D$782,СВЦЭМ!$A$39:$A$782,$A64,СВЦЭМ!$B$39:$B$782,J$47)+'СЕТ СН'!$G$14+СВЦЭМ!$D$10+'СЕТ СН'!$G$5-'СЕТ СН'!$G$24</f>
        <v>2791.92489905</v>
      </c>
      <c r="K64" s="36">
        <f>SUMIFS(СВЦЭМ!$D$39:$D$782,СВЦЭМ!$A$39:$A$782,$A64,СВЦЭМ!$B$39:$B$782,K$47)+'СЕТ СН'!$G$14+СВЦЭМ!$D$10+'СЕТ СН'!$G$5-'СЕТ СН'!$G$24</f>
        <v>2779.5294179100001</v>
      </c>
      <c r="L64" s="36">
        <f>SUMIFS(СВЦЭМ!$D$39:$D$782,СВЦЭМ!$A$39:$A$782,$A64,СВЦЭМ!$B$39:$B$782,L$47)+'СЕТ СН'!$G$14+СВЦЭМ!$D$10+'СЕТ СН'!$G$5-'СЕТ СН'!$G$24</f>
        <v>2753.2438902499998</v>
      </c>
      <c r="M64" s="36">
        <f>SUMIFS(СВЦЭМ!$D$39:$D$782,СВЦЭМ!$A$39:$A$782,$A64,СВЦЭМ!$B$39:$B$782,M$47)+'СЕТ СН'!$G$14+СВЦЭМ!$D$10+'СЕТ СН'!$G$5-'СЕТ СН'!$G$24</f>
        <v>2860.7409263499999</v>
      </c>
      <c r="N64" s="36">
        <f>SUMIFS(СВЦЭМ!$D$39:$D$782,СВЦЭМ!$A$39:$A$782,$A64,СВЦЭМ!$B$39:$B$782,N$47)+'СЕТ СН'!$G$14+СВЦЭМ!$D$10+'СЕТ СН'!$G$5-'СЕТ СН'!$G$24</f>
        <v>2906.18773831</v>
      </c>
      <c r="O64" s="36">
        <f>SUMIFS(СВЦЭМ!$D$39:$D$782,СВЦЭМ!$A$39:$A$782,$A64,СВЦЭМ!$B$39:$B$782,O$47)+'СЕТ СН'!$G$14+СВЦЭМ!$D$10+'СЕТ СН'!$G$5-'СЕТ СН'!$G$24</f>
        <v>2906.01091602</v>
      </c>
      <c r="P64" s="36">
        <f>SUMIFS(СВЦЭМ!$D$39:$D$782,СВЦЭМ!$A$39:$A$782,$A64,СВЦЭМ!$B$39:$B$782,P$47)+'СЕТ СН'!$G$14+СВЦЭМ!$D$10+'СЕТ СН'!$G$5-'СЕТ СН'!$G$24</f>
        <v>2909.0278842399998</v>
      </c>
      <c r="Q64" s="36">
        <f>SUMIFS(СВЦЭМ!$D$39:$D$782,СВЦЭМ!$A$39:$A$782,$A64,СВЦЭМ!$B$39:$B$782,Q$47)+'СЕТ СН'!$G$14+СВЦЭМ!$D$10+'СЕТ СН'!$G$5-'СЕТ СН'!$G$24</f>
        <v>2917.6988777299998</v>
      </c>
      <c r="R64" s="36">
        <f>SUMIFS(СВЦЭМ!$D$39:$D$782,СВЦЭМ!$A$39:$A$782,$A64,СВЦЭМ!$B$39:$B$782,R$47)+'СЕТ СН'!$G$14+СВЦЭМ!$D$10+'СЕТ СН'!$G$5-'СЕТ СН'!$G$24</f>
        <v>2926.8386835900001</v>
      </c>
      <c r="S64" s="36">
        <f>SUMIFS(СВЦЭМ!$D$39:$D$782,СВЦЭМ!$A$39:$A$782,$A64,СВЦЭМ!$B$39:$B$782,S$47)+'СЕТ СН'!$G$14+СВЦЭМ!$D$10+'СЕТ СН'!$G$5-'СЕТ СН'!$G$24</f>
        <v>2893.1403653899997</v>
      </c>
      <c r="T64" s="36">
        <f>SUMIFS(СВЦЭМ!$D$39:$D$782,СВЦЭМ!$A$39:$A$782,$A64,СВЦЭМ!$B$39:$B$782,T$47)+'СЕТ СН'!$G$14+СВЦЭМ!$D$10+'СЕТ СН'!$G$5-'СЕТ СН'!$G$24</f>
        <v>2767.4027006599999</v>
      </c>
      <c r="U64" s="36">
        <f>SUMIFS(СВЦЭМ!$D$39:$D$782,СВЦЭМ!$A$39:$A$782,$A64,СВЦЭМ!$B$39:$B$782,U$47)+'СЕТ СН'!$G$14+СВЦЭМ!$D$10+'СЕТ СН'!$G$5-'СЕТ СН'!$G$24</f>
        <v>2666.8124515199997</v>
      </c>
      <c r="V64" s="36">
        <f>SUMIFS(СВЦЭМ!$D$39:$D$782,СВЦЭМ!$A$39:$A$782,$A64,СВЦЭМ!$B$39:$B$782,V$47)+'СЕТ СН'!$G$14+СВЦЭМ!$D$10+'СЕТ СН'!$G$5-'СЕТ СН'!$G$24</f>
        <v>2577.3597001100002</v>
      </c>
      <c r="W64" s="36">
        <f>SUMIFS(СВЦЭМ!$D$39:$D$782,СВЦЭМ!$A$39:$A$782,$A64,СВЦЭМ!$B$39:$B$782,W$47)+'СЕТ СН'!$G$14+СВЦЭМ!$D$10+'СЕТ СН'!$G$5-'СЕТ СН'!$G$24</f>
        <v>2572.45930026</v>
      </c>
      <c r="X64" s="36">
        <f>SUMIFS(СВЦЭМ!$D$39:$D$782,СВЦЭМ!$A$39:$A$782,$A64,СВЦЭМ!$B$39:$B$782,X$47)+'СЕТ СН'!$G$14+СВЦЭМ!$D$10+'СЕТ СН'!$G$5-'СЕТ СН'!$G$24</f>
        <v>2591.6505453300001</v>
      </c>
      <c r="Y64" s="36">
        <f>SUMIFS(СВЦЭМ!$D$39:$D$782,СВЦЭМ!$A$39:$A$782,$A64,СВЦЭМ!$B$39:$B$782,Y$47)+'СЕТ СН'!$G$14+СВЦЭМ!$D$10+'СЕТ СН'!$G$5-'СЕТ СН'!$G$24</f>
        <v>2625.0559472899999</v>
      </c>
    </row>
    <row r="65" spans="1:26" ht="15.75" x14ac:dyDescent="0.2">
      <c r="A65" s="35">
        <f t="shared" si="1"/>
        <v>44699</v>
      </c>
      <c r="B65" s="36">
        <f>SUMIFS(СВЦЭМ!$D$39:$D$782,СВЦЭМ!$A$39:$A$782,$A65,СВЦЭМ!$B$39:$B$782,B$47)+'СЕТ СН'!$G$14+СВЦЭМ!$D$10+'СЕТ СН'!$G$5-'СЕТ СН'!$G$24</f>
        <v>2791.6699742999999</v>
      </c>
      <c r="C65" s="36">
        <f>SUMIFS(СВЦЭМ!$D$39:$D$782,СВЦЭМ!$A$39:$A$782,$A65,СВЦЭМ!$B$39:$B$782,C$47)+'СЕТ СН'!$G$14+СВЦЭМ!$D$10+'СЕТ СН'!$G$5-'СЕТ СН'!$G$24</f>
        <v>2934.0850224300002</v>
      </c>
      <c r="D65" s="36">
        <f>SUMIFS(СВЦЭМ!$D$39:$D$782,СВЦЭМ!$A$39:$A$782,$A65,СВЦЭМ!$B$39:$B$782,D$47)+'СЕТ СН'!$G$14+СВЦЭМ!$D$10+'СЕТ СН'!$G$5-'СЕТ СН'!$G$24</f>
        <v>2998.3118832199998</v>
      </c>
      <c r="E65" s="36">
        <f>SUMIFS(СВЦЭМ!$D$39:$D$782,СВЦЭМ!$A$39:$A$782,$A65,СВЦЭМ!$B$39:$B$782,E$47)+'СЕТ СН'!$G$14+СВЦЭМ!$D$10+'СЕТ СН'!$G$5-'СЕТ СН'!$G$24</f>
        <v>3000.1008482299999</v>
      </c>
      <c r="F65" s="36">
        <f>SUMIFS(СВЦЭМ!$D$39:$D$782,СВЦЭМ!$A$39:$A$782,$A65,СВЦЭМ!$B$39:$B$782,F$47)+'СЕТ СН'!$G$14+СВЦЭМ!$D$10+'СЕТ СН'!$G$5-'СЕТ СН'!$G$24</f>
        <v>2996.0595620099998</v>
      </c>
      <c r="G65" s="36">
        <f>SUMIFS(СВЦЭМ!$D$39:$D$782,СВЦЭМ!$A$39:$A$782,$A65,СВЦЭМ!$B$39:$B$782,G$47)+'СЕТ СН'!$G$14+СВЦЭМ!$D$10+'СЕТ СН'!$G$5-'СЕТ СН'!$G$24</f>
        <v>3008.7145374399997</v>
      </c>
      <c r="H65" s="36">
        <f>SUMIFS(СВЦЭМ!$D$39:$D$782,СВЦЭМ!$A$39:$A$782,$A65,СВЦЭМ!$B$39:$B$782,H$47)+'СЕТ СН'!$G$14+СВЦЭМ!$D$10+'СЕТ СН'!$G$5-'СЕТ СН'!$G$24</f>
        <v>2997.2278967499997</v>
      </c>
      <c r="I65" s="36">
        <f>SUMIFS(СВЦЭМ!$D$39:$D$782,СВЦЭМ!$A$39:$A$782,$A65,СВЦЭМ!$B$39:$B$782,I$47)+'СЕТ СН'!$G$14+СВЦЭМ!$D$10+'СЕТ СН'!$G$5-'СЕТ СН'!$G$24</f>
        <v>2903.3841917999998</v>
      </c>
      <c r="J65" s="36">
        <f>SUMIFS(СВЦЭМ!$D$39:$D$782,СВЦЭМ!$A$39:$A$782,$A65,СВЦЭМ!$B$39:$B$782,J$47)+'СЕТ СН'!$G$14+СВЦЭМ!$D$10+'СЕТ СН'!$G$5-'СЕТ СН'!$G$24</f>
        <v>2751.5816811599998</v>
      </c>
      <c r="K65" s="36">
        <f>SUMIFS(СВЦЭМ!$D$39:$D$782,СВЦЭМ!$A$39:$A$782,$A65,СВЦЭМ!$B$39:$B$782,K$47)+'СЕТ СН'!$G$14+СВЦЭМ!$D$10+'СЕТ СН'!$G$5-'СЕТ СН'!$G$24</f>
        <v>2753.4935037499999</v>
      </c>
      <c r="L65" s="36">
        <f>SUMIFS(СВЦЭМ!$D$39:$D$782,СВЦЭМ!$A$39:$A$782,$A65,СВЦЭМ!$B$39:$B$782,L$47)+'СЕТ СН'!$G$14+СВЦЭМ!$D$10+'СЕТ СН'!$G$5-'СЕТ СН'!$G$24</f>
        <v>2766.8592394500001</v>
      </c>
      <c r="M65" s="36">
        <f>SUMIFS(СВЦЭМ!$D$39:$D$782,СВЦЭМ!$A$39:$A$782,$A65,СВЦЭМ!$B$39:$B$782,M$47)+'СЕТ СН'!$G$14+СВЦЭМ!$D$10+'СЕТ СН'!$G$5-'СЕТ СН'!$G$24</f>
        <v>2880.2890655299998</v>
      </c>
      <c r="N65" s="36">
        <f>SUMIFS(СВЦЭМ!$D$39:$D$782,СВЦЭМ!$A$39:$A$782,$A65,СВЦЭМ!$B$39:$B$782,N$47)+'СЕТ СН'!$G$14+СВЦЭМ!$D$10+'СЕТ СН'!$G$5-'СЕТ СН'!$G$24</f>
        <v>2912.9285263399997</v>
      </c>
      <c r="O65" s="36">
        <f>SUMIFS(СВЦЭМ!$D$39:$D$782,СВЦЭМ!$A$39:$A$782,$A65,СВЦЭМ!$B$39:$B$782,O$47)+'СЕТ СН'!$G$14+СВЦЭМ!$D$10+'СЕТ СН'!$G$5-'СЕТ СН'!$G$24</f>
        <v>2910.2330658999999</v>
      </c>
      <c r="P65" s="36">
        <f>SUMIFS(СВЦЭМ!$D$39:$D$782,СВЦЭМ!$A$39:$A$782,$A65,СВЦЭМ!$B$39:$B$782,P$47)+'СЕТ СН'!$G$14+СВЦЭМ!$D$10+'СЕТ СН'!$G$5-'СЕТ СН'!$G$24</f>
        <v>2928.3316470999998</v>
      </c>
      <c r="Q65" s="36">
        <f>SUMIFS(СВЦЭМ!$D$39:$D$782,СВЦЭМ!$A$39:$A$782,$A65,СВЦЭМ!$B$39:$B$782,Q$47)+'СЕТ СН'!$G$14+СВЦЭМ!$D$10+'СЕТ СН'!$G$5-'СЕТ СН'!$G$24</f>
        <v>2942.5162799299997</v>
      </c>
      <c r="R65" s="36">
        <f>SUMIFS(СВЦЭМ!$D$39:$D$782,СВЦЭМ!$A$39:$A$782,$A65,СВЦЭМ!$B$39:$B$782,R$47)+'СЕТ СН'!$G$14+СВЦЭМ!$D$10+'СЕТ СН'!$G$5-'СЕТ СН'!$G$24</f>
        <v>2937.4257942300001</v>
      </c>
      <c r="S65" s="36">
        <f>SUMIFS(СВЦЭМ!$D$39:$D$782,СВЦЭМ!$A$39:$A$782,$A65,СВЦЭМ!$B$39:$B$782,S$47)+'СЕТ СН'!$G$14+СВЦЭМ!$D$10+'СЕТ СН'!$G$5-'СЕТ СН'!$G$24</f>
        <v>2890.48110679</v>
      </c>
      <c r="T65" s="36">
        <f>SUMIFS(СВЦЭМ!$D$39:$D$782,СВЦЭМ!$A$39:$A$782,$A65,СВЦЭМ!$B$39:$B$782,T$47)+'СЕТ СН'!$G$14+СВЦЭМ!$D$10+'СЕТ СН'!$G$5-'СЕТ СН'!$G$24</f>
        <v>2759.1510361299997</v>
      </c>
      <c r="U65" s="36">
        <f>SUMIFS(СВЦЭМ!$D$39:$D$782,СВЦЭМ!$A$39:$A$782,$A65,СВЦЭМ!$B$39:$B$782,U$47)+'СЕТ СН'!$G$14+СВЦЭМ!$D$10+'СЕТ СН'!$G$5-'СЕТ СН'!$G$24</f>
        <v>2651.49156111</v>
      </c>
      <c r="V65" s="36">
        <f>SUMIFS(СВЦЭМ!$D$39:$D$782,СВЦЭМ!$A$39:$A$782,$A65,СВЦЭМ!$B$39:$B$782,V$47)+'СЕТ СН'!$G$14+СВЦЭМ!$D$10+'СЕТ СН'!$G$5-'СЕТ СН'!$G$24</f>
        <v>2572.58202695</v>
      </c>
      <c r="W65" s="36">
        <f>SUMIFS(СВЦЭМ!$D$39:$D$782,СВЦЭМ!$A$39:$A$782,$A65,СВЦЭМ!$B$39:$B$782,W$47)+'СЕТ СН'!$G$14+СВЦЭМ!$D$10+'СЕТ СН'!$G$5-'СЕТ СН'!$G$24</f>
        <v>2596.8741840000002</v>
      </c>
      <c r="X65" s="36">
        <f>SUMIFS(СВЦЭМ!$D$39:$D$782,СВЦЭМ!$A$39:$A$782,$A65,СВЦЭМ!$B$39:$B$782,X$47)+'СЕТ СН'!$G$14+СВЦЭМ!$D$10+'СЕТ СН'!$G$5-'СЕТ СН'!$G$24</f>
        <v>2631.8876247899998</v>
      </c>
      <c r="Y65" s="36">
        <f>SUMIFS(СВЦЭМ!$D$39:$D$782,СВЦЭМ!$A$39:$A$782,$A65,СВЦЭМ!$B$39:$B$782,Y$47)+'СЕТ СН'!$G$14+СВЦЭМ!$D$10+'СЕТ СН'!$G$5-'СЕТ СН'!$G$24</f>
        <v>2666.75981774</v>
      </c>
    </row>
    <row r="66" spans="1:26" ht="15.75" x14ac:dyDescent="0.2">
      <c r="A66" s="35">
        <f t="shared" si="1"/>
        <v>44700</v>
      </c>
      <c r="B66" s="36">
        <f>SUMIFS(СВЦЭМ!$D$39:$D$782,СВЦЭМ!$A$39:$A$782,$A66,СВЦЭМ!$B$39:$B$782,B$47)+'СЕТ СН'!$G$14+СВЦЭМ!$D$10+'СЕТ СН'!$G$5-'СЕТ СН'!$G$24</f>
        <v>2775.6837196300003</v>
      </c>
      <c r="C66" s="36">
        <f>SUMIFS(СВЦЭМ!$D$39:$D$782,СВЦЭМ!$A$39:$A$782,$A66,СВЦЭМ!$B$39:$B$782,C$47)+'СЕТ СН'!$G$14+СВЦЭМ!$D$10+'СЕТ СН'!$G$5-'СЕТ СН'!$G$24</f>
        <v>2902.3459509499999</v>
      </c>
      <c r="D66" s="36">
        <f>SUMIFS(СВЦЭМ!$D$39:$D$782,СВЦЭМ!$A$39:$A$782,$A66,СВЦЭМ!$B$39:$B$782,D$47)+'СЕТ СН'!$G$14+СВЦЭМ!$D$10+'СЕТ СН'!$G$5-'СЕТ СН'!$G$24</f>
        <v>3017.4432588499999</v>
      </c>
      <c r="E66" s="36">
        <f>SUMIFS(СВЦЭМ!$D$39:$D$782,СВЦЭМ!$A$39:$A$782,$A66,СВЦЭМ!$B$39:$B$782,E$47)+'СЕТ СН'!$G$14+СВЦЭМ!$D$10+'СЕТ СН'!$G$5-'СЕТ СН'!$G$24</f>
        <v>3074.7071361999997</v>
      </c>
      <c r="F66" s="36">
        <f>SUMIFS(СВЦЭМ!$D$39:$D$782,СВЦЭМ!$A$39:$A$782,$A66,СВЦЭМ!$B$39:$B$782,F$47)+'СЕТ СН'!$G$14+СВЦЭМ!$D$10+'СЕТ СН'!$G$5-'СЕТ СН'!$G$24</f>
        <v>3045.0440471699999</v>
      </c>
      <c r="G66" s="36">
        <f>SUMIFS(СВЦЭМ!$D$39:$D$782,СВЦЭМ!$A$39:$A$782,$A66,СВЦЭМ!$B$39:$B$782,G$47)+'СЕТ СН'!$G$14+СВЦЭМ!$D$10+'СЕТ СН'!$G$5-'СЕТ СН'!$G$24</f>
        <v>3008.5835992499997</v>
      </c>
      <c r="H66" s="36">
        <f>SUMIFS(СВЦЭМ!$D$39:$D$782,СВЦЭМ!$A$39:$A$782,$A66,СВЦЭМ!$B$39:$B$782,H$47)+'СЕТ СН'!$G$14+СВЦЭМ!$D$10+'СЕТ СН'!$G$5-'СЕТ СН'!$G$24</f>
        <v>2972.18159049</v>
      </c>
      <c r="I66" s="36">
        <f>SUMIFS(СВЦЭМ!$D$39:$D$782,СВЦЭМ!$A$39:$A$782,$A66,СВЦЭМ!$B$39:$B$782,I$47)+'СЕТ СН'!$G$14+СВЦЭМ!$D$10+'СЕТ СН'!$G$5-'СЕТ СН'!$G$24</f>
        <v>2912.1908377399996</v>
      </c>
      <c r="J66" s="36">
        <f>SUMIFS(СВЦЭМ!$D$39:$D$782,СВЦЭМ!$A$39:$A$782,$A66,СВЦЭМ!$B$39:$B$782,J$47)+'СЕТ СН'!$G$14+СВЦЭМ!$D$10+'СЕТ СН'!$G$5-'СЕТ СН'!$G$24</f>
        <v>2772.0348387700001</v>
      </c>
      <c r="K66" s="36">
        <f>SUMIFS(СВЦЭМ!$D$39:$D$782,СВЦЭМ!$A$39:$A$782,$A66,СВЦЭМ!$B$39:$B$782,K$47)+'СЕТ СН'!$G$14+СВЦЭМ!$D$10+'СЕТ СН'!$G$5-'СЕТ СН'!$G$24</f>
        <v>2788.0619999400001</v>
      </c>
      <c r="L66" s="36">
        <f>SUMIFS(СВЦЭМ!$D$39:$D$782,СВЦЭМ!$A$39:$A$782,$A66,СВЦЭМ!$B$39:$B$782,L$47)+'СЕТ СН'!$G$14+СВЦЭМ!$D$10+'СЕТ СН'!$G$5-'СЕТ СН'!$G$24</f>
        <v>2780.6825878</v>
      </c>
      <c r="M66" s="36">
        <f>SUMIFS(СВЦЭМ!$D$39:$D$782,СВЦЭМ!$A$39:$A$782,$A66,СВЦЭМ!$B$39:$B$782,M$47)+'СЕТ СН'!$G$14+СВЦЭМ!$D$10+'СЕТ СН'!$G$5-'СЕТ СН'!$G$24</f>
        <v>2877.2288270700001</v>
      </c>
      <c r="N66" s="36">
        <f>SUMIFS(СВЦЭМ!$D$39:$D$782,СВЦЭМ!$A$39:$A$782,$A66,СВЦЭМ!$B$39:$B$782,N$47)+'СЕТ СН'!$G$14+СВЦЭМ!$D$10+'СЕТ СН'!$G$5-'СЕТ СН'!$G$24</f>
        <v>2924.4622752099999</v>
      </c>
      <c r="O66" s="36">
        <f>SUMIFS(СВЦЭМ!$D$39:$D$782,СВЦЭМ!$A$39:$A$782,$A66,СВЦЭМ!$B$39:$B$782,O$47)+'СЕТ СН'!$G$14+СВЦЭМ!$D$10+'СЕТ СН'!$G$5-'СЕТ СН'!$G$24</f>
        <v>2941.2620391700002</v>
      </c>
      <c r="P66" s="36">
        <f>SUMIFS(СВЦЭМ!$D$39:$D$782,СВЦЭМ!$A$39:$A$782,$A66,СВЦЭМ!$B$39:$B$782,P$47)+'СЕТ СН'!$G$14+СВЦЭМ!$D$10+'СЕТ СН'!$G$5-'СЕТ СН'!$G$24</f>
        <v>2945.4235908399996</v>
      </c>
      <c r="Q66" s="36">
        <f>SUMIFS(СВЦЭМ!$D$39:$D$782,СВЦЭМ!$A$39:$A$782,$A66,СВЦЭМ!$B$39:$B$782,Q$47)+'СЕТ СН'!$G$14+СВЦЭМ!$D$10+'СЕТ СН'!$G$5-'СЕТ СН'!$G$24</f>
        <v>2961.0200168000001</v>
      </c>
      <c r="R66" s="36">
        <f>SUMIFS(СВЦЭМ!$D$39:$D$782,СВЦЭМ!$A$39:$A$782,$A66,СВЦЭМ!$B$39:$B$782,R$47)+'СЕТ СН'!$G$14+СВЦЭМ!$D$10+'СЕТ СН'!$G$5-'СЕТ СН'!$G$24</f>
        <v>2948.2610936900001</v>
      </c>
      <c r="S66" s="36">
        <f>SUMIFS(СВЦЭМ!$D$39:$D$782,СВЦЭМ!$A$39:$A$782,$A66,СВЦЭМ!$B$39:$B$782,S$47)+'СЕТ СН'!$G$14+СВЦЭМ!$D$10+'СЕТ СН'!$G$5-'СЕТ СН'!$G$24</f>
        <v>2924.0407716499999</v>
      </c>
      <c r="T66" s="36">
        <f>SUMIFS(СВЦЭМ!$D$39:$D$782,СВЦЭМ!$A$39:$A$782,$A66,СВЦЭМ!$B$39:$B$782,T$47)+'СЕТ СН'!$G$14+СВЦЭМ!$D$10+'СЕТ СН'!$G$5-'СЕТ СН'!$G$24</f>
        <v>2784.2176201699999</v>
      </c>
      <c r="U66" s="36">
        <f>SUMIFS(СВЦЭМ!$D$39:$D$782,СВЦЭМ!$A$39:$A$782,$A66,СВЦЭМ!$B$39:$B$782,U$47)+'СЕТ СН'!$G$14+СВЦЭМ!$D$10+'СЕТ СН'!$G$5-'СЕТ СН'!$G$24</f>
        <v>2679.9794090400001</v>
      </c>
      <c r="V66" s="36">
        <f>SUMIFS(СВЦЭМ!$D$39:$D$782,СВЦЭМ!$A$39:$A$782,$A66,СВЦЭМ!$B$39:$B$782,V$47)+'СЕТ СН'!$G$14+СВЦЭМ!$D$10+'СЕТ СН'!$G$5-'СЕТ СН'!$G$24</f>
        <v>2584.46074727</v>
      </c>
      <c r="W66" s="36">
        <f>SUMIFS(СВЦЭМ!$D$39:$D$782,СВЦЭМ!$A$39:$A$782,$A66,СВЦЭМ!$B$39:$B$782,W$47)+'СЕТ СН'!$G$14+СВЦЭМ!$D$10+'СЕТ СН'!$G$5-'СЕТ СН'!$G$24</f>
        <v>2590.3780114800002</v>
      </c>
      <c r="X66" s="36">
        <f>SUMIFS(СВЦЭМ!$D$39:$D$782,СВЦЭМ!$A$39:$A$782,$A66,СВЦЭМ!$B$39:$B$782,X$47)+'СЕТ СН'!$G$14+СВЦЭМ!$D$10+'СЕТ СН'!$G$5-'СЕТ СН'!$G$24</f>
        <v>2600.9449125800002</v>
      </c>
      <c r="Y66" s="36">
        <f>SUMIFS(СВЦЭМ!$D$39:$D$782,СВЦЭМ!$A$39:$A$782,$A66,СВЦЭМ!$B$39:$B$782,Y$47)+'СЕТ СН'!$G$14+СВЦЭМ!$D$10+'СЕТ СН'!$G$5-'СЕТ СН'!$G$24</f>
        <v>2623.0942076700003</v>
      </c>
    </row>
    <row r="67" spans="1:26" ht="15.75" x14ac:dyDescent="0.2">
      <c r="A67" s="35">
        <f t="shared" si="1"/>
        <v>44701</v>
      </c>
      <c r="B67" s="36">
        <f>SUMIFS(СВЦЭМ!$D$39:$D$782,СВЦЭМ!$A$39:$A$782,$A67,СВЦЭМ!$B$39:$B$782,B$47)+'СЕТ СН'!$G$14+СВЦЭМ!$D$10+'СЕТ СН'!$G$5-'СЕТ СН'!$G$24</f>
        <v>2769.5612566199998</v>
      </c>
      <c r="C67" s="36">
        <f>SUMIFS(СВЦЭМ!$D$39:$D$782,СВЦЭМ!$A$39:$A$782,$A67,СВЦЭМ!$B$39:$B$782,C$47)+'СЕТ СН'!$G$14+СВЦЭМ!$D$10+'СЕТ СН'!$G$5-'СЕТ СН'!$G$24</f>
        <v>2840.9025356800003</v>
      </c>
      <c r="D67" s="36">
        <f>SUMIFS(СВЦЭМ!$D$39:$D$782,СВЦЭМ!$A$39:$A$782,$A67,СВЦЭМ!$B$39:$B$782,D$47)+'СЕТ СН'!$G$14+СВЦЭМ!$D$10+'СЕТ СН'!$G$5-'СЕТ СН'!$G$24</f>
        <v>2978.9819579799996</v>
      </c>
      <c r="E67" s="36">
        <f>SUMIFS(СВЦЭМ!$D$39:$D$782,СВЦЭМ!$A$39:$A$782,$A67,СВЦЭМ!$B$39:$B$782,E$47)+'СЕТ СН'!$G$14+СВЦЭМ!$D$10+'СЕТ СН'!$G$5-'СЕТ СН'!$G$24</f>
        <v>3044.8500638199998</v>
      </c>
      <c r="F67" s="36">
        <f>SUMIFS(СВЦЭМ!$D$39:$D$782,СВЦЭМ!$A$39:$A$782,$A67,СВЦЭМ!$B$39:$B$782,F$47)+'СЕТ СН'!$G$14+СВЦЭМ!$D$10+'СЕТ СН'!$G$5-'СЕТ СН'!$G$24</f>
        <v>3039.2930251799999</v>
      </c>
      <c r="G67" s="36">
        <f>SUMIFS(СВЦЭМ!$D$39:$D$782,СВЦЭМ!$A$39:$A$782,$A67,СВЦЭМ!$B$39:$B$782,G$47)+'СЕТ СН'!$G$14+СВЦЭМ!$D$10+'СЕТ СН'!$G$5-'СЕТ СН'!$G$24</f>
        <v>3021.1138313399997</v>
      </c>
      <c r="H67" s="36">
        <f>SUMIFS(СВЦЭМ!$D$39:$D$782,СВЦЭМ!$A$39:$A$782,$A67,СВЦЭМ!$B$39:$B$782,H$47)+'СЕТ СН'!$G$14+СВЦЭМ!$D$10+'СЕТ СН'!$G$5-'СЕТ СН'!$G$24</f>
        <v>2959.6885824999999</v>
      </c>
      <c r="I67" s="36">
        <f>SUMIFS(СВЦЭМ!$D$39:$D$782,СВЦЭМ!$A$39:$A$782,$A67,СВЦЭМ!$B$39:$B$782,I$47)+'СЕТ СН'!$G$14+СВЦЭМ!$D$10+'СЕТ СН'!$G$5-'СЕТ СН'!$G$24</f>
        <v>2884.7272196399999</v>
      </c>
      <c r="J67" s="36">
        <f>SUMIFS(СВЦЭМ!$D$39:$D$782,СВЦЭМ!$A$39:$A$782,$A67,СВЦЭМ!$B$39:$B$782,J$47)+'СЕТ СН'!$G$14+СВЦЭМ!$D$10+'СЕТ СН'!$G$5-'СЕТ СН'!$G$24</f>
        <v>2739.22350654</v>
      </c>
      <c r="K67" s="36">
        <f>SUMIFS(СВЦЭМ!$D$39:$D$782,СВЦЭМ!$A$39:$A$782,$A67,СВЦЭМ!$B$39:$B$782,K$47)+'СЕТ СН'!$G$14+СВЦЭМ!$D$10+'СЕТ СН'!$G$5-'СЕТ СН'!$G$24</f>
        <v>2738.6070126700001</v>
      </c>
      <c r="L67" s="36">
        <f>SUMIFS(СВЦЭМ!$D$39:$D$782,СВЦЭМ!$A$39:$A$782,$A67,СВЦЭМ!$B$39:$B$782,L$47)+'СЕТ СН'!$G$14+СВЦЭМ!$D$10+'СЕТ СН'!$G$5-'СЕТ СН'!$G$24</f>
        <v>2736.23135568</v>
      </c>
      <c r="M67" s="36">
        <f>SUMIFS(СВЦЭМ!$D$39:$D$782,СВЦЭМ!$A$39:$A$782,$A67,СВЦЭМ!$B$39:$B$782,M$47)+'СЕТ СН'!$G$14+СВЦЭМ!$D$10+'СЕТ СН'!$G$5-'СЕТ СН'!$G$24</f>
        <v>2836.5968262099996</v>
      </c>
      <c r="N67" s="36">
        <f>SUMIFS(СВЦЭМ!$D$39:$D$782,СВЦЭМ!$A$39:$A$782,$A67,СВЦЭМ!$B$39:$B$782,N$47)+'СЕТ СН'!$G$14+СВЦЭМ!$D$10+'СЕТ СН'!$G$5-'СЕТ СН'!$G$24</f>
        <v>2860.94406893</v>
      </c>
      <c r="O67" s="36">
        <f>SUMIFS(СВЦЭМ!$D$39:$D$782,СВЦЭМ!$A$39:$A$782,$A67,СВЦЭМ!$B$39:$B$782,O$47)+'СЕТ СН'!$G$14+СВЦЭМ!$D$10+'СЕТ СН'!$G$5-'СЕТ СН'!$G$24</f>
        <v>2858.4101642999999</v>
      </c>
      <c r="P67" s="36">
        <f>SUMIFS(СВЦЭМ!$D$39:$D$782,СВЦЭМ!$A$39:$A$782,$A67,СВЦЭМ!$B$39:$B$782,P$47)+'СЕТ СН'!$G$14+СВЦЭМ!$D$10+'СЕТ СН'!$G$5-'СЕТ СН'!$G$24</f>
        <v>2856.18461286</v>
      </c>
      <c r="Q67" s="36">
        <f>SUMIFS(СВЦЭМ!$D$39:$D$782,СВЦЭМ!$A$39:$A$782,$A67,СВЦЭМ!$B$39:$B$782,Q$47)+'СЕТ СН'!$G$14+СВЦЭМ!$D$10+'СЕТ СН'!$G$5-'СЕТ СН'!$G$24</f>
        <v>2855.3181565999998</v>
      </c>
      <c r="R67" s="36">
        <f>SUMIFS(СВЦЭМ!$D$39:$D$782,СВЦЭМ!$A$39:$A$782,$A67,СВЦЭМ!$B$39:$B$782,R$47)+'СЕТ СН'!$G$14+СВЦЭМ!$D$10+'СЕТ СН'!$G$5-'СЕТ СН'!$G$24</f>
        <v>2855.3601468699999</v>
      </c>
      <c r="S67" s="36">
        <f>SUMIFS(СВЦЭМ!$D$39:$D$782,СВЦЭМ!$A$39:$A$782,$A67,СВЦЭМ!$B$39:$B$782,S$47)+'СЕТ СН'!$G$14+СВЦЭМ!$D$10+'СЕТ СН'!$G$5-'СЕТ СН'!$G$24</f>
        <v>2839.9786540599998</v>
      </c>
      <c r="T67" s="36">
        <f>SUMIFS(СВЦЭМ!$D$39:$D$782,СВЦЭМ!$A$39:$A$782,$A67,СВЦЭМ!$B$39:$B$782,T$47)+'СЕТ СН'!$G$14+СВЦЭМ!$D$10+'СЕТ СН'!$G$5-'СЕТ СН'!$G$24</f>
        <v>2739.3374798899999</v>
      </c>
      <c r="U67" s="36">
        <f>SUMIFS(СВЦЭМ!$D$39:$D$782,СВЦЭМ!$A$39:$A$782,$A67,СВЦЭМ!$B$39:$B$782,U$47)+'СЕТ СН'!$G$14+СВЦЭМ!$D$10+'СЕТ СН'!$G$5-'СЕТ СН'!$G$24</f>
        <v>2629.0835352399999</v>
      </c>
      <c r="V67" s="36">
        <f>SUMIFS(СВЦЭМ!$D$39:$D$782,СВЦЭМ!$A$39:$A$782,$A67,СВЦЭМ!$B$39:$B$782,V$47)+'СЕТ СН'!$G$14+СВЦЭМ!$D$10+'СЕТ СН'!$G$5-'СЕТ СН'!$G$24</f>
        <v>2568.9069677799998</v>
      </c>
      <c r="W67" s="36">
        <f>SUMIFS(СВЦЭМ!$D$39:$D$782,СВЦЭМ!$A$39:$A$782,$A67,СВЦЭМ!$B$39:$B$782,W$47)+'СЕТ СН'!$G$14+СВЦЭМ!$D$10+'СЕТ СН'!$G$5-'СЕТ СН'!$G$24</f>
        <v>2579.0077842999999</v>
      </c>
      <c r="X67" s="36">
        <f>SUMIFS(СВЦЭМ!$D$39:$D$782,СВЦЭМ!$A$39:$A$782,$A67,СВЦЭМ!$B$39:$B$782,X$47)+'СЕТ СН'!$G$14+СВЦЭМ!$D$10+'СЕТ СН'!$G$5-'СЕТ СН'!$G$24</f>
        <v>2610.0247194499998</v>
      </c>
      <c r="Y67" s="36">
        <f>SUMIFS(СВЦЭМ!$D$39:$D$782,СВЦЭМ!$A$39:$A$782,$A67,СВЦЭМ!$B$39:$B$782,Y$47)+'СЕТ СН'!$G$14+СВЦЭМ!$D$10+'СЕТ СН'!$G$5-'СЕТ СН'!$G$24</f>
        <v>2615.30092672</v>
      </c>
    </row>
    <row r="68" spans="1:26" ht="15.75" x14ac:dyDescent="0.2">
      <c r="A68" s="35">
        <f t="shared" si="1"/>
        <v>44702</v>
      </c>
      <c r="B68" s="36">
        <f>SUMIFS(СВЦЭМ!$D$39:$D$782,СВЦЭМ!$A$39:$A$782,$A68,СВЦЭМ!$B$39:$B$782,B$47)+'СЕТ СН'!$G$14+СВЦЭМ!$D$10+'СЕТ СН'!$G$5-'СЕТ СН'!$G$24</f>
        <v>2642.1913139500002</v>
      </c>
      <c r="C68" s="36">
        <f>SUMIFS(СВЦЭМ!$D$39:$D$782,СВЦЭМ!$A$39:$A$782,$A68,СВЦЭМ!$B$39:$B$782,C$47)+'СЕТ СН'!$G$14+СВЦЭМ!$D$10+'СЕТ СН'!$G$5-'СЕТ СН'!$G$24</f>
        <v>2762.9397211999999</v>
      </c>
      <c r="D68" s="36">
        <f>SUMIFS(СВЦЭМ!$D$39:$D$782,СВЦЭМ!$A$39:$A$782,$A68,СВЦЭМ!$B$39:$B$782,D$47)+'СЕТ СН'!$G$14+СВЦЭМ!$D$10+'СЕТ СН'!$G$5-'СЕТ СН'!$G$24</f>
        <v>2928.0476688899998</v>
      </c>
      <c r="E68" s="36">
        <f>SUMIFS(СВЦЭМ!$D$39:$D$782,СВЦЭМ!$A$39:$A$782,$A68,СВЦЭМ!$B$39:$B$782,E$47)+'СЕТ СН'!$G$14+СВЦЭМ!$D$10+'СЕТ СН'!$G$5-'СЕТ СН'!$G$24</f>
        <v>3008.6014869299997</v>
      </c>
      <c r="F68" s="36">
        <f>SUMIFS(СВЦЭМ!$D$39:$D$782,СВЦЭМ!$A$39:$A$782,$A68,СВЦЭМ!$B$39:$B$782,F$47)+'СЕТ СН'!$G$14+СВЦЭМ!$D$10+'СЕТ СН'!$G$5-'СЕТ СН'!$G$24</f>
        <v>3036.5809127799998</v>
      </c>
      <c r="G68" s="36">
        <f>SUMIFS(СВЦЭМ!$D$39:$D$782,СВЦЭМ!$A$39:$A$782,$A68,СВЦЭМ!$B$39:$B$782,G$47)+'СЕТ СН'!$G$14+СВЦЭМ!$D$10+'СЕТ СН'!$G$5-'СЕТ СН'!$G$24</f>
        <v>3073.2004537399998</v>
      </c>
      <c r="H68" s="36">
        <f>SUMIFS(СВЦЭМ!$D$39:$D$782,СВЦЭМ!$A$39:$A$782,$A68,СВЦЭМ!$B$39:$B$782,H$47)+'СЕТ СН'!$G$14+СВЦЭМ!$D$10+'СЕТ СН'!$G$5-'СЕТ СН'!$G$24</f>
        <v>3063.7408665100002</v>
      </c>
      <c r="I68" s="36">
        <f>SUMIFS(СВЦЭМ!$D$39:$D$782,СВЦЭМ!$A$39:$A$782,$A68,СВЦЭМ!$B$39:$B$782,I$47)+'СЕТ СН'!$G$14+СВЦЭМ!$D$10+'СЕТ СН'!$G$5-'СЕТ СН'!$G$24</f>
        <v>3025.2131263399997</v>
      </c>
      <c r="J68" s="36">
        <f>SUMIFS(СВЦЭМ!$D$39:$D$782,СВЦЭМ!$A$39:$A$782,$A68,СВЦЭМ!$B$39:$B$782,J$47)+'СЕТ СН'!$G$14+СВЦЭМ!$D$10+'СЕТ СН'!$G$5-'СЕТ СН'!$G$24</f>
        <v>2842.19890519</v>
      </c>
      <c r="K68" s="36">
        <f>SUMIFS(СВЦЭМ!$D$39:$D$782,СВЦЭМ!$A$39:$A$782,$A68,СВЦЭМ!$B$39:$B$782,K$47)+'СЕТ СН'!$G$14+СВЦЭМ!$D$10+'СЕТ СН'!$G$5-'СЕТ СН'!$G$24</f>
        <v>2800.1262506000003</v>
      </c>
      <c r="L68" s="36">
        <f>SUMIFS(СВЦЭМ!$D$39:$D$782,СВЦЭМ!$A$39:$A$782,$A68,СВЦЭМ!$B$39:$B$782,L$47)+'СЕТ СН'!$G$14+СВЦЭМ!$D$10+'СЕТ СН'!$G$5-'СЕТ СН'!$G$24</f>
        <v>2771.9072826500001</v>
      </c>
      <c r="M68" s="36">
        <f>SUMIFS(СВЦЭМ!$D$39:$D$782,СВЦЭМ!$A$39:$A$782,$A68,СВЦЭМ!$B$39:$B$782,M$47)+'СЕТ СН'!$G$14+СВЦЭМ!$D$10+'СЕТ СН'!$G$5-'СЕТ СН'!$G$24</f>
        <v>2859.3409782999997</v>
      </c>
      <c r="N68" s="36">
        <f>SUMIFS(СВЦЭМ!$D$39:$D$782,СВЦЭМ!$A$39:$A$782,$A68,СВЦЭМ!$B$39:$B$782,N$47)+'СЕТ СН'!$G$14+СВЦЭМ!$D$10+'СЕТ СН'!$G$5-'СЕТ СН'!$G$24</f>
        <v>2900.1018535499998</v>
      </c>
      <c r="O68" s="36">
        <f>SUMIFS(СВЦЭМ!$D$39:$D$782,СВЦЭМ!$A$39:$A$782,$A68,СВЦЭМ!$B$39:$B$782,O$47)+'СЕТ СН'!$G$14+СВЦЭМ!$D$10+'СЕТ СН'!$G$5-'СЕТ СН'!$G$24</f>
        <v>2866.0499620000001</v>
      </c>
      <c r="P68" s="36">
        <f>SUMIFS(СВЦЭМ!$D$39:$D$782,СВЦЭМ!$A$39:$A$782,$A68,СВЦЭМ!$B$39:$B$782,P$47)+'СЕТ СН'!$G$14+СВЦЭМ!$D$10+'СЕТ СН'!$G$5-'СЕТ СН'!$G$24</f>
        <v>2905.1295231599997</v>
      </c>
      <c r="Q68" s="36">
        <f>SUMIFS(СВЦЭМ!$D$39:$D$782,СВЦЭМ!$A$39:$A$782,$A68,СВЦЭМ!$B$39:$B$782,Q$47)+'СЕТ СН'!$G$14+СВЦЭМ!$D$10+'СЕТ СН'!$G$5-'СЕТ СН'!$G$24</f>
        <v>2888.7137402999997</v>
      </c>
      <c r="R68" s="36">
        <f>SUMIFS(СВЦЭМ!$D$39:$D$782,СВЦЭМ!$A$39:$A$782,$A68,СВЦЭМ!$B$39:$B$782,R$47)+'СЕТ СН'!$G$14+СВЦЭМ!$D$10+'СЕТ СН'!$G$5-'СЕТ СН'!$G$24</f>
        <v>2885.4630569399997</v>
      </c>
      <c r="S68" s="36">
        <f>SUMIFS(СВЦЭМ!$D$39:$D$782,СВЦЭМ!$A$39:$A$782,$A68,СВЦЭМ!$B$39:$B$782,S$47)+'СЕТ СН'!$G$14+СВЦЭМ!$D$10+'СЕТ СН'!$G$5-'СЕТ СН'!$G$24</f>
        <v>2860.6102487199996</v>
      </c>
      <c r="T68" s="36">
        <f>SUMIFS(СВЦЭМ!$D$39:$D$782,СВЦЭМ!$A$39:$A$782,$A68,СВЦЭМ!$B$39:$B$782,T$47)+'СЕТ СН'!$G$14+СВЦЭМ!$D$10+'СЕТ СН'!$G$5-'СЕТ СН'!$G$24</f>
        <v>2751.3463478499998</v>
      </c>
      <c r="U68" s="36">
        <f>SUMIFS(СВЦЭМ!$D$39:$D$782,СВЦЭМ!$A$39:$A$782,$A68,СВЦЭМ!$B$39:$B$782,U$47)+'СЕТ СН'!$G$14+СВЦЭМ!$D$10+'СЕТ СН'!$G$5-'СЕТ СН'!$G$24</f>
        <v>2649.4853388000001</v>
      </c>
      <c r="V68" s="36">
        <f>SUMIFS(СВЦЭМ!$D$39:$D$782,СВЦЭМ!$A$39:$A$782,$A68,СВЦЭМ!$B$39:$B$782,V$47)+'СЕТ СН'!$G$14+СВЦЭМ!$D$10+'СЕТ СН'!$G$5-'СЕТ СН'!$G$24</f>
        <v>2568.9472043599999</v>
      </c>
      <c r="W68" s="36">
        <f>SUMIFS(СВЦЭМ!$D$39:$D$782,СВЦЭМ!$A$39:$A$782,$A68,СВЦЭМ!$B$39:$B$782,W$47)+'СЕТ СН'!$G$14+СВЦЭМ!$D$10+'СЕТ СН'!$G$5-'СЕТ СН'!$G$24</f>
        <v>2523.1725741700002</v>
      </c>
      <c r="X68" s="36">
        <f>SUMIFS(СВЦЭМ!$D$39:$D$782,СВЦЭМ!$A$39:$A$782,$A68,СВЦЭМ!$B$39:$B$782,X$47)+'СЕТ СН'!$G$14+СВЦЭМ!$D$10+'СЕТ СН'!$G$5-'СЕТ СН'!$G$24</f>
        <v>2540.25662762</v>
      </c>
      <c r="Y68" s="36">
        <f>SUMIFS(СВЦЭМ!$D$39:$D$782,СВЦЭМ!$A$39:$A$782,$A68,СВЦЭМ!$B$39:$B$782,Y$47)+'СЕТ СН'!$G$14+СВЦЭМ!$D$10+'СЕТ СН'!$G$5-'СЕТ СН'!$G$24</f>
        <v>2567.08115576</v>
      </c>
    </row>
    <row r="69" spans="1:26" ht="15.75" x14ac:dyDescent="0.2">
      <c r="A69" s="35">
        <f t="shared" si="1"/>
        <v>44703</v>
      </c>
      <c r="B69" s="36">
        <f>SUMIFS(СВЦЭМ!$D$39:$D$782,СВЦЭМ!$A$39:$A$782,$A69,СВЦЭМ!$B$39:$B$782,B$47)+'СЕТ СН'!$G$14+СВЦЭМ!$D$10+'СЕТ СН'!$G$5-'СЕТ СН'!$G$24</f>
        <v>2760.1255100899998</v>
      </c>
      <c r="C69" s="36">
        <f>SUMIFS(СВЦЭМ!$D$39:$D$782,СВЦЭМ!$A$39:$A$782,$A69,СВЦЭМ!$B$39:$B$782,C$47)+'СЕТ СН'!$G$14+СВЦЭМ!$D$10+'СЕТ СН'!$G$5-'СЕТ СН'!$G$24</f>
        <v>2847.7451716199998</v>
      </c>
      <c r="D69" s="36">
        <f>SUMIFS(СВЦЭМ!$D$39:$D$782,СВЦЭМ!$A$39:$A$782,$A69,СВЦЭМ!$B$39:$B$782,D$47)+'СЕТ СН'!$G$14+СВЦЭМ!$D$10+'СЕТ СН'!$G$5-'СЕТ СН'!$G$24</f>
        <v>2963.1684066399998</v>
      </c>
      <c r="E69" s="36">
        <f>SUMIFS(СВЦЭМ!$D$39:$D$782,СВЦЭМ!$A$39:$A$782,$A69,СВЦЭМ!$B$39:$B$782,E$47)+'СЕТ СН'!$G$14+СВЦЭМ!$D$10+'СЕТ СН'!$G$5-'СЕТ СН'!$G$24</f>
        <v>2970.39691227</v>
      </c>
      <c r="F69" s="36">
        <f>SUMIFS(СВЦЭМ!$D$39:$D$782,СВЦЭМ!$A$39:$A$782,$A69,СВЦЭМ!$B$39:$B$782,F$47)+'СЕТ СН'!$G$14+СВЦЭМ!$D$10+'СЕТ СН'!$G$5-'СЕТ СН'!$G$24</f>
        <v>2970.2721292400001</v>
      </c>
      <c r="G69" s="36">
        <f>SUMIFS(СВЦЭМ!$D$39:$D$782,СВЦЭМ!$A$39:$A$782,$A69,СВЦЭМ!$B$39:$B$782,G$47)+'СЕТ СН'!$G$14+СВЦЭМ!$D$10+'СЕТ СН'!$G$5-'СЕТ СН'!$G$24</f>
        <v>2973.1985287699999</v>
      </c>
      <c r="H69" s="36">
        <f>SUMIFS(СВЦЭМ!$D$39:$D$782,СВЦЭМ!$A$39:$A$782,$A69,СВЦЭМ!$B$39:$B$782,H$47)+'СЕТ СН'!$G$14+СВЦЭМ!$D$10+'СЕТ СН'!$G$5-'СЕТ СН'!$G$24</f>
        <v>2943.1208160199999</v>
      </c>
      <c r="I69" s="36">
        <f>SUMIFS(СВЦЭМ!$D$39:$D$782,СВЦЭМ!$A$39:$A$782,$A69,СВЦЭМ!$B$39:$B$782,I$47)+'СЕТ СН'!$G$14+СВЦЭМ!$D$10+'СЕТ СН'!$G$5-'СЕТ СН'!$G$24</f>
        <v>2872.7903769999998</v>
      </c>
      <c r="J69" s="36">
        <f>SUMIFS(СВЦЭМ!$D$39:$D$782,СВЦЭМ!$A$39:$A$782,$A69,СВЦЭМ!$B$39:$B$782,J$47)+'СЕТ СН'!$G$14+СВЦЭМ!$D$10+'СЕТ СН'!$G$5-'СЕТ СН'!$G$24</f>
        <v>2803.08967054</v>
      </c>
      <c r="K69" s="36">
        <f>SUMIFS(СВЦЭМ!$D$39:$D$782,СВЦЭМ!$A$39:$A$782,$A69,СВЦЭМ!$B$39:$B$782,K$47)+'СЕТ СН'!$G$14+СВЦЭМ!$D$10+'СЕТ СН'!$G$5-'СЕТ СН'!$G$24</f>
        <v>2754.7730613100002</v>
      </c>
      <c r="L69" s="36">
        <f>SUMIFS(СВЦЭМ!$D$39:$D$782,СВЦЭМ!$A$39:$A$782,$A69,СВЦЭМ!$B$39:$B$782,L$47)+'СЕТ СН'!$G$14+СВЦЭМ!$D$10+'СЕТ СН'!$G$5-'СЕТ СН'!$G$24</f>
        <v>2736.1366707500001</v>
      </c>
      <c r="M69" s="36">
        <f>SUMIFS(СВЦЭМ!$D$39:$D$782,СВЦЭМ!$A$39:$A$782,$A69,СВЦЭМ!$B$39:$B$782,M$47)+'СЕТ СН'!$G$14+СВЦЭМ!$D$10+'СЕТ СН'!$G$5-'СЕТ СН'!$G$24</f>
        <v>2835.8905840400002</v>
      </c>
      <c r="N69" s="36">
        <f>SUMIFS(СВЦЭМ!$D$39:$D$782,СВЦЭМ!$A$39:$A$782,$A69,СВЦЭМ!$B$39:$B$782,N$47)+'СЕТ СН'!$G$14+СВЦЭМ!$D$10+'СЕТ СН'!$G$5-'СЕТ СН'!$G$24</f>
        <v>2881.6758011900001</v>
      </c>
      <c r="O69" s="36">
        <f>SUMIFS(СВЦЭМ!$D$39:$D$782,СВЦЭМ!$A$39:$A$782,$A69,СВЦЭМ!$B$39:$B$782,O$47)+'СЕТ СН'!$G$14+СВЦЭМ!$D$10+'СЕТ СН'!$G$5-'СЕТ СН'!$G$24</f>
        <v>2885.7688575399998</v>
      </c>
      <c r="P69" s="36">
        <f>SUMIFS(СВЦЭМ!$D$39:$D$782,СВЦЭМ!$A$39:$A$782,$A69,СВЦЭМ!$B$39:$B$782,P$47)+'СЕТ СН'!$G$14+СВЦЭМ!$D$10+'СЕТ СН'!$G$5-'СЕТ СН'!$G$24</f>
        <v>2912.9047562799997</v>
      </c>
      <c r="Q69" s="36">
        <f>SUMIFS(СВЦЭМ!$D$39:$D$782,СВЦЭМ!$A$39:$A$782,$A69,СВЦЭМ!$B$39:$B$782,Q$47)+'СЕТ СН'!$G$14+СВЦЭМ!$D$10+'СЕТ СН'!$G$5-'СЕТ СН'!$G$24</f>
        <v>2923.3875335599996</v>
      </c>
      <c r="R69" s="36">
        <f>SUMIFS(СВЦЭМ!$D$39:$D$782,СВЦЭМ!$A$39:$A$782,$A69,СВЦЭМ!$B$39:$B$782,R$47)+'СЕТ СН'!$G$14+СВЦЭМ!$D$10+'СЕТ СН'!$G$5-'СЕТ СН'!$G$24</f>
        <v>2918.2490961499998</v>
      </c>
      <c r="S69" s="36">
        <f>SUMIFS(СВЦЭМ!$D$39:$D$782,СВЦЭМ!$A$39:$A$782,$A69,СВЦЭМ!$B$39:$B$782,S$47)+'СЕТ СН'!$G$14+СВЦЭМ!$D$10+'СЕТ СН'!$G$5-'СЕТ СН'!$G$24</f>
        <v>2892.9267024399996</v>
      </c>
      <c r="T69" s="36">
        <f>SUMIFS(СВЦЭМ!$D$39:$D$782,СВЦЭМ!$A$39:$A$782,$A69,СВЦЭМ!$B$39:$B$782,T$47)+'СЕТ СН'!$G$14+СВЦЭМ!$D$10+'СЕТ СН'!$G$5-'СЕТ СН'!$G$24</f>
        <v>2769.7587542400001</v>
      </c>
      <c r="U69" s="36">
        <f>SUMIFS(СВЦЭМ!$D$39:$D$782,СВЦЭМ!$A$39:$A$782,$A69,СВЦЭМ!$B$39:$B$782,U$47)+'СЕТ СН'!$G$14+СВЦЭМ!$D$10+'СЕТ СН'!$G$5-'СЕТ СН'!$G$24</f>
        <v>2662.4915358799999</v>
      </c>
      <c r="V69" s="36">
        <f>SUMIFS(СВЦЭМ!$D$39:$D$782,СВЦЭМ!$A$39:$A$782,$A69,СВЦЭМ!$B$39:$B$782,V$47)+'СЕТ СН'!$G$14+СВЦЭМ!$D$10+'СЕТ СН'!$G$5-'СЕТ СН'!$G$24</f>
        <v>2563.81982905</v>
      </c>
      <c r="W69" s="36">
        <f>SUMIFS(СВЦЭМ!$D$39:$D$782,СВЦЭМ!$A$39:$A$782,$A69,СВЦЭМ!$B$39:$B$782,W$47)+'СЕТ СН'!$G$14+СВЦЭМ!$D$10+'СЕТ СН'!$G$5-'СЕТ СН'!$G$24</f>
        <v>2575.2529404900001</v>
      </c>
      <c r="X69" s="36">
        <f>SUMIFS(СВЦЭМ!$D$39:$D$782,СВЦЭМ!$A$39:$A$782,$A69,СВЦЭМ!$B$39:$B$782,X$47)+'СЕТ СН'!$G$14+СВЦЭМ!$D$10+'СЕТ СН'!$G$5-'СЕТ СН'!$G$24</f>
        <v>2610.33700774</v>
      </c>
      <c r="Y69" s="36">
        <f>SUMIFS(СВЦЭМ!$D$39:$D$782,СВЦЭМ!$A$39:$A$782,$A69,СВЦЭМ!$B$39:$B$782,Y$47)+'СЕТ СН'!$G$14+СВЦЭМ!$D$10+'СЕТ СН'!$G$5-'СЕТ СН'!$G$24</f>
        <v>2666.74812109</v>
      </c>
    </row>
    <row r="70" spans="1:26" ht="15.75" x14ac:dyDescent="0.2">
      <c r="A70" s="35">
        <f t="shared" si="1"/>
        <v>44704</v>
      </c>
      <c r="B70" s="36">
        <f>SUMIFS(СВЦЭМ!$D$39:$D$782,СВЦЭМ!$A$39:$A$782,$A70,СВЦЭМ!$B$39:$B$782,B$47)+'СЕТ СН'!$G$14+СВЦЭМ!$D$10+'СЕТ СН'!$G$5-'СЕТ СН'!$G$24</f>
        <v>2771.7206068</v>
      </c>
      <c r="C70" s="36">
        <f>SUMIFS(СВЦЭМ!$D$39:$D$782,СВЦЭМ!$A$39:$A$782,$A70,СВЦЭМ!$B$39:$B$782,C$47)+'СЕТ СН'!$G$14+СВЦЭМ!$D$10+'СЕТ СН'!$G$5-'СЕТ СН'!$G$24</f>
        <v>2864.2409255699999</v>
      </c>
      <c r="D70" s="36">
        <f>SUMIFS(СВЦЭМ!$D$39:$D$782,СВЦЭМ!$A$39:$A$782,$A70,СВЦЭМ!$B$39:$B$782,D$47)+'СЕТ СН'!$G$14+СВЦЭМ!$D$10+'СЕТ СН'!$G$5-'СЕТ СН'!$G$24</f>
        <v>2967.8435456500001</v>
      </c>
      <c r="E70" s="36">
        <f>SUMIFS(СВЦЭМ!$D$39:$D$782,СВЦЭМ!$A$39:$A$782,$A70,СВЦЭМ!$B$39:$B$782,E$47)+'СЕТ СН'!$G$14+СВЦЭМ!$D$10+'СЕТ СН'!$G$5-'СЕТ СН'!$G$24</f>
        <v>2963.8768024699998</v>
      </c>
      <c r="F70" s="36">
        <f>SUMIFS(СВЦЭМ!$D$39:$D$782,СВЦЭМ!$A$39:$A$782,$A70,СВЦЭМ!$B$39:$B$782,F$47)+'СЕТ СН'!$G$14+СВЦЭМ!$D$10+'СЕТ СН'!$G$5-'СЕТ СН'!$G$24</f>
        <v>2957.0843784899998</v>
      </c>
      <c r="G70" s="36">
        <f>SUMIFS(СВЦЭМ!$D$39:$D$782,СВЦЭМ!$A$39:$A$782,$A70,СВЦЭМ!$B$39:$B$782,G$47)+'СЕТ СН'!$G$14+СВЦЭМ!$D$10+'СЕТ СН'!$G$5-'СЕТ СН'!$G$24</f>
        <v>3000.6861426400001</v>
      </c>
      <c r="H70" s="36">
        <f>SUMIFS(СВЦЭМ!$D$39:$D$782,СВЦЭМ!$A$39:$A$782,$A70,СВЦЭМ!$B$39:$B$782,H$47)+'СЕТ СН'!$G$14+СВЦЭМ!$D$10+'СЕТ СН'!$G$5-'СЕТ СН'!$G$24</f>
        <v>2944.1566857099997</v>
      </c>
      <c r="I70" s="36">
        <f>SUMIFS(СВЦЭМ!$D$39:$D$782,СВЦЭМ!$A$39:$A$782,$A70,СВЦЭМ!$B$39:$B$782,I$47)+'СЕТ СН'!$G$14+СВЦЭМ!$D$10+'СЕТ СН'!$G$5-'СЕТ СН'!$G$24</f>
        <v>2908.0157072100001</v>
      </c>
      <c r="J70" s="36">
        <f>SUMIFS(СВЦЭМ!$D$39:$D$782,СВЦЭМ!$A$39:$A$782,$A70,СВЦЭМ!$B$39:$B$782,J$47)+'СЕТ СН'!$G$14+СВЦЭМ!$D$10+'СЕТ СН'!$G$5-'СЕТ СН'!$G$24</f>
        <v>2766.1052568200002</v>
      </c>
      <c r="K70" s="36">
        <f>SUMIFS(СВЦЭМ!$D$39:$D$782,СВЦЭМ!$A$39:$A$782,$A70,СВЦЭМ!$B$39:$B$782,K$47)+'СЕТ СН'!$G$14+СВЦЭМ!$D$10+'СЕТ СН'!$G$5-'СЕТ СН'!$G$24</f>
        <v>2719.31112639</v>
      </c>
      <c r="L70" s="36">
        <f>SUMIFS(СВЦЭМ!$D$39:$D$782,СВЦЭМ!$A$39:$A$782,$A70,СВЦЭМ!$B$39:$B$782,L$47)+'СЕТ СН'!$G$14+СВЦЭМ!$D$10+'СЕТ СН'!$G$5-'СЕТ СН'!$G$24</f>
        <v>2738.4113274700003</v>
      </c>
      <c r="M70" s="36">
        <f>SUMIFS(СВЦЭМ!$D$39:$D$782,СВЦЭМ!$A$39:$A$782,$A70,СВЦЭМ!$B$39:$B$782,M$47)+'СЕТ СН'!$G$14+СВЦЭМ!$D$10+'СЕТ СН'!$G$5-'СЕТ СН'!$G$24</f>
        <v>2864.9390360699999</v>
      </c>
      <c r="N70" s="36">
        <f>SUMIFS(СВЦЭМ!$D$39:$D$782,СВЦЭМ!$A$39:$A$782,$A70,СВЦЭМ!$B$39:$B$782,N$47)+'СЕТ СН'!$G$14+СВЦЭМ!$D$10+'СЕТ СН'!$G$5-'СЕТ СН'!$G$24</f>
        <v>2913.8711896099999</v>
      </c>
      <c r="O70" s="36">
        <f>SUMIFS(СВЦЭМ!$D$39:$D$782,СВЦЭМ!$A$39:$A$782,$A70,СВЦЭМ!$B$39:$B$782,O$47)+'СЕТ СН'!$G$14+СВЦЭМ!$D$10+'СЕТ СН'!$G$5-'СЕТ СН'!$G$24</f>
        <v>2917.0252499799999</v>
      </c>
      <c r="P70" s="36">
        <f>SUMIFS(СВЦЭМ!$D$39:$D$782,СВЦЭМ!$A$39:$A$782,$A70,СВЦЭМ!$B$39:$B$782,P$47)+'СЕТ СН'!$G$14+СВЦЭМ!$D$10+'СЕТ СН'!$G$5-'СЕТ СН'!$G$24</f>
        <v>2917.1738579499997</v>
      </c>
      <c r="Q70" s="36">
        <f>SUMIFS(СВЦЭМ!$D$39:$D$782,СВЦЭМ!$A$39:$A$782,$A70,СВЦЭМ!$B$39:$B$782,Q$47)+'СЕТ СН'!$G$14+СВЦЭМ!$D$10+'СЕТ СН'!$G$5-'СЕТ СН'!$G$24</f>
        <v>2917.3887099799999</v>
      </c>
      <c r="R70" s="36">
        <f>SUMIFS(СВЦЭМ!$D$39:$D$782,СВЦЭМ!$A$39:$A$782,$A70,СВЦЭМ!$B$39:$B$782,R$47)+'СЕТ СН'!$G$14+СВЦЭМ!$D$10+'СЕТ СН'!$G$5-'СЕТ СН'!$G$24</f>
        <v>2917.3832855199998</v>
      </c>
      <c r="S70" s="36">
        <f>SUMIFS(СВЦЭМ!$D$39:$D$782,СВЦЭМ!$A$39:$A$782,$A70,СВЦЭМ!$B$39:$B$782,S$47)+'СЕТ СН'!$G$14+СВЦЭМ!$D$10+'СЕТ СН'!$G$5-'СЕТ СН'!$G$24</f>
        <v>2888.2264394099998</v>
      </c>
      <c r="T70" s="36">
        <f>SUMIFS(СВЦЭМ!$D$39:$D$782,СВЦЭМ!$A$39:$A$782,$A70,СВЦЭМ!$B$39:$B$782,T$47)+'СЕТ СН'!$G$14+СВЦЭМ!$D$10+'СЕТ СН'!$G$5-'СЕТ СН'!$G$24</f>
        <v>2791.94704856</v>
      </c>
      <c r="U70" s="36">
        <f>SUMIFS(СВЦЭМ!$D$39:$D$782,СВЦЭМ!$A$39:$A$782,$A70,СВЦЭМ!$B$39:$B$782,U$47)+'СЕТ СН'!$G$14+СВЦЭМ!$D$10+'СЕТ СН'!$G$5-'СЕТ СН'!$G$24</f>
        <v>2651.2242127300001</v>
      </c>
      <c r="V70" s="36">
        <f>SUMIFS(СВЦЭМ!$D$39:$D$782,СВЦЭМ!$A$39:$A$782,$A70,СВЦЭМ!$B$39:$B$782,V$47)+'СЕТ СН'!$G$14+СВЦЭМ!$D$10+'СЕТ СН'!$G$5-'СЕТ СН'!$G$24</f>
        <v>2567.2489906999999</v>
      </c>
      <c r="W70" s="36">
        <f>SUMIFS(СВЦЭМ!$D$39:$D$782,СВЦЭМ!$A$39:$A$782,$A70,СВЦЭМ!$B$39:$B$782,W$47)+'СЕТ СН'!$G$14+СВЦЭМ!$D$10+'СЕТ СН'!$G$5-'СЕТ СН'!$G$24</f>
        <v>2569.2371195000001</v>
      </c>
      <c r="X70" s="36">
        <f>SUMIFS(СВЦЭМ!$D$39:$D$782,СВЦЭМ!$A$39:$A$782,$A70,СВЦЭМ!$B$39:$B$782,X$47)+'СЕТ СН'!$G$14+СВЦЭМ!$D$10+'СЕТ СН'!$G$5-'СЕТ СН'!$G$24</f>
        <v>2573.2583485800001</v>
      </c>
      <c r="Y70" s="36">
        <f>SUMIFS(СВЦЭМ!$D$39:$D$782,СВЦЭМ!$A$39:$A$782,$A70,СВЦЭМ!$B$39:$B$782,Y$47)+'СЕТ СН'!$G$14+СВЦЭМ!$D$10+'СЕТ СН'!$G$5-'СЕТ СН'!$G$24</f>
        <v>2605.3628165800001</v>
      </c>
    </row>
    <row r="71" spans="1:26" ht="15.75" x14ac:dyDescent="0.2">
      <c r="A71" s="35">
        <f t="shared" si="1"/>
        <v>44705</v>
      </c>
      <c r="B71" s="36">
        <f>SUMIFS(СВЦЭМ!$D$39:$D$782,СВЦЭМ!$A$39:$A$782,$A71,СВЦЭМ!$B$39:$B$782,B$47)+'СЕТ СН'!$G$14+СВЦЭМ!$D$10+'СЕТ СН'!$G$5-'СЕТ СН'!$G$24</f>
        <v>2684.9922953800001</v>
      </c>
      <c r="C71" s="36">
        <f>SUMIFS(СВЦЭМ!$D$39:$D$782,СВЦЭМ!$A$39:$A$782,$A71,СВЦЭМ!$B$39:$B$782,C$47)+'СЕТ СН'!$G$14+СВЦЭМ!$D$10+'СЕТ СН'!$G$5-'СЕТ СН'!$G$24</f>
        <v>2818.0647769500001</v>
      </c>
      <c r="D71" s="36">
        <f>SUMIFS(СВЦЭМ!$D$39:$D$782,СВЦЭМ!$A$39:$A$782,$A71,СВЦЭМ!$B$39:$B$782,D$47)+'СЕТ СН'!$G$14+СВЦЭМ!$D$10+'СЕТ СН'!$G$5-'СЕТ СН'!$G$24</f>
        <v>2965.7869323899999</v>
      </c>
      <c r="E71" s="36">
        <f>SUMIFS(СВЦЭМ!$D$39:$D$782,СВЦЭМ!$A$39:$A$782,$A71,СВЦЭМ!$B$39:$B$782,E$47)+'СЕТ СН'!$G$14+СВЦЭМ!$D$10+'СЕТ СН'!$G$5-'СЕТ СН'!$G$24</f>
        <v>2980.24042792</v>
      </c>
      <c r="F71" s="36">
        <f>SUMIFS(СВЦЭМ!$D$39:$D$782,СВЦЭМ!$A$39:$A$782,$A71,СВЦЭМ!$B$39:$B$782,F$47)+'СЕТ СН'!$G$14+СВЦЭМ!$D$10+'СЕТ СН'!$G$5-'СЕТ СН'!$G$24</f>
        <v>2980.2939412400001</v>
      </c>
      <c r="G71" s="36">
        <f>SUMIFS(СВЦЭМ!$D$39:$D$782,СВЦЭМ!$A$39:$A$782,$A71,СВЦЭМ!$B$39:$B$782,G$47)+'СЕТ СН'!$G$14+СВЦЭМ!$D$10+'СЕТ СН'!$G$5-'СЕТ СН'!$G$24</f>
        <v>2989.3694309599996</v>
      </c>
      <c r="H71" s="36">
        <f>SUMIFS(СВЦЭМ!$D$39:$D$782,СВЦЭМ!$A$39:$A$782,$A71,СВЦЭМ!$B$39:$B$782,H$47)+'СЕТ СН'!$G$14+СВЦЭМ!$D$10+'СЕТ СН'!$G$5-'СЕТ СН'!$G$24</f>
        <v>2934.2815792599999</v>
      </c>
      <c r="I71" s="36">
        <f>SUMIFS(СВЦЭМ!$D$39:$D$782,СВЦЭМ!$A$39:$A$782,$A71,СВЦЭМ!$B$39:$B$782,I$47)+'СЕТ СН'!$G$14+СВЦЭМ!$D$10+'СЕТ СН'!$G$5-'СЕТ СН'!$G$24</f>
        <v>2892.4146420699999</v>
      </c>
      <c r="J71" s="36">
        <f>SUMIFS(СВЦЭМ!$D$39:$D$782,СВЦЭМ!$A$39:$A$782,$A71,СВЦЭМ!$B$39:$B$782,J$47)+'СЕТ СН'!$G$14+СВЦЭМ!$D$10+'СЕТ СН'!$G$5-'СЕТ СН'!$G$24</f>
        <v>2744.1393642000003</v>
      </c>
      <c r="K71" s="36">
        <f>SUMIFS(СВЦЭМ!$D$39:$D$782,СВЦЭМ!$A$39:$A$782,$A71,СВЦЭМ!$B$39:$B$782,K$47)+'СЕТ СН'!$G$14+СВЦЭМ!$D$10+'СЕТ СН'!$G$5-'СЕТ СН'!$G$24</f>
        <v>2735.5337550100003</v>
      </c>
      <c r="L71" s="36">
        <f>SUMIFS(СВЦЭМ!$D$39:$D$782,СВЦЭМ!$A$39:$A$782,$A71,СВЦЭМ!$B$39:$B$782,L$47)+'СЕТ СН'!$G$14+СВЦЭМ!$D$10+'СЕТ СН'!$G$5-'СЕТ СН'!$G$24</f>
        <v>2754.9219289900002</v>
      </c>
      <c r="M71" s="36">
        <f>SUMIFS(СВЦЭМ!$D$39:$D$782,СВЦЭМ!$A$39:$A$782,$A71,СВЦЭМ!$B$39:$B$782,M$47)+'СЕТ СН'!$G$14+СВЦЭМ!$D$10+'СЕТ СН'!$G$5-'СЕТ СН'!$G$24</f>
        <v>2824.34418998</v>
      </c>
      <c r="N71" s="36">
        <f>SUMIFS(СВЦЭМ!$D$39:$D$782,СВЦЭМ!$A$39:$A$782,$A71,СВЦЭМ!$B$39:$B$782,N$47)+'СЕТ СН'!$G$14+СВЦЭМ!$D$10+'СЕТ СН'!$G$5-'СЕТ СН'!$G$24</f>
        <v>2861.4308280099999</v>
      </c>
      <c r="O71" s="36">
        <f>SUMIFS(СВЦЭМ!$D$39:$D$782,СВЦЭМ!$A$39:$A$782,$A71,СВЦЭМ!$B$39:$B$782,O$47)+'СЕТ СН'!$G$14+СВЦЭМ!$D$10+'СЕТ СН'!$G$5-'СЕТ СН'!$G$24</f>
        <v>2907.3572961499999</v>
      </c>
      <c r="P71" s="36">
        <f>SUMIFS(СВЦЭМ!$D$39:$D$782,СВЦЭМ!$A$39:$A$782,$A71,СВЦЭМ!$B$39:$B$782,P$47)+'СЕТ СН'!$G$14+СВЦЭМ!$D$10+'СЕТ СН'!$G$5-'СЕТ СН'!$G$24</f>
        <v>2915.2427061099997</v>
      </c>
      <c r="Q71" s="36">
        <f>SUMIFS(СВЦЭМ!$D$39:$D$782,СВЦЭМ!$A$39:$A$782,$A71,СВЦЭМ!$B$39:$B$782,Q$47)+'СЕТ СН'!$G$14+СВЦЭМ!$D$10+'СЕТ СН'!$G$5-'СЕТ СН'!$G$24</f>
        <v>2926.2433182499999</v>
      </c>
      <c r="R71" s="36">
        <f>SUMIFS(СВЦЭМ!$D$39:$D$782,СВЦЭМ!$A$39:$A$782,$A71,СВЦЭМ!$B$39:$B$782,R$47)+'СЕТ СН'!$G$14+СВЦЭМ!$D$10+'СЕТ СН'!$G$5-'СЕТ СН'!$G$24</f>
        <v>2928.3516687499996</v>
      </c>
      <c r="S71" s="36">
        <f>SUMIFS(СВЦЭМ!$D$39:$D$782,СВЦЭМ!$A$39:$A$782,$A71,СВЦЭМ!$B$39:$B$782,S$47)+'СЕТ СН'!$G$14+СВЦЭМ!$D$10+'СЕТ СН'!$G$5-'СЕТ СН'!$G$24</f>
        <v>2882.7903897599999</v>
      </c>
      <c r="T71" s="36">
        <f>SUMIFS(СВЦЭМ!$D$39:$D$782,СВЦЭМ!$A$39:$A$782,$A71,СВЦЭМ!$B$39:$B$782,T$47)+'СЕТ СН'!$G$14+СВЦЭМ!$D$10+'СЕТ СН'!$G$5-'СЕТ СН'!$G$24</f>
        <v>2762.1124445800001</v>
      </c>
      <c r="U71" s="36">
        <f>SUMIFS(СВЦЭМ!$D$39:$D$782,СВЦЭМ!$A$39:$A$782,$A71,СВЦЭМ!$B$39:$B$782,U$47)+'СЕТ СН'!$G$14+СВЦЭМ!$D$10+'СЕТ СН'!$G$5-'СЕТ СН'!$G$24</f>
        <v>2643.3778906400003</v>
      </c>
      <c r="V71" s="36">
        <f>SUMIFS(СВЦЭМ!$D$39:$D$782,СВЦЭМ!$A$39:$A$782,$A71,СВЦЭМ!$B$39:$B$782,V$47)+'СЕТ СН'!$G$14+СВЦЭМ!$D$10+'СЕТ СН'!$G$5-'СЕТ СН'!$G$24</f>
        <v>2549.4623807500002</v>
      </c>
      <c r="W71" s="36">
        <f>SUMIFS(СВЦЭМ!$D$39:$D$782,СВЦЭМ!$A$39:$A$782,$A71,СВЦЭМ!$B$39:$B$782,W$47)+'СЕТ СН'!$G$14+СВЦЭМ!$D$10+'СЕТ СН'!$G$5-'СЕТ СН'!$G$24</f>
        <v>2569.4995509</v>
      </c>
      <c r="X71" s="36">
        <f>SUMIFS(СВЦЭМ!$D$39:$D$782,СВЦЭМ!$A$39:$A$782,$A71,СВЦЭМ!$B$39:$B$782,X$47)+'СЕТ СН'!$G$14+СВЦЭМ!$D$10+'СЕТ СН'!$G$5-'СЕТ СН'!$G$24</f>
        <v>2600.0698395999998</v>
      </c>
      <c r="Y71" s="36">
        <f>SUMIFS(СВЦЭМ!$D$39:$D$782,СВЦЭМ!$A$39:$A$782,$A71,СВЦЭМ!$B$39:$B$782,Y$47)+'СЕТ СН'!$G$14+СВЦЭМ!$D$10+'СЕТ СН'!$G$5-'СЕТ СН'!$G$24</f>
        <v>2608.5308272900002</v>
      </c>
    </row>
    <row r="72" spans="1:26" ht="15.75" x14ac:dyDescent="0.2">
      <c r="A72" s="35">
        <f t="shared" si="1"/>
        <v>44706</v>
      </c>
      <c r="B72" s="36">
        <f>SUMIFS(СВЦЭМ!$D$39:$D$782,СВЦЭМ!$A$39:$A$782,$A72,СВЦЭМ!$B$39:$B$782,B$47)+'СЕТ СН'!$G$14+СВЦЭМ!$D$10+'СЕТ СН'!$G$5-'СЕТ СН'!$G$24</f>
        <v>2665.73531129</v>
      </c>
      <c r="C72" s="36">
        <f>SUMIFS(СВЦЭМ!$D$39:$D$782,СВЦЭМ!$A$39:$A$782,$A72,СВЦЭМ!$B$39:$B$782,C$47)+'СЕТ СН'!$G$14+СВЦЭМ!$D$10+'СЕТ СН'!$G$5-'СЕТ СН'!$G$24</f>
        <v>2772.5917144800001</v>
      </c>
      <c r="D72" s="36">
        <f>SUMIFS(СВЦЭМ!$D$39:$D$782,СВЦЭМ!$A$39:$A$782,$A72,СВЦЭМ!$B$39:$B$782,D$47)+'СЕТ СН'!$G$14+СВЦЭМ!$D$10+'СЕТ СН'!$G$5-'СЕТ СН'!$G$24</f>
        <v>2906.3178375699999</v>
      </c>
      <c r="E72" s="36">
        <f>SUMIFS(СВЦЭМ!$D$39:$D$782,СВЦЭМ!$A$39:$A$782,$A72,СВЦЭМ!$B$39:$B$782,E$47)+'СЕТ СН'!$G$14+СВЦЭМ!$D$10+'СЕТ СН'!$G$5-'СЕТ СН'!$G$24</f>
        <v>2919.5725230399999</v>
      </c>
      <c r="F72" s="36">
        <f>SUMIFS(СВЦЭМ!$D$39:$D$782,СВЦЭМ!$A$39:$A$782,$A72,СВЦЭМ!$B$39:$B$782,F$47)+'СЕТ СН'!$G$14+СВЦЭМ!$D$10+'СЕТ СН'!$G$5-'СЕТ СН'!$G$24</f>
        <v>2924.2708861900001</v>
      </c>
      <c r="G72" s="36">
        <f>SUMIFS(СВЦЭМ!$D$39:$D$782,СВЦЭМ!$A$39:$A$782,$A72,СВЦЭМ!$B$39:$B$782,G$47)+'СЕТ СН'!$G$14+СВЦЭМ!$D$10+'СЕТ СН'!$G$5-'СЕТ СН'!$G$24</f>
        <v>2935.0973482299996</v>
      </c>
      <c r="H72" s="36">
        <f>SUMIFS(СВЦЭМ!$D$39:$D$782,СВЦЭМ!$A$39:$A$782,$A72,СВЦЭМ!$B$39:$B$782,H$47)+'СЕТ СН'!$G$14+СВЦЭМ!$D$10+'СЕТ СН'!$G$5-'СЕТ СН'!$G$24</f>
        <v>2848.4920467299999</v>
      </c>
      <c r="I72" s="36">
        <f>SUMIFS(СВЦЭМ!$D$39:$D$782,СВЦЭМ!$A$39:$A$782,$A72,СВЦЭМ!$B$39:$B$782,I$47)+'СЕТ СН'!$G$14+СВЦЭМ!$D$10+'СЕТ СН'!$G$5-'СЕТ СН'!$G$24</f>
        <v>2843.0613496899996</v>
      </c>
      <c r="J72" s="36">
        <f>SUMIFS(СВЦЭМ!$D$39:$D$782,СВЦЭМ!$A$39:$A$782,$A72,СВЦЭМ!$B$39:$B$782,J$47)+'СЕТ СН'!$G$14+СВЦЭМ!$D$10+'СЕТ СН'!$G$5-'СЕТ СН'!$G$24</f>
        <v>2701.7506207599999</v>
      </c>
      <c r="K72" s="36">
        <f>SUMIFS(СВЦЭМ!$D$39:$D$782,СВЦЭМ!$A$39:$A$782,$A72,СВЦЭМ!$B$39:$B$782,K$47)+'СЕТ СН'!$G$14+СВЦЭМ!$D$10+'СЕТ СН'!$G$5-'СЕТ СН'!$G$24</f>
        <v>2729.5094413000002</v>
      </c>
      <c r="L72" s="36">
        <f>SUMIFS(СВЦЭМ!$D$39:$D$782,СВЦЭМ!$A$39:$A$782,$A72,СВЦЭМ!$B$39:$B$782,L$47)+'СЕТ СН'!$G$14+СВЦЭМ!$D$10+'СЕТ СН'!$G$5-'СЕТ СН'!$G$24</f>
        <v>2715.4873226</v>
      </c>
      <c r="M72" s="36">
        <f>SUMIFS(СВЦЭМ!$D$39:$D$782,СВЦЭМ!$A$39:$A$782,$A72,СВЦЭМ!$B$39:$B$782,M$47)+'СЕТ СН'!$G$14+СВЦЭМ!$D$10+'СЕТ СН'!$G$5-'СЕТ СН'!$G$24</f>
        <v>2783.4742817699998</v>
      </c>
      <c r="N72" s="36">
        <f>SUMIFS(СВЦЭМ!$D$39:$D$782,СВЦЭМ!$A$39:$A$782,$A72,СВЦЭМ!$B$39:$B$782,N$47)+'СЕТ СН'!$G$14+СВЦЭМ!$D$10+'СЕТ СН'!$G$5-'СЕТ СН'!$G$24</f>
        <v>2826.53449095</v>
      </c>
      <c r="O72" s="36">
        <f>SUMIFS(СВЦЭМ!$D$39:$D$782,СВЦЭМ!$A$39:$A$782,$A72,СВЦЭМ!$B$39:$B$782,O$47)+'СЕТ СН'!$G$14+СВЦЭМ!$D$10+'СЕТ СН'!$G$5-'СЕТ СН'!$G$24</f>
        <v>2873.9170906999998</v>
      </c>
      <c r="P72" s="36">
        <f>SUMIFS(СВЦЭМ!$D$39:$D$782,СВЦЭМ!$A$39:$A$782,$A72,СВЦЭМ!$B$39:$B$782,P$47)+'СЕТ СН'!$G$14+СВЦЭМ!$D$10+'СЕТ СН'!$G$5-'СЕТ СН'!$G$24</f>
        <v>2890.3091099399999</v>
      </c>
      <c r="Q72" s="36">
        <f>SUMIFS(СВЦЭМ!$D$39:$D$782,СВЦЭМ!$A$39:$A$782,$A72,СВЦЭМ!$B$39:$B$782,Q$47)+'СЕТ СН'!$G$14+СВЦЭМ!$D$10+'СЕТ СН'!$G$5-'СЕТ СН'!$G$24</f>
        <v>2898.1765871500002</v>
      </c>
      <c r="R72" s="36">
        <f>SUMIFS(СВЦЭМ!$D$39:$D$782,СВЦЭМ!$A$39:$A$782,$A72,СВЦЭМ!$B$39:$B$782,R$47)+'СЕТ СН'!$G$14+СВЦЭМ!$D$10+'СЕТ СН'!$G$5-'СЕТ СН'!$G$24</f>
        <v>2893.5306220599996</v>
      </c>
      <c r="S72" s="36">
        <f>SUMIFS(СВЦЭМ!$D$39:$D$782,СВЦЭМ!$A$39:$A$782,$A72,СВЦЭМ!$B$39:$B$782,S$47)+'СЕТ СН'!$G$14+СВЦЭМ!$D$10+'СЕТ СН'!$G$5-'СЕТ СН'!$G$24</f>
        <v>2850.53694933</v>
      </c>
      <c r="T72" s="36">
        <f>SUMIFS(СВЦЭМ!$D$39:$D$782,СВЦЭМ!$A$39:$A$782,$A72,СВЦЭМ!$B$39:$B$782,T$47)+'СЕТ СН'!$G$14+СВЦЭМ!$D$10+'СЕТ СН'!$G$5-'СЕТ СН'!$G$24</f>
        <v>2722.4610282600001</v>
      </c>
      <c r="U72" s="36">
        <f>SUMIFS(СВЦЭМ!$D$39:$D$782,СВЦЭМ!$A$39:$A$782,$A72,СВЦЭМ!$B$39:$B$782,U$47)+'СЕТ СН'!$G$14+СВЦЭМ!$D$10+'СЕТ СН'!$G$5-'СЕТ СН'!$G$24</f>
        <v>2625.39342373</v>
      </c>
      <c r="V72" s="36">
        <f>SUMIFS(СВЦЭМ!$D$39:$D$782,СВЦЭМ!$A$39:$A$782,$A72,СВЦЭМ!$B$39:$B$782,V$47)+'СЕТ СН'!$G$14+СВЦЭМ!$D$10+'СЕТ СН'!$G$5-'СЕТ СН'!$G$24</f>
        <v>2536.4857459499999</v>
      </c>
      <c r="W72" s="36">
        <f>SUMIFS(СВЦЭМ!$D$39:$D$782,СВЦЭМ!$A$39:$A$782,$A72,СВЦЭМ!$B$39:$B$782,W$47)+'СЕТ СН'!$G$14+СВЦЭМ!$D$10+'СЕТ СН'!$G$5-'СЕТ СН'!$G$24</f>
        <v>2553.8594515700001</v>
      </c>
      <c r="X72" s="36">
        <f>SUMIFS(СВЦЭМ!$D$39:$D$782,СВЦЭМ!$A$39:$A$782,$A72,СВЦЭМ!$B$39:$B$782,X$47)+'СЕТ СН'!$G$14+СВЦЭМ!$D$10+'СЕТ СН'!$G$5-'СЕТ СН'!$G$24</f>
        <v>2554.27260763</v>
      </c>
      <c r="Y72" s="36">
        <f>SUMIFS(СВЦЭМ!$D$39:$D$782,СВЦЭМ!$A$39:$A$782,$A72,СВЦЭМ!$B$39:$B$782,Y$47)+'СЕТ СН'!$G$14+СВЦЭМ!$D$10+'СЕТ СН'!$G$5-'СЕТ СН'!$G$24</f>
        <v>2579.92734754</v>
      </c>
    </row>
    <row r="73" spans="1:26" ht="15.75" x14ac:dyDescent="0.2">
      <c r="A73" s="35">
        <f t="shared" si="1"/>
        <v>44707</v>
      </c>
      <c r="B73" s="36">
        <f>SUMIFS(СВЦЭМ!$D$39:$D$782,СВЦЭМ!$A$39:$A$782,$A73,СВЦЭМ!$B$39:$B$782,B$47)+'СЕТ СН'!$G$14+СВЦЭМ!$D$10+'СЕТ СН'!$G$5-'СЕТ СН'!$G$24</f>
        <v>2665.7755188400001</v>
      </c>
      <c r="C73" s="36">
        <f>SUMIFS(СВЦЭМ!$D$39:$D$782,СВЦЭМ!$A$39:$A$782,$A73,СВЦЭМ!$B$39:$B$782,C$47)+'СЕТ СН'!$G$14+СВЦЭМ!$D$10+'СЕТ СН'!$G$5-'СЕТ СН'!$G$24</f>
        <v>2752.7991285500002</v>
      </c>
      <c r="D73" s="36">
        <f>SUMIFS(СВЦЭМ!$D$39:$D$782,СВЦЭМ!$A$39:$A$782,$A73,СВЦЭМ!$B$39:$B$782,D$47)+'СЕТ СН'!$G$14+СВЦЭМ!$D$10+'СЕТ СН'!$G$5-'СЕТ СН'!$G$24</f>
        <v>2884.0737668399997</v>
      </c>
      <c r="E73" s="36">
        <f>SUMIFS(СВЦЭМ!$D$39:$D$782,СВЦЭМ!$A$39:$A$782,$A73,СВЦЭМ!$B$39:$B$782,E$47)+'СЕТ СН'!$G$14+СВЦЭМ!$D$10+'СЕТ СН'!$G$5-'СЕТ СН'!$G$24</f>
        <v>2915.42629485</v>
      </c>
      <c r="F73" s="36">
        <f>SUMIFS(СВЦЭМ!$D$39:$D$782,СВЦЭМ!$A$39:$A$782,$A73,СВЦЭМ!$B$39:$B$782,F$47)+'СЕТ СН'!$G$14+СВЦЭМ!$D$10+'СЕТ СН'!$G$5-'СЕТ СН'!$G$24</f>
        <v>2911.5193765200002</v>
      </c>
      <c r="G73" s="36">
        <f>SUMIFS(СВЦЭМ!$D$39:$D$782,СВЦЭМ!$A$39:$A$782,$A73,СВЦЭМ!$B$39:$B$782,G$47)+'СЕТ СН'!$G$14+СВЦЭМ!$D$10+'СЕТ СН'!$G$5-'СЕТ СН'!$G$24</f>
        <v>2912.1994522599998</v>
      </c>
      <c r="H73" s="36">
        <f>SUMIFS(СВЦЭМ!$D$39:$D$782,СВЦЭМ!$A$39:$A$782,$A73,СВЦЭМ!$B$39:$B$782,H$47)+'СЕТ СН'!$G$14+СВЦЭМ!$D$10+'СЕТ СН'!$G$5-'СЕТ СН'!$G$24</f>
        <v>2817.8869303699998</v>
      </c>
      <c r="I73" s="36">
        <f>SUMIFS(СВЦЭМ!$D$39:$D$782,СВЦЭМ!$A$39:$A$782,$A73,СВЦЭМ!$B$39:$B$782,I$47)+'СЕТ СН'!$G$14+СВЦЭМ!$D$10+'СЕТ СН'!$G$5-'СЕТ СН'!$G$24</f>
        <v>2798.7522833599996</v>
      </c>
      <c r="J73" s="36">
        <f>SUMIFS(СВЦЭМ!$D$39:$D$782,СВЦЭМ!$A$39:$A$782,$A73,СВЦЭМ!$B$39:$B$782,J$47)+'СЕТ СН'!$G$14+СВЦЭМ!$D$10+'СЕТ СН'!$G$5-'СЕТ СН'!$G$24</f>
        <v>2695.2723137000003</v>
      </c>
      <c r="K73" s="36">
        <f>SUMIFS(СВЦЭМ!$D$39:$D$782,СВЦЭМ!$A$39:$A$782,$A73,СВЦЭМ!$B$39:$B$782,K$47)+'СЕТ СН'!$G$14+СВЦЭМ!$D$10+'СЕТ СН'!$G$5-'СЕТ СН'!$G$24</f>
        <v>2723.80794578</v>
      </c>
      <c r="L73" s="36">
        <f>SUMIFS(СВЦЭМ!$D$39:$D$782,СВЦЭМ!$A$39:$A$782,$A73,СВЦЭМ!$B$39:$B$782,L$47)+'СЕТ СН'!$G$14+СВЦЭМ!$D$10+'СЕТ СН'!$G$5-'СЕТ СН'!$G$24</f>
        <v>2718.8054763099999</v>
      </c>
      <c r="M73" s="36">
        <f>SUMIFS(СВЦЭМ!$D$39:$D$782,СВЦЭМ!$A$39:$A$782,$A73,СВЦЭМ!$B$39:$B$782,M$47)+'СЕТ СН'!$G$14+СВЦЭМ!$D$10+'СЕТ СН'!$G$5-'СЕТ СН'!$G$24</f>
        <v>2777.4271186800001</v>
      </c>
      <c r="N73" s="36">
        <f>SUMIFS(СВЦЭМ!$D$39:$D$782,СВЦЭМ!$A$39:$A$782,$A73,СВЦЭМ!$B$39:$B$782,N$47)+'СЕТ СН'!$G$14+СВЦЭМ!$D$10+'СЕТ СН'!$G$5-'СЕТ СН'!$G$24</f>
        <v>2816.8969875000003</v>
      </c>
      <c r="O73" s="36">
        <f>SUMIFS(СВЦЭМ!$D$39:$D$782,СВЦЭМ!$A$39:$A$782,$A73,СВЦЭМ!$B$39:$B$782,O$47)+'СЕТ СН'!$G$14+СВЦЭМ!$D$10+'СЕТ СН'!$G$5-'СЕТ СН'!$G$24</f>
        <v>2847.1174575300001</v>
      </c>
      <c r="P73" s="36">
        <f>SUMIFS(СВЦЭМ!$D$39:$D$782,СВЦЭМ!$A$39:$A$782,$A73,СВЦЭМ!$B$39:$B$782,P$47)+'СЕТ СН'!$G$14+СВЦЭМ!$D$10+'СЕТ СН'!$G$5-'СЕТ СН'!$G$24</f>
        <v>2857.0276533199999</v>
      </c>
      <c r="Q73" s="36">
        <f>SUMIFS(СВЦЭМ!$D$39:$D$782,СВЦЭМ!$A$39:$A$782,$A73,СВЦЭМ!$B$39:$B$782,Q$47)+'СЕТ СН'!$G$14+СВЦЭМ!$D$10+'СЕТ СН'!$G$5-'СЕТ СН'!$G$24</f>
        <v>2862.0606338699999</v>
      </c>
      <c r="R73" s="36">
        <f>SUMIFS(СВЦЭМ!$D$39:$D$782,СВЦЭМ!$A$39:$A$782,$A73,СВЦЭМ!$B$39:$B$782,R$47)+'СЕТ СН'!$G$14+СВЦЭМ!$D$10+'СЕТ СН'!$G$5-'СЕТ СН'!$G$24</f>
        <v>2848.26570133</v>
      </c>
      <c r="S73" s="36">
        <f>SUMIFS(СВЦЭМ!$D$39:$D$782,СВЦЭМ!$A$39:$A$782,$A73,СВЦЭМ!$B$39:$B$782,S$47)+'СЕТ СН'!$G$14+СВЦЭМ!$D$10+'СЕТ СН'!$G$5-'СЕТ СН'!$G$24</f>
        <v>2800.0369003199999</v>
      </c>
      <c r="T73" s="36">
        <f>SUMIFS(СВЦЭМ!$D$39:$D$782,СВЦЭМ!$A$39:$A$782,$A73,СВЦЭМ!$B$39:$B$782,T$47)+'СЕТ СН'!$G$14+СВЦЭМ!$D$10+'СЕТ СН'!$G$5-'СЕТ СН'!$G$24</f>
        <v>2693.5174126500001</v>
      </c>
      <c r="U73" s="36">
        <f>SUMIFS(СВЦЭМ!$D$39:$D$782,СВЦЭМ!$A$39:$A$782,$A73,СВЦЭМ!$B$39:$B$782,U$47)+'СЕТ СН'!$G$14+СВЦЭМ!$D$10+'СЕТ СН'!$G$5-'СЕТ СН'!$G$24</f>
        <v>2599.5667288599998</v>
      </c>
      <c r="V73" s="36">
        <f>SUMIFS(СВЦЭМ!$D$39:$D$782,СВЦЭМ!$A$39:$A$782,$A73,СВЦЭМ!$B$39:$B$782,V$47)+'СЕТ СН'!$G$14+СВЦЭМ!$D$10+'СЕТ СН'!$G$5-'СЕТ СН'!$G$24</f>
        <v>2523.7725024299998</v>
      </c>
      <c r="W73" s="36">
        <f>SUMIFS(СВЦЭМ!$D$39:$D$782,СВЦЭМ!$A$39:$A$782,$A73,СВЦЭМ!$B$39:$B$782,W$47)+'СЕТ СН'!$G$14+СВЦЭМ!$D$10+'СЕТ СН'!$G$5-'СЕТ СН'!$G$24</f>
        <v>2557.0773446499998</v>
      </c>
      <c r="X73" s="36">
        <f>SUMIFS(СВЦЭМ!$D$39:$D$782,СВЦЭМ!$A$39:$A$782,$A73,СВЦЭМ!$B$39:$B$782,X$47)+'СЕТ СН'!$G$14+СВЦЭМ!$D$10+'СЕТ СН'!$G$5-'СЕТ СН'!$G$24</f>
        <v>2584.7859038000001</v>
      </c>
      <c r="Y73" s="36">
        <f>SUMIFS(СВЦЭМ!$D$39:$D$782,СВЦЭМ!$A$39:$A$782,$A73,СВЦЭМ!$B$39:$B$782,Y$47)+'СЕТ СН'!$G$14+СВЦЭМ!$D$10+'СЕТ СН'!$G$5-'СЕТ СН'!$G$24</f>
        <v>2607.7441669300001</v>
      </c>
    </row>
    <row r="74" spans="1:26" ht="15.75" x14ac:dyDescent="0.2">
      <c r="A74" s="35">
        <f t="shared" si="1"/>
        <v>44708</v>
      </c>
      <c r="B74" s="36">
        <f>SUMIFS(СВЦЭМ!$D$39:$D$782,СВЦЭМ!$A$39:$A$782,$A74,СВЦЭМ!$B$39:$B$782,B$47)+'СЕТ СН'!$G$14+СВЦЭМ!$D$10+'СЕТ СН'!$G$5-'СЕТ СН'!$G$24</f>
        <v>2644.0175661600001</v>
      </c>
      <c r="C74" s="36">
        <f>SUMIFS(СВЦЭМ!$D$39:$D$782,СВЦЭМ!$A$39:$A$782,$A74,СВЦЭМ!$B$39:$B$782,C$47)+'СЕТ СН'!$G$14+СВЦЭМ!$D$10+'СЕТ СН'!$G$5-'СЕТ СН'!$G$24</f>
        <v>2744.5621772300001</v>
      </c>
      <c r="D74" s="36">
        <f>SUMIFS(СВЦЭМ!$D$39:$D$782,СВЦЭМ!$A$39:$A$782,$A74,СВЦЭМ!$B$39:$B$782,D$47)+'СЕТ СН'!$G$14+СВЦЭМ!$D$10+'СЕТ СН'!$G$5-'СЕТ СН'!$G$24</f>
        <v>2812.0715959199997</v>
      </c>
      <c r="E74" s="36">
        <f>SUMIFS(СВЦЭМ!$D$39:$D$782,СВЦЭМ!$A$39:$A$782,$A74,СВЦЭМ!$B$39:$B$782,E$47)+'СЕТ СН'!$G$14+СВЦЭМ!$D$10+'СЕТ СН'!$G$5-'СЕТ СН'!$G$24</f>
        <v>2806.6150880999999</v>
      </c>
      <c r="F74" s="36">
        <f>SUMIFS(СВЦЭМ!$D$39:$D$782,СВЦЭМ!$A$39:$A$782,$A74,СВЦЭМ!$B$39:$B$782,F$47)+'СЕТ СН'!$G$14+СВЦЭМ!$D$10+'СЕТ СН'!$G$5-'СЕТ СН'!$G$24</f>
        <v>2803.8240403700001</v>
      </c>
      <c r="G74" s="36">
        <f>SUMIFS(СВЦЭМ!$D$39:$D$782,СВЦЭМ!$A$39:$A$782,$A74,СВЦЭМ!$B$39:$B$782,G$47)+'СЕТ СН'!$G$14+СВЦЭМ!$D$10+'СЕТ СН'!$G$5-'СЕТ СН'!$G$24</f>
        <v>2791.5565723999998</v>
      </c>
      <c r="H74" s="36">
        <f>SUMIFS(СВЦЭМ!$D$39:$D$782,СВЦЭМ!$A$39:$A$782,$A74,СВЦЭМ!$B$39:$B$782,H$47)+'СЕТ СН'!$G$14+СВЦЭМ!$D$10+'СЕТ СН'!$G$5-'СЕТ СН'!$G$24</f>
        <v>2713.1572981899999</v>
      </c>
      <c r="I74" s="36">
        <f>SUMIFS(СВЦЭМ!$D$39:$D$782,СВЦЭМ!$A$39:$A$782,$A74,СВЦЭМ!$B$39:$B$782,I$47)+'СЕТ СН'!$G$14+СВЦЭМ!$D$10+'СЕТ СН'!$G$5-'СЕТ СН'!$G$24</f>
        <v>2641.5426681200001</v>
      </c>
      <c r="J74" s="36">
        <f>SUMIFS(СВЦЭМ!$D$39:$D$782,СВЦЭМ!$A$39:$A$782,$A74,СВЦЭМ!$B$39:$B$782,J$47)+'СЕТ СН'!$G$14+СВЦЭМ!$D$10+'СЕТ СН'!$G$5-'СЕТ СН'!$G$24</f>
        <v>2561.5266752100001</v>
      </c>
      <c r="K74" s="36">
        <f>SUMIFS(СВЦЭМ!$D$39:$D$782,СВЦЭМ!$A$39:$A$782,$A74,СВЦЭМ!$B$39:$B$782,K$47)+'СЕТ СН'!$G$14+СВЦЭМ!$D$10+'СЕТ СН'!$G$5-'СЕТ СН'!$G$24</f>
        <v>2565.7009910400002</v>
      </c>
      <c r="L74" s="36">
        <f>SUMIFS(СВЦЭМ!$D$39:$D$782,СВЦЭМ!$A$39:$A$782,$A74,СВЦЭМ!$B$39:$B$782,L$47)+'СЕТ СН'!$G$14+СВЦЭМ!$D$10+'СЕТ СН'!$G$5-'СЕТ СН'!$G$24</f>
        <v>2574.9528982299998</v>
      </c>
      <c r="M74" s="36">
        <f>SUMIFS(СВЦЭМ!$D$39:$D$782,СВЦЭМ!$A$39:$A$782,$A74,СВЦЭМ!$B$39:$B$782,M$47)+'СЕТ СН'!$G$14+СВЦЭМ!$D$10+'СЕТ СН'!$G$5-'СЕТ СН'!$G$24</f>
        <v>2627.3399185500002</v>
      </c>
      <c r="N74" s="36">
        <f>SUMIFS(СВЦЭМ!$D$39:$D$782,СВЦЭМ!$A$39:$A$782,$A74,СВЦЭМ!$B$39:$B$782,N$47)+'СЕТ СН'!$G$14+СВЦЭМ!$D$10+'СЕТ СН'!$G$5-'СЕТ СН'!$G$24</f>
        <v>2672.1877157999998</v>
      </c>
      <c r="O74" s="36">
        <f>SUMIFS(СВЦЭМ!$D$39:$D$782,СВЦЭМ!$A$39:$A$782,$A74,СВЦЭМ!$B$39:$B$782,O$47)+'СЕТ СН'!$G$14+СВЦЭМ!$D$10+'СЕТ СН'!$G$5-'СЕТ СН'!$G$24</f>
        <v>2682.5152567800001</v>
      </c>
      <c r="P74" s="36">
        <f>SUMIFS(СВЦЭМ!$D$39:$D$782,СВЦЭМ!$A$39:$A$782,$A74,СВЦЭМ!$B$39:$B$782,P$47)+'СЕТ СН'!$G$14+СВЦЭМ!$D$10+'СЕТ СН'!$G$5-'СЕТ СН'!$G$24</f>
        <v>2667.5568142000002</v>
      </c>
      <c r="Q74" s="36">
        <f>SUMIFS(СВЦЭМ!$D$39:$D$782,СВЦЭМ!$A$39:$A$782,$A74,СВЦЭМ!$B$39:$B$782,Q$47)+'СЕТ СН'!$G$14+СВЦЭМ!$D$10+'СЕТ СН'!$G$5-'СЕТ СН'!$G$24</f>
        <v>2661.17450448</v>
      </c>
      <c r="R74" s="36">
        <f>SUMIFS(СВЦЭМ!$D$39:$D$782,СВЦЭМ!$A$39:$A$782,$A74,СВЦЭМ!$B$39:$B$782,R$47)+'СЕТ СН'!$G$14+СВЦЭМ!$D$10+'СЕТ СН'!$G$5-'СЕТ СН'!$G$24</f>
        <v>2661.8584285699999</v>
      </c>
      <c r="S74" s="36">
        <f>SUMIFS(СВЦЭМ!$D$39:$D$782,СВЦЭМ!$A$39:$A$782,$A74,СВЦЭМ!$B$39:$B$782,S$47)+'СЕТ СН'!$G$14+СВЦЭМ!$D$10+'СЕТ СН'!$G$5-'СЕТ СН'!$G$24</f>
        <v>2686.5475306799999</v>
      </c>
      <c r="T74" s="36">
        <f>SUMIFS(СВЦЭМ!$D$39:$D$782,СВЦЭМ!$A$39:$A$782,$A74,СВЦЭМ!$B$39:$B$782,T$47)+'СЕТ СН'!$G$14+СВЦЭМ!$D$10+'СЕТ СН'!$G$5-'СЕТ СН'!$G$24</f>
        <v>2595.3638442800002</v>
      </c>
      <c r="U74" s="36">
        <f>SUMIFS(СВЦЭМ!$D$39:$D$782,СВЦЭМ!$A$39:$A$782,$A74,СВЦЭМ!$B$39:$B$782,U$47)+'СЕТ СН'!$G$14+СВЦЭМ!$D$10+'СЕТ СН'!$G$5-'СЕТ СН'!$G$24</f>
        <v>2502.25619934</v>
      </c>
      <c r="V74" s="36">
        <f>SUMIFS(СВЦЭМ!$D$39:$D$782,СВЦЭМ!$A$39:$A$782,$A74,СВЦЭМ!$B$39:$B$782,V$47)+'СЕТ СН'!$G$14+СВЦЭМ!$D$10+'СЕТ СН'!$G$5-'СЕТ СН'!$G$24</f>
        <v>2423.4978047700001</v>
      </c>
      <c r="W74" s="36">
        <f>SUMIFS(СВЦЭМ!$D$39:$D$782,СВЦЭМ!$A$39:$A$782,$A74,СВЦЭМ!$B$39:$B$782,W$47)+'СЕТ СН'!$G$14+СВЦЭМ!$D$10+'СЕТ СН'!$G$5-'СЕТ СН'!$G$24</f>
        <v>2445.6346455399998</v>
      </c>
      <c r="X74" s="36">
        <f>SUMIFS(СВЦЭМ!$D$39:$D$782,СВЦЭМ!$A$39:$A$782,$A74,СВЦЭМ!$B$39:$B$782,X$47)+'СЕТ СН'!$G$14+СВЦЭМ!$D$10+'СЕТ СН'!$G$5-'СЕТ СН'!$G$24</f>
        <v>2476.2842050999998</v>
      </c>
      <c r="Y74" s="36">
        <f>SUMIFS(СВЦЭМ!$D$39:$D$782,СВЦЭМ!$A$39:$A$782,$A74,СВЦЭМ!$B$39:$B$782,Y$47)+'СЕТ СН'!$G$14+СВЦЭМ!$D$10+'СЕТ СН'!$G$5-'СЕТ СН'!$G$24</f>
        <v>2518.22896829</v>
      </c>
    </row>
    <row r="75" spans="1:26" ht="15.75" x14ac:dyDescent="0.2">
      <c r="A75" s="35">
        <f t="shared" si="1"/>
        <v>44709</v>
      </c>
      <c r="B75" s="36">
        <f>SUMIFS(СВЦЭМ!$D$39:$D$782,СВЦЭМ!$A$39:$A$782,$A75,СВЦЭМ!$B$39:$B$782,B$47)+'СЕТ СН'!$G$14+СВЦЭМ!$D$10+'СЕТ СН'!$G$5-'СЕТ СН'!$G$24</f>
        <v>2592.83884936</v>
      </c>
      <c r="C75" s="36">
        <f>SUMIFS(СВЦЭМ!$D$39:$D$782,СВЦЭМ!$A$39:$A$782,$A75,СВЦЭМ!$B$39:$B$782,C$47)+'СЕТ СН'!$G$14+СВЦЭМ!$D$10+'СЕТ СН'!$G$5-'СЕТ СН'!$G$24</f>
        <v>2695.7148136199999</v>
      </c>
      <c r="D75" s="36">
        <f>SUMIFS(СВЦЭМ!$D$39:$D$782,СВЦЭМ!$A$39:$A$782,$A75,СВЦЭМ!$B$39:$B$782,D$47)+'СЕТ СН'!$G$14+СВЦЭМ!$D$10+'СЕТ СН'!$G$5-'СЕТ СН'!$G$24</f>
        <v>2818.31823902</v>
      </c>
      <c r="E75" s="36">
        <f>SUMIFS(СВЦЭМ!$D$39:$D$782,СВЦЭМ!$A$39:$A$782,$A75,СВЦЭМ!$B$39:$B$782,E$47)+'СЕТ СН'!$G$14+СВЦЭМ!$D$10+'СЕТ СН'!$G$5-'СЕТ СН'!$G$24</f>
        <v>2866.9933109899998</v>
      </c>
      <c r="F75" s="36">
        <f>SUMIFS(СВЦЭМ!$D$39:$D$782,СВЦЭМ!$A$39:$A$782,$A75,СВЦЭМ!$B$39:$B$782,F$47)+'СЕТ СН'!$G$14+СВЦЭМ!$D$10+'СЕТ СН'!$G$5-'СЕТ СН'!$G$24</f>
        <v>2856.2200456399996</v>
      </c>
      <c r="G75" s="36">
        <f>SUMIFS(СВЦЭМ!$D$39:$D$782,СВЦЭМ!$A$39:$A$782,$A75,СВЦЭМ!$B$39:$B$782,G$47)+'СЕТ СН'!$G$14+СВЦЭМ!$D$10+'СЕТ СН'!$G$5-'СЕТ СН'!$G$24</f>
        <v>2855.2112824300002</v>
      </c>
      <c r="H75" s="36">
        <f>SUMIFS(СВЦЭМ!$D$39:$D$782,СВЦЭМ!$A$39:$A$782,$A75,СВЦЭМ!$B$39:$B$782,H$47)+'СЕТ СН'!$G$14+СВЦЭМ!$D$10+'СЕТ СН'!$G$5-'СЕТ СН'!$G$24</f>
        <v>2793.4870528399997</v>
      </c>
      <c r="I75" s="36">
        <f>SUMIFS(СВЦЭМ!$D$39:$D$782,СВЦЭМ!$A$39:$A$782,$A75,СВЦЭМ!$B$39:$B$782,I$47)+'СЕТ СН'!$G$14+СВЦЭМ!$D$10+'СЕТ СН'!$G$5-'СЕТ СН'!$G$24</f>
        <v>2694.9831033800001</v>
      </c>
      <c r="J75" s="36">
        <f>SUMIFS(СВЦЭМ!$D$39:$D$782,СВЦЭМ!$A$39:$A$782,$A75,СВЦЭМ!$B$39:$B$782,J$47)+'СЕТ СН'!$G$14+СВЦЭМ!$D$10+'СЕТ СН'!$G$5-'СЕТ СН'!$G$24</f>
        <v>2583.3320202200002</v>
      </c>
      <c r="K75" s="36">
        <f>SUMIFS(СВЦЭМ!$D$39:$D$782,СВЦЭМ!$A$39:$A$782,$A75,СВЦЭМ!$B$39:$B$782,K$47)+'СЕТ СН'!$G$14+СВЦЭМ!$D$10+'СЕТ СН'!$G$5-'СЕТ СН'!$G$24</f>
        <v>2591.95747476</v>
      </c>
      <c r="L75" s="36">
        <f>SUMIFS(СВЦЭМ!$D$39:$D$782,СВЦЭМ!$A$39:$A$782,$A75,СВЦЭМ!$B$39:$B$782,L$47)+'СЕТ СН'!$G$14+СВЦЭМ!$D$10+'СЕТ СН'!$G$5-'СЕТ СН'!$G$24</f>
        <v>2596.82708035</v>
      </c>
      <c r="M75" s="36">
        <f>SUMIFS(СВЦЭМ!$D$39:$D$782,СВЦЭМ!$A$39:$A$782,$A75,СВЦЭМ!$B$39:$B$782,M$47)+'СЕТ СН'!$G$14+СВЦЭМ!$D$10+'СЕТ СН'!$G$5-'СЕТ СН'!$G$24</f>
        <v>2630.9491672700001</v>
      </c>
      <c r="N75" s="36">
        <f>SUMIFS(СВЦЭМ!$D$39:$D$782,СВЦЭМ!$A$39:$A$782,$A75,СВЦЭМ!$B$39:$B$782,N$47)+'СЕТ СН'!$G$14+СВЦЭМ!$D$10+'СЕТ СН'!$G$5-'СЕТ СН'!$G$24</f>
        <v>2665.8561234700001</v>
      </c>
      <c r="O75" s="36">
        <f>SUMIFS(СВЦЭМ!$D$39:$D$782,СВЦЭМ!$A$39:$A$782,$A75,СВЦЭМ!$B$39:$B$782,O$47)+'СЕТ СН'!$G$14+СВЦЭМ!$D$10+'СЕТ СН'!$G$5-'СЕТ СН'!$G$24</f>
        <v>2692.36554308</v>
      </c>
      <c r="P75" s="36">
        <f>SUMIFS(СВЦЭМ!$D$39:$D$782,СВЦЭМ!$A$39:$A$782,$A75,СВЦЭМ!$B$39:$B$782,P$47)+'СЕТ СН'!$G$14+СВЦЭМ!$D$10+'СЕТ СН'!$G$5-'СЕТ СН'!$G$24</f>
        <v>2723.4190950900002</v>
      </c>
      <c r="Q75" s="36">
        <f>SUMIFS(СВЦЭМ!$D$39:$D$782,СВЦЭМ!$A$39:$A$782,$A75,СВЦЭМ!$B$39:$B$782,Q$47)+'СЕТ СН'!$G$14+СВЦЭМ!$D$10+'СЕТ СН'!$G$5-'СЕТ СН'!$G$24</f>
        <v>2722.2455657400001</v>
      </c>
      <c r="R75" s="36">
        <f>SUMIFS(СВЦЭМ!$D$39:$D$782,СВЦЭМ!$A$39:$A$782,$A75,СВЦЭМ!$B$39:$B$782,R$47)+'СЕТ СН'!$G$14+СВЦЭМ!$D$10+'СЕТ СН'!$G$5-'СЕТ СН'!$G$24</f>
        <v>2723.2663486800002</v>
      </c>
      <c r="S75" s="36">
        <f>SUMIFS(СВЦЭМ!$D$39:$D$782,СВЦЭМ!$A$39:$A$782,$A75,СВЦЭМ!$B$39:$B$782,S$47)+'СЕТ СН'!$G$14+СВЦЭМ!$D$10+'СЕТ СН'!$G$5-'СЕТ СН'!$G$24</f>
        <v>2680.0188445700001</v>
      </c>
      <c r="T75" s="36">
        <f>SUMIFS(СВЦЭМ!$D$39:$D$782,СВЦЭМ!$A$39:$A$782,$A75,СВЦЭМ!$B$39:$B$782,T$47)+'СЕТ СН'!$G$14+СВЦЭМ!$D$10+'СЕТ СН'!$G$5-'СЕТ СН'!$G$24</f>
        <v>2607.4175110699998</v>
      </c>
      <c r="U75" s="36">
        <f>SUMIFS(СВЦЭМ!$D$39:$D$782,СВЦЭМ!$A$39:$A$782,$A75,СВЦЭМ!$B$39:$B$782,U$47)+'СЕТ СН'!$G$14+СВЦЭМ!$D$10+'СЕТ СН'!$G$5-'СЕТ СН'!$G$24</f>
        <v>2521.5353145700001</v>
      </c>
      <c r="V75" s="36">
        <f>SUMIFS(СВЦЭМ!$D$39:$D$782,СВЦЭМ!$A$39:$A$782,$A75,СВЦЭМ!$B$39:$B$782,V$47)+'СЕТ СН'!$G$14+СВЦЭМ!$D$10+'СЕТ СН'!$G$5-'СЕТ СН'!$G$24</f>
        <v>2489.03407182</v>
      </c>
      <c r="W75" s="36">
        <f>SUMIFS(СВЦЭМ!$D$39:$D$782,СВЦЭМ!$A$39:$A$782,$A75,СВЦЭМ!$B$39:$B$782,W$47)+'СЕТ СН'!$G$14+СВЦЭМ!$D$10+'СЕТ СН'!$G$5-'СЕТ СН'!$G$24</f>
        <v>2492.1479455799999</v>
      </c>
      <c r="X75" s="36">
        <f>SUMIFS(СВЦЭМ!$D$39:$D$782,СВЦЭМ!$A$39:$A$782,$A75,СВЦЭМ!$B$39:$B$782,X$47)+'СЕТ СН'!$G$14+СВЦЭМ!$D$10+'СЕТ СН'!$G$5-'СЕТ СН'!$G$24</f>
        <v>2485.41754029</v>
      </c>
      <c r="Y75" s="36">
        <f>SUMIFS(СВЦЭМ!$D$39:$D$782,СВЦЭМ!$A$39:$A$782,$A75,СВЦЭМ!$B$39:$B$782,Y$47)+'СЕТ СН'!$G$14+СВЦЭМ!$D$10+'СЕТ СН'!$G$5-'СЕТ СН'!$G$24</f>
        <v>2504.6007800799998</v>
      </c>
    </row>
    <row r="76" spans="1:26" ht="15.75" x14ac:dyDescent="0.2">
      <c r="A76" s="35">
        <f t="shared" si="1"/>
        <v>44710</v>
      </c>
      <c r="B76" s="36">
        <f>SUMIFS(СВЦЭМ!$D$39:$D$782,СВЦЭМ!$A$39:$A$782,$A76,СВЦЭМ!$B$39:$B$782,B$47)+'СЕТ СН'!$G$14+СВЦЭМ!$D$10+'СЕТ СН'!$G$5-'СЕТ СН'!$G$24</f>
        <v>2574.7847981599998</v>
      </c>
      <c r="C76" s="36">
        <f>SUMIFS(СВЦЭМ!$D$39:$D$782,СВЦЭМ!$A$39:$A$782,$A76,СВЦЭМ!$B$39:$B$782,C$47)+'СЕТ СН'!$G$14+СВЦЭМ!$D$10+'СЕТ СН'!$G$5-'СЕТ СН'!$G$24</f>
        <v>2684.6162459400002</v>
      </c>
      <c r="D76" s="36">
        <f>SUMIFS(СВЦЭМ!$D$39:$D$782,СВЦЭМ!$A$39:$A$782,$A76,СВЦЭМ!$B$39:$B$782,D$47)+'СЕТ СН'!$G$14+СВЦЭМ!$D$10+'СЕТ СН'!$G$5-'СЕТ СН'!$G$24</f>
        <v>2795.4954863900002</v>
      </c>
      <c r="E76" s="36">
        <f>SUMIFS(СВЦЭМ!$D$39:$D$782,СВЦЭМ!$A$39:$A$782,$A76,СВЦЭМ!$B$39:$B$782,E$47)+'СЕТ СН'!$G$14+СВЦЭМ!$D$10+'СЕТ СН'!$G$5-'СЕТ СН'!$G$24</f>
        <v>2844.4139610800003</v>
      </c>
      <c r="F76" s="36">
        <f>SUMIFS(СВЦЭМ!$D$39:$D$782,СВЦЭМ!$A$39:$A$782,$A76,СВЦЭМ!$B$39:$B$782,F$47)+'СЕТ СН'!$G$14+СВЦЭМ!$D$10+'СЕТ СН'!$G$5-'СЕТ СН'!$G$24</f>
        <v>2841.89753587</v>
      </c>
      <c r="G76" s="36">
        <f>SUMIFS(СВЦЭМ!$D$39:$D$782,СВЦЭМ!$A$39:$A$782,$A76,СВЦЭМ!$B$39:$B$782,G$47)+'СЕТ СН'!$G$14+СВЦЭМ!$D$10+'СЕТ СН'!$G$5-'СЕТ СН'!$G$24</f>
        <v>2831.5571026400003</v>
      </c>
      <c r="H76" s="36">
        <f>SUMIFS(СВЦЭМ!$D$39:$D$782,СВЦЭМ!$A$39:$A$782,$A76,СВЦЭМ!$B$39:$B$782,H$47)+'СЕТ СН'!$G$14+СВЦЭМ!$D$10+'СЕТ СН'!$G$5-'СЕТ СН'!$G$24</f>
        <v>2787.8157075499998</v>
      </c>
      <c r="I76" s="36">
        <f>SUMIFS(СВЦЭМ!$D$39:$D$782,СВЦЭМ!$A$39:$A$782,$A76,СВЦЭМ!$B$39:$B$782,I$47)+'СЕТ СН'!$G$14+СВЦЭМ!$D$10+'СЕТ СН'!$G$5-'СЕТ СН'!$G$24</f>
        <v>2695.18760737</v>
      </c>
      <c r="J76" s="36">
        <f>SUMIFS(СВЦЭМ!$D$39:$D$782,СВЦЭМ!$A$39:$A$782,$A76,СВЦЭМ!$B$39:$B$782,J$47)+'СЕТ СН'!$G$14+СВЦЭМ!$D$10+'СЕТ СН'!$G$5-'СЕТ СН'!$G$24</f>
        <v>2569.8503537900001</v>
      </c>
      <c r="K76" s="36">
        <f>SUMIFS(СВЦЭМ!$D$39:$D$782,СВЦЭМ!$A$39:$A$782,$A76,СВЦЭМ!$B$39:$B$782,K$47)+'СЕТ СН'!$G$14+СВЦЭМ!$D$10+'СЕТ СН'!$G$5-'СЕТ СН'!$G$24</f>
        <v>2563.6066167899999</v>
      </c>
      <c r="L76" s="36">
        <f>SUMIFS(СВЦЭМ!$D$39:$D$782,СВЦЭМ!$A$39:$A$782,$A76,СВЦЭМ!$B$39:$B$782,L$47)+'СЕТ СН'!$G$14+СВЦЭМ!$D$10+'СЕТ СН'!$G$5-'СЕТ СН'!$G$24</f>
        <v>2570.20438483</v>
      </c>
      <c r="M76" s="36">
        <f>SUMIFS(СВЦЭМ!$D$39:$D$782,СВЦЭМ!$A$39:$A$782,$A76,СВЦЭМ!$B$39:$B$782,M$47)+'СЕТ СН'!$G$14+СВЦЭМ!$D$10+'СЕТ СН'!$G$5-'СЕТ СН'!$G$24</f>
        <v>2637.8222117599998</v>
      </c>
      <c r="N76" s="36">
        <f>SUMIFS(СВЦЭМ!$D$39:$D$782,СВЦЭМ!$A$39:$A$782,$A76,СВЦЭМ!$B$39:$B$782,N$47)+'СЕТ СН'!$G$14+СВЦЭМ!$D$10+'СЕТ СН'!$G$5-'СЕТ СН'!$G$24</f>
        <v>2673.7038405799999</v>
      </c>
      <c r="O76" s="36">
        <f>SUMIFS(СВЦЭМ!$D$39:$D$782,СВЦЭМ!$A$39:$A$782,$A76,СВЦЭМ!$B$39:$B$782,O$47)+'СЕТ СН'!$G$14+СВЦЭМ!$D$10+'СЕТ СН'!$G$5-'СЕТ СН'!$G$24</f>
        <v>2678.61747509</v>
      </c>
      <c r="P76" s="36">
        <f>SUMIFS(СВЦЭМ!$D$39:$D$782,СВЦЭМ!$A$39:$A$782,$A76,СВЦЭМ!$B$39:$B$782,P$47)+'СЕТ СН'!$G$14+СВЦЭМ!$D$10+'СЕТ СН'!$G$5-'СЕТ СН'!$G$24</f>
        <v>2678.1689233699999</v>
      </c>
      <c r="Q76" s="36">
        <f>SUMIFS(СВЦЭМ!$D$39:$D$782,СВЦЭМ!$A$39:$A$782,$A76,СВЦЭМ!$B$39:$B$782,Q$47)+'СЕТ СН'!$G$14+СВЦЭМ!$D$10+'СЕТ СН'!$G$5-'СЕТ СН'!$G$24</f>
        <v>2676.33083571</v>
      </c>
      <c r="R76" s="36">
        <f>SUMIFS(СВЦЭМ!$D$39:$D$782,СВЦЭМ!$A$39:$A$782,$A76,СВЦЭМ!$B$39:$B$782,R$47)+'СЕТ СН'!$G$14+СВЦЭМ!$D$10+'СЕТ СН'!$G$5-'СЕТ СН'!$G$24</f>
        <v>2671.1807011400001</v>
      </c>
      <c r="S76" s="36">
        <f>SUMIFS(СВЦЭМ!$D$39:$D$782,СВЦЭМ!$A$39:$A$782,$A76,СВЦЭМ!$B$39:$B$782,S$47)+'СЕТ СН'!$G$14+СВЦЭМ!$D$10+'СЕТ СН'!$G$5-'СЕТ СН'!$G$24</f>
        <v>2694.42399419</v>
      </c>
      <c r="T76" s="36">
        <f>SUMIFS(СВЦЭМ!$D$39:$D$782,СВЦЭМ!$A$39:$A$782,$A76,СВЦЭМ!$B$39:$B$782,T$47)+'СЕТ СН'!$G$14+СВЦЭМ!$D$10+'СЕТ СН'!$G$5-'СЕТ СН'!$G$24</f>
        <v>2600.5858865499999</v>
      </c>
      <c r="U76" s="36">
        <f>SUMIFS(СВЦЭМ!$D$39:$D$782,СВЦЭМ!$A$39:$A$782,$A76,СВЦЭМ!$B$39:$B$782,U$47)+'СЕТ СН'!$G$14+СВЦЭМ!$D$10+'СЕТ СН'!$G$5-'СЕТ СН'!$G$24</f>
        <v>2502.50172071</v>
      </c>
      <c r="V76" s="36">
        <f>SUMIFS(СВЦЭМ!$D$39:$D$782,СВЦЭМ!$A$39:$A$782,$A76,СВЦЭМ!$B$39:$B$782,V$47)+'СЕТ СН'!$G$14+СВЦЭМ!$D$10+'СЕТ СН'!$G$5-'СЕТ СН'!$G$24</f>
        <v>2421.0672117399999</v>
      </c>
      <c r="W76" s="36">
        <f>SUMIFS(СВЦЭМ!$D$39:$D$782,СВЦЭМ!$A$39:$A$782,$A76,СВЦЭМ!$B$39:$B$782,W$47)+'СЕТ СН'!$G$14+СВЦЭМ!$D$10+'СЕТ СН'!$G$5-'СЕТ СН'!$G$24</f>
        <v>2431.1246194400001</v>
      </c>
      <c r="X76" s="36">
        <f>SUMIFS(СВЦЭМ!$D$39:$D$782,СВЦЭМ!$A$39:$A$782,$A76,СВЦЭМ!$B$39:$B$782,X$47)+'СЕТ СН'!$G$14+СВЦЭМ!$D$10+'СЕТ СН'!$G$5-'СЕТ СН'!$G$24</f>
        <v>2477.37881294</v>
      </c>
      <c r="Y76" s="36">
        <f>SUMIFS(СВЦЭМ!$D$39:$D$782,СВЦЭМ!$A$39:$A$782,$A76,СВЦЭМ!$B$39:$B$782,Y$47)+'СЕТ СН'!$G$14+СВЦЭМ!$D$10+'СЕТ СН'!$G$5-'СЕТ СН'!$G$24</f>
        <v>2479.3555414399998</v>
      </c>
    </row>
    <row r="77" spans="1:26" ht="15.75" x14ac:dyDescent="0.2">
      <c r="A77" s="35">
        <f t="shared" si="1"/>
        <v>44711</v>
      </c>
      <c r="B77" s="36">
        <f>SUMIFS(СВЦЭМ!$D$39:$D$782,СВЦЭМ!$A$39:$A$782,$A77,СВЦЭМ!$B$39:$B$782,B$47)+'СЕТ СН'!$G$14+СВЦЭМ!$D$10+'СЕТ СН'!$G$5-'СЕТ СН'!$G$24</f>
        <v>2586.0547944099999</v>
      </c>
      <c r="C77" s="36">
        <f>SUMIFS(СВЦЭМ!$D$39:$D$782,СВЦЭМ!$A$39:$A$782,$A77,СВЦЭМ!$B$39:$B$782,C$47)+'СЕТ СН'!$G$14+СВЦЭМ!$D$10+'СЕТ СН'!$G$5-'СЕТ СН'!$G$24</f>
        <v>2667.0217944800002</v>
      </c>
      <c r="D77" s="36">
        <f>SUMIFS(СВЦЭМ!$D$39:$D$782,СВЦЭМ!$A$39:$A$782,$A77,СВЦЭМ!$B$39:$B$782,D$47)+'СЕТ СН'!$G$14+СВЦЭМ!$D$10+'СЕТ СН'!$G$5-'СЕТ СН'!$G$24</f>
        <v>2805.6584170899996</v>
      </c>
      <c r="E77" s="36">
        <f>SUMIFS(СВЦЭМ!$D$39:$D$782,СВЦЭМ!$A$39:$A$782,$A77,СВЦЭМ!$B$39:$B$782,E$47)+'СЕТ СН'!$G$14+СВЦЭМ!$D$10+'СЕТ СН'!$G$5-'СЕТ СН'!$G$24</f>
        <v>2823.7775415300002</v>
      </c>
      <c r="F77" s="36">
        <f>SUMIFS(СВЦЭМ!$D$39:$D$782,СВЦЭМ!$A$39:$A$782,$A77,СВЦЭМ!$B$39:$B$782,F$47)+'СЕТ СН'!$G$14+СВЦЭМ!$D$10+'СЕТ СН'!$G$5-'СЕТ СН'!$G$24</f>
        <v>2820.6876837299997</v>
      </c>
      <c r="G77" s="36">
        <f>SUMIFS(СВЦЭМ!$D$39:$D$782,СВЦЭМ!$A$39:$A$782,$A77,СВЦЭМ!$B$39:$B$782,G$47)+'СЕТ СН'!$G$14+СВЦЭМ!$D$10+'СЕТ СН'!$G$5-'СЕТ СН'!$G$24</f>
        <v>2797.1948099399997</v>
      </c>
      <c r="H77" s="36">
        <f>SUMIFS(СВЦЭМ!$D$39:$D$782,СВЦЭМ!$A$39:$A$782,$A77,СВЦЭМ!$B$39:$B$782,H$47)+'СЕТ СН'!$G$14+СВЦЭМ!$D$10+'СЕТ СН'!$G$5-'СЕТ СН'!$G$24</f>
        <v>2711.4739566899998</v>
      </c>
      <c r="I77" s="36">
        <f>SUMIFS(СВЦЭМ!$D$39:$D$782,СВЦЭМ!$A$39:$A$782,$A77,СВЦЭМ!$B$39:$B$782,I$47)+'СЕТ СН'!$G$14+СВЦЭМ!$D$10+'СЕТ СН'!$G$5-'СЕТ СН'!$G$24</f>
        <v>2644.1410525400001</v>
      </c>
      <c r="J77" s="36">
        <f>SUMIFS(СВЦЭМ!$D$39:$D$782,СВЦЭМ!$A$39:$A$782,$A77,СВЦЭМ!$B$39:$B$782,J$47)+'СЕТ СН'!$G$14+СВЦЭМ!$D$10+'СЕТ СН'!$G$5-'СЕТ СН'!$G$24</f>
        <v>2557.3732661399999</v>
      </c>
      <c r="K77" s="36">
        <f>SUMIFS(СВЦЭМ!$D$39:$D$782,СВЦЭМ!$A$39:$A$782,$A77,СВЦЭМ!$B$39:$B$782,K$47)+'СЕТ СН'!$G$14+СВЦЭМ!$D$10+'СЕТ СН'!$G$5-'СЕТ СН'!$G$24</f>
        <v>2564.9225194400001</v>
      </c>
      <c r="L77" s="36">
        <f>SUMIFS(СВЦЭМ!$D$39:$D$782,СВЦЭМ!$A$39:$A$782,$A77,СВЦЭМ!$B$39:$B$782,L$47)+'СЕТ СН'!$G$14+СВЦЭМ!$D$10+'СЕТ СН'!$G$5-'СЕТ СН'!$G$24</f>
        <v>2628.0525863000003</v>
      </c>
      <c r="M77" s="36">
        <f>SUMIFS(СВЦЭМ!$D$39:$D$782,СВЦЭМ!$A$39:$A$782,$A77,СВЦЭМ!$B$39:$B$782,M$47)+'СЕТ СН'!$G$14+СВЦЭМ!$D$10+'СЕТ СН'!$G$5-'СЕТ СН'!$G$24</f>
        <v>2658.5617928000001</v>
      </c>
      <c r="N77" s="36">
        <f>SUMIFS(СВЦЭМ!$D$39:$D$782,СВЦЭМ!$A$39:$A$782,$A77,СВЦЭМ!$B$39:$B$782,N$47)+'СЕТ СН'!$G$14+СВЦЭМ!$D$10+'СЕТ СН'!$G$5-'СЕТ СН'!$G$24</f>
        <v>2750.3822666000001</v>
      </c>
      <c r="O77" s="36">
        <f>SUMIFS(СВЦЭМ!$D$39:$D$782,СВЦЭМ!$A$39:$A$782,$A77,СВЦЭМ!$B$39:$B$782,O$47)+'СЕТ СН'!$G$14+СВЦЭМ!$D$10+'СЕТ СН'!$G$5-'СЕТ СН'!$G$24</f>
        <v>2752.1546706899999</v>
      </c>
      <c r="P77" s="36">
        <f>SUMIFS(СВЦЭМ!$D$39:$D$782,СВЦЭМ!$A$39:$A$782,$A77,СВЦЭМ!$B$39:$B$782,P$47)+'СЕТ СН'!$G$14+СВЦЭМ!$D$10+'СЕТ СН'!$G$5-'СЕТ СН'!$G$24</f>
        <v>2744.9286332299998</v>
      </c>
      <c r="Q77" s="36">
        <f>SUMIFS(СВЦЭМ!$D$39:$D$782,СВЦЭМ!$A$39:$A$782,$A77,СВЦЭМ!$B$39:$B$782,Q$47)+'СЕТ СН'!$G$14+СВЦЭМ!$D$10+'СЕТ СН'!$G$5-'СЕТ СН'!$G$24</f>
        <v>2739.0255250599998</v>
      </c>
      <c r="R77" s="36">
        <f>SUMIFS(СВЦЭМ!$D$39:$D$782,СВЦЭМ!$A$39:$A$782,$A77,СВЦЭМ!$B$39:$B$782,R$47)+'СЕТ СН'!$G$14+СВЦЭМ!$D$10+'СЕТ СН'!$G$5-'СЕТ СН'!$G$24</f>
        <v>2724.4407296199997</v>
      </c>
      <c r="S77" s="36">
        <f>SUMIFS(СВЦЭМ!$D$39:$D$782,СВЦЭМ!$A$39:$A$782,$A77,СВЦЭМ!$B$39:$B$782,S$47)+'СЕТ СН'!$G$14+СВЦЭМ!$D$10+'СЕТ СН'!$G$5-'СЕТ СН'!$G$24</f>
        <v>2742.0867194500001</v>
      </c>
      <c r="T77" s="36">
        <f>SUMIFS(СВЦЭМ!$D$39:$D$782,СВЦЭМ!$A$39:$A$782,$A77,СВЦЭМ!$B$39:$B$782,T$47)+'СЕТ СН'!$G$14+СВЦЭМ!$D$10+'СЕТ СН'!$G$5-'СЕТ СН'!$G$24</f>
        <v>2577.3879772099999</v>
      </c>
      <c r="U77" s="36">
        <f>SUMIFS(СВЦЭМ!$D$39:$D$782,СВЦЭМ!$A$39:$A$782,$A77,СВЦЭМ!$B$39:$B$782,U$47)+'СЕТ СН'!$G$14+СВЦЭМ!$D$10+'СЕТ СН'!$G$5-'СЕТ СН'!$G$24</f>
        <v>2481.1593449900001</v>
      </c>
      <c r="V77" s="36">
        <f>SUMIFS(СВЦЭМ!$D$39:$D$782,СВЦЭМ!$A$39:$A$782,$A77,СВЦЭМ!$B$39:$B$782,V$47)+'СЕТ СН'!$G$14+СВЦЭМ!$D$10+'СЕТ СН'!$G$5-'СЕТ СН'!$G$24</f>
        <v>2409.4141807699998</v>
      </c>
      <c r="W77" s="36">
        <f>SUMIFS(СВЦЭМ!$D$39:$D$782,СВЦЭМ!$A$39:$A$782,$A77,СВЦЭМ!$B$39:$B$782,W$47)+'СЕТ СН'!$G$14+СВЦЭМ!$D$10+'СЕТ СН'!$G$5-'СЕТ СН'!$G$24</f>
        <v>2420.2611249199999</v>
      </c>
      <c r="X77" s="36">
        <f>SUMIFS(СВЦЭМ!$D$39:$D$782,СВЦЭМ!$A$39:$A$782,$A77,СВЦЭМ!$B$39:$B$782,X$47)+'СЕТ СН'!$G$14+СВЦЭМ!$D$10+'СЕТ СН'!$G$5-'СЕТ СН'!$G$24</f>
        <v>2471.7350245899997</v>
      </c>
      <c r="Y77" s="36">
        <f>SUMIFS(СВЦЭМ!$D$39:$D$782,СВЦЭМ!$A$39:$A$782,$A77,СВЦЭМ!$B$39:$B$782,Y$47)+'СЕТ СН'!$G$14+СВЦЭМ!$D$10+'СЕТ СН'!$G$5-'СЕТ СН'!$G$24</f>
        <v>2496.1303218399999</v>
      </c>
    </row>
    <row r="78" spans="1:26" ht="15.75" x14ac:dyDescent="0.2">
      <c r="A78" s="35">
        <f t="shared" si="1"/>
        <v>44712</v>
      </c>
      <c r="B78" s="36">
        <f>SUMIFS(СВЦЭМ!$D$39:$D$782,СВЦЭМ!$A$39:$A$782,$A78,СВЦЭМ!$B$39:$B$782,B$47)+'СЕТ СН'!$G$14+СВЦЭМ!$D$10+'СЕТ СН'!$G$5-'СЕТ СН'!$G$24</f>
        <v>2596.6688780499999</v>
      </c>
      <c r="C78" s="36">
        <f>SUMIFS(СВЦЭМ!$D$39:$D$782,СВЦЭМ!$A$39:$A$782,$A78,СВЦЭМ!$B$39:$B$782,C$47)+'СЕТ СН'!$G$14+СВЦЭМ!$D$10+'СЕТ СН'!$G$5-'СЕТ СН'!$G$24</f>
        <v>2694.060058</v>
      </c>
      <c r="D78" s="36">
        <f>SUMIFS(СВЦЭМ!$D$39:$D$782,СВЦЭМ!$A$39:$A$782,$A78,СВЦЭМ!$B$39:$B$782,D$47)+'СЕТ СН'!$G$14+СВЦЭМ!$D$10+'СЕТ СН'!$G$5-'СЕТ СН'!$G$24</f>
        <v>2815.2689680900003</v>
      </c>
      <c r="E78" s="36">
        <f>SUMIFS(СВЦЭМ!$D$39:$D$782,СВЦЭМ!$A$39:$A$782,$A78,СВЦЭМ!$B$39:$B$782,E$47)+'СЕТ СН'!$G$14+СВЦЭМ!$D$10+'СЕТ СН'!$G$5-'СЕТ СН'!$G$24</f>
        <v>2862.1088755000001</v>
      </c>
      <c r="F78" s="36">
        <f>SUMIFS(СВЦЭМ!$D$39:$D$782,СВЦЭМ!$A$39:$A$782,$A78,СВЦЭМ!$B$39:$B$782,F$47)+'СЕТ СН'!$G$14+СВЦЭМ!$D$10+'СЕТ СН'!$G$5-'СЕТ СН'!$G$24</f>
        <v>2852.90563105</v>
      </c>
      <c r="G78" s="36">
        <f>SUMIFS(СВЦЭМ!$D$39:$D$782,СВЦЭМ!$A$39:$A$782,$A78,СВЦЭМ!$B$39:$B$782,G$47)+'СЕТ СН'!$G$14+СВЦЭМ!$D$10+'СЕТ СН'!$G$5-'СЕТ СН'!$G$24</f>
        <v>2820.0240232599999</v>
      </c>
      <c r="H78" s="36">
        <f>SUMIFS(СВЦЭМ!$D$39:$D$782,СВЦЭМ!$A$39:$A$782,$A78,СВЦЭМ!$B$39:$B$782,H$47)+'СЕТ СН'!$G$14+СВЦЭМ!$D$10+'СЕТ СН'!$G$5-'СЕТ СН'!$G$24</f>
        <v>2716.4445331500001</v>
      </c>
      <c r="I78" s="36">
        <f>SUMIFS(СВЦЭМ!$D$39:$D$782,СВЦЭМ!$A$39:$A$782,$A78,СВЦЭМ!$B$39:$B$782,I$47)+'СЕТ СН'!$G$14+СВЦЭМ!$D$10+'СЕТ СН'!$G$5-'СЕТ СН'!$G$24</f>
        <v>2632.9407233399997</v>
      </c>
      <c r="J78" s="36">
        <f>SUMIFS(СВЦЭМ!$D$39:$D$782,СВЦЭМ!$A$39:$A$782,$A78,СВЦЭМ!$B$39:$B$782,J$47)+'СЕТ СН'!$G$14+СВЦЭМ!$D$10+'СЕТ СН'!$G$5-'СЕТ СН'!$G$24</f>
        <v>2530.4572159199997</v>
      </c>
      <c r="K78" s="36">
        <f>SUMIFS(СВЦЭМ!$D$39:$D$782,СВЦЭМ!$A$39:$A$782,$A78,СВЦЭМ!$B$39:$B$782,K$47)+'СЕТ СН'!$G$14+СВЦЭМ!$D$10+'СЕТ СН'!$G$5-'СЕТ СН'!$G$24</f>
        <v>2557.01111988</v>
      </c>
      <c r="L78" s="36">
        <f>SUMIFS(СВЦЭМ!$D$39:$D$782,СВЦЭМ!$A$39:$A$782,$A78,СВЦЭМ!$B$39:$B$782,L$47)+'СЕТ СН'!$G$14+СВЦЭМ!$D$10+'СЕТ СН'!$G$5-'СЕТ СН'!$G$24</f>
        <v>2561.9678293100001</v>
      </c>
      <c r="M78" s="36">
        <f>SUMIFS(СВЦЭМ!$D$39:$D$782,СВЦЭМ!$A$39:$A$782,$A78,СВЦЭМ!$B$39:$B$782,M$47)+'СЕТ СН'!$G$14+СВЦЭМ!$D$10+'СЕТ СН'!$G$5-'СЕТ СН'!$G$24</f>
        <v>2635.6547948699999</v>
      </c>
      <c r="N78" s="36">
        <f>SUMIFS(СВЦЭМ!$D$39:$D$782,СВЦЭМ!$A$39:$A$782,$A78,СВЦЭМ!$B$39:$B$782,N$47)+'СЕТ СН'!$G$14+СВЦЭМ!$D$10+'СЕТ СН'!$G$5-'СЕТ СН'!$G$24</f>
        <v>2677.1834187200002</v>
      </c>
      <c r="O78" s="36">
        <f>SUMIFS(СВЦЭМ!$D$39:$D$782,СВЦЭМ!$A$39:$A$782,$A78,СВЦЭМ!$B$39:$B$782,O$47)+'СЕТ СН'!$G$14+СВЦЭМ!$D$10+'СЕТ СН'!$G$5-'СЕТ СН'!$G$24</f>
        <v>2752.5849834199998</v>
      </c>
      <c r="P78" s="36">
        <f>SUMIFS(СВЦЭМ!$D$39:$D$782,СВЦЭМ!$A$39:$A$782,$A78,СВЦЭМ!$B$39:$B$782,P$47)+'СЕТ СН'!$G$14+СВЦЭМ!$D$10+'СЕТ СН'!$G$5-'СЕТ СН'!$G$24</f>
        <v>2778.65136287</v>
      </c>
      <c r="Q78" s="36">
        <f>SUMIFS(СВЦЭМ!$D$39:$D$782,СВЦЭМ!$A$39:$A$782,$A78,СВЦЭМ!$B$39:$B$782,Q$47)+'СЕТ СН'!$G$14+СВЦЭМ!$D$10+'СЕТ СН'!$G$5-'СЕТ СН'!$G$24</f>
        <v>2770.4047820699998</v>
      </c>
      <c r="R78" s="36">
        <f>SUMIFS(СВЦЭМ!$D$39:$D$782,СВЦЭМ!$A$39:$A$782,$A78,СВЦЭМ!$B$39:$B$782,R$47)+'СЕТ СН'!$G$14+СВЦЭМ!$D$10+'СЕТ СН'!$G$5-'СЕТ СН'!$G$24</f>
        <v>2764.99244778</v>
      </c>
      <c r="S78" s="36">
        <f>SUMIFS(СВЦЭМ!$D$39:$D$782,СВЦЭМ!$A$39:$A$782,$A78,СВЦЭМ!$B$39:$B$782,S$47)+'СЕТ СН'!$G$14+СВЦЭМ!$D$10+'СЕТ СН'!$G$5-'СЕТ СН'!$G$24</f>
        <v>2679.6018263800001</v>
      </c>
      <c r="T78" s="36">
        <f>SUMIFS(СВЦЭМ!$D$39:$D$782,СВЦЭМ!$A$39:$A$782,$A78,СВЦЭМ!$B$39:$B$782,T$47)+'СЕТ СН'!$G$14+СВЦЭМ!$D$10+'СЕТ СН'!$G$5-'СЕТ СН'!$G$24</f>
        <v>2581.3061618900001</v>
      </c>
      <c r="U78" s="36">
        <f>SUMIFS(СВЦЭМ!$D$39:$D$782,СВЦЭМ!$A$39:$A$782,$A78,СВЦЭМ!$B$39:$B$782,U$47)+'СЕТ СН'!$G$14+СВЦЭМ!$D$10+'СЕТ СН'!$G$5-'СЕТ СН'!$G$24</f>
        <v>2481.4578774400002</v>
      </c>
      <c r="V78" s="36">
        <f>SUMIFS(СВЦЭМ!$D$39:$D$782,СВЦЭМ!$A$39:$A$782,$A78,СВЦЭМ!$B$39:$B$782,V$47)+'СЕТ СН'!$G$14+СВЦЭМ!$D$10+'СЕТ СН'!$G$5-'СЕТ СН'!$G$24</f>
        <v>2413.1483430600001</v>
      </c>
      <c r="W78" s="36">
        <f>SUMIFS(СВЦЭМ!$D$39:$D$782,СВЦЭМ!$A$39:$A$782,$A78,СВЦЭМ!$B$39:$B$782,W$47)+'СЕТ СН'!$G$14+СВЦЭМ!$D$10+'СЕТ СН'!$G$5-'СЕТ СН'!$G$24</f>
        <v>2425.69426372</v>
      </c>
      <c r="X78" s="36">
        <f>SUMIFS(СВЦЭМ!$D$39:$D$782,СВЦЭМ!$A$39:$A$782,$A78,СВЦЭМ!$B$39:$B$782,X$47)+'СЕТ СН'!$G$14+СВЦЭМ!$D$10+'СЕТ СН'!$G$5-'СЕТ СН'!$G$24</f>
        <v>2440.0396234499999</v>
      </c>
      <c r="Y78" s="36">
        <f>SUMIFS(СВЦЭМ!$D$39:$D$782,СВЦЭМ!$A$39:$A$782,$A78,СВЦЭМ!$B$39:$B$782,Y$47)+'СЕТ СН'!$G$14+СВЦЭМ!$D$10+'СЕТ СН'!$G$5-'СЕТ СН'!$G$24</f>
        <v>2442.46514015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СН'!$H$14+СВЦЭМ!$D$10+'СЕТ СН'!$H$5-'СЕТ СН'!$H$24</f>
        <v>2869.4937758200003</v>
      </c>
      <c r="C84" s="36">
        <f>SUMIFS(СВЦЭМ!$D$39:$D$782,СВЦЭМ!$A$39:$A$782,$A84,СВЦЭМ!$B$39:$B$782,C$83)+'СЕТ СН'!$H$14+СВЦЭМ!$D$10+'СЕТ СН'!$H$5-'СЕТ СН'!$H$24</f>
        <v>2990.8315740899998</v>
      </c>
      <c r="D84" s="36">
        <f>SUMIFS(СВЦЭМ!$D$39:$D$782,СВЦЭМ!$A$39:$A$782,$A84,СВЦЭМ!$B$39:$B$782,D$83)+'СЕТ СН'!$H$14+СВЦЭМ!$D$10+'СЕТ СН'!$H$5-'СЕТ СН'!$H$24</f>
        <v>3134.3614002700001</v>
      </c>
      <c r="E84" s="36">
        <f>SUMIFS(СВЦЭМ!$D$39:$D$782,СВЦЭМ!$A$39:$A$782,$A84,СВЦЭМ!$B$39:$B$782,E$83)+'СЕТ СН'!$H$14+СВЦЭМ!$D$10+'СЕТ СН'!$H$5-'СЕТ СН'!$H$24</f>
        <v>3195.1450119299998</v>
      </c>
      <c r="F84" s="36">
        <f>SUMIFS(СВЦЭМ!$D$39:$D$782,СВЦЭМ!$A$39:$A$782,$A84,СВЦЭМ!$B$39:$B$782,F$83)+'СЕТ СН'!$H$14+СВЦЭМ!$D$10+'СЕТ СН'!$H$5-'СЕТ СН'!$H$24</f>
        <v>3209.7401233400001</v>
      </c>
      <c r="G84" s="36">
        <f>SUMIFS(СВЦЭМ!$D$39:$D$782,СВЦЭМ!$A$39:$A$782,$A84,СВЦЭМ!$B$39:$B$782,G$83)+'СЕТ СН'!$H$14+СВЦЭМ!$D$10+'СЕТ СН'!$H$5-'СЕТ СН'!$H$24</f>
        <v>3184.8735944999999</v>
      </c>
      <c r="H84" s="36">
        <f>SUMIFS(СВЦЭМ!$D$39:$D$782,СВЦЭМ!$A$39:$A$782,$A84,СВЦЭМ!$B$39:$B$782,H$83)+'СЕТ СН'!$H$14+СВЦЭМ!$D$10+'СЕТ СН'!$H$5-'СЕТ СН'!$H$24</f>
        <v>3164.4875703099997</v>
      </c>
      <c r="I84" s="36">
        <f>SUMIFS(СВЦЭМ!$D$39:$D$782,СВЦЭМ!$A$39:$A$782,$A84,СВЦЭМ!$B$39:$B$782,I$83)+'СЕТ СН'!$H$14+СВЦЭМ!$D$10+'СЕТ СН'!$H$5-'СЕТ СН'!$H$24</f>
        <v>3097.1773431900001</v>
      </c>
      <c r="J84" s="36">
        <f>SUMIFS(СВЦЭМ!$D$39:$D$782,СВЦЭМ!$A$39:$A$782,$A84,СВЦЭМ!$B$39:$B$782,J$83)+'СЕТ СН'!$H$14+СВЦЭМ!$D$10+'СЕТ СН'!$H$5-'СЕТ СН'!$H$24</f>
        <v>2947.1165493899998</v>
      </c>
      <c r="K84" s="36">
        <f>SUMIFS(СВЦЭМ!$D$39:$D$782,СВЦЭМ!$A$39:$A$782,$A84,СВЦЭМ!$B$39:$B$782,K$83)+'СЕТ СН'!$H$14+СВЦЭМ!$D$10+'СЕТ СН'!$H$5-'СЕТ СН'!$H$24</f>
        <v>2909.2044249400001</v>
      </c>
      <c r="L84" s="36">
        <f>SUMIFS(СВЦЭМ!$D$39:$D$782,СВЦЭМ!$A$39:$A$782,$A84,СВЦЭМ!$B$39:$B$782,L$83)+'СЕТ СН'!$H$14+СВЦЭМ!$D$10+'СЕТ СН'!$H$5-'СЕТ СН'!$H$24</f>
        <v>2887.8610625600004</v>
      </c>
      <c r="M84" s="36">
        <f>SUMIFS(СВЦЭМ!$D$39:$D$782,СВЦЭМ!$A$39:$A$782,$A84,СВЦЭМ!$B$39:$B$782,M$83)+'СЕТ СН'!$H$14+СВЦЭМ!$D$10+'СЕТ СН'!$H$5-'СЕТ СН'!$H$24</f>
        <v>2980.54479868</v>
      </c>
      <c r="N84" s="36">
        <f>SUMIFS(СВЦЭМ!$D$39:$D$782,СВЦЭМ!$A$39:$A$782,$A84,СВЦЭМ!$B$39:$B$782,N$83)+'СЕТ СН'!$H$14+СВЦЭМ!$D$10+'СЕТ СН'!$H$5-'СЕТ СН'!$H$24</f>
        <v>3023.9455642499997</v>
      </c>
      <c r="O84" s="36">
        <f>SUMIFS(СВЦЭМ!$D$39:$D$782,СВЦЭМ!$A$39:$A$782,$A84,СВЦЭМ!$B$39:$B$782,O$83)+'СЕТ СН'!$H$14+СВЦЭМ!$D$10+'СЕТ СН'!$H$5-'СЕТ СН'!$H$24</f>
        <v>3035.6610961300003</v>
      </c>
      <c r="P84" s="36">
        <f>SUMIFS(СВЦЭМ!$D$39:$D$782,СВЦЭМ!$A$39:$A$782,$A84,СВЦЭМ!$B$39:$B$782,P$83)+'СЕТ СН'!$H$14+СВЦЭМ!$D$10+'СЕТ СН'!$H$5-'СЕТ СН'!$H$24</f>
        <v>3046.7182669399999</v>
      </c>
      <c r="Q84" s="36">
        <f>SUMIFS(СВЦЭМ!$D$39:$D$782,СВЦЭМ!$A$39:$A$782,$A84,СВЦЭМ!$B$39:$B$782,Q$83)+'СЕТ СН'!$H$14+СВЦЭМ!$D$10+'СЕТ СН'!$H$5-'СЕТ СН'!$H$24</f>
        <v>3061.64694027</v>
      </c>
      <c r="R84" s="36">
        <f>SUMIFS(СВЦЭМ!$D$39:$D$782,СВЦЭМ!$A$39:$A$782,$A84,СВЦЭМ!$B$39:$B$782,R$83)+'СЕТ СН'!$H$14+СВЦЭМ!$D$10+'СЕТ СН'!$H$5-'СЕТ СН'!$H$24</f>
        <v>3080.9984306199999</v>
      </c>
      <c r="S84" s="36">
        <f>SUMIFS(СВЦЭМ!$D$39:$D$782,СВЦЭМ!$A$39:$A$782,$A84,СВЦЭМ!$B$39:$B$782,S$83)+'СЕТ СН'!$H$14+СВЦЭМ!$D$10+'СЕТ СН'!$H$5-'СЕТ СН'!$H$24</f>
        <v>3040.5493807499997</v>
      </c>
      <c r="T84" s="36">
        <f>SUMIFS(СВЦЭМ!$D$39:$D$782,СВЦЭМ!$A$39:$A$782,$A84,СВЦЭМ!$B$39:$B$782,T$83)+'СЕТ СН'!$H$14+СВЦЭМ!$D$10+'СЕТ СН'!$H$5-'СЕТ СН'!$H$24</f>
        <v>2941.10731459</v>
      </c>
      <c r="U84" s="36">
        <f>SUMIFS(СВЦЭМ!$D$39:$D$782,СВЦЭМ!$A$39:$A$782,$A84,СВЦЭМ!$B$39:$B$782,U$83)+'СЕТ СН'!$H$14+СВЦЭМ!$D$10+'СЕТ СН'!$H$5-'СЕТ СН'!$H$24</f>
        <v>2848.4675264300004</v>
      </c>
      <c r="V84" s="36">
        <f>SUMIFS(СВЦЭМ!$D$39:$D$782,СВЦЭМ!$A$39:$A$782,$A84,СВЦЭМ!$B$39:$B$782,V$83)+'СЕТ СН'!$H$14+СВЦЭМ!$D$10+'СЕТ СН'!$H$5-'СЕТ СН'!$H$24</f>
        <v>2757.3182244899999</v>
      </c>
      <c r="W84" s="36">
        <f>SUMIFS(СВЦЭМ!$D$39:$D$782,СВЦЭМ!$A$39:$A$782,$A84,СВЦЭМ!$B$39:$B$782,W$83)+'СЕТ СН'!$H$14+СВЦЭМ!$D$10+'СЕТ СН'!$H$5-'СЕТ СН'!$H$24</f>
        <v>2745.9154213800002</v>
      </c>
      <c r="X84" s="36">
        <f>SUMIFS(СВЦЭМ!$D$39:$D$782,СВЦЭМ!$A$39:$A$782,$A84,СВЦЭМ!$B$39:$B$782,X$83)+'СЕТ СН'!$H$14+СВЦЭМ!$D$10+'СЕТ СН'!$H$5-'СЕТ СН'!$H$24</f>
        <v>2770.8430895800002</v>
      </c>
      <c r="Y84" s="36">
        <f>SUMIFS(СВЦЭМ!$D$39:$D$782,СВЦЭМ!$A$39:$A$782,$A84,СВЦЭМ!$B$39:$B$782,Y$83)+'СЕТ СН'!$H$14+СВЦЭМ!$D$10+'СЕТ СН'!$H$5-'СЕТ СН'!$H$24</f>
        <v>2805.1203737400001</v>
      </c>
      <c r="AA84" s="45"/>
    </row>
    <row r="85" spans="1:27" ht="15.75" x14ac:dyDescent="0.2">
      <c r="A85" s="35">
        <f>A84+1</f>
        <v>44683</v>
      </c>
      <c r="B85" s="36">
        <f>SUMIFS(СВЦЭМ!$D$39:$D$782,СВЦЭМ!$A$39:$A$782,$A85,СВЦЭМ!$B$39:$B$782,B$83)+'СЕТ СН'!$H$14+СВЦЭМ!$D$10+'СЕТ СН'!$H$5-'СЕТ СН'!$H$24</f>
        <v>2842.1548031900002</v>
      </c>
      <c r="C85" s="36">
        <f>SUMIFS(СВЦЭМ!$D$39:$D$782,СВЦЭМ!$A$39:$A$782,$A85,СВЦЭМ!$B$39:$B$782,C$83)+'СЕТ СН'!$H$14+СВЦЭМ!$D$10+'СЕТ СН'!$H$5-'СЕТ СН'!$H$24</f>
        <v>2958.6885716699999</v>
      </c>
      <c r="D85" s="36">
        <f>SUMIFS(СВЦЭМ!$D$39:$D$782,СВЦЭМ!$A$39:$A$782,$A85,СВЦЭМ!$B$39:$B$782,D$83)+'СЕТ СН'!$H$14+СВЦЭМ!$D$10+'СЕТ СН'!$H$5-'СЕТ СН'!$H$24</f>
        <v>3072.4162601799999</v>
      </c>
      <c r="E85" s="36">
        <f>SUMIFS(СВЦЭМ!$D$39:$D$782,СВЦЭМ!$A$39:$A$782,$A85,СВЦЭМ!$B$39:$B$782,E$83)+'СЕТ СН'!$H$14+СВЦЭМ!$D$10+'СЕТ СН'!$H$5-'СЕТ СН'!$H$24</f>
        <v>3124.3832067200001</v>
      </c>
      <c r="F85" s="36">
        <f>SUMIFS(СВЦЭМ!$D$39:$D$782,СВЦЭМ!$A$39:$A$782,$A85,СВЦЭМ!$B$39:$B$782,F$83)+'СЕТ СН'!$H$14+СВЦЭМ!$D$10+'СЕТ СН'!$H$5-'СЕТ СН'!$H$24</f>
        <v>3142.1490060200003</v>
      </c>
      <c r="G85" s="36">
        <f>SUMIFS(СВЦЭМ!$D$39:$D$782,СВЦЭМ!$A$39:$A$782,$A85,СВЦЭМ!$B$39:$B$782,G$83)+'СЕТ СН'!$H$14+СВЦЭМ!$D$10+'СЕТ СН'!$H$5-'СЕТ СН'!$H$24</f>
        <v>3165.05948132</v>
      </c>
      <c r="H85" s="36">
        <f>SUMIFS(СВЦЭМ!$D$39:$D$782,СВЦЭМ!$A$39:$A$782,$A85,СВЦЭМ!$B$39:$B$782,H$83)+'СЕТ СН'!$H$14+СВЦЭМ!$D$10+'СЕТ СН'!$H$5-'СЕТ СН'!$H$24</f>
        <v>3178.2101744800002</v>
      </c>
      <c r="I85" s="36">
        <f>SUMIFS(СВЦЭМ!$D$39:$D$782,СВЦЭМ!$A$39:$A$782,$A85,СВЦЭМ!$B$39:$B$782,I$83)+'СЕТ СН'!$H$14+СВЦЭМ!$D$10+'СЕТ СН'!$H$5-'СЕТ СН'!$H$24</f>
        <v>3089.5091692000001</v>
      </c>
      <c r="J85" s="36">
        <f>SUMIFS(СВЦЭМ!$D$39:$D$782,СВЦЭМ!$A$39:$A$782,$A85,СВЦЭМ!$B$39:$B$782,J$83)+'СЕТ СН'!$H$14+СВЦЭМ!$D$10+'СЕТ СН'!$H$5-'СЕТ СН'!$H$24</f>
        <v>2947.0049924699997</v>
      </c>
      <c r="K85" s="36">
        <f>SUMIFS(СВЦЭМ!$D$39:$D$782,СВЦЭМ!$A$39:$A$782,$A85,СВЦЭМ!$B$39:$B$782,K$83)+'СЕТ СН'!$H$14+СВЦЭМ!$D$10+'СЕТ СН'!$H$5-'СЕТ СН'!$H$24</f>
        <v>2909.7483904000001</v>
      </c>
      <c r="L85" s="36">
        <f>SUMIFS(СВЦЭМ!$D$39:$D$782,СВЦЭМ!$A$39:$A$782,$A85,СВЦЭМ!$B$39:$B$782,L$83)+'СЕТ СН'!$H$14+СВЦЭМ!$D$10+'СЕТ СН'!$H$5-'СЕТ СН'!$H$24</f>
        <v>2879.9391908400003</v>
      </c>
      <c r="M85" s="36">
        <f>SUMIFS(СВЦЭМ!$D$39:$D$782,СВЦЭМ!$A$39:$A$782,$A85,СВЦЭМ!$B$39:$B$782,M$83)+'СЕТ СН'!$H$14+СВЦЭМ!$D$10+'СЕТ СН'!$H$5-'СЕТ СН'!$H$24</f>
        <v>2945.81173085</v>
      </c>
      <c r="N85" s="36">
        <f>SUMIFS(СВЦЭМ!$D$39:$D$782,СВЦЭМ!$A$39:$A$782,$A85,СВЦЭМ!$B$39:$B$782,N$83)+'СЕТ СН'!$H$14+СВЦЭМ!$D$10+'СЕТ СН'!$H$5-'СЕТ СН'!$H$24</f>
        <v>2992.2844304099999</v>
      </c>
      <c r="O85" s="36">
        <f>SUMIFS(СВЦЭМ!$D$39:$D$782,СВЦЭМ!$A$39:$A$782,$A85,СВЦЭМ!$B$39:$B$782,O$83)+'СЕТ СН'!$H$14+СВЦЭМ!$D$10+'СЕТ СН'!$H$5-'СЕТ СН'!$H$24</f>
        <v>3024.8353404999998</v>
      </c>
      <c r="P85" s="36">
        <f>SUMIFS(СВЦЭМ!$D$39:$D$782,СВЦЭМ!$A$39:$A$782,$A85,СВЦЭМ!$B$39:$B$782,P$83)+'СЕТ СН'!$H$14+СВЦЭМ!$D$10+'СЕТ СН'!$H$5-'СЕТ СН'!$H$24</f>
        <v>3034.5384073499999</v>
      </c>
      <c r="Q85" s="36">
        <f>SUMIFS(СВЦЭМ!$D$39:$D$782,СВЦЭМ!$A$39:$A$782,$A85,СВЦЭМ!$B$39:$B$782,Q$83)+'СЕТ СН'!$H$14+СВЦЭМ!$D$10+'СЕТ СН'!$H$5-'СЕТ СН'!$H$24</f>
        <v>3054.5266271400001</v>
      </c>
      <c r="R85" s="36">
        <f>SUMIFS(СВЦЭМ!$D$39:$D$782,СВЦЭМ!$A$39:$A$782,$A85,СВЦЭМ!$B$39:$B$782,R$83)+'СЕТ СН'!$H$14+СВЦЭМ!$D$10+'СЕТ СН'!$H$5-'СЕТ СН'!$H$24</f>
        <v>3060.5192794300001</v>
      </c>
      <c r="S85" s="36">
        <f>SUMIFS(СВЦЭМ!$D$39:$D$782,СВЦЭМ!$A$39:$A$782,$A85,СВЦЭМ!$B$39:$B$782,S$83)+'СЕТ СН'!$H$14+СВЦЭМ!$D$10+'СЕТ СН'!$H$5-'СЕТ СН'!$H$24</f>
        <v>3004.1609227099998</v>
      </c>
      <c r="T85" s="36">
        <f>SUMIFS(СВЦЭМ!$D$39:$D$782,СВЦЭМ!$A$39:$A$782,$A85,СВЦЭМ!$B$39:$B$782,T$83)+'СЕТ СН'!$H$14+СВЦЭМ!$D$10+'СЕТ СН'!$H$5-'СЕТ СН'!$H$24</f>
        <v>2902.2040976900003</v>
      </c>
      <c r="U85" s="36">
        <f>SUMIFS(СВЦЭМ!$D$39:$D$782,СВЦЭМ!$A$39:$A$782,$A85,СВЦЭМ!$B$39:$B$782,U$83)+'СЕТ СН'!$H$14+СВЦЭМ!$D$10+'СЕТ СН'!$H$5-'СЕТ СН'!$H$24</f>
        <v>2809.63795523</v>
      </c>
      <c r="V85" s="36">
        <f>SUMIFS(СВЦЭМ!$D$39:$D$782,СВЦЭМ!$A$39:$A$782,$A85,СВЦЭМ!$B$39:$B$782,V$83)+'СЕТ СН'!$H$14+СВЦЭМ!$D$10+'СЕТ СН'!$H$5-'СЕТ СН'!$H$24</f>
        <v>2744.5180957000002</v>
      </c>
      <c r="W85" s="36">
        <f>SUMIFS(СВЦЭМ!$D$39:$D$782,СВЦЭМ!$A$39:$A$782,$A85,СВЦЭМ!$B$39:$B$782,W$83)+'СЕТ СН'!$H$14+СВЦЭМ!$D$10+'СЕТ СН'!$H$5-'СЕТ СН'!$H$24</f>
        <v>2748.3020804900002</v>
      </c>
      <c r="X85" s="36">
        <f>SUMIFS(СВЦЭМ!$D$39:$D$782,СВЦЭМ!$A$39:$A$782,$A85,СВЦЭМ!$B$39:$B$782,X$83)+'СЕТ СН'!$H$14+СВЦЭМ!$D$10+'СЕТ СН'!$H$5-'СЕТ СН'!$H$24</f>
        <v>2747.3946369599998</v>
      </c>
      <c r="Y85" s="36">
        <f>SUMIFS(СВЦЭМ!$D$39:$D$782,СВЦЭМ!$A$39:$A$782,$A85,СВЦЭМ!$B$39:$B$782,Y$83)+'СЕТ СН'!$H$14+СВЦЭМ!$D$10+'СЕТ СН'!$H$5-'СЕТ СН'!$H$24</f>
        <v>2792.1403788400003</v>
      </c>
    </row>
    <row r="86" spans="1:27" ht="15.75" x14ac:dyDescent="0.2">
      <c r="A86" s="35">
        <f t="shared" ref="A86:A114" si="2">A85+1</f>
        <v>44684</v>
      </c>
      <c r="B86" s="36">
        <f>SUMIFS(СВЦЭМ!$D$39:$D$782,СВЦЭМ!$A$39:$A$782,$A86,СВЦЭМ!$B$39:$B$782,B$83)+'СЕТ СН'!$H$14+СВЦЭМ!$D$10+'СЕТ СН'!$H$5-'СЕТ СН'!$H$24</f>
        <v>2816.2293929900002</v>
      </c>
      <c r="C86" s="36">
        <f>SUMIFS(СВЦЭМ!$D$39:$D$782,СВЦЭМ!$A$39:$A$782,$A86,СВЦЭМ!$B$39:$B$782,C$83)+'СЕТ СН'!$H$14+СВЦЭМ!$D$10+'СЕТ СН'!$H$5-'СЕТ СН'!$H$24</f>
        <v>2933.9831255099998</v>
      </c>
      <c r="D86" s="36">
        <f>SUMIFS(СВЦЭМ!$D$39:$D$782,СВЦЭМ!$A$39:$A$782,$A86,СВЦЭМ!$B$39:$B$782,D$83)+'СЕТ СН'!$H$14+СВЦЭМ!$D$10+'СЕТ СН'!$H$5-'СЕТ СН'!$H$24</f>
        <v>3033.0550679899998</v>
      </c>
      <c r="E86" s="36">
        <f>SUMIFS(СВЦЭМ!$D$39:$D$782,СВЦЭМ!$A$39:$A$782,$A86,СВЦЭМ!$B$39:$B$782,E$83)+'СЕТ СН'!$H$14+СВЦЭМ!$D$10+'СЕТ СН'!$H$5-'СЕТ СН'!$H$24</f>
        <v>3064.6586766800001</v>
      </c>
      <c r="F86" s="36">
        <f>SUMIFS(СВЦЭМ!$D$39:$D$782,СВЦЭМ!$A$39:$A$782,$A86,СВЦЭМ!$B$39:$B$782,F$83)+'СЕТ СН'!$H$14+СВЦЭМ!$D$10+'СЕТ СН'!$H$5-'СЕТ СН'!$H$24</f>
        <v>3079.3141746800002</v>
      </c>
      <c r="G86" s="36">
        <f>SUMIFS(СВЦЭМ!$D$39:$D$782,СВЦЭМ!$A$39:$A$782,$A86,СВЦЭМ!$B$39:$B$782,G$83)+'СЕТ СН'!$H$14+СВЦЭМ!$D$10+'СЕТ СН'!$H$5-'СЕТ СН'!$H$24</f>
        <v>3120.8489200900003</v>
      </c>
      <c r="H86" s="36">
        <f>SUMIFS(СВЦЭМ!$D$39:$D$782,СВЦЭМ!$A$39:$A$782,$A86,СВЦЭМ!$B$39:$B$782,H$83)+'СЕТ СН'!$H$14+СВЦЭМ!$D$10+'СЕТ СН'!$H$5-'СЕТ СН'!$H$24</f>
        <v>3131.53736755</v>
      </c>
      <c r="I86" s="36">
        <f>SUMIFS(СВЦЭМ!$D$39:$D$782,СВЦЭМ!$A$39:$A$782,$A86,СВЦЭМ!$B$39:$B$782,I$83)+'СЕТ СН'!$H$14+СВЦЭМ!$D$10+'СЕТ СН'!$H$5-'СЕТ СН'!$H$24</f>
        <v>3113.4903747099997</v>
      </c>
      <c r="J86" s="36">
        <f>SUMIFS(СВЦЭМ!$D$39:$D$782,СВЦЭМ!$A$39:$A$782,$A86,СВЦЭМ!$B$39:$B$782,J$83)+'СЕТ СН'!$H$14+СВЦЭМ!$D$10+'СЕТ СН'!$H$5-'СЕТ СН'!$H$24</f>
        <v>3009.9018110699999</v>
      </c>
      <c r="K86" s="36">
        <f>SUMIFS(СВЦЭМ!$D$39:$D$782,СВЦЭМ!$A$39:$A$782,$A86,СВЦЭМ!$B$39:$B$782,K$83)+'СЕТ СН'!$H$14+СВЦЭМ!$D$10+'СЕТ СН'!$H$5-'СЕТ СН'!$H$24</f>
        <v>2976.5695994600001</v>
      </c>
      <c r="L86" s="36">
        <f>SUMIFS(СВЦЭМ!$D$39:$D$782,СВЦЭМ!$A$39:$A$782,$A86,СВЦЭМ!$B$39:$B$782,L$83)+'СЕТ СН'!$H$14+СВЦЭМ!$D$10+'СЕТ СН'!$H$5-'СЕТ СН'!$H$24</f>
        <v>2956.8012840299998</v>
      </c>
      <c r="M86" s="36">
        <f>SUMIFS(СВЦЭМ!$D$39:$D$782,СВЦЭМ!$A$39:$A$782,$A86,СВЦЭМ!$B$39:$B$782,M$83)+'СЕТ СН'!$H$14+СВЦЭМ!$D$10+'СЕТ СН'!$H$5-'СЕТ СН'!$H$24</f>
        <v>3042.2362265299998</v>
      </c>
      <c r="N86" s="36">
        <f>SUMIFS(СВЦЭМ!$D$39:$D$782,СВЦЭМ!$A$39:$A$782,$A86,СВЦЭМ!$B$39:$B$782,N$83)+'СЕТ СН'!$H$14+СВЦЭМ!$D$10+'СЕТ СН'!$H$5-'СЕТ СН'!$H$24</f>
        <v>3083.8843476399998</v>
      </c>
      <c r="O86" s="36">
        <f>SUMIFS(СВЦЭМ!$D$39:$D$782,СВЦЭМ!$A$39:$A$782,$A86,СВЦЭМ!$B$39:$B$782,O$83)+'СЕТ СН'!$H$14+СВЦЭМ!$D$10+'СЕТ СН'!$H$5-'СЕТ СН'!$H$24</f>
        <v>3098.42860036</v>
      </c>
      <c r="P86" s="36">
        <f>SUMIFS(СВЦЭМ!$D$39:$D$782,СВЦЭМ!$A$39:$A$782,$A86,СВЦЭМ!$B$39:$B$782,P$83)+'СЕТ СН'!$H$14+СВЦЭМ!$D$10+'СЕТ СН'!$H$5-'СЕТ СН'!$H$24</f>
        <v>3116.4897230199999</v>
      </c>
      <c r="Q86" s="36">
        <f>SUMIFS(СВЦЭМ!$D$39:$D$782,СВЦЭМ!$A$39:$A$782,$A86,СВЦЭМ!$B$39:$B$782,Q$83)+'СЕТ СН'!$H$14+СВЦЭМ!$D$10+'СЕТ СН'!$H$5-'СЕТ СН'!$H$24</f>
        <v>3120.1678085499998</v>
      </c>
      <c r="R86" s="36">
        <f>SUMIFS(СВЦЭМ!$D$39:$D$782,СВЦЭМ!$A$39:$A$782,$A86,СВЦЭМ!$B$39:$B$782,R$83)+'СЕТ СН'!$H$14+СВЦЭМ!$D$10+'СЕТ СН'!$H$5-'СЕТ СН'!$H$24</f>
        <v>3129.7522667600001</v>
      </c>
      <c r="S86" s="36">
        <f>SUMIFS(СВЦЭМ!$D$39:$D$782,СВЦЭМ!$A$39:$A$782,$A86,СВЦЭМ!$B$39:$B$782,S$83)+'СЕТ СН'!$H$14+СВЦЭМ!$D$10+'СЕТ СН'!$H$5-'СЕТ СН'!$H$24</f>
        <v>3095.6175353099998</v>
      </c>
      <c r="T86" s="36">
        <f>SUMIFS(СВЦЭМ!$D$39:$D$782,СВЦЭМ!$A$39:$A$782,$A86,СВЦЭМ!$B$39:$B$782,T$83)+'СЕТ СН'!$H$14+СВЦЭМ!$D$10+'СЕТ СН'!$H$5-'СЕТ СН'!$H$24</f>
        <v>2986.26229122</v>
      </c>
      <c r="U86" s="36">
        <f>SUMIFS(СВЦЭМ!$D$39:$D$782,СВЦЭМ!$A$39:$A$782,$A86,СВЦЭМ!$B$39:$B$782,U$83)+'СЕТ СН'!$H$14+СВЦЭМ!$D$10+'СЕТ СН'!$H$5-'СЕТ СН'!$H$24</f>
        <v>2886.21314072</v>
      </c>
      <c r="V86" s="36">
        <f>SUMIFS(СВЦЭМ!$D$39:$D$782,СВЦЭМ!$A$39:$A$782,$A86,СВЦЭМ!$B$39:$B$782,V$83)+'СЕТ СН'!$H$14+СВЦЭМ!$D$10+'СЕТ СН'!$H$5-'СЕТ СН'!$H$24</f>
        <v>2795.1449211200002</v>
      </c>
      <c r="W86" s="36">
        <f>SUMIFS(СВЦЭМ!$D$39:$D$782,СВЦЭМ!$A$39:$A$782,$A86,СВЦЭМ!$B$39:$B$782,W$83)+'СЕТ СН'!$H$14+СВЦЭМ!$D$10+'СЕТ СН'!$H$5-'СЕТ СН'!$H$24</f>
        <v>2788.7346115700002</v>
      </c>
      <c r="X86" s="36">
        <f>SUMIFS(СВЦЭМ!$D$39:$D$782,СВЦЭМ!$A$39:$A$782,$A86,СВЦЭМ!$B$39:$B$782,X$83)+'СЕТ СН'!$H$14+СВЦЭМ!$D$10+'СЕТ СН'!$H$5-'СЕТ СН'!$H$24</f>
        <v>2798.2218417700001</v>
      </c>
      <c r="Y86" s="36">
        <f>SUMIFS(СВЦЭМ!$D$39:$D$782,СВЦЭМ!$A$39:$A$782,$A86,СВЦЭМ!$B$39:$B$782,Y$83)+'СЕТ СН'!$H$14+СВЦЭМ!$D$10+'СЕТ СН'!$H$5-'СЕТ СН'!$H$24</f>
        <v>2834.0490354900003</v>
      </c>
    </row>
    <row r="87" spans="1:27" ht="15.75" x14ac:dyDescent="0.2">
      <c r="A87" s="35">
        <f t="shared" si="2"/>
        <v>44685</v>
      </c>
      <c r="B87" s="36">
        <f>SUMIFS(СВЦЭМ!$D$39:$D$782,СВЦЭМ!$A$39:$A$782,$A87,СВЦЭМ!$B$39:$B$782,B$83)+'СЕТ СН'!$H$14+СВЦЭМ!$D$10+'СЕТ СН'!$H$5-'СЕТ СН'!$H$24</f>
        <v>2904.0800719100002</v>
      </c>
      <c r="C87" s="36">
        <f>SUMIFS(СВЦЭМ!$D$39:$D$782,СВЦЭМ!$A$39:$A$782,$A87,СВЦЭМ!$B$39:$B$782,C$83)+'СЕТ СН'!$H$14+СВЦЭМ!$D$10+'СЕТ СН'!$H$5-'СЕТ СН'!$H$24</f>
        <v>3052.3739095599999</v>
      </c>
      <c r="D87" s="36">
        <f>SUMIFS(СВЦЭМ!$D$39:$D$782,СВЦЭМ!$A$39:$A$782,$A87,СВЦЭМ!$B$39:$B$782,D$83)+'СЕТ СН'!$H$14+СВЦЭМ!$D$10+'СЕТ СН'!$H$5-'СЕТ СН'!$H$24</f>
        <v>3105.0143930200002</v>
      </c>
      <c r="E87" s="36">
        <f>SUMIFS(СВЦЭМ!$D$39:$D$782,СВЦЭМ!$A$39:$A$782,$A87,СВЦЭМ!$B$39:$B$782,E$83)+'СЕТ СН'!$H$14+СВЦЭМ!$D$10+'СЕТ СН'!$H$5-'СЕТ СН'!$H$24</f>
        <v>3076.7214845099998</v>
      </c>
      <c r="F87" s="36">
        <f>SUMIFS(СВЦЭМ!$D$39:$D$782,СВЦЭМ!$A$39:$A$782,$A87,СВЦЭМ!$B$39:$B$782,F$83)+'СЕТ СН'!$H$14+СВЦЭМ!$D$10+'СЕТ СН'!$H$5-'СЕТ СН'!$H$24</f>
        <v>3079.4753630300002</v>
      </c>
      <c r="G87" s="36">
        <f>SUMIFS(СВЦЭМ!$D$39:$D$782,СВЦЭМ!$A$39:$A$782,$A87,СВЦЭМ!$B$39:$B$782,G$83)+'СЕТ СН'!$H$14+СВЦЭМ!$D$10+'СЕТ СН'!$H$5-'СЕТ СН'!$H$24</f>
        <v>3072.6501762099997</v>
      </c>
      <c r="H87" s="36">
        <f>SUMIFS(СВЦЭМ!$D$39:$D$782,СВЦЭМ!$A$39:$A$782,$A87,СВЦЭМ!$B$39:$B$782,H$83)+'СЕТ СН'!$H$14+СВЦЭМ!$D$10+'СЕТ СН'!$H$5-'СЕТ СН'!$H$24</f>
        <v>3084.2096325800003</v>
      </c>
      <c r="I87" s="36">
        <f>SUMIFS(СВЦЭМ!$D$39:$D$782,СВЦЭМ!$A$39:$A$782,$A87,СВЦЭМ!$B$39:$B$782,I$83)+'СЕТ СН'!$H$14+СВЦЭМ!$D$10+'СЕТ СН'!$H$5-'СЕТ СН'!$H$24</f>
        <v>3011.2357543600001</v>
      </c>
      <c r="J87" s="36">
        <f>SUMIFS(СВЦЭМ!$D$39:$D$782,СВЦЭМ!$A$39:$A$782,$A87,СВЦЭМ!$B$39:$B$782,J$83)+'СЕТ СН'!$H$14+СВЦЭМ!$D$10+'СЕТ СН'!$H$5-'СЕТ СН'!$H$24</f>
        <v>2898.5963667300002</v>
      </c>
      <c r="K87" s="36">
        <f>SUMIFS(СВЦЭМ!$D$39:$D$782,СВЦЭМ!$A$39:$A$782,$A87,СВЦЭМ!$B$39:$B$782,K$83)+'СЕТ СН'!$H$14+СВЦЭМ!$D$10+'СЕТ СН'!$H$5-'СЕТ СН'!$H$24</f>
        <v>2884.23676368</v>
      </c>
      <c r="L87" s="36">
        <f>SUMIFS(СВЦЭМ!$D$39:$D$782,СВЦЭМ!$A$39:$A$782,$A87,СВЦЭМ!$B$39:$B$782,L$83)+'СЕТ СН'!$H$14+СВЦЭМ!$D$10+'СЕТ СН'!$H$5-'СЕТ СН'!$H$24</f>
        <v>2897.11053223</v>
      </c>
      <c r="M87" s="36">
        <f>SUMIFS(СВЦЭМ!$D$39:$D$782,СВЦЭМ!$A$39:$A$782,$A87,СВЦЭМ!$B$39:$B$782,M$83)+'СЕТ СН'!$H$14+СВЦЭМ!$D$10+'СЕТ СН'!$H$5-'СЕТ СН'!$H$24</f>
        <v>2996.6522691700002</v>
      </c>
      <c r="N87" s="36">
        <f>SUMIFS(СВЦЭМ!$D$39:$D$782,СВЦЭМ!$A$39:$A$782,$A87,СВЦЭМ!$B$39:$B$782,N$83)+'СЕТ СН'!$H$14+СВЦЭМ!$D$10+'СЕТ СН'!$H$5-'СЕТ СН'!$H$24</f>
        <v>3050.0915937499999</v>
      </c>
      <c r="O87" s="36">
        <f>SUMIFS(СВЦЭМ!$D$39:$D$782,СВЦЭМ!$A$39:$A$782,$A87,СВЦЭМ!$B$39:$B$782,O$83)+'СЕТ СН'!$H$14+СВЦЭМ!$D$10+'СЕТ СН'!$H$5-'СЕТ СН'!$H$24</f>
        <v>3054.5497382000003</v>
      </c>
      <c r="P87" s="36">
        <f>SUMIFS(СВЦЭМ!$D$39:$D$782,СВЦЭМ!$A$39:$A$782,$A87,СВЦЭМ!$B$39:$B$782,P$83)+'СЕТ СН'!$H$14+СВЦЭМ!$D$10+'СЕТ СН'!$H$5-'СЕТ СН'!$H$24</f>
        <v>3091.5952798200001</v>
      </c>
      <c r="Q87" s="36">
        <f>SUMIFS(СВЦЭМ!$D$39:$D$782,СВЦЭМ!$A$39:$A$782,$A87,СВЦЭМ!$B$39:$B$782,Q$83)+'СЕТ СН'!$H$14+СВЦЭМ!$D$10+'СЕТ СН'!$H$5-'СЕТ СН'!$H$24</f>
        <v>3095.0168082700002</v>
      </c>
      <c r="R87" s="36">
        <f>SUMIFS(СВЦЭМ!$D$39:$D$782,СВЦЭМ!$A$39:$A$782,$A87,СВЦЭМ!$B$39:$B$782,R$83)+'СЕТ СН'!$H$14+СВЦЭМ!$D$10+'СЕТ СН'!$H$5-'СЕТ СН'!$H$24</f>
        <v>3089.59123172</v>
      </c>
      <c r="S87" s="36">
        <f>SUMIFS(СВЦЭМ!$D$39:$D$782,СВЦЭМ!$A$39:$A$782,$A87,СВЦЭМ!$B$39:$B$782,S$83)+'СЕТ СН'!$H$14+СВЦЭМ!$D$10+'СЕТ СН'!$H$5-'СЕТ СН'!$H$24</f>
        <v>3033.1264480899999</v>
      </c>
      <c r="T87" s="36">
        <f>SUMIFS(СВЦЭМ!$D$39:$D$782,СВЦЭМ!$A$39:$A$782,$A87,СВЦЭМ!$B$39:$B$782,T$83)+'СЕТ СН'!$H$14+СВЦЭМ!$D$10+'СЕТ СН'!$H$5-'СЕТ СН'!$H$24</f>
        <v>2907.8362174500003</v>
      </c>
      <c r="U87" s="36">
        <f>SUMIFS(СВЦЭМ!$D$39:$D$782,СВЦЭМ!$A$39:$A$782,$A87,СВЦЭМ!$B$39:$B$782,U$83)+'СЕТ СН'!$H$14+СВЦЭМ!$D$10+'СЕТ СН'!$H$5-'СЕТ СН'!$H$24</f>
        <v>2798.6715540599998</v>
      </c>
      <c r="V87" s="36">
        <f>SUMIFS(СВЦЭМ!$D$39:$D$782,СВЦЭМ!$A$39:$A$782,$A87,СВЦЭМ!$B$39:$B$782,V$83)+'СЕТ СН'!$H$14+СВЦЭМ!$D$10+'СЕТ СН'!$H$5-'СЕТ СН'!$H$24</f>
        <v>2732.7081064200001</v>
      </c>
      <c r="W87" s="36">
        <f>SUMIFS(СВЦЭМ!$D$39:$D$782,СВЦЭМ!$A$39:$A$782,$A87,СВЦЭМ!$B$39:$B$782,W$83)+'СЕТ СН'!$H$14+СВЦЭМ!$D$10+'СЕТ СН'!$H$5-'СЕТ СН'!$H$24</f>
        <v>2763.22843771</v>
      </c>
      <c r="X87" s="36">
        <f>SUMIFS(СВЦЭМ!$D$39:$D$782,СВЦЭМ!$A$39:$A$782,$A87,СВЦЭМ!$B$39:$B$782,X$83)+'СЕТ СН'!$H$14+СВЦЭМ!$D$10+'СЕТ СН'!$H$5-'СЕТ СН'!$H$24</f>
        <v>2720.8334986700002</v>
      </c>
      <c r="Y87" s="36">
        <f>SUMIFS(СВЦЭМ!$D$39:$D$782,СВЦЭМ!$A$39:$A$782,$A87,СВЦЭМ!$B$39:$B$782,Y$83)+'СЕТ СН'!$H$14+СВЦЭМ!$D$10+'СЕТ СН'!$H$5-'СЕТ СН'!$H$24</f>
        <v>2715.67207594</v>
      </c>
    </row>
    <row r="88" spans="1:27" ht="15.75" x14ac:dyDescent="0.2">
      <c r="A88" s="35">
        <f t="shared" si="2"/>
        <v>44686</v>
      </c>
      <c r="B88" s="36">
        <f>SUMIFS(СВЦЭМ!$D$39:$D$782,СВЦЭМ!$A$39:$A$782,$A88,СВЦЭМ!$B$39:$B$782,B$83)+'СЕТ СН'!$H$14+СВЦЭМ!$D$10+'СЕТ СН'!$H$5-'СЕТ СН'!$H$24</f>
        <v>2874.3970847199998</v>
      </c>
      <c r="C88" s="36">
        <f>SUMIFS(СВЦЭМ!$D$39:$D$782,СВЦЭМ!$A$39:$A$782,$A88,СВЦЭМ!$B$39:$B$782,C$83)+'СЕТ СН'!$H$14+СВЦЭМ!$D$10+'СЕТ СН'!$H$5-'СЕТ СН'!$H$24</f>
        <v>2955.6391409500002</v>
      </c>
      <c r="D88" s="36">
        <f>SUMIFS(СВЦЭМ!$D$39:$D$782,СВЦЭМ!$A$39:$A$782,$A88,СВЦЭМ!$B$39:$B$782,D$83)+'СЕТ СН'!$H$14+СВЦЭМ!$D$10+'СЕТ СН'!$H$5-'СЕТ СН'!$H$24</f>
        <v>3087.5108975799999</v>
      </c>
      <c r="E88" s="36">
        <f>SUMIFS(СВЦЭМ!$D$39:$D$782,СВЦЭМ!$A$39:$A$782,$A88,СВЦЭМ!$B$39:$B$782,E$83)+'СЕТ СН'!$H$14+СВЦЭМ!$D$10+'СЕТ СН'!$H$5-'СЕТ СН'!$H$24</f>
        <v>3139.3165194100002</v>
      </c>
      <c r="F88" s="36">
        <f>SUMIFS(СВЦЭМ!$D$39:$D$782,СВЦЭМ!$A$39:$A$782,$A88,СВЦЭМ!$B$39:$B$782,F$83)+'СЕТ СН'!$H$14+СВЦЭМ!$D$10+'СЕТ СН'!$H$5-'СЕТ СН'!$H$24</f>
        <v>3164.38855401</v>
      </c>
      <c r="G88" s="36">
        <f>SUMIFS(СВЦЭМ!$D$39:$D$782,СВЦЭМ!$A$39:$A$782,$A88,СВЦЭМ!$B$39:$B$782,G$83)+'СЕТ СН'!$H$14+СВЦЭМ!$D$10+'СЕТ СН'!$H$5-'СЕТ СН'!$H$24</f>
        <v>3165.0340803600002</v>
      </c>
      <c r="H88" s="36">
        <f>SUMIFS(СВЦЭМ!$D$39:$D$782,СВЦЭМ!$A$39:$A$782,$A88,СВЦЭМ!$B$39:$B$782,H$83)+'СЕТ СН'!$H$14+СВЦЭМ!$D$10+'СЕТ СН'!$H$5-'СЕТ СН'!$H$24</f>
        <v>3151.9922383499998</v>
      </c>
      <c r="I88" s="36">
        <f>SUMIFS(СВЦЭМ!$D$39:$D$782,СВЦЭМ!$A$39:$A$782,$A88,СВЦЭМ!$B$39:$B$782,I$83)+'СЕТ СН'!$H$14+СВЦЭМ!$D$10+'СЕТ СН'!$H$5-'СЕТ СН'!$H$24</f>
        <v>3084.35113224</v>
      </c>
      <c r="J88" s="36">
        <f>SUMIFS(СВЦЭМ!$D$39:$D$782,СВЦЭМ!$A$39:$A$782,$A88,СВЦЭМ!$B$39:$B$782,J$83)+'СЕТ СН'!$H$14+СВЦЭМ!$D$10+'СЕТ СН'!$H$5-'СЕТ СН'!$H$24</f>
        <v>2980.6582157800003</v>
      </c>
      <c r="K88" s="36">
        <f>SUMIFS(СВЦЭМ!$D$39:$D$782,СВЦЭМ!$A$39:$A$782,$A88,СВЦЭМ!$B$39:$B$782,K$83)+'СЕТ СН'!$H$14+СВЦЭМ!$D$10+'СЕТ СН'!$H$5-'СЕТ СН'!$H$24</f>
        <v>2978.4370587399999</v>
      </c>
      <c r="L88" s="36">
        <f>SUMIFS(СВЦЭМ!$D$39:$D$782,СВЦЭМ!$A$39:$A$782,$A88,СВЦЭМ!$B$39:$B$782,L$83)+'СЕТ СН'!$H$14+СВЦЭМ!$D$10+'СЕТ СН'!$H$5-'СЕТ СН'!$H$24</f>
        <v>2974.6140751100002</v>
      </c>
      <c r="M88" s="36">
        <f>SUMIFS(СВЦЭМ!$D$39:$D$782,СВЦЭМ!$A$39:$A$782,$A88,СВЦЭМ!$B$39:$B$782,M$83)+'СЕТ СН'!$H$14+СВЦЭМ!$D$10+'СЕТ СН'!$H$5-'СЕТ СН'!$H$24</f>
        <v>3070.0942247600001</v>
      </c>
      <c r="N88" s="36">
        <f>SUMIFS(СВЦЭМ!$D$39:$D$782,СВЦЭМ!$A$39:$A$782,$A88,СВЦЭМ!$B$39:$B$782,N$83)+'СЕТ СН'!$H$14+СВЦЭМ!$D$10+'СЕТ СН'!$H$5-'СЕТ СН'!$H$24</f>
        <v>3145.1338123</v>
      </c>
      <c r="O88" s="36">
        <f>SUMIFS(СВЦЭМ!$D$39:$D$782,СВЦЭМ!$A$39:$A$782,$A88,СВЦЭМ!$B$39:$B$782,O$83)+'СЕТ СН'!$H$14+СВЦЭМ!$D$10+'СЕТ СН'!$H$5-'СЕТ СН'!$H$24</f>
        <v>3141.9129811299999</v>
      </c>
      <c r="P88" s="36">
        <f>SUMIFS(СВЦЭМ!$D$39:$D$782,СВЦЭМ!$A$39:$A$782,$A88,СВЦЭМ!$B$39:$B$782,P$83)+'СЕТ СН'!$H$14+СВЦЭМ!$D$10+'СЕТ СН'!$H$5-'СЕТ СН'!$H$24</f>
        <v>3182.9475730900003</v>
      </c>
      <c r="Q88" s="36">
        <f>SUMIFS(СВЦЭМ!$D$39:$D$782,СВЦЭМ!$A$39:$A$782,$A88,СВЦЭМ!$B$39:$B$782,Q$83)+'СЕТ СН'!$H$14+СВЦЭМ!$D$10+'СЕТ СН'!$H$5-'СЕТ СН'!$H$24</f>
        <v>3191.4106420400003</v>
      </c>
      <c r="R88" s="36">
        <f>SUMIFS(СВЦЭМ!$D$39:$D$782,СВЦЭМ!$A$39:$A$782,$A88,СВЦЭМ!$B$39:$B$782,R$83)+'СЕТ СН'!$H$14+СВЦЭМ!$D$10+'СЕТ СН'!$H$5-'СЕТ СН'!$H$24</f>
        <v>3204.33027864</v>
      </c>
      <c r="S88" s="36">
        <f>SUMIFS(СВЦЭМ!$D$39:$D$782,СВЦЭМ!$A$39:$A$782,$A88,СВЦЭМ!$B$39:$B$782,S$83)+'СЕТ СН'!$H$14+СВЦЭМ!$D$10+'СЕТ СН'!$H$5-'СЕТ СН'!$H$24</f>
        <v>3150.8813443500003</v>
      </c>
      <c r="T88" s="36">
        <f>SUMIFS(СВЦЭМ!$D$39:$D$782,СВЦЭМ!$A$39:$A$782,$A88,СВЦЭМ!$B$39:$B$782,T$83)+'СЕТ СН'!$H$14+СВЦЭМ!$D$10+'СЕТ СН'!$H$5-'СЕТ СН'!$H$24</f>
        <v>3022.4451057599999</v>
      </c>
      <c r="U88" s="36">
        <f>SUMIFS(СВЦЭМ!$D$39:$D$782,СВЦЭМ!$A$39:$A$782,$A88,СВЦЭМ!$B$39:$B$782,U$83)+'СЕТ СН'!$H$14+СВЦЭМ!$D$10+'СЕТ СН'!$H$5-'СЕТ СН'!$H$24</f>
        <v>2917.9290674900003</v>
      </c>
      <c r="V88" s="36">
        <f>SUMIFS(СВЦЭМ!$D$39:$D$782,СВЦЭМ!$A$39:$A$782,$A88,СВЦЭМ!$B$39:$B$782,V$83)+'СЕТ СН'!$H$14+СВЦЭМ!$D$10+'СЕТ СН'!$H$5-'СЕТ СН'!$H$24</f>
        <v>2814.8113772699999</v>
      </c>
      <c r="W88" s="36">
        <f>SUMIFS(СВЦЭМ!$D$39:$D$782,СВЦЭМ!$A$39:$A$782,$A88,СВЦЭМ!$B$39:$B$782,W$83)+'СЕТ СН'!$H$14+СВЦЭМ!$D$10+'СЕТ СН'!$H$5-'СЕТ СН'!$H$24</f>
        <v>2800.13553925</v>
      </c>
      <c r="X88" s="36">
        <f>SUMIFS(СВЦЭМ!$D$39:$D$782,СВЦЭМ!$A$39:$A$782,$A88,СВЦЭМ!$B$39:$B$782,X$83)+'СЕТ СН'!$H$14+СВЦЭМ!$D$10+'СЕТ СН'!$H$5-'СЕТ СН'!$H$24</f>
        <v>2814.3351679699999</v>
      </c>
      <c r="Y88" s="36">
        <f>SUMIFS(СВЦЭМ!$D$39:$D$782,СВЦЭМ!$A$39:$A$782,$A88,СВЦЭМ!$B$39:$B$782,Y$83)+'СЕТ СН'!$H$14+СВЦЭМ!$D$10+'СЕТ СН'!$H$5-'СЕТ СН'!$H$24</f>
        <v>2839.1168515700001</v>
      </c>
    </row>
    <row r="89" spans="1:27" ht="15.75" x14ac:dyDescent="0.2">
      <c r="A89" s="35">
        <f t="shared" si="2"/>
        <v>44687</v>
      </c>
      <c r="B89" s="36">
        <f>SUMIFS(СВЦЭМ!$D$39:$D$782,СВЦЭМ!$A$39:$A$782,$A89,СВЦЭМ!$B$39:$B$782,B$83)+'СЕТ СН'!$H$14+СВЦЭМ!$D$10+'СЕТ СН'!$H$5-'СЕТ СН'!$H$24</f>
        <v>2908.9609453100002</v>
      </c>
      <c r="C89" s="36">
        <f>SUMIFS(СВЦЭМ!$D$39:$D$782,СВЦЭМ!$A$39:$A$782,$A89,СВЦЭМ!$B$39:$B$782,C$83)+'СЕТ СН'!$H$14+СВЦЭМ!$D$10+'СЕТ СН'!$H$5-'СЕТ СН'!$H$24</f>
        <v>3035.4365396600001</v>
      </c>
      <c r="D89" s="36">
        <f>SUMIFS(СВЦЭМ!$D$39:$D$782,СВЦЭМ!$A$39:$A$782,$A89,СВЦЭМ!$B$39:$B$782,D$83)+'СЕТ СН'!$H$14+СВЦЭМ!$D$10+'СЕТ СН'!$H$5-'СЕТ СН'!$H$24</f>
        <v>3171.9110632100001</v>
      </c>
      <c r="E89" s="36">
        <f>SUMIFS(СВЦЭМ!$D$39:$D$782,СВЦЭМ!$A$39:$A$782,$A89,СВЦЭМ!$B$39:$B$782,E$83)+'СЕТ СН'!$H$14+СВЦЭМ!$D$10+'СЕТ СН'!$H$5-'СЕТ СН'!$H$24</f>
        <v>3218.0811222800003</v>
      </c>
      <c r="F89" s="36">
        <f>SUMIFS(СВЦЭМ!$D$39:$D$782,СВЦЭМ!$A$39:$A$782,$A89,СВЦЭМ!$B$39:$B$782,F$83)+'СЕТ СН'!$H$14+СВЦЭМ!$D$10+'СЕТ СН'!$H$5-'СЕТ СН'!$H$24</f>
        <v>3223.73826736</v>
      </c>
      <c r="G89" s="36">
        <f>SUMIFS(СВЦЭМ!$D$39:$D$782,СВЦЭМ!$A$39:$A$782,$A89,СВЦЭМ!$B$39:$B$782,G$83)+'СЕТ СН'!$H$14+СВЦЭМ!$D$10+'СЕТ СН'!$H$5-'СЕТ СН'!$H$24</f>
        <v>3207.8497845299999</v>
      </c>
      <c r="H89" s="36">
        <f>SUMIFS(СВЦЭМ!$D$39:$D$782,СВЦЭМ!$A$39:$A$782,$A89,СВЦЭМ!$B$39:$B$782,H$83)+'СЕТ СН'!$H$14+СВЦЭМ!$D$10+'СЕТ СН'!$H$5-'СЕТ СН'!$H$24</f>
        <v>3164.1294789100002</v>
      </c>
      <c r="I89" s="36">
        <f>SUMIFS(СВЦЭМ!$D$39:$D$782,СВЦЭМ!$A$39:$A$782,$A89,СВЦЭМ!$B$39:$B$782,I$83)+'СЕТ СН'!$H$14+СВЦЭМ!$D$10+'СЕТ СН'!$H$5-'СЕТ СН'!$H$24</f>
        <v>3113.5923347500002</v>
      </c>
      <c r="J89" s="36">
        <f>SUMIFS(СВЦЭМ!$D$39:$D$782,СВЦЭМ!$A$39:$A$782,$A89,СВЦЭМ!$B$39:$B$782,J$83)+'СЕТ СН'!$H$14+СВЦЭМ!$D$10+'СЕТ СН'!$H$5-'СЕТ СН'!$H$24</f>
        <v>2968.41366694</v>
      </c>
      <c r="K89" s="36">
        <f>SUMIFS(СВЦЭМ!$D$39:$D$782,СВЦЭМ!$A$39:$A$782,$A89,СВЦЭМ!$B$39:$B$782,K$83)+'СЕТ СН'!$H$14+СВЦЭМ!$D$10+'СЕТ СН'!$H$5-'СЕТ СН'!$H$24</f>
        <v>2975.8214818500001</v>
      </c>
      <c r="L89" s="36">
        <f>SUMIFS(СВЦЭМ!$D$39:$D$782,СВЦЭМ!$A$39:$A$782,$A89,СВЦЭМ!$B$39:$B$782,L$83)+'СЕТ СН'!$H$14+СВЦЭМ!$D$10+'СЕТ СН'!$H$5-'СЕТ СН'!$H$24</f>
        <v>2968.7741798799998</v>
      </c>
      <c r="M89" s="36">
        <f>SUMIFS(СВЦЭМ!$D$39:$D$782,СВЦЭМ!$A$39:$A$782,$A89,СВЦЭМ!$B$39:$B$782,M$83)+'СЕТ СН'!$H$14+СВЦЭМ!$D$10+'СЕТ СН'!$H$5-'СЕТ СН'!$H$24</f>
        <v>3092.8123833700001</v>
      </c>
      <c r="N89" s="36">
        <f>SUMIFS(СВЦЭМ!$D$39:$D$782,СВЦЭМ!$A$39:$A$782,$A89,СВЦЭМ!$B$39:$B$782,N$83)+'СЕТ СН'!$H$14+СВЦЭМ!$D$10+'СЕТ СН'!$H$5-'СЕТ СН'!$H$24</f>
        <v>3158.7094990599999</v>
      </c>
      <c r="O89" s="36">
        <f>SUMIFS(СВЦЭМ!$D$39:$D$782,СВЦЭМ!$A$39:$A$782,$A89,СВЦЭМ!$B$39:$B$782,O$83)+'СЕТ СН'!$H$14+СВЦЭМ!$D$10+'СЕТ СН'!$H$5-'СЕТ СН'!$H$24</f>
        <v>3162.2451533900003</v>
      </c>
      <c r="P89" s="36">
        <f>SUMIFS(СВЦЭМ!$D$39:$D$782,СВЦЭМ!$A$39:$A$782,$A89,СВЦЭМ!$B$39:$B$782,P$83)+'СЕТ СН'!$H$14+СВЦЭМ!$D$10+'СЕТ СН'!$H$5-'СЕТ СН'!$H$24</f>
        <v>3170.31099954</v>
      </c>
      <c r="Q89" s="36">
        <f>SUMIFS(СВЦЭМ!$D$39:$D$782,СВЦЭМ!$A$39:$A$782,$A89,СВЦЭМ!$B$39:$B$782,Q$83)+'СЕТ СН'!$H$14+СВЦЭМ!$D$10+'СЕТ СН'!$H$5-'СЕТ СН'!$H$24</f>
        <v>3164.8295567300001</v>
      </c>
      <c r="R89" s="36">
        <f>SUMIFS(СВЦЭМ!$D$39:$D$782,СВЦЭМ!$A$39:$A$782,$A89,СВЦЭМ!$B$39:$B$782,R$83)+'СЕТ СН'!$H$14+СВЦЭМ!$D$10+'СЕТ СН'!$H$5-'СЕТ СН'!$H$24</f>
        <v>3153.44182598</v>
      </c>
      <c r="S89" s="36">
        <f>SUMIFS(СВЦЭМ!$D$39:$D$782,СВЦЭМ!$A$39:$A$782,$A89,СВЦЭМ!$B$39:$B$782,S$83)+'СЕТ СН'!$H$14+СВЦЭМ!$D$10+'СЕТ СН'!$H$5-'СЕТ СН'!$H$24</f>
        <v>3109.0079422199997</v>
      </c>
      <c r="T89" s="36">
        <f>SUMIFS(СВЦЭМ!$D$39:$D$782,СВЦЭМ!$A$39:$A$782,$A89,СВЦЭМ!$B$39:$B$782,T$83)+'СЕТ СН'!$H$14+СВЦЭМ!$D$10+'СЕТ СН'!$H$5-'СЕТ СН'!$H$24</f>
        <v>2995.0841704899999</v>
      </c>
      <c r="U89" s="36">
        <f>SUMIFS(СВЦЭМ!$D$39:$D$782,СВЦЭМ!$A$39:$A$782,$A89,СВЦЭМ!$B$39:$B$782,U$83)+'СЕТ СН'!$H$14+СВЦЭМ!$D$10+'СЕТ СН'!$H$5-'СЕТ СН'!$H$24</f>
        <v>2883.3372001799999</v>
      </c>
      <c r="V89" s="36">
        <f>SUMIFS(СВЦЭМ!$D$39:$D$782,СВЦЭМ!$A$39:$A$782,$A89,СВЦЭМ!$B$39:$B$782,V$83)+'СЕТ СН'!$H$14+СВЦЭМ!$D$10+'СЕТ СН'!$H$5-'СЕТ СН'!$H$24</f>
        <v>2789.0261225300001</v>
      </c>
      <c r="W89" s="36">
        <f>SUMIFS(СВЦЭМ!$D$39:$D$782,СВЦЭМ!$A$39:$A$782,$A89,СВЦЭМ!$B$39:$B$782,W$83)+'СЕТ СН'!$H$14+СВЦЭМ!$D$10+'СЕТ СН'!$H$5-'СЕТ СН'!$H$24</f>
        <v>2777.64758407</v>
      </c>
      <c r="X89" s="36">
        <f>SUMIFS(СВЦЭМ!$D$39:$D$782,СВЦЭМ!$A$39:$A$782,$A89,СВЦЭМ!$B$39:$B$782,X$83)+'СЕТ СН'!$H$14+СВЦЭМ!$D$10+'СЕТ СН'!$H$5-'СЕТ СН'!$H$24</f>
        <v>2804.9689935699998</v>
      </c>
      <c r="Y89" s="36">
        <f>SUMIFS(СВЦЭМ!$D$39:$D$782,СВЦЭМ!$A$39:$A$782,$A89,СВЦЭМ!$B$39:$B$782,Y$83)+'СЕТ СН'!$H$14+СВЦЭМ!$D$10+'СЕТ СН'!$H$5-'СЕТ СН'!$H$24</f>
        <v>2812.4006691300001</v>
      </c>
    </row>
    <row r="90" spans="1:27" ht="15.75" x14ac:dyDescent="0.2">
      <c r="A90" s="35">
        <f t="shared" si="2"/>
        <v>44688</v>
      </c>
      <c r="B90" s="36">
        <f>SUMIFS(СВЦЭМ!$D$39:$D$782,СВЦЭМ!$A$39:$A$782,$A90,СВЦЭМ!$B$39:$B$782,B$83)+'СЕТ СН'!$H$14+СВЦЭМ!$D$10+'СЕТ СН'!$H$5-'СЕТ СН'!$H$24</f>
        <v>2912.4944308000004</v>
      </c>
      <c r="C90" s="36">
        <f>SUMIFS(СВЦЭМ!$D$39:$D$782,СВЦЭМ!$A$39:$A$782,$A90,СВЦЭМ!$B$39:$B$782,C$83)+'СЕТ СН'!$H$14+СВЦЭМ!$D$10+'СЕТ СН'!$H$5-'СЕТ СН'!$H$24</f>
        <v>2991.13224502</v>
      </c>
      <c r="D90" s="36">
        <f>SUMIFS(СВЦЭМ!$D$39:$D$782,СВЦЭМ!$A$39:$A$782,$A90,СВЦЭМ!$B$39:$B$782,D$83)+'СЕТ СН'!$H$14+СВЦЭМ!$D$10+'СЕТ СН'!$H$5-'СЕТ СН'!$H$24</f>
        <v>3179.6693097899997</v>
      </c>
      <c r="E90" s="36">
        <f>SUMIFS(СВЦЭМ!$D$39:$D$782,СВЦЭМ!$A$39:$A$782,$A90,СВЦЭМ!$B$39:$B$782,E$83)+'СЕТ СН'!$H$14+СВЦЭМ!$D$10+'СЕТ СН'!$H$5-'СЕТ СН'!$H$24</f>
        <v>3221.5206059299999</v>
      </c>
      <c r="F90" s="36">
        <f>SUMIFS(СВЦЭМ!$D$39:$D$782,СВЦЭМ!$A$39:$A$782,$A90,СВЦЭМ!$B$39:$B$782,F$83)+'СЕТ СН'!$H$14+СВЦЭМ!$D$10+'СЕТ СН'!$H$5-'СЕТ СН'!$H$24</f>
        <v>3223.8854770899998</v>
      </c>
      <c r="G90" s="36">
        <f>SUMIFS(СВЦЭМ!$D$39:$D$782,СВЦЭМ!$A$39:$A$782,$A90,СВЦЭМ!$B$39:$B$782,G$83)+'СЕТ СН'!$H$14+СВЦЭМ!$D$10+'СЕТ СН'!$H$5-'СЕТ СН'!$H$24</f>
        <v>3226.0140090800001</v>
      </c>
      <c r="H90" s="36">
        <f>SUMIFS(СВЦЭМ!$D$39:$D$782,СВЦЭМ!$A$39:$A$782,$A90,СВЦЭМ!$B$39:$B$782,H$83)+'СЕТ СН'!$H$14+СВЦЭМ!$D$10+'СЕТ СН'!$H$5-'СЕТ СН'!$H$24</f>
        <v>3204.4213291999999</v>
      </c>
      <c r="I90" s="36">
        <f>SUMIFS(СВЦЭМ!$D$39:$D$782,СВЦЭМ!$A$39:$A$782,$A90,СВЦЭМ!$B$39:$B$782,I$83)+'СЕТ СН'!$H$14+СВЦЭМ!$D$10+'СЕТ СН'!$H$5-'СЕТ СН'!$H$24</f>
        <v>3111.9898347999997</v>
      </c>
      <c r="J90" s="36">
        <f>SUMIFS(СВЦЭМ!$D$39:$D$782,СВЦЭМ!$A$39:$A$782,$A90,СВЦЭМ!$B$39:$B$782,J$83)+'СЕТ СН'!$H$14+СВЦЭМ!$D$10+'СЕТ СН'!$H$5-'СЕТ СН'!$H$24</f>
        <v>2984.6341415300003</v>
      </c>
      <c r="K90" s="36">
        <f>SUMIFS(СВЦЭМ!$D$39:$D$782,СВЦЭМ!$A$39:$A$782,$A90,СВЦЭМ!$B$39:$B$782,K$83)+'СЕТ СН'!$H$14+СВЦЭМ!$D$10+'СЕТ СН'!$H$5-'СЕТ СН'!$H$24</f>
        <v>2974.3793900800001</v>
      </c>
      <c r="L90" s="36">
        <f>SUMIFS(СВЦЭМ!$D$39:$D$782,СВЦЭМ!$A$39:$A$782,$A90,СВЦЭМ!$B$39:$B$782,L$83)+'СЕТ СН'!$H$14+СВЦЭМ!$D$10+'СЕТ СН'!$H$5-'СЕТ СН'!$H$24</f>
        <v>2968.4144513700003</v>
      </c>
      <c r="M90" s="36">
        <f>SUMIFS(СВЦЭМ!$D$39:$D$782,СВЦЭМ!$A$39:$A$782,$A90,СВЦЭМ!$B$39:$B$782,M$83)+'СЕТ СН'!$H$14+СВЦЭМ!$D$10+'СЕТ СН'!$H$5-'СЕТ СН'!$H$24</f>
        <v>3064.4403181899997</v>
      </c>
      <c r="N90" s="36">
        <f>SUMIFS(СВЦЭМ!$D$39:$D$782,СВЦЭМ!$A$39:$A$782,$A90,СВЦЭМ!$B$39:$B$782,N$83)+'СЕТ СН'!$H$14+СВЦЭМ!$D$10+'СЕТ СН'!$H$5-'СЕТ СН'!$H$24</f>
        <v>3103.5937991299998</v>
      </c>
      <c r="O90" s="36">
        <f>SUMIFS(СВЦЭМ!$D$39:$D$782,СВЦЭМ!$A$39:$A$782,$A90,СВЦЭМ!$B$39:$B$782,O$83)+'СЕТ СН'!$H$14+СВЦЭМ!$D$10+'СЕТ СН'!$H$5-'СЕТ СН'!$H$24</f>
        <v>3125.4995550100002</v>
      </c>
      <c r="P90" s="36">
        <f>SUMIFS(СВЦЭМ!$D$39:$D$782,СВЦЭМ!$A$39:$A$782,$A90,СВЦЭМ!$B$39:$B$782,P$83)+'СЕТ СН'!$H$14+СВЦЭМ!$D$10+'СЕТ СН'!$H$5-'СЕТ СН'!$H$24</f>
        <v>3144.9523814300001</v>
      </c>
      <c r="Q90" s="36">
        <f>SUMIFS(СВЦЭМ!$D$39:$D$782,СВЦЭМ!$A$39:$A$782,$A90,СВЦЭМ!$B$39:$B$782,Q$83)+'СЕТ СН'!$H$14+СВЦЭМ!$D$10+'СЕТ СН'!$H$5-'СЕТ СН'!$H$24</f>
        <v>3149.9547593500001</v>
      </c>
      <c r="R90" s="36">
        <f>SUMIFS(СВЦЭМ!$D$39:$D$782,СВЦЭМ!$A$39:$A$782,$A90,СВЦЭМ!$B$39:$B$782,R$83)+'СЕТ СН'!$H$14+СВЦЭМ!$D$10+'СЕТ СН'!$H$5-'СЕТ СН'!$H$24</f>
        <v>3144.4480179499997</v>
      </c>
      <c r="S90" s="36">
        <f>SUMIFS(СВЦЭМ!$D$39:$D$782,СВЦЭМ!$A$39:$A$782,$A90,СВЦЭМ!$B$39:$B$782,S$83)+'СЕТ СН'!$H$14+СВЦЭМ!$D$10+'СЕТ СН'!$H$5-'СЕТ СН'!$H$24</f>
        <v>3101.7563238499997</v>
      </c>
      <c r="T90" s="36">
        <f>SUMIFS(СВЦЭМ!$D$39:$D$782,СВЦЭМ!$A$39:$A$782,$A90,СВЦЭМ!$B$39:$B$782,T$83)+'СЕТ СН'!$H$14+СВЦЭМ!$D$10+'СЕТ СН'!$H$5-'СЕТ СН'!$H$24</f>
        <v>2985.77685389</v>
      </c>
      <c r="U90" s="36">
        <f>SUMIFS(СВЦЭМ!$D$39:$D$782,СВЦЭМ!$A$39:$A$782,$A90,СВЦЭМ!$B$39:$B$782,U$83)+'СЕТ СН'!$H$14+СВЦЭМ!$D$10+'СЕТ СН'!$H$5-'СЕТ СН'!$H$24</f>
        <v>2858.6775357000001</v>
      </c>
      <c r="V90" s="36">
        <f>SUMIFS(СВЦЭМ!$D$39:$D$782,СВЦЭМ!$A$39:$A$782,$A90,СВЦЭМ!$B$39:$B$782,V$83)+'СЕТ СН'!$H$14+СВЦЭМ!$D$10+'СЕТ СН'!$H$5-'СЕТ СН'!$H$24</f>
        <v>2766.2641167400002</v>
      </c>
      <c r="W90" s="36">
        <f>SUMIFS(СВЦЭМ!$D$39:$D$782,СВЦЭМ!$A$39:$A$782,$A90,СВЦЭМ!$B$39:$B$782,W$83)+'СЕТ СН'!$H$14+СВЦЭМ!$D$10+'СЕТ СН'!$H$5-'СЕТ СН'!$H$24</f>
        <v>2787.69466754</v>
      </c>
      <c r="X90" s="36">
        <f>SUMIFS(СВЦЭМ!$D$39:$D$782,СВЦЭМ!$A$39:$A$782,$A90,СВЦЭМ!$B$39:$B$782,X$83)+'СЕТ СН'!$H$14+СВЦЭМ!$D$10+'СЕТ СН'!$H$5-'СЕТ СН'!$H$24</f>
        <v>2798.8711536800001</v>
      </c>
      <c r="Y90" s="36">
        <f>SUMIFS(СВЦЭМ!$D$39:$D$782,СВЦЭМ!$A$39:$A$782,$A90,СВЦЭМ!$B$39:$B$782,Y$83)+'СЕТ СН'!$H$14+СВЦЭМ!$D$10+'СЕТ СН'!$H$5-'СЕТ СН'!$H$24</f>
        <v>2816.3218616900003</v>
      </c>
    </row>
    <row r="91" spans="1:27" ht="15.75" x14ac:dyDescent="0.2">
      <c r="A91" s="35">
        <f t="shared" si="2"/>
        <v>44689</v>
      </c>
      <c r="B91" s="36">
        <f>SUMIFS(СВЦЭМ!$D$39:$D$782,СВЦЭМ!$A$39:$A$782,$A91,СВЦЭМ!$B$39:$B$782,B$83)+'СЕТ СН'!$H$14+СВЦЭМ!$D$10+'СЕТ СН'!$H$5-'СЕТ СН'!$H$24</f>
        <v>2889.7267501400001</v>
      </c>
      <c r="C91" s="36">
        <f>SUMIFS(СВЦЭМ!$D$39:$D$782,СВЦЭМ!$A$39:$A$782,$A91,СВЦЭМ!$B$39:$B$782,C$83)+'СЕТ СН'!$H$14+СВЦЭМ!$D$10+'СЕТ СН'!$H$5-'СЕТ СН'!$H$24</f>
        <v>3011.75956103</v>
      </c>
      <c r="D91" s="36">
        <f>SUMIFS(СВЦЭМ!$D$39:$D$782,СВЦЭМ!$A$39:$A$782,$A91,СВЦЭМ!$B$39:$B$782,D$83)+'СЕТ СН'!$H$14+СВЦЭМ!$D$10+'СЕТ СН'!$H$5-'СЕТ СН'!$H$24</f>
        <v>3159.1958228399999</v>
      </c>
      <c r="E91" s="36">
        <f>SUMIFS(СВЦЭМ!$D$39:$D$782,СВЦЭМ!$A$39:$A$782,$A91,СВЦЭМ!$B$39:$B$782,E$83)+'СЕТ СН'!$H$14+СВЦЭМ!$D$10+'СЕТ СН'!$H$5-'СЕТ СН'!$H$24</f>
        <v>3230.6298130699997</v>
      </c>
      <c r="F91" s="36">
        <f>SUMIFS(СВЦЭМ!$D$39:$D$782,СВЦЭМ!$A$39:$A$782,$A91,СВЦЭМ!$B$39:$B$782,F$83)+'СЕТ СН'!$H$14+СВЦЭМ!$D$10+'СЕТ СН'!$H$5-'СЕТ СН'!$H$24</f>
        <v>3241.2502326200001</v>
      </c>
      <c r="G91" s="36">
        <f>SUMIFS(СВЦЭМ!$D$39:$D$782,СВЦЭМ!$A$39:$A$782,$A91,СВЦЭМ!$B$39:$B$782,G$83)+'СЕТ СН'!$H$14+СВЦЭМ!$D$10+'СЕТ СН'!$H$5-'СЕТ СН'!$H$24</f>
        <v>3241.6653819100002</v>
      </c>
      <c r="H91" s="36">
        <f>SUMIFS(СВЦЭМ!$D$39:$D$782,СВЦЭМ!$A$39:$A$782,$A91,СВЦЭМ!$B$39:$B$782,H$83)+'СЕТ СН'!$H$14+СВЦЭМ!$D$10+'СЕТ СН'!$H$5-'СЕТ СН'!$H$24</f>
        <v>3223.6600336500001</v>
      </c>
      <c r="I91" s="36">
        <f>SUMIFS(СВЦЭМ!$D$39:$D$782,СВЦЭМ!$A$39:$A$782,$A91,СВЦЭМ!$B$39:$B$782,I$83)+'СЕТ СН'!$H$14+СВЦЭМ!$D$10+'СЕТ СН'!$H$5-'СЕТ СН'!$H$24</f>
        <v>3148.7468950000002</v>
      </c>
      <c r="J91" s="36">
        <f>SUMIFS(СВЦЭМ!$D$39:$D$782,СВЦЭМ!$A$39:$A$782,$A91,СВЦЭМ!$B$39:$B$782,J$83)+'СЕТ СН'!$H$14+СВЦЭМ!$D$10+'СЕТ СН'!$H$5-'СЕТ СН'!$H$24</f>
        <v>2985.15992383</v>
      </c>
      <c r="K91" s="36">
        <f>SUMIFS(СВЦЭМ!$D$39:$D$782,СВЦЭМ!$A$39:$A$782,$A91,СВЦЭМ!$B$39:$B$782,K$83)+'СЕТ СН'!$H$14+СВЦЭМ!$D$10+'СЕТ СН'!$H$5-'СЕТ СН'!$H$24</f>
        <v>2953.57737984</v>
      </c>
      <c r="L91" s="36">
        <f>SUMIFS(СВЦЭМ!$D$39:$D$782,СВЦЭМ!$A$39:$A$782,$A91,СВЦЭМ!$B$39:$B$782,L$83)+'СЕТ СН'!$H$14+СВЦЭМ!$D$10+'СЕТ СН'!$H$5-'СЕТ СН'!$H$24</f>
        <v>2947.1061883000002</v>
      </c>
      <c r="M91" s="36">
        <f>SUMIFS(СВЦЭМ!$D$39:$D$782,СВЦЭМ!$A$39:$A$782,$A91,СВЦЭМ!$B$39:$B$782,M$83)+'СЕТ СН'!$H$14+СВЦЭМ!$D$10+'СЕТ СН'!$H$5-'СЕТ СН'!$H$24</f>
        <v>3036.27204153</v>
      </c>
      <c r="N91" s="36">
        <f>SUMIFS(СВЦЭМ!$D$39:$D$782,СВЦЭМ!$A$39:$A$782,$A91,СВЦЭМ!$B$39:$B$782,N$83)+'СЕТ СН'!$H$14+СВЦЭМ!$D$10+'СЕТ СН'!$H$5-'СЕТ СН'!$H$24</f>
        <v>3087.6927743300002</v>
      </c>
      <c r="O91" s="36">
        <f>SUMIFS(СВЦЭМ!$D$39:$D$782,СВЦЭМ!$A$39:$A$782,$A91,СВЦЭМ!$B$39:$B$782,O$83)+'СЕТ СН'!$H$14+СВЦЭМ!$D$10+'СЕТ СН'!$H$5-'СЕТ СН'!$H$24</f>
        <v>3118.4956004599999</v>
      </c>
      <c r="P91" s="36">
        <f>SUMIFS(СВЦЭМ!$D$39:$D$782,СВЦЭМ!$A$39:$A$782,$A91,СВЦЭМ!$B$39:$B$782,P$83)+'СЕТ СН'!$H$14+СВЦЭМ!$D$10+'СЕТ СН'!$H$5-'СЕТ СН'!$H$24</f>
        <v>3139.79900838</v>
      </c>
      <c r="Q91" s="36">
        <f>SUMIFS(СВЦЭМ!$D$39:$D$782,СВЦЭМ!$A$39:$A$782,$A91,СВЦЭМ!$B$39:$B$782,Q$83)+'СЕТ СН'!$H$14+СВЦЭМ!$D$10+'СЕТ СН'!$H$5-'СЕТ СН'!$H$24</f>
        <v>3153.26031457</v>
      </c>
      <c r="R91" s="36">
        <f>SUMIFS(СВЦЭМ!$D$39:$D$782,СВЦЭМ!$A$39:$A$782,$A91,СВЦЭМ!$B$39:$B$782,R$83)+'СЕТ СН'!$H$14+СВЦЭМ!$D$10+'СЕТ СН'!$H$5-'СЕТ СН'!$H$24</f>
        <v>3153.3005591900001</v>
      </c>
      <c r="S91" s="36">
        <f>SUMIFS(СВЦЭМ!$D$39:$D$782,СВЦЭМ!$A$39:$A$782,$A91,СВЦЭМ!$B$39:$B$782,S$83)+'СЕТ СН'!$H$14+СВЦЭМ!$D$10+'СЕТ СН'!$H$5-'СЕТ СН'!$H$24</f>
        <v>3106.2419309799998</v>
      </c>
      <c r="T91" s="36">
        <f>SUMIFS(СВЦЭМ!$D$39:$D$782,СВЦЭМ!$A$39:$A$782,$A91,СВЦЭМ!$B$39:$B$782,T$83)+'СЕТ СН'!$H$14+СВЦЭМ!$D$10+'СЕТ СН'!$H$5-'СЕТ СН'!$H$24</f>
        <v>2971.3052693099999</v>
      </c>
      <c r="U91" s="36">
        <f>SUMIFS(СВЦЭМ!$D$39:$D$782,СВЦЭМ!$A$39:$A$782,$A91,СВЦЭМ!$B$39:$B$782,U$83)+'СЕТ СН'!$H$14+СВЦЭМ!$D$10+'СЕТ СН'!$H$5-'СЕТ СН'!$H$24</f>
        <v>2832.9562890100001</v>
      </c>
      <c r="V91" s="36">
        <f>SUMIFS(СВЦЭМ!$D$39:$D$782,СВЦЭМ!$A$39:$A$782,$A91,СВЦЭМ!$B$39:$B$782,V$83)+'СЕТ СН'!$H$14+СВЦЭМ!$D$10+'СЕТ СН'!$H$5-'СЕТ СН'!$H$24</f>
        <v>2746.8470494800004</v>
      </c>
      <c r="W91" s="36">
        <f>SUMIFS(СВЦЭМ!$D$39:$D$782,СВЦЭМ!$A$39:$A$782,$A91,СВЦЭМ!$B$39:$B$782,W$83)+'СЕТ СН'!$H$14+СВЦЭМ!$D$10+'СЕТ СН'!$H$5-'СЕТ СН'!$H$24</f>
        <v>2760.2812587500002</v>
      </c>
      <c r="X91" s="36">
        <f>SUMIFS(СВЦЭМ!$D$39:$D$782,СВЦЭМ!$A$39:$A$782,$A91,СВЦЭМ!$B$39:$B$782,X$83)+'СЕТ СН'!$H$14+СВЦЭМ!$D$10+'СЕТ СН'!$H$5-'СЕТ СН'!$H$24</f>
        <v>2763.08529847</v>
      </c>
      <c r="Y91" s="36">
        <f>SUMIFS(СВЦЭМ!$D$39:$D$782,СВЦЭМ!$A$39:$A$782,$A91,СВЦЭМ!$B$39:$B$782,Y$83)+'СЕТ СН'!$H$14+СВЦЭМ!$D$10+'СЕТ СН'!$H$5-'СЕТ СН'!$H$24</f>
        <v>2810.44364025</v>
      </c>
    </row>
    <row r="92" spans="1:27" ht="15.75" x14ac:dyDescent="0.2">
      <c r="A92" s="35">
        <f t="shared" si="2"/>
        <v>44690</v>
      </c>
      <c r="B92" s="36">
        <f>SUMIFS(СВЦЭМ!$D$39:$D$782,СВЦЭМ!$A$39:$A$782,$A92,СВЦЭМ!$B$39:$B$782,B$83)+'СЕТ СН'!$H$14+СВЦЭМ!$D$10+'СЕТ СН'!$H$5-'СЕТ СН'!$H$24</f>
        <v>2915.9766112000002</v>
      </c>
      <c r="C92" s="36">
        <f>SUMIFS(СВЦЭМ!$D$39:$D$782,СВЦЭМ!$A$39:$A$782,$A92,СВЦЭМ!$B$39:$B$782,C$83)+'СЕТ СН'!$H$14+СВЦЭМ!$D$10+'СЕТ СН'!$H$5-'СЕТ СН'!$H$24</f>
        <v>3034.2162620500003</v>
      </c>
      <c r="D92" s="36">
        <f>SUMIFS(СВЦЭМ!$D$39:$D$782,СВЦЭМ!$A$39:$A$782,$A92,СВЦЭМ!$B$39:$B$782,D$83)+'СЕТ СН'!$H$14+СВЦЭМ!$D$10+'СЕТ СН'!$H$5-'СЕТ СН'!$H$24</f>
        <v>3182.43314177</v>
      </c>
      <c r="E92" s="36">
        <f>SUMIFS(СВЦЭМ!$D$39:$D$782,СВЦЭМ!$A$39:$A$782,$A92,СВЦЭМ!$B$39:$B$782,E$83)+'СЕТ СН'!$H$14+СВЦЭМ!$D$10+'СЕТ СН'!$H$5-'СЕТ СН'!$H$24</f>
        <v>3257.1146572299999</v>
      </c>
      <c r="F92" s="36">
        <f>SUMIFS(СВЦЭМ!$D$39:$D$782,СВЦЭМ!$A$39:$A$782,$A92,СВЦЭМ!$B$39:$B$782,F$83)+'СЕТ СН'!$H$14+СВЦЭМ!$D$10+'СЕТ СН'!$H$5-'СЕТ СН'!$H$24</f>
        <v>3283.8343684199999</v>
      </c>
      <c r="G92" s="36">
        <f>SUMIFS(СВЦЭМ!$D$39:$D$782,СВЦЭМ!$A$39:$A$782,$A92,СВЦЭМ!$B$39:$B$782,G$83)+'СЕТ СН'!$H$14+СВЦЭМ!$D$10+'СЕТ СН'!$H$5-'СЕТ СН'!$H$24</f>
        <v>3271.9502157300003</v>
      </c>
      <c r="H92" s="36">
        <f>SUMIFS(СВЦЭМ!$D$39:$D$782,СВЦЭМ!$A$39:$A$782,$A92,СВЦЭМ!$B$39:$B$782,H$83)+'СЕТ СН'!$H$14+СВЦЭМ!$D$10+'СЕТ СН'!$H$5-'СЕТ СН'!$H$24</f>
        <v>3253.22145254</v>
      </c>
      <c r="I92" s="36">
        <f>SUMIFS(СВЦЭМ!$D$39:$D$782,СВЦЭМ!$A$39:$A$782,$A92,СВЦЭМ!$B$39:$B$782,I$83)+'СЕТ СН'!$H$14+СВЦЭМ!$D$10+'СЕТ СН'!$H$5-'СЕТ СН'!$H$24</f>
        <v>3192.8909290000001</v>
      </c>
      <c r="J92" s="36">
        <f>SUMIFS(СВЦЭМ!$D$39:$D$782,СВЦЭМ!$A$39:$A$782,$A92,СВЦЭМ!$B$39:$B$782,J$83)+'СЕТ СН'!$H$14+СВЦЭМ!$D$10+'СЕТ СН'!$H$5-'СЕТ СН'!$H$24</f>
        <v>3019.92093123</v>
      </c>
      <c r="K92" s="36">
        <f>SUMIFS(СВЦЭМ!$D$39:$D$782,СВЦЭМ!$A$39:$A$782,$A92,СВЦЭМ!$B$39:$B$782,K$83)+'СЕТ СН'!$H$14+СВЦЭМ!$D$10+'СЕТ СН'!$H$5-'СЕТ СН'!$H$24</f>
        <v>2990.9255842299999</v>
      </c>
      <c r="L92" s="36">
        <f>SUMIFS(СВЦЭМ!$D$39:$D$782,СВЦЭМ!$A$39:$A$782,$A92,СВЦЭМ!$B$39:$B$782,L$83)+'СЕТ СН'!$H$14+СВЦЭМ!$D$10+'СЕТ СН'!$H$5-'СЕТ СН'!$H$24</f>
        <v>2966.4389156500001</v>
      </c>
      <c r="M92" s="36">
        <f>SUMIFS(СВЦЭМ!$D$39:$D$782,СВЦЭМ!$A$39:$A$782,$A92,СВЦЭМ!$B$39:$B$782,M$83)+'СЕТ СН'!$H$14+СВЦЭМ!$D$10+'СЕТ СН'!$H$5-'СЕТ СН'!$H$24</f>
        <v>3052.7618335799998</v>
      </c>
      <c r="N92" s="36">
        <f>SUMIFS(СВЦЭМ!$D$39:$D$782,СВЦЭМ!$A$39:$A$782,$A92,СВЦЭМ!$B$39:$B$782,N$83)+'СЕТ СН'!$H$14+СВЦЭМ!$D$10+'СЕТ СН'!$H$5-'СЕТ СН'!$H$24</f>
        <v>3090.1220258599997</v>
      </c>
      <c r="O92" s="36">
        <f>SUMIFS(СВЦЭМ!$D$39:$D$782,СВЦЭМ!$A$39:$A$782,$A92,СВЦЭМ!$B$39:$B$782,O$83)+'СЕТ СН'!$H$14+СВЦЭМ!$D$10+'СЕТ СН'!$H$5-'СЕТ СН'!$H$24</f>
        <v>3109.55313905</v>
      </c>
      <c r="P92" s="36">
        <f>SUMIFS(СВЦЭМ!$D$39:$D$782,СВЦЭМ!$A$39:$A$782,$A92,СВЦЭМ!$B$39:$B$782,P$83)+'СЕТ СН'!$H$14+СВЦЭМ!$D$10+'СЕТ СН'!$H$5-'СЕТ СН'!$H$24</f>
        <v>3124.4912842900003</v>
      </c>
      <c r="Q92" s="36">
        <f>SUMIFS(СВЦЭМ!$D$39:$D$782,СВЦЭМ!$A$39:$A$782,$A92,СВЦЭМ!$B$39:$B$782,Q$83)+'СЕТ СН'!$H$14+СВЦЭМ!$D$10+'СЕТ СН'!$H$5-'СЕТ СН'!$H$24</f>
        <v>3137.0971522</v>
      </c>
      <c r="R92" s="36">
        <f>SUMIFS(СВЦЭМ!$D$39:$D$782,СВЦЭМ!$A$39:$A$782,$A92,СВЦЭМ!$B$39:$B$782,R$83)+'СЕТ СН'!$H$14+СВЦЭМ!$D$10+'СЕТ СН'!$H$5-'СЕТ СН'!$H$24</f>
        <v>3144.3735334800003</v>
      </c>
      <c r="S92" s="36">
        <f>SUMIFS(СВЦЭМ!$D$39:$D$782,СВЦЭМ!$A$39:$A$782,$A92,СВЦЭМ!$B$39:$B$782,S$83)+'СЕТ СН'!$H$14+СВЦЭМ!$D$10+'СЕТ СН'!$H$5-'СЕТ СН'!$H$24</f>
        <v>3102.3743836499998</v>
      </c>
      <c r="T92" s="36">
        <f>SUMIFS(СВЦЭМ!$D$39:$D$782,СВЦЭМ!$A$39:$A$782,$A92,СВЦЭМ!$B$39:$B$782,T$83)+'СЕТ СН'!$H$14+СВЦЭМ!$D$10+'СЕТ СН'!$H$5-'СЕТ СН'!$H$24</f>
        <v>2985.4290883000003</v>
      </c>
      <c r="U92" s="36">
        <f>SUMIFS(СВЦЭМ!$D$39:$D$782,СВЦЭМ!$A$39:$A$782,$A92,СВЦЭМ!$B$39:$B$782,U$83)+'СЕТ СН'!$H$14+СВЦЭМ!$D$10+'СЕТ СН'!$H$5-'СЕТ СН'!$H$24</f>
        <v>2864.6632421700001</v>
      </c>
      <c r="V92" s="36">
        <f>SUMIFS(СВЦЭМ!$D$39:$D$782,СВЦЭМ!$A$39:$A$782,$A92,СВЦЭМ!$B$39:$B$782,V$83)+'СЕТ СН'!$H$14+СВЦЭМ!$D$10+'СЕТ СН'!$H$5-'СЕТ СН'!$H$24</f>
        <v>2738.2575238700001</v>
      </c>
      <c r="W92" s="36">
        <f>SUMIFS(СВЦЭМ!$D$39:$D$782,СВЦЭМ!$A$39:$A$782,$A92,СВЦЭМ!$B$39:$B$782,W$83)+'СЕТ СН'!$H$14+СВЦЭМ!$D$10+'СЕТ СН'!$H$5-'СЕТ СН'!$H$24</f>
        <v>2727.1244946500001</v>
      </c>
      <c r="X92" s="36">
        <f>SUMIFS(СВЦЭМ!$D$39:$D$782,СВЦЭМ!$A$39:$A$782,$A92,СВЦЭМ!$B$39:$B$782,X$83)+'СЕТ СН'!$H$14+СВЦЭМ!$D$10+'СЕТ СН'!$H$5-'СЕТ СН'!$H$24</f>
        <v>2786.8363933300002</v>
      </c>
      <c r="Y92" s="36">
        <f>SUMIFS(СВЦЭМ!$D$39:$D$782,СВЦЭМ!$A$39:$A$782,$A92,СВЦЭМ!$B$39:$B$782,Y$83)+'СЕТ СН'!$H$14+СВЦЭМ!$D$10+'СЕТ СН'!$H$5-'СЕТ СН'!$H$24</f>
        <v>2813.5417692199999</v>
      </c>
    </row>
    <row r="93" spans="1:27" ht="15.75" x14ac:dyDescent="0.2">
      <c r="A93" s="35">
        <f t="shared" si="2"/>
        <v>44691</v>
      </c>
      <c r="B93" s="36">
        <f>SUMIFS(СВЦЭМ!$D$39:$D$782,СВЦЭМ!$A$39:$A$782,$A93,СВЦЭМ!$B$39:$B$782,B$83)+'СЕТ СН'!$H$14+СВЦЭМ!$D$10+'СЕТ СН'!$H$5-'СЕТ СН'!$H$24</f>
        <v>2900.04870721</v>
      </c>
      <c r="C93" s="36">
        <f>SUMIFS(СВЦЭМ!$D$39:$D$782,СВЦЭМ!$A$39:$A$782,$A93,СВЦЭМ!$B$39:$B$782,C$83)+'СЕТ СН'!$H$14+СВЦЭМ!$D$10+'СЕТ СН'!$H$5-'СЕТ СН'!$H$24</f>
        <v>3023.3642619299999</v>
      </c>
      <c r="D93" s="36">
        <f>SUMIFS(СВЦЭМ!$D$39:$D$782,СВЦЭМ!$A$39:$A$782,$A93,СВЦЭМ!$B$39:$B$782,D$83)+'СЕТ СН'!$H$14+СВЦЭМ!$D$10+'СЕТ СН'!$H$5-'СЕТ СН'!$H$24</f>
        <v>3151.3559317899999</v>
      </c>
      <c r="E93" s="36">
        <f>SUMIFS(СВЦЭМ!$D$39:$D$782,СВЦЭМ!$A$39:$A$782,$A93,СВЦЭМ!$B$39:$B$782,E$83)+'СЕТ СН'!$H$14+СВЦЭМ!$D$10+'СЕТ СН'!$H$5-'СЕТ СН'!$H$24</f>
        <v>3217.6543408299999</v>
      </c>
      <c r="F93" s="36">
        <f>SUMIFS(СВЦЭМ!$D$39:$D$782,СВЦЭМ!$A$39:$A$782,$A93,СВЦЭМ!$B$39:$B$782,F$83)+'СЕТ СН'!$H$14+СВЦЭМ!$D$10+'СЕТ СН'!$H$5-'СЕТ СН'!$H$24</f>
        <v>3231.2546267600001</v>
      </c>
      <c r="G93" s="36">
        <f>SUMIFS(СВЦЭМ!$D$39:$D$782,СВЦЭМ!$A$39:$A$782,$A93,СВЦЭМ!$B$39:$B$782,G$83)+'СЕТ СН'!$H$14+СВЦЭМ!$D$10+'СЕТ СН'!$H$5-'СЕТ СН'!$H$24</f>
        <v>3266.6406793199999</v>
      </c>
      <c r="H93" s="36">
        <f>SUMIFS(СВЦЭМ!$D$39:$D$782,СВЦЭМ!$A$39:$A$782,$A93,СВЦЭМ!$B$39:$B$782,H$83)+'СЕТ СН'!$H$14+СВЦЭМ!$D$10+'СЕТ СН'!$H$5-'СЕТ СН'!$H$24</f>
        <v>3246.5323133399997</v>
      </c>
      <c r="I93" s="36">
        <f>SUMIFS(СВЦЭМ!$D$39:$D$782,СВЦЭМ!$A$39:$A$782,$A93,СВЦЭМ!$B$39:$B$782,I$83)+'СЕТ СН'!$H$14+СВЦЭМ!$D$10+'СЕТ СН'!$H$5-'СЕТ СН'!$H$24</f>
        <v>3185.4822402499999</v>
      </c>
      <c r="J93" s="36">
        <f>SUMIFS(СВЦЭМ!$D$39:$D$782,СВЦЭМ!$A$39:$A$782,$A93,СВЦЭМ!$B$39:$B$782,J$83)+'СЕТ СН'!$H$14+СВЦЭМ!$D$10+'СЕТ СН'!$H$5-'СЕТ СН'!$H$24</f>
        <v>3008.0111680700002</v>
      </c>
      <c r="K93" s="36">
        <f>SUMIFS(СВЦЭМ!$D$39:$D$782,СВЦЭМ!$A$39:$A$782,$A93,СВЦЭМ!$B$39:$B$782,K$83)+'СЕТ СН'!$H$14+СВЦЭМ!$D$10+'СЕТ СН'!$H$5-'СЕТ СН'!$H$24</f>
        <v>2969.49942646</v>
      </c>
      <c r="L93" s="36">
        <f>SUMIFS(СВЦЭМ!$D$39:$D$782,СВЦЭМ!$A$39:$A$782,$A93,СВЦЭМ!$B$39:$B$782,L$83)+'СЕТ СН'!$H$14+СВЦЭМ!$D$10+'СЕТ СН'!$H$5-'СЕТ СН'!$H$24</f>
        <v>2956.17597316</v>
      </c>
      <c r="M93" s="36">
        <f>SUMIFS(СВЦЭМ!$D$39:$D$782,СВЦЭМ!$A$39:$A$782,$A93,СВЦЭМ!$B$39:$B$782,M$83)+'СЕТ СН'!$H$14+СВЦЭМ!$D$10+'СЕТ СН'!$H$5-'СЕТ СН'!$H$24</f>
        <v>3055.4779496199999</v>
      </c>
      <c r="N93" s="36">
        <f>SUMIFS(СВЦЭМ!$D$39:$D$782,СВЦЭМ!$A$39:$A$782,$A93,СВЦЭМ!$B$39:$B$782,N$83)+'СЕТ СН'!$H$14+СВЦЭМ!$D$10+'СЕТ СН'!$H$5-'СЕТ СН'!$H$24</f>
        <v>3108.7265961499998</v>
      </c>
      <c r="O93" s="36">
        <f>SUMIFS(СВЦЭМ!$D$39:$D$782,СВЦЭМ!$A$39:$A$782,$A93,СВЦЭМ!$B$39:$B$782,O$83)+'СЕТ СН'!$H$14+СВЦЭМ!$D$10+'СЕТ СН'!$H$5-'СЕТ СН'!$H$24</f>
        <v>3131.9922725799997</v>
      </c>
      <c r="P93" s="36">
        <f>SUMIFS(СВЦЭМ!$D$39:$D$782,СВЦЭМ!$A$39:$A$782,$A93,СВЦЭМ!$B$39:$B$782,P$83)+'СЕТ СН'!$H$14+СВЦЭМ!$D$10+'СЕТ СН'!$H$5-'СЕТ СН'!$H$24</f>
        <v>3085.9144353800002</v>
      </c>
      <c r="Q93" s="36">
        <f>SUMIFS(СВЦЭМ!$D$39:$D$782,СВЦЭМ!$A$39:$A$782,$A93,СВЦЭМ!$B$39:$B$782,Q$83)+'СЕТ СН'!$H$14+СВЦЭМ!$D$10+'СЕТ СН'!$H$5-'СЕТ СН'!$H$24</f>
        <v>3143.9855955399998</v>
      </c>
      <c r="R93" s="36">
        <f>SUMIFS(СВЦЭМ!$D$39:$D$782,СВЦЭМ!$A$39:$A$782,$A93,СВЦЭМ!$B$39:$B$782,R$83)+'СЕТ СН'!$H$14+СВЦЭМ!$D$10+'СЕТ СН'!$H$5-'СЕТ СН'!$H$24</f>
        <v>3158.9787715100001</v>
      </c>
      <c r="S93" s="36">
        <f>SUMIFS(СВЦЭМ!$D$39:$D$782,СВЦЭМ!$A$39:$A$782,$A93,СВЦЭМ!$B$39:$B$782,S$83)+'СЕТ СН'!$H$14+СВЦЭМ!$D$10+'СЕТ СН'!$H$5-'СЕТ СН'!$H$24</f>
        <v>3122.5510093000003</v>
      </c>
      <c r="T93" s="36">
        <f>SUMIFS(СВЦЭМ!$D$39:$D$782,СВЦЭМ!$A$39:$A$782,$A93,СВЦЭМ!$B$39:$B$782,T$83)+'СЕТ СН'!$H$14+СВЦЭМ!$D$10+'СЕТ СН'!$H$5-'СЕТ СН'!$H$24</f>
        <v>2996.5544287900002</v>
      </c>
      <c r="U93" s="36">
        <f>SUMIFS(СВЦЭМ!$D$39:$D$782,СВЦЭМ!$A$39:$A$782,$A93,СВЦЭМ!$B$39:$B$782,U$83)+'СЕТ СН'!$H$14+СВЦЭМ!$D$10+'СЕТ СН'!$H$5-'СЕТ СН'!$H$24</f>
        <v>2845.1888162700002</v>
      </c>
      <c r="V93" s="36">
        <f>SUMIFS(СВЦЭМ!$D$39:$D$782,СВЦЭМ!$A$39:$A$782,$A93,СВЦЭМ!$B$39:$B$782,V$83)+'СЕТ СН'!$H$14+СВЦЭМ!$D$10+'СЕТ СН'!$H$5-'СЕТ СН'!$H$24</f>
        <v>2782.5143483100001</v>
      </c>
      <c r="W93" s="36">
        <f>SUMIFS(СВЦЭМ!$D$39:$D$782,СВЦЭМ!$A$39:$A$782,$A93,СВЦЭМ!$B$39:$B$782,W$83)+'СЕТ СН'!$H$14+СВЦЭМ!$D$10+'СЕТ СН'!$H$5-'СЕТ СН'!$H$24</f>
        <v>2786.3077238000001</v>
      </c>
      <c r="X93" s="36">
        <f>SUMIFS(СВЦЭМ!$D$39:$D$782,СВЦЭМ!$A$39:$A$782,$A93,СВЦЭМ!$B$39:$B$782,X$83)+'СЕТ СН'!$H$14+СВЦЭМ!$D$10+'СЕТ СН'!$H$5-'СЕТ СН'!$H$24</f>
        <v>2776.0007634000003</v>
      </c>
      <c r="Y93" s="36">
        <f>SUMIFS(СВЦЭМ!$D$39:$D$782,СВЦЭМ!$A$39:$A$782,$A93,СВЦЭМ!$B$39:$B$782,Y$83)+'СЕТ СН'!$H$14+СВЦЭМ!$D$10+'СЕТ СН'!$H$5-'СЕТ СН'!$H$24</f>
        <v>2849.7041423199998</v>
      </c>
    </row>
    <row r="94" spans="1:27" ht="15.75" x14ac:dyDescent="0.2">
      <c r="A94" s="35">
        <f t="shared" si="2"/>
        <v>44692</v>
      </c>
      <c r="B94" s="36">
        <f>SUMIFS(СВЦЭМ!$D$39:$D$782,СВЦЭМ!$A$39:$A$782,$A94,СВЦЭМ!$B$39:$B$782,B$83)+'СЕТ СН'!$H$14+СВЦЭМ!$D$10+'СЕТ СН'!$H$5-'СЕТ СН'!$H$24</f>
        <v>2937.5865458400003</v>
      </c>
      <c r="C94" s="36">
        <f>SUMIFS(СВЦЭМ!$D$39:$D$782,СВЦЭМ!$A$39:$A$782,$A94,СВЦЭМ!$B$39:$B$782,C$83)+'СЕТ СН'!$H$14+СВЦЭМ!$D$10+'СЕТ СН'!$H$5-'СЕТ СН'!$H$24</f>
        <v>3021.6199157999999</v>
      </c>
      <c r="D94" s="36">
        <f>SUMIFS(СВЦЭМ!$D$39:$D$782,СВЦЭМ!$A$39:$A$782,$A94,СВЦЭМ!$B$39:$B$782,D$83)+'СЕТ СН'!$H$14+СВЦЭМ!$D$10+'СЕТ СН'!$H$5-'СЕТ СН'!$H$24</f>
        <v>3182.10765004</v>
      </c>
      <c r="E94" s="36">
        <f>SUMIFS(СВЦЭМ!$D$39:$D$782,СВЦЭМ!$A$39:$A$782,$A94,СВЦЭМ!$B$39:$B$782,E$83)+'СЕТ СН'!$H$14+СВЦЭМ!$D$10+'СЕТ СН'!$H$5-'СЕТ СН'!$H$24</f>
        <v>3264.6875917400002</v>
      </c>
      <c r="F94" s="36">
        <f>SUMIFS(СВЦЭМ!$D$39:$D$782,СВЦЭМ!$A$39:$A$782,$A94,СВЦЭМ!$B$39:$B$782,F$83)+'СЕТ СН'!$H$14+СВЦЭМ!$D$10+'СЕТ СН'!$H$5-'СЕТ СН'!$H$24</f>
        <v>3262.2339093099999</v>
      </c>
      <c r="G94" s="36">
        <f>SUMIFS(СВЦЭМ!$D$39:$D$782,СВЦЭМ!$A$39:$A$782,$A94,СВЦЭМ!$B$39:$B$782,G$83)+'СЕТ СН'!$H$14+СВЦЭМ!$D$10+'СЕТ СН'!$H$5-'СЕТ СН'!$H$24</f>
        <v>3262.6592654900001</v>
      </c>
      <c r="H94" s="36">
        <f>SUMIFS(СВЦЭМ!$D$39:$D$782,СВЦЭМ!$A$39:$A$782,$A94,СВЦЭМ!$B$39:$B$782,H$83)+'СЕТ СН'!$H$14+СВЦЭМ!$D$10+'СЕТ СН'!$H$5-'СЕТ СН'!$H$24</f>
        <v>3217.4671519100002</v>
      </c>
      <c r="I94" s="36">
        <f>SUMIFS(СВЦЭМ!$D$39:$D$782,СВЦЭМ!$A$39:$A$782,$A94,СВЦЭМ!$B$39:$B$782,I$83)+'СЕТ СН'!$H$14+СВЦЭМ!$D$10+'СЕТ СН'!$H$5-'СЕТ СН'!$H$24</f>
        <v>3130.07230471</v>
      </c>
      <c r="J94" s="36">
        <f>SUMIFS(СВЦЭМ!$D$39:$D$782,СВЦЭМ!$A$39:$A$782,$A94,СВЦЭМ!$B$39:$B$782,J$83)+'СЕТ СН'!$H$14+СВЦЭМ!$D$10+'СЕТ СН'!$H$5-'СЕТ СН'!$H$24</f>
        <v>2966.12198334</v>
      </c>
      <c r="K94" s="36">
        <f>SUMIFS(СВЦЭМ!$D$39:$D$782,СВЦЭМ!$A$39:$A$782,$A94,СВЦЭМ!$B$39:$B$782,K$83)+'СЕТ СН'!$H$14+СВЦЭМ!$D$10+'СЕТ СН'!$H$5-'СЕТ СН'!$H$24</f>
        <v>2958.3856182099998</v>
      </c>
      <c r="L94" s="36">
        <f>SUMIFS(СВЦЭМ!$D$39:$D$782,СВЦЭМ!$A$39:$A$782,$A94,СВЦЭМ!$B$39:$B$782,L$83)+'СЕТ СН'!$H$14+СВЦЭМ!$D$10+'СЕТ СН'!$H$5-'СЕТ СН'!$H$24</f>
        <v>2949.1514810999997</v>
      </c>
      <c r="M94" s="36">
        <f>SUMIFS(СВЦЭМ!$D$39:$D$782,СВЦЭМ!$A$39:$A$782,$A94,СВЦЭМ!$B$39:$B$782,M$83)+'СЕТ СН'!$H$14+СВЦЭМ!$D$10+'СЕТ СН'!$H$5-'СЕТ СН'!$H$24</f>
        <v>3040.6202785400001</v>
      </c>
      <c r="N94" s="36">
        <f>SUMIFS(СВЦЭМ!$D$39:$D$782,СВЦЭМ!$A$39:$A$782,$A94,СВЦЭМ!$B$39:$B$782,N$83)+'СЕТ СН'!$H$14+СВЦЭМ!$D$10+'СЕТ СН'!$H$5-'СЕТ СН'!$H$24</f>
        <v>3084.6129145699997</v>
      </c>
      <c r="O94" s="36">
        <f>SUMIFS(СВЦЭМ!$D$39:$D$782,СВЦЭМ!$A$39:$A$782,$A94,СВЦЭМ!$B$39:$B$782,O$83)+'СЕТ СН'!$H$14+СВЦЭМ!$D$10+'СЕТ СН'!$H$5-'СЕТ СН'!$H$24</f>
        <v>3095.0619910200003</v>
      </c>
      <c r="P94" s="36">
        <f>SUMIFS(СВЦЭМ!$D$39:$D$782,СВЦЭМ!$A$39:$A$782,$A94,СВЦЭМ!$B$39:$B$782,P$83)+'СЕТ СН'!$H$14+СВЦЭМ!$D$10+'СЕТ СН'!$H$5-'СЕТ СН'!$H$24</f>
        <v>3107.0553119199999</v>
      </c>
      <c r="Q94" s="36">
        <f>SUMIFS(СВЦЭМ!$D$39:$D$782,СВЦЭМ!$A$39:$A$782,$A94,СВЦЭМ!$B$39:$B$782,Q$83)+'СЕТ СН'!$H$14+СВЦЭМ!$D$10+'СЕТ СН'!$H$5-'СЕТ СН'!$H$24</f>
        <v>3111.86792216</v>
      </c>
      <c r="R94" s="36">
        <f>SUMIFS(СВЦЭМ!$D$39:$D$782,СВЦЭМ!$A$39:$A$782,$A94,СВЦЭМ!$B$39:$B$782,R$83)+'СЕТ СН'!$H$14+СВЦЭМ!$D$10+'СЕТ СН'!$H$5-'СЕТ СН'!$H$24</f>
        <v>3133.0561761500003</v>
      </c>
      <c r="S94" s="36">
        <f>SUMIFS(СВЦЭМ!$D$39:$D$782,СВЦЭМ!$A$39:$A$782,$A94,СВЦЭМ!$B$39:$B$782,S$83)+'СЕТ СН'!$H$14+СВЦЭМ!$D$10+'СЕТ СН'!$H$5-'СЕТ СН'!$H$24</f>
        <v>3097.16068593</v>
      </c>
      <c r="T94" s="36">
        <f>SUMIFS(СВЦЭМ!$D$39:$D$782,СВЦЭМ!$A$39:$A$782,$A94,СВЦЭМ!$B$39:$B$782,T$83)+'СЕТ СН'!$H$14+СВЦЭМ!$D$10+'СЕТ СН'!$H$5-'СЕТ СН'!$H$24</f>
        <v>2980.29419985</v>
      </c>
      <c r="U94" s="36">
        <f>SUMIFS(СВЦЭМ!$D$39:$D$782,СВЦЭМ!$A$39:$A$782,$A94,СВЦЭМ!$B$39:$B$782,U$83)+'СЕТ СН'!$H$14+СВЦЭМ!$D$10+'СЕТ СН'!$H$5-'СЕТ СН'!$H$24</f>
        <v>2872.18745545</v>
      </c>
      <c r="V94" s="36">
        <f>SUMIFS(СВЦЭМ!$D$39:$D$782,СВЦЭМ!$A$39:$A$782,$A94,СВЦЭМ!$B$39:$B$782,V$83)+'СЕТ СН'!$H$14+СВЦЭМ!$D$10+'СЕТ СН'!$H$5-'СЕТ СН'!$H$24</f>
        <v>2788.6908719500002</v>
      </c>
      <c r="W94" s="36">
        <f>SUMIFS(СВЦЭМ!$D$39:$D$782,СВЦЭМ!$A$39:$A$782,$A94,СВЦЭМ!$B$39:$B$782,W$83)+'СЕТ СН'!$H$14+СВЦЭМ!$D$10+'СЕТ СН'!$H$5-'СЕТ СН'!$H$24</f>
        <v>2784.5636225200001</v>
      </c>
      <c r="X94" s="36">
        <f>SUMIFS(СВЦЭМ!$D$39:$D$782,СВЦЭМ!$A$39:$A$782,$A94,СВЦЭМ!$B$39:$B$782,X$83)+'СЕТ СН'!$H$14+СВЦЭМ!$D$10+'СЕТ СН'!$H$5-'СЕТ СН'!$H$24</f>
        <v>2796.9868238600002</v>
      </c>
      <c r="Y94" s="36">
        <f>SUMIFS(СВЦЭМ!$D$39:$D$782,СВЦЭМ!$A$39:$A$782,$A94,СВЦЭМ!$B$39:$B$782,Y$83)+'СЕТ СН'!$H$14+СВЦЭМ!$D$10+'СЕТ СН'!$H$5-'СЕТ СН'!$H$24</f>
        <v>2820.9318166000003</v>
      </c>
    </row>
    <row r="95" spans="1:27" ht="15.75" x14ac:dyDescent="0.2">
      <c r="A95" s="35">
        <f t="shared" si="2"/>
        <v>44693</v>
      </c>
      <c r="B95" s="36">
        <f>SUMIFS(СВЦЭМ!$D$39:$D$782,СВЦЭМ!$A$39:$A$782,$A95,СВЦЭМ!$B$39:$B$782,B$83)+'СЕТ СН'!$H$14+СВЦЭМ!$D$10+'СЕТ СН'!$H$5-'СЕТ СН'!$H$24</f>
        <v>2918.1012867200002</v>
      </c>
      <c r="C95" s="36">
        <f>SUMIFS(СВЦЭМ!$D$39:$D$782,СВЦЭМ!$A$39:$A$782,$A95,СВЦЭМ!$B$39:$B$782,C$83)+'СЕТ СН'!$H$14+СВЦЭМ!$D$10+'СЕТ СН'!$H$5-'СЕТ СН'!$H$24</f>
        <v>3003.0887303</v>
      </c>
      <c r="D95" s="36">
        <f>SUMIFS(СВЦЭМ!$D$39:$D$782,СВЦЭМ!$A$39:$A$782,$A95,СВЦЭМ!$B$39:$B$782,D$83)+'СЕТ СН'!$H$14+СВЦЭМ!$D$10+'СЕТ СН'!$H$5-'СЕТ СН'!$H$24</f>
        <v>3103.8438801299999</v>
      </c>
      <c r="E95" s="36">
        <f>SUMIFS(СВЦЭМ!$D$39:$D$782,СВЦЭМ!$A$39:$A$782,$A95,СВЦЭМ!$B$39:$B$782,E$83)+'СЕТ СН'!$H$14+СВЦЭМ!$D$10+'СЕТ СН'!$H$5-'СЕТ СН'!$H$24</f>
        <v>3157.9538983800003</v>
      </c>
      <c r="F95" s="36">
        <f>SUMIFS(СВЦЭМ!$D$39:$D$782,СВЦЭМ!$A$39:$A$782,$A95,СВЦЭМ!$B$39:$B$782,F$83)+'СЕТ СН'!$H$14+СВЦЭМ!$D$10+'СЕТ СН'!$H$5-'СЕТ СН'!$H$24</f>
        <v>3161.4301726200001</v>
      </c>
      <c r="G95" s="36">
        <f>SUMIFS(СВЦЭМ!$D$39:$D$782,СВЦЭМ!$A$39:$A$782,$A95,СВЦЭМ!$B$39:$B$782,G$83)+'СЕТ СН'!$H$14+СВЦЭМ!$D$10+'СЕТ СН'!$H$5-'СЕТ СН'!$H$24</f>
        <v>3158.9659402300003</v>
      </c>
      <c r="H95" s="36">
        <f>SUMIFS(СВЦЭМ!$D$39:$D$782,СВЦЭМ!$A$39:$A$782,$A95,СВЦЭМ!$B$39:$B$782,H$83)+'СЕТ СН'!$H$14+СВЦЭМ!$D$10+'СЕТ СН'!$H$5-'СЕТ СН'!$H$24</f>
        <v>3167.8262251199999</v>
      </c>
      <c r="I95" s="36">
        <f>SUMIFS(СВЦЭМ!$D$39:$D$782,СВЦЭМ!$A$39:$A$782,$A95,СВЦЭМ!$B$39:$B$782,I$83)+'СЕТ СН'!$H$14+СВЦЭМ!$D$10+'СЕТ СН'!$H$5-'СЕТ СН'!$H$24</f>
        <v>3091.5945814400002</v>
      </c>
      <c r="J95" s="36">
        <f>SUMIFS(СВЦЭМ!$D$39:$D$782,СВЦЭМ!$A$39:$A$782,$A95,СВЦЭМ!$B$39:$B$782,J$83)+'СЕТ СН'!$H$14+СВЦЭМ!$D$10+'СЕТ СН'!$H$5-'СЕТ СН'!$H$24</f>
        <v>2964.1217068599999</v>
      </c>
      <c r="K95" s="36">
        <f>SUMIFS(СВЦЭМ!$D$39:$D$782,СВЦЭМ!$A$39:$A$782,$A95,СВЦЭМ!$B$39:$B$782,K$83)+'СЕТ СН'!$H$14+СВЦЭМ!$D$10+'СЕТ СН'!$H$5-'СЕТ СН'!$H$24</f>
        <v>2957.0838902</v>
      </c>
      <c r="L95" s="36">
        <f>SUMIFS(СВЦЭМ!$D$39:$D$782,СВЦЭМ!$A$39:$A$782,$A95,СВЦЭМ!$B$39:$B$782,L$83)+'СЕТ СН'!$H$14+СВЦЭМ!$D$10+'СЕТ СН'!$H$5-'СЕТ СН'!$H$24</f>
        <v>2935.4934787800003</v>
      </c>
      <c r="M95" s="36">
        <f>SUMIFS(СВЦЭМ!$D$39:$D$782,СВЦЭМ!$A$39:$A$782,$A95,СВЦЭМ!$B$39:$B$782,M$83)+'СЕТ СН'!$H$14+СВЦЭМ!$D$10+'СЕТ СН'!$H$5-'СЕТ СН'!$H$24</f>
        <v>3036.8700558999999</v>
      </c>
      <c r="N95" s="36">
        <f>SUMIFS(СВЦЭМ!$D$39:$D$782,СВЦЭМ!$A$39:$A$782,$A95,СВЦЭМ!$B$39:$B$782,N$83)+'СЕТ СН'!$H$14+СВЦЭМ!$D$10+'СЕТ СН'!$H$5-'СЕТ СН'!$H$24</f>
        <v>3093.5690363399999</v>
      </c>
      <c r="O95" s="36">
        <f>SUMIFS(СВЦЭМ!$D$39:$D$782,СВЦЭМ!$A$39:$A$782,$A95,СВЦЭМ!$B$39:$B$782,O$83)+'СЕТ СН'!$H$14+СВЦЭМ!$D$10+'СЕТ СН'!$H$5-'СЕТ СН'!$H$24</f>
        <v>3096.5479628499997</v>
      </c>
      <c r="P95" s="36">
        <f>SUMIFS(СВЦЭМ!$D$39:$D$782,СВЦЭМ!$A$39:$A$782,$A95,СВЦЭМ!$B$39:$B$782,P$83)+'СЕТ СН'!$H$14+СВЦЭМ!$D$10+'СЕТ СН'!$H$5-'СЕТ СН'!$H$24</f>
        <v>3094.4206242099999</v>
      </c>
      <c r="Q95" s="36">
        <f>SUMIFS(СВЦЭМ!$D$39:$D$782,СВЦЭМ!$A$39:$A$782,$A95,СВЦЭМ!$B$39:$B$782,Q$83)+'СЕТ СН'!$H$14+СВЦЭМ!$D$10+'СЕТ СН'!$H$5-'СЕТ СН'!$H$24</f>
        <v>3105.0289732299998</v>
      </c>
      <c r="R95" s="36">
        <f>SUMIFS(СВЦЭМ!$D$39:$D$782,СВЦЭМ!$A$39:$A$782,$A95,СВЦЭМ!$B$39:$B$782,R$83)+'СЕТ СН'!$H$14+СВЦЭМ!$D$10+'СЕТ СН'!$H$5-'СЕТ СН'!$H$24</f>
        <v>3126.7504740499999</v>
      </c>
      <c r="S95" s="36">
        <f>SUMIFS(СВЦЭМ!$D$39:$D$782,СВЦЭМ!$A$39:$A$782,$A95,СВЦЭМ!$B$39:$B$782,S$83)+'СЕТ СН'!$H$14+СВЦЭМ!$D$10+'СЕТ СН'!$H$5-'СЕТ СН'!$H$24</f>
        <v>3083.7604700900001</v>
      </c>
      <c r="T95" s="36">
        <f>SUMIFS(СВЦЭМ!$D$39:$D$782,СВЦЭМ!$A$39:$A$782,$A95,СВЦЭМ!$B$39:$B$782,T$83)+'СЕТ СН'!$H$14+СВЦЭМ!$D$10+'СЕТ СН'!$H$5-'СЕТ СН'!$H$24</f>
        <v>2978.3560670699999</v>
      </c>
      <c r="U95" s="36">
        <f>SUMIFS(СВЦЭМ!$D$39:$D$782,СВЦЭМ!$A$39:$A$782,$A95,СВЦЭМ!$B$39:$B$782,U$83)+'СЕТ СН'!$H$14+СВЦЭМ!$D$10+'СЕТ СН'!$H$5-'СЕТ СН'!$H$24</f>
        <v>2888.8261585099999</v>
      </c>
      <c r="V95" s="36">
        <f>SUMIFS(СВЦЭМ!$D$39:$D$782,СВЦЭМ!$A$39:$A$782,$A95,СВЦЭМ!$B$39:$B$782,V$83)+'СЕТ СН'!$H$14+СВЦЭМ!$D$10+'СЕТ СН'!$H$5-'СЕТ СН'!$H$24</f>
        <v>2804.3665946400001</v>
      </c>
      <c r="W95" s="36">
        <f>SUMIFS(СВЦЭМ!$D$39:$D$782,СВЦЭМ!$A$39:$A$782,$A95,СВЦЭМ!$B$39:$B$782,W$83)+'СЕТ СН'!$H$14+СВЦЭМ!$D$10+'СЕТ СН'!$H$5-'СЕТ СН'!$H$24</f>
        <v>2791.1413214100003</v>
      </c>
      <c r="X95" s="36">
        <f>SUMIFS(СВЦЭМ!$D$39:$D$782,СВЦЭМ!$A$39:$A$782,$A95,СВЦЭМ!$B$39:$B$782,X$83)+'СЕТ СН'!$H$14+СВЦЭМ!$D$10+'СЕТ СН'!$H$5-'СЕТ СН'!$H$24</f>
        <v>2805.62764466</v>
      </c>
      <c r="Y95" s="36">
        <f>SUMIFS(СВЦЭМ!$D$39:$D$782,СВЦЭМ!$A$39:$A$782,$A95,СВЦЭМ!$B$39:$B$782,Y$83)+'СЕТ СН'!$H$14+СВЦЭМ!$D$10+'СЕТ СН'!$H$5-'СЕТ СН'!$H$24</f>
        <v>2810.7820214600001</v>
      </c>
    </row>
    <row r="96" spans="1:27" ht="15.75" x14ac:dyDescent="0.2">
      <c r="A96" s="35">
        <f t="shared" si="2"/>
        <v>44694</v>
      </c>
      <c r="B96" s="36">
        <f>SUMIFS(СВЦЭМ!$D$39:$D$782,СВЦЭМ!$A$39:$A$782,$A96,СВЦЭМ!$B$39:$B$782,B$83)+'СЕТ СН'!$H$14+СВЦЭМ!$D$10+'СЕТ СН'!$H$5-'СЕТ СН'!$H$24</f>
        <v>2918.47599846</v>
      </c>
      <c r="C96" s="36">
        <f>SUMIFS(СВЦЭМ!$D$39:$D$782,СВЦЭМ!$A$39:$A$782,$A96,СВЦЭМ!$B$39:$B$782,C$83)+'СЕТ СН'!$H$14+СВЦЭМ!$D$10+'СЕТ СН'!$H$5-'СЕТ СН'!$H$24</f>
        <v>3028.01228305</v>
      </c>
      <c r="D96" s="36">
        <f>SUMIFS(СВЦЭМ!$D$39:$D$782,СВЦЭМ!$A$39:$A$782,$A96,СВЦЭМ!$B$39:$B$782,D$83)+'СЕТ СН'!$H$14+СВЦЭМ!$D$10+'СЕТ СН'!$H$5-'СЕТ СН'!$H$24</f>
        <v>3154.9355784600002</v>
      </c>
      <c r="E96" s="36">
        <f>SUMIFS(СВЦЭМ!$D$39:$D$782,СВЦЭМ!$A$39:$A$782,$A96,СВЦЭМ!$B$39:$B$782,E$83)+'СЕТ СН'!$H$14+СВЦЭМ!$D$10+'СЕТ СН'!$H$5-'СЕТ СН'!$H$24</f>
        <v>3204.87722007</v>
      </c>
      <c r="F96" s="36">
        <f>SUMIFS(СВЦЭМ!$D$39:$D$782,СВЦЭМ!$A$39:$A$782,$A96,СВЦЭМ!$B$39:$B$782,F$83)+'СЕТ СН'!$H$14+СВЦЭМ!$D$10+'СЕТ СН'!$H$5-'СЕТ СН'!$H$24</f>
        <v>3212.7203140900001</v>
      </c>
      <c r="G96" s="36">
        <f>SUMIFS(СВЦЭМ!$D$39:$D$782,СВЦЭМ!$A$39:$A$782,$A96,СВЦЭМ!$B$39:$B$782,G$83)+'СЕТ СН'!$H$14+СВЦЭМ!$D$10+'СЕТ СН'!$H$5-'СЕТ СН'!$H$24</f>
        <v>3219.1807592099999</v>
      </c>
      <c r="H96" s="36">
        <f>SUMIFS(СВЦЭМ!$D$39:$D$782,СВЦЭМ!$A$39:$A$782,$A96,СВЦЭМ!$B$39:$B$782,H$83)+'СЕТ СН'!$H$14+СВЦЭМ!$D$10+'СЕТ СН'!$H$5-'СЕТ СН'!$H$24</f>
        <v>3211.95362978</v>
      </c>
      <c r="I96" s="36">
        <f>SUMIFS(СВЦЭМ!$D$39:$D$782,СВЦЭМ!$A$39:$A$782,$A96,СВЦЭМ!$B$39:$B$782,I$83)+'СЕТ СН'!$H$14+СВЦЭМ!$D$10+'СЕТ СН'!$H$5-'СЕТ СН'!$H$24</f>
        <v>3109.6298557600003</v>
      </c>
      <c r="J96" s="36">
        <f>SUMIFS(СВЦЭМ!$D$39:$D$782,СВЦЭМ!$A$39:$A$782,$A96,СВЦЭМ!$B$39:$B$782,J$83)+'СЕТ СН'!$H$14+СВЦЭМ!$D$10+'СЕТ СН'!$H$5-'СЕТ СН'!$H$24</f>
        <v>2970.9197123699996</v>
      </c>
      <c r="K96" s="36">
        <f>SUMIFS(СВЦЭМ!$D$39:$D$782,СВЦЭМ!$A$39:$A$782,$A96,СВЦЭМ!$B$39:$B$782,K$83)+'СЕТ СН'!$H$14+СВЦЭМ!$D$10+'СЕТ СН'!$H$5-'СЕТ СН'!$H$24</f>
        <v>2960.8960990300002</v>
      </c>
      <c r="L96" s="36">
        <f>SUMIFS(СВЦЭМ!$D$39:$D$782,СВЦЭМ!$A$39:$A$782,$A96,СВЦЭМ!$B$39:$B$782,L$83)+'СЕТ СН'!$H$14+СВЦЭМ!$D$10+'СЕТ СН'!$H$5-'СЕТ СН'!$H$24</f>
        <v>2940.4891891799998</v>
      </c>
      <c r="M96" s="36">
        <f>SUMIFS(СВЦЭМ!$D$39:$D$782,СВЦЭМ!$A$39:$A$782,$A96,СВЦЭМ!$B$39:$B$782,M$83)+'СЕТ СН'!$H$14+СВЦЭМ!$D$10+'СЕТ СН'!$H$5-'СЕТ СН'!$H$24</f>
        <v>3043.3601657600002</v>
      </c>
      <c r="N96" s="36">
        <f>SUMIFS(СВЦЭМ!$D$39:$D$782,СВЦЭМ!$A$39:$A$782,$A96,СВЦЭМ!$B$39:$B$782,N$83)+'СЕТ СН'!$H$14+СВЦЭМ!$D$10+'СЕТ СН'!$H$5-'СЕТ СН'!$H$24</f>
        <v>3089.2948752499997</v>
      </c>
      <c r="O96" s="36">
        <f>SUMIFS(СВЦЭМ!$D$39:$D$782,СВЦЭМ!$A$39:$A$782,$A96,СВЦЭМ!$B$39:$B$782,O$83)+'СЕТ СН'!$H$14+СВЦЭМ!$D$10+'СЕТ СН'!$H$5-'СЕТ СН'!$H$24</f>
        <v>3071.8354253799998</v>
      </c>
      <c r="P96" s="36">
        <f>SUMIFS(СВЦЭМ!$D$39:$D$782,СВЦЭМ!$A$39:$A$782,$A96,СВЦЭМ!$B$39:$B$782,P$83)+'СЕТ СН'!$H$14+СВЦЭМ!$D$10+'СЕТ СН'!$H$5-'СЕТ СН'!$H$24</f>
        <v>3077.81434644</v>
      </c>
      <c r="Q96" s="36">
        <f>SUMIFS(СВЦЭМ!$D$39:$D$782,СВЦЭМ!$A$39:$A$782,$A96,СВЦЭМ!$B$39:$B$782,Q$83)+'СЕТ СН'!$H$14+СВЦЭМ!$D$10+'СЕТ СН'!$H$5-'СЕТ СН'!$H$24</f>
        <v>3089.4776137099998</v>
      </c>
      <c r="R96" s="36">
        <f>SUMIFS(СВЦЭМ!$D$39:$D$782,СВЦЭМ!$A$39:$A$782,$A96,СВЦЭМ!$B$39:$B$782,R$83)+'СЕТ СН'!$H$14+СВЦЭМ!$D$10+'СЕТ СН'!$H$5-'СЕТ СН'!$H$24</f>
        <v>3103.9384613299999</v>
      </c>
      <c r="S96" s="36">
        <f>SUMIFS(СВЦЭМ!$D$39:$D$782,СВЦЭМ!$A$39:$A$782,$A96,СВЦЭМ!$B$39:$B$782,S$83)+'СЕТ СН'!$H$14+СВЦЭМ!$D$10+'СЕТ СН'!$H$5-'СЕТ СН'!$H$24</f>
        <v>3071.0316063999999</v>
      </c>
      <c r="T96" s="36">
        <f>SUMIFS(СВЦЭМ!$D$39:$D$782,СВЦЭМ!$A$39:$A$782,$A96,СВЦЭМ!$B$39:$B$782,T$83)+'СЕТ СН'!$H$14+СВЦЭМ!$D$10+'СЕТ СН'!$H$5-'СЕТ СН'!$H$24</f>
        <v>2956.1713426200004</v>
      </c>
      <c r="U96" s="36">
        <f>SUMIFS(СВЦЭМ!$D$39:$D$782,СВЦЭМ!$A$39:$A$782,$A96,СВЦЭМ!$B$39:$B$782,U$83)+'СЕТ СН'!$H$14+СВЦЭМ!$D$10+'СЕТ СН'!$H$5-'СЕТ СН'!$H$24</f>
        <v>2867.1188429700001</v>
      </c>
      <c r="V96" s="36">
        <f>SUMIFS(СВЦЭМ!$D$39:$D$782,СВЦЭМ!$A$39:$A$782,$A96,СВЦЭМ!$B$39:$B$782,V$83)+'СЕТ СН'!$H$14+СВЦЭМ!$D$10+'СЕТ СН'!$H$5-'СЕТ СН'!$H$24</f>
        <v>2794.76091735</v>
      </c>
      <c r="W96" s="36">
        <f>SUMIFS(СВЦЭМ!$D$39:$D$782,СВЦЭМ!$A$39:$A$782,$A96,СВЦЭМ!$B$39:$B$782,W$83)+'СЕТ СН'!$H$14+СВЦЭМ!$D$10+'СЕТ СН'!$H$5-'СЕТ СН'!$H$24</f>
        <v>2775.40261194</v>
      </c>
      <c r="X96" s="36">
        <f>SUMIFS(СВЦЭМ!$D$39:$D$782,СВЦЭМ!$A$39:$A$782,$A96,СВЦЭМ!$B$39:$B$782,X$83)+'СЕТ СН'!$H$14+СВЦЭМ!$D$10+'СЕТ СН'!$H$5-'СЕТ СН'!$H$24</f>
        <v>2789.88089679</v>
      </c>
      <c r="Y96" s="36">
        <f>SUMIFS(СВЦЭМ!$D$39:$D$782,СВЦЭМ!$A$39:$A$782,$A96,СВЦЭМ!$B$39:$B$782,Y$83)+'СЕТ СН'!$H$14+СВЦЭМ!$D$10+'СЕТ СН'!$H$5-'СЕТ СН'!$H$24</f>
        <v>2796.3505110200003</v>
      </c>
    </row>
    <row r="97" spans="1:25" ht="15.75" x14ac:dyDescent="0.2">
      <c r="A97" s="35">
        <f t="shared" si="2"/>
        <v>44695</v>
      </c>
      <c r="B97" s="36">
        <f>SUMIFS(СВЦЭМ!$D$39:$D$782,СВЦЭМ!$A$39:$A$782,$A97,СВЦЭМ!$B$39:$B$782,B$83)+'СЕТ СН'!$H$14+СВЦЭМ!$D$10+'СЕТ СН'!$H$5-'СЕТ СН'!$H$24</f>
        <v>2916.2065391300002</v>
      </c>
      <c r="C97" s="36">
        <f>SUMIFS(СВЦЭМ!$D$39:$D$782,СВЦЭМ!$A$39:$A$782,$A97,СВЦЭМ!$B$39:$B$782,C$83)+'СЕТ СН'!$H$14+СВЦЭМ!$D$10+'СЕТ СН'!$H$5-'СЕТ СН'!$H$24</f>
        <v>3027.6799271600003</v>
      </c>
      <c r="D97" s="36">
        <f>SUMIFS(СВЦЭМ!$D$39:$D$782,СВЦЭМ!$A$39:$A$782,$A97,СВЦЭМ!$B$39:$B$782,D$83)+'СЕТ СН'!$H$14+СВЦЭМ!$D$10+'СЕТ СН'!$H$5-'СЕТ СН'!$H$24</f>
        <v>3167.1683593500002</v>
      </c>
      <c r="E97" s="36">
        <f>SUMIFS(СВЦЭМ!$D$39:$D$782,СВЦЭМ!$A$39:$A$782,$A97,СВЦЭМ!$B$39:$B$782,E$83)+'СЕТ СН'!$H$14+СВЦЭМ!$D$10+'СЕТ СН'!$H$5-'СЕТ СН'!$H$24</f>
        <v>3205.9508422999997</v>
      </c>
      <c r="F97" s="36">
        <f>SUMIFS(СВЦЭМ!$D$39:$D$782,СВЦЭМ!$A$39:$A$782,$A97,СВЦЭМ!$B$39:$B$782,F$83)+'СЕТ СН'!$H$14+СВЦЭМ!$D$10+'СЕТ СН'!$H$5-'СЕТ СН'!$H$24</f>
        <v>3209.0826876299998</v>
      </c>
      <c r="G97" s="36">
        <f>SUMIFS(СВЦЭМ!$D$39:$D$782,СВЦЭМ!$A$39:$A$782,$A97,СВЦЭМ!$B$39:$B$782,G$83)+'СЕТ СН'!$H$14+СВЦЭМ!$D$10+'СЕТ СН'!$H$5-'СЕТ СН'!$H$24</f>
        <v>3211.36274856</v>
      </c>
      <c r="H97" s="36">
        <f>SUMIFS(СВЦЭМ!$D$39:$D$782,СВЦЭМ!$A$39:$A$782,$A97,СВЦЭМ!$B$39:$B$782,H$83)+'СЕТ СН'!$H$14+СВЦЭМ!$D$10+'СЕТ СН'!$H$5-'СЕТ СН'!$H$24</f>
        <v>3202.3764715799998</v>
      </c>
      <c r="I97" s="36">
        <f>SUMIFS(СВЦЭМ!$D$39:$D$782,СВЦЭМ!$A$39:$A$782,$A97,СВЦЭМ!$B$39:$B$782,I$83)+'СЕТ СН'!$H$14+СВЦЭМ!$D$10+'СЕТ СН'!$H$5-'СЕТ СН'!$H$24</f>
        <v>3119.7606445299998</v>
      </c>
      <c r="J97" s="36">
        <f>SUMIFS(СВЦЭМ!$D$39:$D$782,СВЦЭМ!$A$39:$A$782,$A97,СВЦЭМ!$B$39:$B$782,J$83)+'СЕТ СН'!$H$14+СВЦЭМ!$D$10+'СЕТ СН'!$H$5-'СЕТ СН'!$H$24</f>
        <v>2965.41688363</v>
      </c>
      <c r="K97" s="36">
        <f>SUMIFS(СВЦЭМ!$D$39:$D$782,СВЦЭМ!$A$39:$A$782,$A97,СВЦЭМ!$B$39:$B$782,K$83)+'СЕТ СН'!$H$14+СВЦЭМ!$D$10+'СЕТ СН'!$H$5-'СЕТ СН'!$H$24</f>
        <v>2920.8228871800002</v>
      </c>
      <c r="L97" s="36">
        <f>SUMIFS(СВЦЭМ!$D$39:$D$782,СВЦЭМ!$A$39:$A$782,$A97,СВЦЭМ!$B$39:$B$782,L$83)+'СЕТ СН'!$H$14+СВЦЭМ!$D$10+'СЕТ СН'!$H$5-'СЕТ СН'!$H$24</f>
        <v>2902.03843181</v>
      </c>
      <c r="M97" s="36">
        <f>SUMIFS(СВЦЭМ!$D$39:$D$782,СВЦЭМ!$A$39:$A$782,$A97,СВЦЭМ!$B$39:$B$782,M$83)+'СЕТ СН'!$H$14+СВЦЭМ!$D$10+'СЕТ СН'!$H$5-'СЕТ СН'!$H$24</f>
        <v>2992.2850538000002</v>
      </c>
      <c r="N97" s="36">
        <f>SUMIFS(СВЦЭМ!$D$39:$D$782,СВЦЭМ!$A$39:$A$782,$A97,СВЦЭМ!$B$39:$B$782,N$83)+'СЕТ СН'!$H$14+СВЦЭМ!$D$10+'СЕТ СН'!$H$5-'СЕТ СН'!$H$24</f>
        <v>3025.5615641100003</v>
      </c>
      <c r="O97" s="36">
        <f>SUMIFS(СВЦЭМ!$D$39:$D$782,СВЦЭМ!$A$39:$A$782,$A97,СВЦЭМ!$B$39:$B$782,O$83)+'СЕТ СН'!$H$14+СВЦЭМ!$D$10+'СЕТ СН'!$H$5-'СЕТ СН'!$H$24</f>
        <v>3039.33570061</v>
      </c>
      <c r="P97" s="36">
        <f>SUMIFS(СВЦЭМ!$D$39:$D$782,СВЦЭМ!$A$39:$A$782,$A97,СВЦЭМ!$B$39:$B$782,P$83)+'СЕТ СН'!$H$14+СВЦЭМ!$D$10+'СЕТ СН'!$H$5-'СЕТ СН'!$H$24</f>
        <v>3059.96900624</v>
      </c>
      <c r="Q97" s="36">
        <f>SUMIFS(СВЦЭМ!$D$39:$D$782,СВЦЭМ!$A$39:$A$782,$A97,СВЦЭМ!$B$39:$B$782,Q$83)+'СЕТ СН'!$H$14+СВЦЭМ!$D$10+'СЕТ СН'!$H$5-'СЕТ СН'!$H$24</f>
        <v>3075.1567670700001</v>
      </c>
      <c r="R97" s="36">
        <f>SUMIFS(СВЦЭМ!$D$39:$D$782,СВЦЭМ!$A$39:$A$782,$A97,СВЦЭМ!$B$39:$B$782,R$83)+'СЕТ СН'!$H$14+СВЦЭМ!$D$10+'СЕТ СН'!$H$5-'СЕТ СН'!$H$24</f>
        <v>3079.0293903000002</v>
      </c>
      <c r="S97" s="36">
        <f>SUMIFS(СВЦЭМ!$D$39:$D$782,СВЦЭМ!$A$39:$A$782,$A97,СВЦЭМ!$B$39:$B$782,S$83)+'СЕТ СН'!$H$14+СВЦЭМ!$D$10+'СЕТ СН'!$H$5-'СЕТ СН'!$H$24</f>
        <v>3037.0818272300003</v>
      </c>
      <c r="T97" s="36">
        <f>SUMIFS(СВЦЭМ!$D$39:$D$782,СВЦЭМ!$A$39:$A$782,$A97,СВЦЭМ!$B$39:$B$782,T$83)+'СЕТ СН'!$H$14+СВЦЭМ!$D$10+'СЕТ СН'!$H$5-'СЕТ СН'!$H$24</f>
        <v>2924.0117400700001</v>
      </c>
      <c r="U97" s="36">
        <f>SUMIFS(СВЦЭМ!$D$39:$D$782,СВЦЭМ!$A$39:$A$782,$A97,СВЦЭМ!$B$39:$B$782,U$83)+'СЕТ СН'!$H$14+СВЦЭМ!$D$10+'СЕТ СН'!$H$5-'СЕТ СН'!$H$24</f>
        <v>2828.8263466200001</v>
      </c>
      <c r="V97" s="36">
        <f>SUMIFS(СВЦЭМ!$D$39:$D$782,СВЦЭМ!$A$39:$A$782,$A97,СВЦЭМ!$B$39:$B$782,V$83)+'СЕТ СН'!$H$14+СВЦЭМ!$D$10+'СЕТ СН'!$H$5-'СЕТ СН'!$H$24</f>
        <v>2744.1465131300001</v>
      </c>
      <c r="W97" s="36">
        <f>SUMIFS(СВЦЭМ!$D$39:$D$782,СВЦЭМ!$A$39:$A$782,$A97,СВЦЭМ!$B$39:$B$782,W$83)+'СЕТ СН'!$H$14+СВЦЭМ!$D$10+'СЕТ СН'!$H$5-'СЕТ СН'!$H$24</f>
        <v>2733.8716035300004</v>
      </c>
      <c r="X97" s="36">
        <f>SUMIFS(СВЦЭМ!$D$39:$D$782,СВЦЭМ!$A$39:$A$782,$A97,СВЦЭМ!$B$39:$B$782,X$83)+'СЕТ СН'!$H$14+СВЦЭМ!$D$10+'СЕТ СН'!$H$5-'СЕТ СН'!$H$24</f>
        <v>2733.5087184600002</v>
      </c>
      <c r="Y97" s="36">
        <f>SUMIFS(СВЦЭМ!$D$39:$D$782,СВЦЭМ!$A$39:$A$782,$A97,СВЦЭМ!$B$39:$B$782,Y$83)+'СЕТ СН'!$H$14+СВЦЭМ!$D$10+'СЕТ СН'!$H$5-'СЕТ СН'!$H$24</f>
        <v>2761.2161500400002</v>
      </c>
    </row>
    <row r="98" spans="1:25" ht="15.75" x14ac:dyDescent="0.2">
      <c r="A98" s="35">
        <f t="shared" si="2"/>
        <v>44696</v>
      </c>
      <c r="B98" s="36">
        <f>SUMIFS(СВЦЭМ!$D$39:$D$782,СВЦЭМ!$A$39:$A$782,$A98,СВЦЭМ!$B$39:$B$782,B$83)+'СЕТ СН'!$H$14+СВЦЭМ!$D$10+'СЕТ СН'!$H$5-'СЕТ СН'!$H$24</f>
        <v>2839.1981603600002</v>
      </c>
      <c r="C98" s="36">
        <f>SUMIFS(СВЦЭМ!$D$39:$D$782,СВЦЭМ!$A$39:$A$782,$A98,СВЦЭМ!$B$39:$B$782,C$83)+'СЕТ СН'!$H$14+СВЦЭМ!$D$10+'СЕТ СН'!$H$5-'СЕТ СН'!$H$24</f>
        <v>2943.6141285200001</v>
      </c>
      <c r="D98" s="36">
        <f>SUMIFS(СВЦЭМ!$D$39:$D$782,СВЦЭМ!$A$39:$A$782,$A98,СВЦЭМ!$B$39:$B$782,D$83)+'СЕТ СН'!$H$14+СВЦЭМ!$D$10+'СЕТ СН'!$H$5-'СЕТ СН'!$H$24</f>
        <v>3064.9668982499998</v>
      </c>
      <c r="E98" s="36">
        <f>SUMIFS(СВЦЭМ!$D$39:$D$782,СВЦЭМ!$A$39:$A$782,$A98,СВЦЭМ!$B$39:$B$782,E$83)+'СЕТ СН'!$H$14+СВЦЭМ!$D$10+'СЕТ СН'!$H$5-'СЕТ СН'!$H$24</f>
        <v>3071.2700822899997</v>
      </c>
      <c r="F98" s="36">
        <f>SUMIFS(СВЦЭМ!$D$39:$D$782,СВЦЭМ!$A$39:$A$782,$A98,СВЦЭМ!$B$39:$B$782,F$83)+'СЕТ СН'!$H$14+СВЦЭМ!$D$10+'СЕТ СН'!$H$5-'СЕТ СН'!$H$24</f>
        <v>3071.4867340599999</v>
      </c>
      <c r="G98" s="36">
        <f>SUMIFS(СВЦЭМ!$D$39:$D$782,СВЦЭМ!$A$39:$A$782,$A98,СВЦЭМ!$B$39:$B$782,G$83)+'СЕТ СН'!$H$14+СВЦЭМ!$D$10+'СЕТ СН'!$H$5-'СЕТ СН'!$H$24</f>
        <v>3079.4113347699999</v>
      </c>
      <c r="H98" s="36">
        <f>SUMIFS(СВЦЭМ!$D$39:$D$782,СВЦЭМ!$A$39:$A$782,$A98,СВЦЭМ!$B$39:$B$782,H$83)+'СЕТ СН'!$H$14+СВЦЭМ!$D$10+'СЕТ СН'!$H$5-'СЕТ СН'!$H$24</f>
        <v>3066.24674349</v>
      </c>
      <c r="I98" s="36">
        <f>SUMIFS(СВЦЭМ!$D$39:$D$782,СВЦЭМ!$A$39:$A$782,$A98,СВЦЭМ!$B$39:$B$782,I$83)+'СЕТ СН'!$H$14+СВЦЭМ!$D$10+'СЕТ СН'!$H$5-'СЕТ СН'!$H$24</f>
        <v>3062.16828983</v>
      </c>
      <c r="J98" s="36">
        <f>SUMIFS(СВЦЭМ!$D$39:$D$782,СВЦЭМ!$A$39:$A$782,$A98,СВЦЭМ!$B$39:$B$782,J$83)+'СЕТ СН'!$H$14+СВЦЭМ!$D$10+'СЕТ СН'!$H$5-'СЕТ СН'!$H$24</f>
        <v>2907.7904712500003</v>
      </c>
      <c r="K98" s="36">
        <f>SUMIFS(СВЦЭМ!$D$39:$D$782,СВЦЭМ!$A$39:$A$782,$A98,СВЦЭМ!$B$39:$B$782,K$83)+'СЕТ СН'!$H$14+СВЦЭМ!$D$10+'СЕТ СН'!$H$5-'СЕТ СН'!$H$24</f>
        <v>2879.0449071900002</v>
      </c>
      <c r="L98" s="36">
        <f>SUMIFS(СВЦЭМ!$D$39:$D$782,СВЦЭМ!$A$39:$A$782,$A98,СВЦЭМ!$B$39:$B$782,L$83)+'СЕТ СН'!$H$14+СВЦЭМ!$D$10+'СЕТ СН'!$H$5-'СЕТ СН'!$H$24</f>
        <v>2861.3213369200002</v>
      </c>
      <c r="M98" s="36">
        <f>SUMIFS(СВЦЭМ!$D$39:$D$782,СВЦЭМ!$A$39:$A$782,$A98,СВЦЭМ!$B$39:$B$782,M$83)+'СЕТ СН'!$H$14+СВЦЭМ!$D$10+'СЕТ СН'!$H$5-'СЕТ СН'!$H$24</f>
        <v>2964.8085353699998</v>
      </c>
      <c r="N98" s="36">
        <f>SUMIFS(СВЦЭМ!$D$39:$D$782,СВЦЭМ!$A$39:$A$782,$A98,СВЦЭМ!$B$39:$B$782,N$83)+'СЕТ СН'!$H$14+СВЦЭМ!$D$10+'СЕТ СН'!$H$5-'СЕТ СН'!$H$24</f>
        <v>3017.8510652200002</v>
      </c>
      <c r="O98" s="36">
        <f>SUMIFS(СВЦЭМ!$D$39:$D$782,СВЦЭМ!$A$39:$A$782,$A98,СВЦЭМ!$B$39:$B$782,O$83)+'СЕТ СН'!$H$14+СВЦЭМ!$D$10+'СЕТ СН'!$H$5-'СЕТ СН'!$H$24</f>
        <v>3055.6060504799998</v>
      </c>
      <c r="P98" s="36">
        <f>SUMIFS(СВЦЭМ!$D$39:$D$782,СВЦЭМ!$A$39:$A$782,$A98,СВЦЭМ!$B$39:$B$782,P$83)+'СЕТ СН'!$H$14+СВЦЭМ!$D$10+'СЕТ СН'!$H$5-'СЕТ СН'!$H$24</f>
        <v>3076.5515676099999</v>
      </c>
      <c r="Q98" s="36">
        <f>SUMIFS(СВЦЭМ!$D$39:$D$782,СВЦЭМ!$A$39:$A$782,$A98,СВЦЭМ!$B$39:$B$782,Q$83)+'СЕТ СН'!$H$14+СВЦЭМ!$D$10+'СЕТ СН'!$H$5-'СЕТ СН'!$H$24</f>
        <v>3083.10668579</v>
      </c>
      <c r="R98" s="36">
        <f>SUMIFS(СВЦЭМ!$D$39:$D$782,СВЦЭМ!$A$39:$A$782,$A98,СВЦЭМ!$B$39:$B$782,R$83)+'СЕТ СН'!$H$14+СВЦЭМ!$D$10+'СЕТ СН'!$H$5-'СЕТ СН'!$H$24</f>
        <v>3065.4019393600001</v>
      </c>
      <c r="S98" s="36">
        <f>SUMIFS(СВЦЭМ!$D$39:$D$782,СВЦЭМ!$A$39:$A$782,$A98,СВЦЭМ!$B$39:$B$782,S$83)+'СЕТ СН'!$H$14+СВЦЭМ!$D$10+'СЕТ СН'!$H$5-'СЕТ СН'!$H$24</f>
        <v>3006.60373613</v>
      </c>
      <c r="T98" s="36">
        <f>SUMIFS(СВЦЭМ!$D$39:$D$782,СВЦЭМ!$A$39:$A$782,$A98,СВЦЭМ!$B$39:$B$782,T$83)+'СЕТ СН'!$H$14+СВЦЭМ!$D$10+'СЕТ СН'!$H$5-'СЕТ СН'!$H$24</f>
        <v>2932.3794060600003</v>
      </c>
      <c r="U98" s="36">
        <f>SUMIFS(СВЦЭМ!$D$39:$D$782,СВЦЭМ!$A$39:$A$782,$A98,СВЦЭМ!$B$39:$B$782,U$83)+'СЕТ СН'!$H$14+СВЦЭМ!$D$10+'СЕТ СН'!$H$5-'СЕТ СН'!$H$24</f>
        <v>2814.72376635</v>
      </c>
      <c r="V98" s="36">
        <f>SUMIFS(СВЦЭМ!$D$39:$D$782,СВЦЭМ!$A$39:$A$782,$A98,СВЦЭМ!$B$39:$B$782,V$83)+'СЕТ СН'!$H$14+СВЦЭМ!$D$10+'СЕТ СН'!$H$5-'СЕТ СН'!$H$24</f>
        <v>2739.3324836400002</v>
      </c>
      <c r="W98" s="36">
        <f>SUMIFS(СВЦЭМ!$D$39:$D$782,СВЦЭМ!$A$39:$A$782,$A98,СВЦЭМ!$B$39:$B$782,W$83)+'СЕТ СН'!$H$14+СВЦЭМ!$D$10+'СЕТ СН'!$H$5-'СЕТ СН'!$H$24</f>
        <v>2740.13265972</v>
      </c>
      <c r="X98" s="36">
        <f>SUMIFS(СВЦЭМ!$D$39:$D$782,СВЦЭМ!$A$39:$A$782,$A98,СВЦЭМ!$B$39:$B$782,X$83)+'СЕТ СН'!$H$14+СВЦЭМ!$D$10+'СЕТ СН'!$H$5-'СЕТ СН'!$H$24</f>
        <v>2786.1003390700002</v>
      </c>
      <c r="Y98" s="36">
        <f>SUMIFS(СВЦЭМ!$D$39:$D$782,СВЦЭМ!$A$39:$A$782,$A98,СВЦЭМ!$B$39:$B$782,Y$83)+'СЕТ СН'!$H$14+СВЦЭМ!$D$10+'СЕТ СН'!$H$5-'СЕТ СН'!$H$24</f>
        <v>2821.4340133700002</v>
      </c>
    </row>
    <row r="99" spans="1:25" ht="15.75" x14ac:dyDescent="0.2">
      <c r="A99" s="35">
        <f t="shared" si="2"/>
        <v>44697</v>
      </c>
      <c r="B99" s="36">
        <f>SUMIFS(СВЦЭМ!$D$39:$D$782,СВЦЭМ!$A$39:$A$782,$A99,СВЦЭМ!$B$39:$B$782,B$83)+'СЕТ СН'!$H$14+СВЦЭМ!$D$10+'СЕТ СН'!$H$5-'СЕТ СН'!$H$24</f>
        <v>2887.8773202299999</v>
      </c>
      <c r="C99" s="36">
        <f>SUMIFS(СВЦЭМ!$D$39:$D$782,СВЦЭМ!$A$39:$A$782,$A99,СВЦЭМ!$B$39:$B$782,C$83)+'СЕТ СН'!$H$14+СВЦЭМ!$D$10+'СЕТ СН'!$H$5-'СЕТ СН'!$H$24</f>
        <v>3004.3763574100003</v>
      </c>
      <c r="D99" s="36">
        <f>SUMIFS(СВЦЭМ!$D$39:$D$782,СВЦЭМ!$A$39:$A$782,$A99,СВЦЭМ!$B$39:$B$782,D$83)+'СЕТ СН'!$H$14+СВЦЭМ!$D$10+'СЕТ СН'!$H$5-'СЕТ СН'!$H$24</f>
        <v>3136.5859068999998</v>
      </c>
      <c r="E99" s="36">
        <f>SUMIFS(СВЦЭМ!$D$39:$D$782,СВЦЭМ!$A$39:$A$782,$A99,СВЦЭМ!$B$39:$B$782,E$83)+'СЕТ СН'!$H$14+СВЦЭМ!$D$10+'СЕТ СН'!$H$5-'СЕТ СН'!$H$24</f>
        <v>3187.4420361499997</v>
      </c>
      <c r="F99" s="36">
        <f>SUMIFS(СВЦЭМ!$D$39:$D$782,СВЦЭМ!$A$39:$A$782,$A99,СВЦЭМ!$B$39:$B$782,F$83)+'СЕТ СН'!$H$14+СВЦЭМ!$D$10+'СЕТ СН'!$H$5-'СЕТ СН'!$H$24</f>
        <v>3182.1774508600001</v>
      </c>
      <c r="G99" s="36">
        <f>SUMIFS(СВЦЭМ!$D$39:$D$782,СВЦЭМ!$A$39:$A$782,$A99,СВЦЭМ!$B$39:$B$782,G$83)+'СЕТ СН'!$H$14+СВЦЭМ!$D$10+'СЕТ СН'!$H$5-'СЕТ СН'!$H$24</f>
        <v>3190.1530814799999</v>
      </c>
      <c r="H99" s="36">
        <f>SUMIFS(СВЦЭМ!$D$39:$D$782,СВЦЭМ!$A$39:$A$782,$A99,СВЦЭМ!$B$39:$B$782,H$83)+'СЕТ СН'!$H$14+СВЦЭМ!$D$10+'СЕТ СН'!$H$5-'СЕТ СН'!$H$24</f>
        <v>3160.4206757000002</v>
      </c>
      <c r="I99" s="36">
        <f>SUMIFS(СВЦЭМ!$D$39:$D$782,СВЦЭМ!$A$39:$A$782,$A99,СВЦЭМ!$B$39:$B$782,I$83)+'СЕТ СН'!$H$14+СВЦЭМ!$D$10+'СЕТ СН'!$H$5-'СЕТ СН'!$H$24</f>
        <v>3087.8612845099997</v>
      </c>
      <c r="J99" s="36">
        <f>SUMIFS(СВЦЭМ!$D$39:$D$782,СВЦЭМ!$A$39:$A$782,$A99,СВЦЭМ!$B$39:$B$782,J$83)+'СЕТ СН'!$H$14+СВЦЭМ!$D$10+'СЕТ СН'!$H$5-'СЕТ СН'!$H$24</f>
        <v>2937.3897951600002</v>
      </c>
      <c r="K99" s="36">
        <f>SUMIFS(СВЦЭМ!$D$39:$D$782,СВЦЭМ!$A$39:$A$782,$A99,СВЦЭМ!$B$39:$B$782,K$83)+'СЕТ СН'!$H$14+СВЦЭМ!$D$10+'СЕТ СН'!$H$5-'СЕТ СН'!$H$24</f>
        <v>2887.4280498200001</v>
      </c>
      <c r="L99" s="36">
        <f>SUMIFS(СВЦЭМ!$D$39:$D$782,СВЦЭМ!$A$39:$A$782,$A99,СВЦЭМ!$B$39:$B$782,L$83)+'СЕТ СН'!$H$14+СВЦЭМ!$D$10+'СЕТ СН'!$H$5-'СЕТ СН'!$H$24</f>
        <v>2931.6845801300001</v>
      </c>
      <c r="M99" s="36">
        <f>SUMIFS(СВЦЭМ!$D$39:$D$782,СВЦЭМ!$A$39:$A$782,$A99,СВЦЭМ!$B$39:$B$782,M$83)+'СЕТ СН'!$H$14+СВЦЭМ!$D$10+'СЕТ СН'!$H$5-'СЕТ СН'!$H$24</f>
        <v>3049.1884801000001</v>
      </c>
      <c r="N99" s="36">
        <f>SUMIFS(СВЦЭМ!$D$39:$D$782,СВЦЭМ!$A$39:$A$782,$A99,СВЦЭМ!$B$39:$B$782,N$83)+'СЕТ СН'!$H$14+СВЦЭМ!$D$10+'СЕТ СН'!$H$5-'СЕТ СН'!$H$24</f>
        <v>3107.6086314700001</v>
      </c>
      <c r="O99" s="36">
        <f>SUMIFS(СВЦЭМ!$D$39:$D$782,СВЦЭМ!$A$39:$A$782,$A99,СВЦЭМ!$B$39:$B$782,O$83)+'СЕТ СН'!$H$14+СВЦЭМ!$D$10+'СЕТ СН'!$H$5-'СЕТ СН'!$H$24</f>
        <v>3128.8268514800002</v>
      </c>
      <c r="P99" s="36">
        <f>SUMIFS(СВЦЭМ!$D$39:$D$782,СВЦЭМ!$A$39:$A$782,$A99,СВЦЭМ!$B$39:$B$782,P$83)+'СЕТ СН'!$H$14+СВЦЭМ!$D$10+'СЕТ СН'!$H$5-'СЕТ СН'!$H$24</f>
        <v>3158.8570800299999</v>
      </c>
      <c r="Q99" s="36">
        <f>SUMIFS(СВЦЭМ!$D$39:$D$782,СВЦЭМ!$A$39:$A$782,$A99,СВЦЭМ!$B$39:$B$782,Q$83)+'СЕТ СН'!$H$14+СВЦЭМ!$D$10+'СЕТ СН'!$H$5-'СЕТ СН'!$H$24</f>
        <v>3156.62318744</v>
      </c>
      <c r="R99" s="36">
        <f>SUMIFS(СВЦЭМ!$D$39:$D$782,СВЦЭМ!$A$39:$A$782,$A99,СВЦЭМ!$B$39:$B$782,R$83)+'СЕТ СН'!$H$14+СВЦЭМ!$D$10+'СЕТ СН'!$H$5-'СЕТ СН'!$H$24</f>
        <v>3140.6078330099999</v>
      </c>
      <c r="S99" s="36">
        <f>SUMIFS(СВЦЭМ!$D$39:$D$782,СВЦЭМ!$A$39:$A$782,$A99,СВЦЭМ!$B$39:$B$782,S$83)+'СЕТ СН'!$H$14+СВЦЭМ!$D$10+'СЕТ СН'!$H$5-'СЕТ СН'!$H$24</f>
        <v>3094.3069274600002</v>
      </c>
      <c r="T99" s="36">
        <f>SUMIFS(СВЦЭМ!$D$39:$D$782,СВЦЭМ!$A$39:$A$782,$A99,СВЦЭМ!$B$39:$B$782,T$83)+'СЕТ СН'!$H$14+СВЦЭМ!$D$10+'СЕТ СН'!$H$5-'СЕТ СН'!$H$24</f>
        <v>2949.02460023</v>
      </c>
      <c r="U99" s="36">
        <f>SUMIFS(СВЦЭМ!$D$39:$D$782,СВЦЭМ!$A$39:$A$782,$A99,СВЦЭМ!$B$39:$B$782,U$83)+'СЕТ СН'!$H$14+СВЦЭМ!$D$10+'СЕТ СН'!$H$5-'СЕТ СН'!$H$24</f>
        <v>2806.6870228799999</v>
      </c>
      <c r="V99" s="36">
        <f>SUMIFS(СВЦЭМ!$D$39:$D$782,СВЦЭМ!$A$39:$A$782,$A99,СВЦЭМ!$B$39:$B$782,V$83)+'СЕТ СН'!$H$14+СВЦЭМ!$D$10+'СЕТ СН'!$H$5-'СЕТ СН'!$H$24</f>
        <v>2732.4789490399999</v>
      </c>
      <c r="W99" s="36">
        <f>SUMIFS(СВЦЭМ!$D$39:$D$782,СВЦЭМ!$A$39:$A$782,$A99,СВЦЭМ!$B$39:$B$782,W$83)+'СЕТ СН'!$H$14+СВЦЭМ!$D$10+'СЕТ СН'!$H$5-'СЕТ СН'!$H$24</f>
        <v>2751.3433253800004</v>
      </c>
      <c r="X99" s="36">
        <f>SUMIFS(СВЦЭМ!$D$39:$D$782,СВЦЭМ!$A$39:$A$782,$A99,СВЦЭМ!$B$39:$B$782,X$83)+'СЕТ СН'!$H$14+СВЦЭМ!$D$10+'СЕТ СН'!$H$5-'СЕТ СН'!$H$24</f>
        <v>2745.5363376400001</v>
      </c>
      <c r="Y99" s="36">
        <f>SUMIFS(СВЦЭМ!$D$39:$D$782,СВЦЭМ!$A$39:$A$782,$A99,СВЦЭМ!$B$39:$B$782,Y$83)+'СЕТ СН'!$H$14+СВЦЭМ!$D$10+'СЕТ СН'!$H$5-'СЕТ СН'!$H$24</f>
        <v>2796.1795952700004</v>
      </c>
    </row>
    <row r="100" spans="1:25" ht="15.75" x14ac:dyDescent="0.2">
      <c r="A100" s="35">
        <f t="shared" si="2"/>
        <v>44698</v>
      </c>
      <c r="B100" s="36">
        <f>SUMIFS(СВЦЭМ!$D$39:$D$782,СВЦЭМ!$A$39:$A$782,$A100,СВЦЭМ!$B$39:$B$782,B$83)+'СЕТ СН'!$H$14+СВЦЭМ!$D$10+'СЕТ СН'!$H$5-'СЕТ СН'!$H$24</f>
        <v>2873.1271476900001</v>
      </c>
      <c r="C100" s="36">
        <f>SUMIFS(СВЦЭМ!$D$39:$D$782,СВЦЭМ!$A$39:$A$782,$A100,СВЦЭМ!$B$39:$B$782,C$83)+'СЕТ СН'!$H$14+СВЦЭМ!$D$10+'СЕТ СН'!$H$5-'СЕТ СН'!$H$24</f>
        <v>3006.4675692599999</v>
      </c>
      <c r="D100" s="36">
        <f>SUMIFS(СВЦЭМ!$D$39:$D$782,СВЦЭМ!$A$39:$A$782,$A100,СВЦЭМ!$B$39:$B$782,D$83)+'СЕТ СН'!$H$14+СВЦЭМ!$D$10+'СЕТ СН'!$H$5-'СЕТ СН'!$H$24</f>
        <v>3134.3028063900001</v>
      </c>
      <c r="E100" s="36">
        <f>SUMIFS(СВЦЭМ!$D$39:$D$782,СВЦЭМ!$A$39:$A$782,$A100,СВЦЭМ!$B$39:$B$782,E$83)+'СЕТ СН'!$H$14+СВЦЭМ!$D$10+'СЕТ СН'!$H$5-'СЕТ СН'!$H$24</f>
        <v>3174.6179804100002</v>
      </c>
      <c r="F100" s="36">
        <f>SUMIFS(СВЦЭМ!$D$39:$D$782,СВЦЭМ!$A$39:$A$782,$A100,СВЦЭМ!$B$39:$B$782,F$83)+'СЕТ СН'!$H$14+СВЦЭМ!$D$10+'СЕТ СН'!$H$5-'СЕТ СН'!$H$24</f>
        <v>3173.7104880400002</v>
      </c>
      <c r="G100" s="36">
        <f>SUMIFS(СВЦЭМ!$D$39:$D$782,СВЦЭМ!$A$39:$A$782,$A100,СВЦЭМ!$B$39:$B$782,G$83)+'СЕТ СН'!$H$14+СВЦЭМ!$D$10+'СЕТ СН'!$H$5-'СЕТ СН'!$H$24</f>
        <v>3172.03147171</v>
      </c>
      <c r="H100" s="36">
        <f>SUMIFS(СВЦЭМ!$D$39:$D$782,СВЦЭМ!$A$39:$A$782,$A100,СВЦЭМ!$B$39:$B$782,H$83)+'СЕТ СН'!$H$14+СВЦЭМ!$D$10+'СЕТ СН'!$H$5-'СЕТ СН'!$H$24</f>
        <v>3129.4496231900002</v>
      </c>
      <c r="I100" s="36">
        <f>SUMIFS(СВЦЭМ!$D$39:$D$782,СВЦЭМ!$A$39:$A$782,$A100,СВЦЭМ!$B$39:$B$782,I$83)+'СЕТ СН'!$H$14+СВЦЭМ!$D$10+'СЕТ СН'!$H$5-'СЕТ СН'!$H$24</f>
        <v>3079.7781780800001</v>
      </c>
      <c r="J100" s="36">
        <f>SUMIFS(СВЦЭМ!$D$39:$D$782,СВЦЭМ!$A$39:$A$782,$A100,СВЦЭМ!$B$39:$B$782,J$83)+'СЕТ СН'!$H$14+СВЦЭМ!$D$10+'СЕТ СН'!$H$5-'СЕТ СН'!$H$24</f>
        <v>2929.3048990500001</v>
      </c>
      <c r="K100" s="36">
        <f>SUMIFS(СВЦЭМ!$D$39:$D$782,СВЦЭМ!$A$39:$A$782,$A100,СВЦЭМ!$B$39:$B$782,K$83)+'СЕТ СН'!$H$14+СВЦЭМ!$D$10+'СЕТ СН'!$H$5-'СЕТ СН'!$H$24</f>
        <v>2916.9094179100002</v>
      </c>
      <c r="L100" s="36">
        <f>SUMIFS(СВЦЭМ!$D$39:$D$782,СВЦЭМ!$A$39:$A$782,$A100,СВЦЭМ!$B$39:$B$782,L$83)+'СЕТ СН'!$H$14+СВЦЭМ!$D$10+'СЕТ СН'!$H$5-'СЕТ СН'!$H$24</f>
        <v>2890.6238902499999</v>
      </c>
      <c r="M100" s="36">
        <f>SUMIFS(СВЦЭМ!$D$39:$D$782,СВЦЭМ!$A$39:$A$782,$A100,СВЦЭМ!$B$39:$B$782,M$83)+'СЕТ СН'!$H$14+СВЦЭМ!$D$10+'СЕТ СН'!$H$5-'СЕТ СН'!$H$24</f>
        <v>2998.12092635</v>
      </c>
      <c r="N100" s="36">
        <f>SUMIFS(СВЦЭМ!$D$39:$D$782,СВЦЭМ!$A$39:$A$782,$A100,СВЦЭМ!$B$39:$B$782,N$83)+'СЕТ СН'!$H$14+СВЦЭМ!$D$10+'СЕТ СН'!$H$5-'СЕТ СН'!$H$24</f>
        <v>3043.5677383100001</v>
      </c>
      <c r="O100" s="36">
        <f>SUMIFS(СВЦЭМ!$D$39:$D$782,СВЦЭМ!$A$39:$A$782,$A100,СВЦЭМ!$B$39:$B$782,O$83)+'СЕТ СН'!$H$14+СВЦЭМ!$D$10+'СЕТ СН'!$H$5-'СЕТ СН'!$H$24</f>
        <v>3043.3909160200001</v>
      </c>
      <c r="P100" s="36">
        <f>SUMIFS(СВЦЭМ!$D$39:$D$782,СВЦЭМ!$A$39:$A$782,$A100,СВЦЭМ!$B$39:$B$782,P$83)+'СЕТ СН'!$H$14+СВЦЭМ!$D$10+'СЕТ СН'!$H$5-'СЕТ СН'!$H$24</f>
        <v>3046.4078842399999</v>
      </c>
      <c r="Q100" s="36">
        <f>SUMIFS(СВЦЭМ!$D$39:$D$782,СВЦЭМ!$A$39:$A$782,$A100,СВЦЭМ!$B$39:$B$782,Q$83)+'СЕТ СН'!$H$14+СВЦЭМ!$D$10+'СЕТ СН'!$H$5-'СЕТ СН'!$H$24</f>
        <v>3055.0788777299999</v>
      </c>
      <c r="R100" s="36">
        <f>SUMIFS(СВЦЭМ!$D$39:$D$782,СВЦЭМ!$A$39:$A$782,$A100,СВЦЭМ!$B$39:$B$782,R$83)+'СЕТ СН'!$H$14+СВЦЭМ!$D$10+'СЕТ СН'!$H$5-'СЕТ СН'!$H$24</f>
        <v>3064.2186835900002</v>
      </c>
      <c r="S100" s="36">
        <f>SUMIFS(СВЦЭМ!$D$39:$D$782,СВЦЭМ!$A$39:$A$782,$A100,СВЦЭМ!$B$39:$B$782,S$83)+'СЕТ СН'!$H$14+СВЦЭМ!$D$10+'СЕТ СН'!$H$5-'СЕТ СН'!$H$24</f>
        <v>3030.5203653899998</v>
      </c>
      <c r="T100" s="36">
        <f>SUMIFS(СВЦЭМ!$D$39:$D$782,СВЦЭМ!$A$39:$A$782,$A100,СВЦЭМ!$B$39:$B$782,T$83)+'СЕТ СН'!$H$14+СВЦЭМ!$D$10+'СЕТ СН'!$H$5-'СЕТ СН'!$H$24</f>
        <v>2904.78270066</v>
      </c>
      <c r="U100" s="36">
        <f>SUMIFS(СВЦЭМ!$D$39:$D$782,СВЦЭМ!$A$39:$A$782,$A100,СВЦЭМ!$B$39:$B$782,U$83)+'СЕТ СН'!$H$14+СВЦЭМ!$D$10+'СЕТ СН'!$H$5-'СЕТ СН'!$H$24</f>
        <v>2804.1924515199998</v>
      </c>
      <c r="V100" s="36">
        <f>SUMIFS(СВЦЭМ!$D$39:$D$782,СВЦЭМ!$A$39:$A$782,$A100,СВЦЭМ!$B$39:$B$782,V$83)+'СЕТ СН'!$H$14+СВЦЭМ!$D$10+'СЕТ СН'!$H$5-'СЕТ СН'!$H$24</f>
        <v>2714.7397001100003</v>
      </c>
      <c r="W100" s="36">
        <f>SUMIFS(СВЦЭМ!$D$39:$D$782,СВЦЭМ!$A$39:$A$782,$A100,СВЦЭМ!$B$39:$B$782,W$83)+'СЕТ СН'!$H$14+СВЦЭМ!$D$10+'СЕТ СН'!$H$5-'СЕТ СН'!$H$24</f>
        <v>2709.8393002600001</v>
      </c>
      <c r="X100" s="36">
        <f>SUMIFS(СВЦЭМ!$D$39:$D$782,СВЦЭМ!$A$39:$A$782,$A100,СВЦЭМ!$B$39:$B$782,X$83)+'СЕТ СН'!$H$14+СВЦЭМ!$D$10+'СЕТ СН'!$H$5-'СЕТ СН'!$H$24</f>
        <v>2729.0305453300002</v>
      </c>
      <c r="Y100" s="36">
        <f>SUMIFS(СВЦЭМ!$D$39:$D$782,СВЦЭМ!$A$39:$A$782,$A100,СВЦЭМ!$B$39:$B$782,Y$83)+'СЕТ СН'!$H$14+СВЦЭМ!$D$10+'СЕТ СН'!$H$5-'СЕТ СН'!$H$24</f>
        <v>2762.4359472900001</v>
      </c>
    </row>
    <row r="101" spans="1:25" ht="15.75" x14ac:dyDescent="0.2">
      <c r="A101" s="35">
        <f t="shared" si="2"/>
        <v>44699</v>
      </c>
      <c r="B101" s="36">
        <f>SUMIFS(СВЦЭМ!$D$39:$D$782,СВЦЭМ!$A$39:$A$782,$A101,СВЦЭМ!$B$39:$B$782,B$83)+'СЕТ СН'!$H$14+СВЦЭМ!$D$10+'СЕТ СН'!$H$5-'СЕТ СН'!$H$24</f>
        <v>2929.0499743</v>
      </c>
      <c r="C101" s="36">
        <f>SUMIFS(СВЦЭМ!$D$39:$D$782,СВЦЭМ!$A$39:$A$782,$A101,СВЦЭМ!$B$39:$B$782,C$83)+'СЕТ СН'!$H$14+СВЦЭМ!$D$10+'СЕТ СН'!$H$5-'СЕТ СН'!$H$24</f>
        <v>3071.4650224300003</v>
      </c>
      <c r="D101" s="36">
        <f>SUMIFS(СВЦЭМ!$D$39:$D$782,СВЦЭМ!$A$39:$A$782,$A101,СВЦЭМ!$B$39:$B$782,D$83)+'СЕТ СН'!$H$14+СВЦЭМ!$D$10+'СЕТ СН'!$H$5-'СЕТ СН'!$H$24</f>
        <v>3135.6918832199999</v>
      </c>
      <c r="E101" s="36">
        <f>SUMIFS(СВЦЭМ!$D$39:$D$782,СВЦЭМ!$A$39:$A$782,$A101,СВЦЭМ!$B$39:$B$782,E$83)+'СЕТ СН'!$H$14+СВЦЭМ!$D$10+'СЕТ СН'!$H$5-'СЕТ СН'!$H$24</f>
        <v>3137.48084823</v>
      </c>
      <c r="F101" s="36">
        <f>SUMIFS(СВЦЭМ!$D$39:$D$782,СВЦЭМ!$A$39:$A$782,$A101,СВЦЭМ!$B$39:$B$782,F$83)+'СЕТ СН'!$H$14+СВЦЭМ!$D$10+'СЕТ СН'!$H$5-'СЕТ СН'!$H$24</f>
        <v>3133.4395620099999</v>
      </c>
      <c r="G101" s="36">
        <f>SUMIFS(СВЦЭМ!$D$39:$D$782,СВЦЭМ!$A$39:$A$782,$A101,СВЦЭМ!$B$39:$B$782,G$83)+'СЕТ СН'!$H$14+СВЦЭМ!$D$10+'СЕТ СН'!$H$5-'СЕТ СН'!$H$24</f>
        <v>3146.0945374399998</v>
      </c>
      <c r="H101" s="36">
        <f>SUMIFS(СВЦЭМ!$D$39:$D$782,СВЦЭМ!$A$39:$A$782,$A101,СВЦЭМ!$B$39:$B$782,H$83)+'СЕТ СН'!$H$14+СВЦЭМ!$D$10+'СЕТ СН'!$H$5-'СЕТ СН'!$H$24</f>
        <v>3134.6078967499998</v>
      </c>
      <c r="I101" s="36">
        <f>SUMIFS(СВЦЭМ!$D$39:$D$782,СВЦЭМ!$A$39:$A$782,$A101,СВЦЭМ!$B$39:$B$782,I$83)+'СЕТ СН'!$H$14+СВЦЭМ!$D$10+'СЕТ СН'!$H$5-'СЕТ СН'!$H$24</f>
        <v>3040.7641917999999</v>
      </c>
      <c r="J101" s="36">
        <f>SUMIFS(СВЦЭМ!$D$39:$D$782,СВЦЭМ!$A$39:$A$782,$A101,СВЦЭМ!$B$39:$B$782,J$83)+'СЕТ СН'!$H$14+СВЦЭМ!$D$10+'СЕТ СН'!$H$5-'СЕТ СН'!$H$24</f>
        <v>2888.9616811599999</v>
      </c>
      <c r="K101" s="36">
        <f>SUMIFS(СВЦЭМ!$D$39:$D$782,СВЦЭМ!$A$39:$A$782,$A101,СВЦЭМ!$B$39:$B$782,K$83)+'СЕТ СН'!$H$14+СВЦЭМ!$D$10+'СЕТ СН'!$H$5-'СЕТ СН'!$H$24</f>
        <v>2890.8735037500001</v>
      </c>
      <c r="L101" s="36">
        <f>SUMIFS(СВЦЭМ!$D$39:$D$782,СВЦЭМ!$A$39:$A$782,$A101,СВЦЭМ!$B$39:$B$782,L$83)+'СЕТ СН'!$H$14+СВЦЭМ!$D$10+'СЕТ СН'!$H$5-'СЕТ СН'!$H$24</f>
        <v>2904.2392394500002</v>
      </c>
      <c r="M101" s="36">
        <f>SUMIFS(СВЦЭМ!$D$39:$D$782,СВЦЭМ!$A$39:$A$782,$A101,СВЦЭМ!$B$39:$B$782,M$83)+'СЕТ СН'!$H$14+СВЦЭМ!$D$10+'СЕТ СН'!$H$5-'СЕТ СН'!$H$24</f>
        <v>3017.6690655299999</v>
      </c>
      <c r="N101" s="36">
        <f>SUMIFS(СВЦЭМ!$D$39:$D$782,СВЦЭМ!$A$39:$A$782,$A101,СВЦЭМ!$B$39:$B$782,N$83)+'СЕТ СН'!$H$14+СВЦЭМ!$D$10+'СЕТ СН'!$H$5-'СЕТ СН'!$H$24</f>
        <v>3050.3085263399998</v>
      </c>
      <c r="O101" s="36">
        <f>SUMIFS(СВЦЭМ!$D$39:$D$782,СВЦЭМ!$A$39:$A$782,$A101,СВЦЭМ!$B$39:$B$782,O$83)+'СЕТ СН'!$H$14+СВЦЭМ!$D$10+'СЕТ СН'!$H$5-'СЕТ СН'!$H$24</f>
        <v>3047.6130659</v>
      </c>
      <c r="P101" s="36">
        <f>SUMIFS(СВЦЭМ!$D$39:$D$782,СВЦЭМ!$A$39:$A$782,$A101,СВЦЭМ!$B$39:$B$782,P$83)+'СЕТ СН'!$H$14+СВЦЭМ!$D$10+'СЕТ СН'!$H$5-'СЕТ СН'!$H$24</f>
        <v>3065.7116470999999</v>
      </c>
      <c r="Q101" s="36">
        <f>SUMIFS(СВЦЭМ!$D$39:$D$782,СВЦЭМ!$A$39:$A$782,$A101,СВЦЭМ!$B$39:$B$782,Q$83)+'СЕТ СН'!$H$14+СВЦЭМ!$D$10+'СЕТ СН'!$H$5-'СЕТ СН'!$H$24</f>
        <v>3079.8962799299998</v>
      </c>
      <c r="R101" s="36">
        <f>SUMIFS(СВЦЭМ!$D$39:$D$782,СВЦЭМ!$A$39:$A$782,$A101,СВЦЭМ!$B$39:$B$782,R$83)+'СЕТ СН'!$H$14+СВЦЭМ!$D$10+'СЕТ СН'!$H$5-'СЕТ СН'!$H$24</f>
        <v>3074.8057942300002</v>
      </c>
      <c r="S101" s="36">
        <f>SUMIFS(СВЦЭМ!$D$39:$D$782,СВЦЭМ!$A$39:$A$782,$A101,СВЦЭМ!$B$39:$B$782,S$83)+'СЕТ СН'!$H$14+СВЦЭМ!$D$10+'СЕТ СН'!$H$5-'СЕТ СН'!$H$24</f>
        <v>3027.8611067900001</v>
      </c>
      <c r="T101" s="36">
        <f>SUMIFS(СВЦЭМ!$D$39:$D$782,СВЦЭМ!$A$39:$A$782,$A101,СВЦЭМ!$B$39:$B$782,T$83)+'СЕТ СН'!$H$14+СВЦЭМ!$D$10+'СЕТ СН'!$H$5-'СЕТ СН'!$H$24</f>
        <v>2896.5310361299998</v>
      </c>
      <c r="U101" s="36">
        <f>SUMIFS(СВЦЭМ!$D$39:$D$782,СВЦЭМ!$A$39:$A$782,$A101,СВЦЭМ!$B$39:$B$782,U$83)+'СЕТ СН'!$H$14+СВЦЭМ!$D$10+'СЕТ СН'!$H$5-'СЕТ СН'!$H$24</f>
        <v>2788.8715611100001</v>
      </c>
      <c r="V101" s="36">
        <f>SUMIFS(СВЦЭМ!$D$39:$D$782,СВЦЭМ!$A$39:$A$782,$A101,СВЦЭМ!$B$39:$B$782,V$83)+'СЕТ СН'!$H$14+СВЦЭМ!$D$10+'СЕТ СН'!$H$5-'СЕТ СН'!$H$24</f>
        <v>2709.9620269500001</v>
      </c>
      <c r="W101" s="36">
        <f>SUMIFS(СВЦЭМ!$D$39:$D$782,СВЦЭМ!$A$39:$A$782,$A101,СВЦЭМ!$B$39:$B$782,W$83)+'СЕТ СН'!$H$14+СВЦЭМ!$D$10+'СЕТ СН'!$H$5-'СЕТ СН'!$H$24</f>
        <v>2734.2541840000004</v>
      </c>
      <c r="X101" s="36">
        <f>SUMIFS(СВЦЭМ!$D$39:$D$782,СВЦЭМ!$A$39:$A$782,$A101,СВЦЭМ!$B$39:$B$782,X$83)+'СЕТ СН'!$H$14+СВЦЭМ!$D$10+'СЕТ СН'!$H$5-'СЕТ СН'!$H$24</f>
        <v>2769.2676247899999</v>
      </c>
      <c r="Y101" s="36">
        <f>SUMIFS(СВЦЭМ!$D$39:$D$782,СВЦЭМ!$A$39:$A$782,$A101,СВЦЭМ!$B$39:$B$782,Y$83)+'СЕТ СН'!$H$14+СВЦЭМ!$D$10+'СЕТ СН'!$H$5-'СЕТ СН'!$H$24</f>
        <v>2804.1398177400001</v>
      </c>
    </row>
    <row r="102" spans="1:25" ht="15.75" x14ac:dyDescent="0.2">
      <c r="A102" s="35">
        <f t="shared" si="2"/>
        <v>44700</v>
      </c>
      <c r="B102" s="36">
        <f>SUMIFS(СВЦЭМ!$D$39:$D$782,СВЦЭМ!$A$39:$A$782,$A102,СВЦЭМ!$B$39:$B$782,B$83)+'СЕТ СН'!$H$14+СВЦЭМ!$D$10+'СЕТ СН'!$H$5-'СЕТ СН'!$H$24</f>
        <v>2913.0637196300004</v>
      </c>
      <c r="C102" s="36">
        <f>SUMIFS(СВЦЭМ!$D$39:$D$782,СВЦЭМ!$A$39:$A$782,$A102,СВЦЭМ!$B$39:$B$782,C$83)+'СЕТ СН'!$H$14+СВЦЭМ!$D$10+'СЕТ СН'!$H$5-'СЕТ СН'!$H$24</f>
        <v>3039.72595095</v>
      </c>
      <c r="D102" s="36">
        <f>SUMIFS(СВЦЭМ!$D$39:$D$782,СВЦЭМ!$A$39:$A$782,$A102,СВЦЭМ!$B$39:$B$782,D$83)+'СЕТ СН'!$H$14+СВЦЭМ!$D$10+'СЕТ СН'!$H$5-'СЕТ СН'!$H$24</f>
        <v>3154.82325885</v>
      </c>
      <c r="E102" s="36">
        <f>SUMIFS(СВЦЭМ!$D$39:$D$782,СВЦЭМ!$A$39:$A$782,$A102,СВЦЭМ!$B$39:$B$782,E$83)+'СЕТ СН'!$H$14+СВЦЭМ!$D$10+'СЕТ СН'!$H$5-'СЕТ СН'!$H$24</f>
        <v>3212.0871361999998</v>
      </c>
      <c r="F102" s="36">
        <f>SUMIFS(СВЦЭМ!$D$39:$D$782,СВЦЭМ!$A$39:$A$782,$A102,СВЦЭМ!$B$39:$B$782,F$83)+'СЕТ СН'!$H$14+СВЦЭМ!$D$10+'СЕТ СН'!$H$5-'СЕТ СН'!$H$24</f>
        <v>3182.42404717</v>
      </c>
      <c r="G102" s="36">
        <f>SUMIFS(СВЦЭМ!$D$39:$D$782,СВЦЭМ!$A$39:$A$782,$A102,СВЦЭМ!$B$39:$B$782,G$83)+'СЕТ СН'!$H$14+СВЦЭМ!$D$10+'СЕТ СН'!$H$5-'СЕТ СН'!$H$24</f>
        <v>3145.9635992499998</v>
      </c>
      <c r="H102" s="36">
        <f>SUMIFS(СВЦЭМ!$D$39:$D$782,СВЦЭМ!$A$39:$A$782,$A102,СВЦЭМ!$B$39:$B$782,H$83)+'СЕТ СН'!$H$14+СВЦЭМ!$D$10+'СЕТ СН'!$H$5-'СЕТ СН'!$H$24</f>
        <v>3109.5615904900001</v>
      </c>
      <c r="I102" s="36">
        <f>SUMIFS(СВЦЭМ!$D$39:$D$782,СВЦЭМ!$A$39:$A$782,$A102,СВЦЭМ!$B$39:$B$782,I$83)+'СЕТ СН'!$H$14+СВЦЭМ!$D$10+'СЕТ СН'!$H$5-'СЕТ СН'!$H$24</f>
        <v>3049.5708377399997</v>
      </c>
      <c r="J102" s="36">
        <f>SUMIFS(СВЦЭМ!$D$39:$D$782,СВЦЭМ!$A$39:$A$782,$A102,СВЦЭМ!$B$39:$B$782,J$83)+'СЕТ СН'!$H$14+СВЦЭМ!$D$10+'СЕТ СН'!$H$5-'СЕТ СН'!$H$24</f>
        <v>2909.4148387700002</v>
      </c>
      <c r="K102" s="36">
        <f>SUMIFS(СВЦЭМ!$D$39:$D$782,СВЦЭМ!$A$39:$A$782,$A102,СВЦЭМ!$B$39:$B$782,K$83)+'СЕТ СН'!$H$14+СВЦЭМ!$D$10+'СЕТ СН'!$H$5-'СЕТ СН'!$H$24</f>
        <v>2925.4419999400002</v>
      </c>
      <c r="L102" s="36">
        <f>SUMIFS(СВЦЭМ!$D$39:$D$782,СВЦЭМ!$A$39:$A$782,$A102,СВЦЭМ!$B$39:$B$782,L$83)+'СЕТ СН'!$H$14+СВЦЭМ!$D$10+'СЕТ СН'!$H$5-'СЕТ СН'!$H$24</f>
        <v>2918.0625878000001</v>
      </c>
      <c r="M102" s="36">
        <f>SUMIFS(СВЦЭМ!$D$39:$D$782,СВЦЭМ!$A$39:$A$782,$A102,СВЦЭМ!$B$39:$B$782,M$83)+'СЕТ СН'!$H$14+СВЦЭМ!$D$10+'СЕТ СН'!$H$5-'СЕТ СН'!$H$24</f>
        <v>3014.6088270700002</v>
      </c>
      <c r="N102" s="36">
        <f>SUMIFS(СВЦЭМ!$D$39:$D$782,СВЦЭМ!$A$39:$A$782,$A102,СВЦЭМ!$B$39:$B$782,N$83)+'СЕТ СН'!$H$14+СВЦЭМ!$D$10+'СЕТ СН'!$H$5-'СЕТ СН'!$H$24</f>
        <v>3061.84227521</v>
      </c>
      <c r="O102" s="36">
        <f>SUMIFS(СВЦЭМ!$D$39:$D$782,СВЦЭМ!$A$39:$A$782,$A102,СВЦЭМ!$B$39:$B$782,O$83)+'СЕТ СН'!$H$14+СВЦЭМ!$D$10+'СЕТ СН'!$H$5-'СЕТ СН'!$H$24</f>
        <v>3078.6420391700003</v>
      </c>
      <c r="P102" s="36">
        <f>SUMIFS(СВЦЭМ!$D$39:$D$782,СВЦЭМ!$A$39:$A$782,$A102,СВЦЭМ!$B$39:$B$782,P$83)+'СЕТ СН'!$H$14+СВЦЭМ!$D$10+'СЕТ СН'!$H$5-'СЕТ СН'!$H$24</f>
        <v>3082.8035908399997</v>
      </c>
      <c r="Q102" s="36">
        <f>SUMIFS(СВЦЭМ!$D$39:$D$782,СВЦЭМ!$A$39:$A$782,$A102,СВЦЭМ!$B$39:$B$782,Q$83)+'СЕТ СН'!$H$14+СВЦЭМ!$D$10+'СЕТ СН'!$H$5-'СЕТ СН'!$H$24</f>
        <v>3098.4000168000002</v>
      </c>
      <c r="R102" s="36">
        <f>SUMIFS(СВЦЭМ!$D$39:$D$782,СВЦЭМ!$A$39:$A$782,$A102,СВЦЭМ!$B$39:$B$782,R$83)+'СЕТ СН'!$H$14+СВЦЭМ!$D$10+'СЕТ СН'!$H$5-'СЕТ СН'!$H$24</f>
        <v>3085.6410936900002</v>
      </c>
      <c r="S102" s="36">
        <f>SUMIFS(СВЦЭМ!$D$39:$D$782,СВЦЭМ!$A$39:$A$782,$A102,СВЦЭМ!$B$39:$B$782,S$83)+'СЕТ СН'!$H$14+СВЦЭМ!$D$10+'СЕТ СН'!$H$5-'СЕТ СН'!$H$24</f>
        <v>3061.42077165</v>
      </c>
      <c r="T102" s="36">
        <f>SUMIFS(СВЦЭМ!$D$39:$D$782,СВЦЭМ!$A$39:$A$782,$A102,СВЦЭМ!$B$39:$B$782,T$83)+'СЕТ СН'!$H$14+СВЦЭМ!$D$10+'СЕТ СН'!$H$5-'СЕТ СН'!$H$24</f>
        <v>2921.59762017</v>
      </c>
      <c r="U102" s="36">
        <f>SUMIFS(СВЦЭМ!$D$39:$D$782,СВЦЭМ!$A$39:$A$782,$A102,СВЦЭМ!$B$39:$B$782,U$83)+'СЕТ СН'!$H$14+СВЦЭМ!$D$10+'СЕТ СН'!$H$5-'СЕТ СН'!$H$24</f>
        <v>2817.3594090400002</v>
      </c>
      <c r="V102" s="36">
        <f>SUMIFS(СВЦЭМ!$D$39:$D$782,СВЦЭМ!$A$39:$A$782,$A102,СВЦЭМ!$B$39:$B$782,V$83)+'СЕТ СН'!$H$14+СВЦЭМ!$D$10+'СЕТ СН'!$H$5-'СЕТ СН'!$H$24</f>
        <v>2721.8407472700001</v>
      </c>
      <c r="W102" s="36">
        <f>SUMIFS(СВЦЭМ!$D$39:$D$782,СВЦЭМ!$A$39:$A$782,$A102,СВЦЭМ!$B$39:$B$782,W$83)+'СЕТ СН'!$H$14+СВЦЭМ!$D$10+'СЕТ СН'!$H$5-'СЕТ СН'!$H$24</f>
        <v>2727.7580114800003</v>
      </c>
      <c r="X102" s="36">
        <f>SUMIFS(СВЦЭМ!$D$39:$D$782,СВЦЭМ!$A$39:$A$782,$A102,СВЦЭМ!$B$39:$B$782,X$83)+'СЕТ СН'!$H$14+СВЦЭМ!$D$10+'СЕТ СН'!$H$5-'СЕТ СН'!$H$24</f>
        <v>2738.3249125800003</v>
      </c>
      <c r="Y102" s="36">
        <f>SUMIFS(СВЦЭМ!$D$39:$D$782,СВЦЭМ!$A$39:$A$782,$A102,СВЦЭМ!$B$39:$B$782,Y$83)+'СЕТ СН'!$H$14+СВЦЭМ!$D$10+'СЕТ СН'!$H$5-'СЕТ СН'!$H$24</f>
        <v>2760.4742076700004</v>
      </c>
    </row>
    <row r="103" spans="1:25" ht="15.75" x14ac:dyDescent="0.2">
      <c r="A103" s="35">
        <f t="shared" si="2"/>
        <v>44701</v>
      </c>
      <c r="B103" s="36">
        <f>SUMIFS(СВЦЭМ!$D$39:$D$782,СВЦЭМ!$A$39:$A$782,$A103,СВЦЭМ!$B$39:$B$782,B$83)+'СЕТ СН'!$H$14+СВЦЭМ!$D$10+'СЕТ СН'!$H$5-'СЕТ СН'!$H$24</f>
        <v>2906.9412566199999</v>
      </c>
      <c r="C103" s="36">
        <f>SUMIFS(СВЦЭМ!$D$39:$D$782,СВЦЭМ!$A$39:$A$782,$A103,СВЦЭМ!$B$39:$B$782,C$83)+'СЕТ СН'!$H$14+СВЦЭМ!$D$10+'СЕТ СН'!$H$5-'СЕТ СН'!$H$24</f>
        <v>2978.2825356800004</v>
      </c>
      <c r="D103" s="36">
        <f>SUMIFS(СВЦЭМ!$D$39:$D$782,СВЦЭМ!$A$39:$A$782,$A103,СВЦЭМ!$B$39:$B$782,D$83)+'СЕТ СН'!$H$14+СВЦЭМ!$D$10+'СЕТ СН'!$H$5-'СЕТ СН'!$H$24</f>
        <v>3116.3619579799997</v>
      </c>
      <c r="E103" s="36">
        <f>SUMIFS(СВЦЭМ!$D$39:$D$782,СВЦЭМ!$A$39:$A$782,$A103,СВЦЭМ!$B$39:$B$782,E$83)+'СЕТ СН'!$H$14+СВЦЭМ!$D$10+'СЕТ СН'!$H$5-'СЕТ СН'!$H$24</f>
        <v>3182.2300638199999</v>
      </c>
      <c r="F103" s="36">
        <f>SUMIFS(СВЦЭМ!$D$39:$D$782,СВЦЭМ!$A$39:$A$782,$A103,СВЦЭМ!$B$39:$B$782,F$83)+'СЕТ СН'!$H$14+СВЦЭМ!$D$10+'СЕТ СН'!$H$5-'СЕТ СН'!$H$24</f>
        <v>3176.67302518</v>
      </c>
      <c r="G103" s="36">
        <f>SUMIFS(СВЦЭМ!$D$39:$D$782,СВЦЭМ!$A$39:$A$782,$A103,СВЦЭМ!$B$39:$B$782,G$83)+'СЕТ СН'!$H$14+СВЦЭМ!$D$10+'СЕТ СН'!$H$5-'СЕТ СН'!$H$24</f>
        <v>3158.4938313399998</v>
      </c>
      <c r="H103" s="36">
        <f>SUMIFS(СВЦЭМ!$D$39:$D$782,СВЦЭМ!$A$39:$A$782,$A103,СВЦЭМ!$B$39:$B$782,H$83)+'СЕТ СН'!$H$14+СВЦЭМ!$D$10+'СЕТ СН'!$H$5-'СЕТ СН'!$H$24</f>
        <v>3097.0685825</v>
      </c>
      <c r="I103" s="36">
        <f>SUMIFS(СВЦЭМ!$D$39:$D$782,СВЦЭМ!$A$39:$A$782,$A103,СВЦЭМ!$B$39:$B$782,I$83)+'СЕТ СН'!$H$14+СВЦЭМ!$D$10+'СЕТ СН'!$H$5-'СЕТ СН'!$H$24</f>
        <v>3022.10721964</v>
      </c>
      <c r="J103" s="36">
        <f>SUMIFS(СВЦЭМ!$D$39:$D$782,СВЦЭМ!$A$39:$A$782,$A103,СВЦЭМ!$B$39:$B$782,J$83)+'СЕТ СН'!$H$14+СВЦЭМ!$D$10+'СЕТ СН'!$H$5-'СЕТ СН'!$H$24</f>
        <v>2876.6035065400001</v>
      </c>
      <c r="K103" s="36">
        <f>SUMIFS(СВЦЭМ!$D$39:$D$782,СВЦЭМ!$A$39:$A$782,$A103,СВЦЭМ!$B$39:$B$782,K$83)+'СЕТ СН'!$H$14+СВЦЭМ!$D$10+'СЕТ СН'!$H$5-'СЕТ СН'!$H$24</f>
        <v>2875.9870126700002</v>
      </c>
      <c r="L103" s="36">
        <f>SUMIFS(СВЦЭМ!$D$39:$D$782,СВЦЭМ!$A$39:$A$782,$A103,СВЦЭМ!$B$39:$B$782,L$83)+'СЕТ СН'!$H$14+СВЦЭМ!$D$10+'СЕТ СН'!$H$5-'СЕТ СН'!$H$24</f>
        <v>2873.6113556800001</v>
      </c>
      <c r="M103" s="36">
        <f>SUMIFS(СВЦЭМ!$D$39:$D$782,СВЦЭМ!$A$39:$A$782,$A103,СВЦЭМ!$B$39:$B$782,M$83)+'СЕТ СН'!$H$14+СВЦЭМ!$D$10+'СЕТ СН'!$H$5-'СЕТ СН'!$H$24</f>
        <v>2973.9768262099997</v>
      </c>
      <c r="N103" s="36">
        <f>SUMIFS(СВЦЭМ!$D$39:$D$782,СВЦЭМ!$A$39:$A$782,$A103,СВЦЭМ!$B$39:$B$782,N$83)+'СЕТ СН'!$H$14+СВЦЭМ!$D$10+'СЕТ СН'!$H$5-'СЕТ СН'!$H$24</f>
        <v>2998.3240689300001</v>
      </c>
      <c r="O103" s="36">
        <f>SUMIFS(СВЦЭМ!$D$39:$D$782,СВЦЭМ!$A$39:$A$782,$A103,СВЦЭМ!$B$39:$B$782,O$83)+'СЕТ СН'!$H$14+СВЦЭМ!$D$10+'СЕТ СН'!$H$5-'СЕТ СН'!$H$24</f>
        <v>2995.7901643</v>
      </c>
      <c r="P103" s="36">
        <f>SUMIFS(СВЦЭМ!$D$39:$D$782,СВЦЭМ!$A$39:$A$782,$A103,СВЦЭМ!$B$39:$B$782,P$83)+'СЕТ СН'!$H$14+СВЦЭМ!$D$10+'СЕТ СН'!$H$5-'СЕТ СН'!$H$24</f>
        <v>2993.5646128600001</v>
      </c>
      <c r="Q103" s="36">
        <f>SUMIFS(СВЦЭМ!$D$39:$D$782,СВЦЭМ!$A$39:$A$782,$A103,СВЦЭМ!$B$39:$B$782,Q$83)+'СЕТ СН'!$H$14+СВЦЭМ!$D$10+'СЕТ СН'!$H$5-'СЕТ СН'!$H$24</f>
        <v>2992.6981565999999</v>
      </c>
      <c r="R103" s="36">
        <f>SUMIFS(СВЦЭМ!$D$39:$D$782,СВЦЭМ!$A$39:$A$782,$A103,СВЦЭМ!$B$39:$B$782,R$83)+'СЕТ СН'!$H$14+СВЦЭМ!$D$10+'СЕТ СН'!$H$5-'СЕТ СН'!$H$24</f>
        <v>2992.74014687</v>
      </c>
      <c r="S103" s="36">
        <f>SUMIFS(СВЦЭМ!$D$39:$D$782,СВЦЭМ!$A$39:$A$782,$A103,СВЦЭМ!$B$39:$B$782,S$83)+'СЕТ СН'!$H$14+СВЦЭМ!$D$10+'СЕТ СН'!$H$5-'СЕТ СН'!$H$24</f>
        <v>2977.3586540599999</v>
      </c>
      <c r="T103" s="36">
        <f>SUMIFS(СВЦЭМ!$D$39:$D$782,СВЦЭМ!$A$39:$A$782,$A103,СВЦЭМ!$B$39:$B$782,T$83)+'СЕТ СН'!$H$14+СВЦЭМ!$D$10+'СЕТ СН'!$H$5-'СЕТ СН'!$H$24</f>
        <v>2876.71747989</v>
      </c>
      <c r="U103" s="36">
        <f>SUMIFS(СВЦЭМ!$D$39:$D$782,СВЦЭМ!$A$39:$A$782,$A103,СВЦЭМ!$B$39:$B$782,U$83)+'СЕТ СН'!$H$14+СВЦЭМ!$D$10+'СЕТ СН'!$H$5-'СЕТ СН'!$H$24</f>
        <v>2766.4635352400001</v>
      </c>
      <c r="V103" s="36">
        <f>SUMIFS(СВЦЭМ!$D$39:$D$782,СВЦЭМ!$A$39:$A$782,$A103,СВЦЭМ!$B$39:$B$782,V$83)+'СЕТ СН'!$H$14+СВЦЭМ!$D$10+'СЕТ СН'!$H$5-'СЕТ СН'!$H$24</f>
        <v>2706.2869677799999</v>
      </c>
      <c r="W103" s="36">
        <f>SUMIFS(СВЦЭМ!$D$39:$D$782,СВЦЭМ!$A$39:$A$782,$A103,СВЦЭМ!$B$39:$B$782,W$83)+'СЕТ СН'!$H$14+СВЦЭМ!$D$10+'СЕТ СН'!$H$5-'СЕТ СН'!$H$24</f>
        <v>2716.3877843</v>
      </c>
      <c r="X103" s="36">
        <f>SUMIFS(СВЦЭМ!$D$39:$D$782,СВЦЭМ!$A$39:$A$782,$A103,СВЦЭМ!$B$39:$B$782,X$83)+'СЕТ СН'!$H$14+СВЦЭМ!$D$10+'СЕТ СН'!$H$5-'СЕТ СН'!$H$24</f>
        <v>2747.4047194499999</v>
      </c>
      <c r="Y103" s="36">
        <f>SUMIFS(СВЦЭМ!$D$39:$D$782,СВЦЭМ!$A$39:$A$782,$A103,СВЦЭМ!$B$39:$B$782,Y$83)+'СЕТ СН'!$H$14+СВЦЭМ!$D$10+'СЕТ СН'!$H$5-'СЕТ СН'!$H$24</f>
        <v>2752.6809267200001</v>
      </c>
    </row>
    <row r="104" spans="1:25" ht="15.75" x14ac:dyDescent="0.2">
      <c r="A104" s="35">
        <f t="shared" si="2"/>
        <v>44702</v>
      </c>
      <c r="B104" s="36">
        <f>SUMIFS(СВЦЭМ!$D$39:$D$782,СВЦЭМ!$A$39:$A$782,$A104,СВЦЭМ!$B$39:$B$782,B$83)+'СЕТ СН'!$H$14+СВЦЭМ!$D$10+'СЕТ СН'!$H$5-'СЕТ СН'!$H$24</f>
        <v>2779.5713139500003</v>
      </c>
      <c r="C104" s="36">
        <f>SUMIFS(СВЦЭМ!$D$39:$D$782,СВЦЭМ!$A$39:$A$782,$A104,СВЦЭМ!$B$39:$B$782,C$83)+'СЕТ СН'!$H$14+СВЦЭМ!$D$10+'СЕТ СН'!$H$5-'СЕТ СН'!$H$24</f>
        <v>2900.3197212</v>
      </c>
      <c r="D104" s="36">
        <f>SUMIFS(СВЦЭМ!$D$39:$D$782,СВЦЭМ!$A$39:$A$782,$A104,СВЦЭМ!$B$39:$B$782,D$83)+'СЕТ СН'!$H$14+СВЦЭМ!$D$10+'СЕТ СН'!$H$5-'СЕТ СН'!$H$24</f>
        <v>3065.4276688899999</v>
      </c>
      <c r="E104" s="36">
        <f>SUMIFS(СВЦЭМ!$D$39:$D$782,СВЦЭМ!$A$39:$A$782,$A104,СВЦЭМ!$B$39:$B$782,E$83)+'СЕТ СН'!$H$14+СВЦЭМ!$D$10+'СЕТ СН'!$H$5-'СЕТ СН'!$H$24</f>
        <v>3145.9814869299998</v>
      </c>
      <c r="F104" s="36">
        <f>SUMIFS(СВЦЭМ!$D$39:$D$782,СВЦЭМ!$A$39:$A$782,$A104,СВЦЭМ!$B$39:$B$782,F$83)+'СЕТ СН'!$H$14+СВЦЭМ!$D$10+'СЕТ СН'!$H$5-'СЕТ СН'!$H$24</f>
        <v>3173.9609127799999</v>
      </c>
      <c r="G104" s="36">
        <f>SUMIFS(СВЦЭМ!$D$39:$D$782,СВЦЭМ!$A$39:$A$782,$A104,СВЦЭМ!$B$39:$B$782,G$83)+'СЕТ СН'!$H$14+СВЦЭМ!$D$10+'СЕТ СН'!$H$5-'СЕТ СН'!$H$24</f>
        <v>3210.5804537399999</v>
      </c>
      <c r="H104" s="36">
        <f>SUMIFS(СВЦЭМ!$D$39:$D$782,СВЦЭМ!$A$39:$A$782,$A104,СВЦЭМ!$B$39:$B$782,H$83)+'СЕТ СН'!$H$14+СВЦЭМ!$D$10+'СЕТ СН'!$H$5-'СЕТ СН'!$H$24</f>
        <v>3201.1208665100003</v>
      </c>
      <c r="I104" s="36">
        <f>SUMIFS(СВЦЭМ!$D$39:$D$782,СВЦЭМ!$A$39:$A$782,$A104,СВЦЭМ!$B$39:$B$782,I$83)+'СЕТ СН'!$H$14+СВЦЭМ!$D$10+'СЕТ СН'!$H$5-'СЕТ СН'!$H$24</f>
        <v>3162.5931263399998</v>
      </c>
      <c r="J104" s="36">
        <f>SUMIFS(СВЦЭМ!$D$39:$D$782,СВЦЭМ!$A$39:$A$782,$A104,СВЦЭМ!$B$39:$B$782,J$83)+'СЕТ СН'!$H$14+СВЦЭМ!$D$10+'СЕТ СН'!$H$5-'СЕТ СН'!$H$24</f>
        <v>2979.5789051900001</v>
      </c>
      <c r="K104" s="36">
        <f>SUMIFS(СВЦЭМ!$D$39:$D$782,СВЦЭМ!$A$39:$A$782,$A104,СВЦЭМ!$B$39:$B$782,K$83)+'СЕТ СН'!$H$14+СВЦЭМ!$D$10+'СЕТ СН'!$H$5-'СЕТ СН'!$H$24</f>
        <v>2937.5062506000004</v>
      </c>
      <c r="L104" s="36">
        <f>SUMIFS(СВЦЭМ!$D$39:$D$782,СВЦЭМ!$A$39:$A$782,$A104,СВЦЭМ!$B$39:$B$782,L$83)+'СЕТ СН'!$H$14+СВЦЭМ!$D$10+'СЕТ СН'!$H$5-'СЕТ СН'!$H$24</f>
        <v>2909.2872826500002</v>
      </c>
      <c r="M104" s="36">
        <f>SUMIFS(СВЦЭМ!$D$39:$D$782,СВЦЭМ!$A$39:$A$782,$A104,СВЦЭМ!$B$39:$B$782,M$83)+'СЕТ СН'!$H$14+СВЦЭМ!$D$10+'СЕТ СН'!$H$5-'СЕТ СН'!$H$24</f>
        <v>2996.7209782999998</v>
      </c>
      <c r="N104" s="36">
        <f>SUMIFS(СВЦЭМ!$D$39:$D$782,СВЦЭМ!$A$39:$A$782,$A104,СВЦЭМ!$B$39:$B$782,N$83)+'СЕТ СН'!$H$14+СВЦЭМ!$D$10+'СЕТ СН'!$H$5-'СЕТ СН'!$H$24</f>
        <v>3037.4818535499999</v>
      </c>
      <c r="O104" s="36">
        <f>SUMIFS(СВЦЭМ!$D$39:$D$782,СВЦЭМ!$A$39:$A$782,$A104,СВЦЭМ!$B$39:$B$782,O$83)+'СЕТ СН'!$H$14+СВЦЭМ!$D$10+'СЕТ СН'!$H$5-'СЕТ СН'!$H$24</f>
        <v>3003.4299620000002</v>
      </c>
      <c r="P104" s="36">
        <f>SUMIFS(СВЦЭМ!$D$39:$D$782,СВЦЭМ!$A$39:$A$782,$A104,СВЦЭМ!$B$39:$B$782,P$83)+'СЕТ СН'!$H$14+СВЦЭМ!$D$10+'СЕТ СН'!$H$5-'СЕТ СН'!$H$24</f>
        <v>3042.5095231599998</v>
      </c>
      <c r="Q104" s="36">
        <f>SUMIFS(СВЦЭМ!$D$39:$D$782,СВЦЭМ!$A$39:$A$782,$A104,СВЦЭМ!$B$39:$B$782,Q$83)+'СЕТ СН'!$H$14+СВЦЭМ!$D$10+'СЕТ СН'!$H$5-'СЕТ СН'!$H$24</f>
        <v>3026.0937402999998</v>
      </c>
      <c r="R104" s="36">
        <f>SUMIFS(СВЦЭМ!$D$39:$D$782,СВЦЭМ!$A$39:$A$782,$A104,СВЦЭМ!$B$39:$B$782,R$83)+'СЕТ СН'!$H$14+СВЦЭМ!$D$10+'СЕТ СН'!$H$5-'СЕТ СН'!$H$24</f>
        <v>3022.8430569399998</v>
      </c>
      <c r="S104" s="36">
        <f>SUMIFS(СВЦЭМ!$D$39:$D$782,СВЦЭМ!$A$39:$A$782,$A104,СВЦЭМ!$B$39:$B$782,S$83)+'СЕТ СН'!$H$14+СВЦЭМ!$D$10+'СЕТ СН'!$H$5-'СЕТ СН'!$H$24</f>
        <v>2997.9902487199997</v>
      </c>
      <c r="T104" s="36">
        <f>SUMIFS(СВЦЭМ!$D$39:$D$782,СВЦЭМ!$A$39:$A$782,$A104,СВЦЭМ!$B$39:$B$782,T$83)+'СЕТ СН'!$H$14+СВЦЭМ!$D$10+'СЕТ СН'!$H$5-'СЕТ СН'!$H$24</f>
        <v>2888.7263478499999</v>
      </c>
      <c r="U104" s="36">
        <f>SUMIFS(СВЦЭМ!$D$39:$D$782,СВЦЭМ!$A$39:$A$782,$A104,СВЦЭМ!$B$39:$B$782,U$83)+'СЕТ СН'!$H$14+СВЦЭМ!$D$10+'СЕТ СН'!$H$5-'СЕТ СН'!$H$24</f>
        <v>2786.8653388000002</v>
      </c>
      <c r="V104" s="36">
        <f>SUMIFS(СВЦЭМ!$D$39:$D$782,СВЦЭМ!$A$39:$A$782,$A104,СВЦЭМ!$B$39:$B$782,V$83)+'СЕТ СН'!$H$14+СВЦЭМ!$D$10+'СЕТ СН'!$H$5-'СЕТ СН'!$H$24</f>
        <v>2706.32720436</v>
      </c>
      <c r="W104" s="36">
        <f>SUMIFS(СВЦЭМ!$D$39:$D$782,СВЦЭМ!$A$39:$A$782,$A104,СВЦЭМ!$B$39:$B$782,W$83)+'СЕТ СН'!$H$14+СВЦЭМ!$D$10+'СЕТ СН'!$H$5-'СЕТ СН'!$H$24</f>
        <v>2660.5525741700003</v>
      </c>
      <c r="X104" s="36">
        <f>SUMIFS(СВЦЭМ!$D$39:$D$782,СВЦЭМ!$A$39:$A$782,$A104,СВЦЭМ!$B$39:$B$782,X$83)+'СЕТ СН'!$H$14+СВЦЭМ!$D$10+'СЕТ СН'!$H$5-'СЕТ СН'!$H$24</f>
        <v>2677.6366276200001</v>
      </c>
      <c r="Y104" s="36">
        <f>SUMIFS(СВЦЭМ!$D$39:$D$782,СВЦЭМ!$A$39:$A$782,$A104,СВЦЭМ!$B$39:$B$782,Y$83)+'СЕТ СН'!$H$14+СВЦЭМ!$D$10+'СЕТ СН'!$H$5-'СЕТ СН'!$H$24</f>
        <v>2704.4611557600001</v>
      </c>
    </row>
    <row r="105" spans="1:25" ht="15.75" x14ac:dyDescent="0.2">
      <c r="A105" s="35">
        <f t="shared" si="2"/>
        <v>44703</v>
      </c>
      <c r="B105" s="36">
        <f>SUMIFS(СВЦЭМ!$D$39:$D$782,СВЦЭМ!$A$39:$A$782,$A105,СВЦЭМ!$B$39:$B$782,B$83)+'СЕТ СН'!$H$14+СВЦЭМ!$D$10+'СЕТ СН'!$H$5-'СЕТ СН'!$H$24</f>
        <v>2897.5055100899999</v>
      </c>
      <c r="C105" s="36">
        <f>SUMIFS(СВЦЭМ!$D$39:$D$782,СВЦЭМ!$A$39:$A$782,$A105,СВЦЭМ!$B$39:$B$782,C$83)+'СЕТ СН'!$H$14+СВЦЭМ!$D$10+'СЕТ СН'!$H$5-'СЕТ СН'!$H$24</f>
        <v>2985.1251716199999</v>
      </c>
      <c r="D105" s="36">
        <f>SUMIFS(СВЦЭМ!$D$39:$D$782,СВЦЭМ!$A$39:$A$782,$A105,СВЦЭМ!$B$39:$B$782,D$83)+'СЕТ СН'!$H$14+СВЦЭМ!$D$10+'СЕТ СН'!$H$5-'СЕТ СН'!$H$24</f>
        <v>3100.5484066399999</v>
      </c>
      <c r="E105" s="36">
        <f>SUMIFS(СВЦЭМ!$D$39:$D$782,СВЦЭМ!$A$39:$A$782,$A105,СВЦЭМ!$B$39:$B$782,E$83)+'СЕТ СН'!$H$14+СВЦЭМ!$D$10+'СЕТ СН'!$H$5-'СЕТ СН'!$H$24</f>
        <v>3107.7769122700001</v>
      </c>
      <c r="F105" s="36">
        <f>SUMIFS(СВЦЭМ!$D$39:$D$782,СВЦЭМ!$A$39:$A$782,$A105,СВЦЭМ!$B$39:$B$782,F$83)+'СЕТ СН'!$H$14+СВЦЭМ!$D$10+'СЕТ СН'!$H$5-'СЕТ СН'!$H$24</f>
        <v>3107.6521292400002</v>
      </c>
      <c r="G105" s="36">
        <f>SUMIFS(СВЦЭМ!$D$39:$D$782,СВЦЭМ!$A$39:$A$782,$A105,СВЦЭМ!$B$39:$B$782,G$83)+'СЕТ СН'!$H$14+СВЦЭМ!$D$10+'СЕТ СН'!$H$5-'СЕТ СН'!$H$24</f>
        <v>3110.57852877</v>
      </c>
      <c r="H105" s="36">
        <f>SUMIFS(СВЦЭМ!$D$39:$D$782,СВЦЭМ!$A$39:$A$782,$A105,СВЦЭМ!$B$39:$B$782,H$83)+'СЕТ СН'!$H$14+СВЦЭМ!$D$10+'СЕТ СН'!$H$5-'СЕТ СН'!$H$24</f>
        <v>3080.50081602</v>
      </c>
      <c r="I105" s="36">
        <f>SUMIFS(СВЦЭМ!$D$39:$D$782,СВЦЭМ!$A$39:$A$782,$A105,СВЦЭМ!$B$39:$B$782,I$83)+'СЕТ СН'!$H$14+СВЦЭМ!$D$10+'СЕТ СН'!$H$5-'СЕТ СН'!$H$24</f>
        <v>3010.1703769999999</v>
      </c>
      <c r="J105" s="36">
        <f>SUMIFS(СВЦЭМ!$D$39:$D$782,СВЦЭМ!$A$39:$A$782,$A105,СВЦЭМ!$B$39:$B$782,J$83)+'СЕТ СН'!$H$14+СВЦЭМ!$D$10+'СЕТ СН'!$H$5-'СЕТ СН'!$H$24</f>
        <v>2940.4696705400002</v>
      </c>
      <c r="K105" s="36">
        <f>SUMIFS(СВЦЭМ!$D$39:$D$782,СВЦЭМ!$A$39:$A$782,$A105,СВЦЭМ!$B$39:$B$782,K$83)+'СЕТ СН'!$H$14+СВЦЭМ!$D$10+'СЕТ СН'!$H$5-'СЕТ СН'!$H$24</f>
        <v>2892.1530613100003</v>
      </c>
      <c r="L105" s="36">
        <f>SUMIFS(СВЦЭМ!$D$39:$D$782,СВЦЭМ!$A$39:$A$782,$A105,СВЦЭМ!$B$39:$B$782,L$83)+'СЕТ СН'!$H$14+СВЦЭМ!$D$10+'СЕТ СН'!$H$5-'СЕТ СН'!$H$24</f>
        <v>2873.5166707500002</v>
      </c>
      <c r="M105" s="36">
        <f>SUMIFS(СВЦЭМ!$D$39:$D$782,СВЦЭМ!$A$39:$A$782,$A105,СВЦЭМ!$B$39:$B$782,M$83)+'СЕТ СН'!$H$14+СВЦЭМ!$D$10+'СЕТ СН'!$H$5-'СЕТ СН'!$H$24</f>
        <v>2973.2705840400004</v>
      </c>
      <c r="N105" s="36">
        <f>SUMIFS(СВЦЭМ!$D$39:$D$782,СВЦЭМ!$A$39:$A$782,$A105,СВЦЭМ!$B$39:$B$782,N$83)+'СЕТ СН'!$H$14+СВЦЭМ!$D$10+'СЕТ СН'!$H$5-'СЕТ СН'!$H$24</f>
        <v>3019.0558011900002</v>
      </c>
      <c r="O105" s="36">
        <f>SUMIFS(СВЦЭМ!$D$39:$D$782,СВЦЭМ!$A$39:$A$782,$A105,СВЦЭМ!$B$39:$B$782,O$83)+'СЕТ СН'!$H$14+СВЦЭМ!$D$10+'СЕТ СН'!$H$5-'СЕТ СН'!$H$24</f>
        <v>3023.1488575399999</v>
      </c>
      <c r="P105" s="36">
        <f>SUMIFS(СВЦЭМ!$D$39:$D$782,СВЦЭМ!$A$39:$A$782,$A105,СВЦЭМ!$B$39:$B$782,P$83)+'СЕТ СН'!$H$14+СВЦЭМ!$D$10+'СЕТ СН'!$H$5-'СЕТ СН'!$H$24</f>
        <v>3050.2847562799998</v>
      </c>
      <c r="Q105" s="36">
        <f>SUMIFS(СВЦЭМ!$D$39:$D$782,СВЦЭМ!$A$39:$A$782,$A105,СВЦЭМ!$B$39:$B$782,Q$83)+'СЕТ СН'!$H$14+СВЦЭМ!$D$10+'СЕТ СН'!$H$5-'СЕТ СН'!$H$24</f>
        <v>3060.7675335599997</v>
      </c>
      <c r="R105" s="36">
        <f>SUMIFS(СВЦЭМ!$D$39:$D$782,СВЦЭМ!$A$39:$A$782,$A105,СВЦЭМ!$B$39:$B$782,R$83)+'СЕТ СН'!$H$14+СВЦЭМ!$D$10+'СЕТ СН'!$H$5-'СЕТ СН'!$H$24</f>
        <v>3055.6290961499999</v>
      </c>
      <c r="S105" s="36">
        <f>SUMIFS(СВЦЭМ!$D$39:$D$782,СВЦЭМ!$A$39:$A$782,$A105,СВЦЭМ!$B$39:$B$782,S$83)+'СЕТ СН'!$H$14+СВЦЭМ!$D$10+'СЕТ СН'!$H$5-'СЕТ СН'!$H$24</f>
        <v>3030.3067024399998</v>
      </c>
      <c r="T105" s="36">
        <f>SUMIFS(СВЦЭМ!$D$39:$D$782,СВЦЭМ!$A$39:$A$782,$A105,СВЦЭМ!$B$39:$B$782,T$83)+'СЕТ СН'!$H$14+СВЦЭМ!$D$10+'СЕТ СН'!$H$5-'СЕТ СН'!$H$24</f>
        <v>2907.1387542400003</v>
      </c>
      <c r="U105" s="36">
        <f>SUMIFS(СВЦЭМ!$D$39:$D$782,СВЦЭМ!$A$39:$A$782,$A105,СВЦЭМ!$B$39:$B$782,U$83)+'СЕТ СН'!$H$14+СВЦЭМ!$D$10+'СЕТ СН'!$H$5-'СЕТ СН'!$H$24</f>
        <v>2799.87153588</v>
      </c>
      <c r="V105" s="36">
        <f>SUMIFS(СВЦЭМ!$D$39:$D$782,СВЦЭМ!$A$39:$A$782,$A105,СВЦЭМ!$B$39:$B$782,V$83)+'СЕТ СН'!$H$14+СВЦЭМ!$D$10+'СЕТ СН'!$H$5-'СЕТ СН'!$H$24</f>
        <v>2701.1998290500001</v>
      </c>
      <c r="W105" s="36">
        <f>SUMIFS(СВЦЭМ!$D$39:$D$782,СВЦЭМ!$A$39:$A$782,$A105,СВЦЭМ!$B$39:$B$782,W$83)+'СЕТ СН'!$H$14+СВЦЭМ!$D$10+'СЕТ СН'!$H$5-'СЕТ СН'!$H$24</f>
        <v>2712.6329404900002</v>
      </c>
      <c r="X105" s="36">
        <f>SUMIFS(СВЦЭМ!$D$39:$D$782,СВЦЭМ!$A$39:$A$782,$A105,СВЦЭМ!$B$39:$B$782,X$83)+'СЕТ СН'!$H$14+СВЦЭМ!$D$10+'СЕТ СН'!$H$5-'СЕТ СН'!$H$24</f>
        <v>2747.7170077400001</v>
      </c>
      <c r="Y105" s="36">
        <f>SUMIFS(СВЦЭМ!$D$39:$D$782,СВЦЭМ!$A$39:$A$782,$A105,СВЦЭМ!$B$39:$B$782,Y$83)+'СЕТ СН'!$H$14+СВЦЭМ!$D$10+'СЕТ СН'!$H$5-'СЕТ СН'!$H$24</f>
        <v>2804.1281210900001</v>
      </c>
    </row>
    <row r="106" spans="1:25" ht="15.75" x14ac:dyDescent="0.2">
      <c r="A106" s="35">
        <f t="shared" si="2"/>
        <v>44704</v>
      </c>
      <c r="B106" s="36">
        <f>SUMIFS(СВЦЭМ!$D$39:$D$782,СВЦЭМ!$A$39:$A$782,$A106,СВЦЭМ!$B$39:$B$782,B$83)+'СЕТ СН'!$H$14+СВЦЭМ!$D$10+'СЕТ СН'!$H$5-'СЕТ СН'!$H$24</f>
        <v>2909.1006068000002</v>
      </c>
      <c r="C106" s="36">
        <f>SUMIFS(СВЦЭМ!$D$39:$D$782,СВЦЭМ!$A$39:$A$782,$A106,СВЦЭМ!$B$39:$B$782,C$83)+'СЕТ СН'!$H$14+СВЦЭМ!$D$10+'СЕТ СН'!$H$5-'СЕТ СН'!$H$24</f>
        <v>3001.6209255700001</v>
      </c>
      <c r="D106" s="36">
        <f>SUMIFS(СВЦЭМ!$D$39:$D$782,СВЦЭМ!$A$39:$A$782,$A106,СВЦЭМ!$B$39:$B$782,D$83)+'СЕТ СН'!$H$14+СВЦЭМ!$D$10+'СЕТ СН'!$H$5-'СЕТ СН'!$H$24</f>
        <v>3105.2235456500002</v>
      </c>
      <c r="E106" s="36">
        <f>SUMIFS(СВЦЭМ!$D$39:$D$782,СВЦЭМ!$A$39:$A$782,$A106,СВЦЭМ!$B$39:$B$782,E$83)+'СЕТ СН'!$H$14+СВЦЭМ!$D$10+'СЕТ СН'!$H$5-'СЕТ СН'!$H$24</f>
        <v>3101.2568024699999</v>
      </c>
      <c r="F106" s="36">
        <f>SUMIFS(СВЦЭМ!$D$39:$D$782,СВЦЭМ!$A$39:$A$782,$A106,СВЦЭМ!$B$39:$B$782,F$83)+'СЕТ СН'!$H$14+СВЦЭМ!$D$10+'СЕТ СН'!$H$5-'СЕТ СН'!$H$24</f>
        <v>3094.4643784899999</v>
      </c>
      <c r="G106" s="36">
        <f>SUMIFS(СВЦЭМ!$D$39:$D$782,СВЦЭМ!$A$39:$A$782,$A106,СВЦЭМ!$B$39:$B$782,G$83)+'СЕТ СН'!$H$14+СВЦЭМ!$D$10+'СЕТ СН'!$H$5-'СЕТ СН'!$H$24</f>
        <v>3138.0661426400002</v>
      </c>
      <c r="H106" s="36">
        <f>SUMIFS(СВЦЭМ!$D$39:$D$782,СВЦЭМ!$A$39:$A$782,$A106,СВЦЭМ!$B$39:$B$782,H$83)+'СЕТ СН'!$H$14+СВЦЭМ!$D$10+'СЕТ СН'!$H$5-'СЕТ СН'!$H$24</f>
        <v>3081.5366857099998</v>
      </c>
      <c r="I106" s="36">
        <f>SUMIFS(СВЦЭМ!$D$39:$D$782,СВЦЭМ!$A$39:$A$782,$A106,СВЦЭМ!$B$39:$B$782,I$83)+'СЕТ СН'!$H$14+СВЦЭМ!$D$10+'СЕТ СН'!$H$5-'СЕТ СН'!$H$24</f>
        <v>3045.3957072100002</v>
      </c>
      <c r="J106" s="36">
        <f>SUMIFS(СВЦЭМ!$D$39:$D$782,СВЦЭМ!$A$39:$A$782,$A106,СВЦЭМ!$B$39:$B$782,J$83)+'СЕТ СН'!$H$14+СВЦЭМ!$D$10+'СЕТ СН'!$H$5-'СЕТ СН'!$H$24</f>
        <v>2903.4852568200004</v>
      </c>
      <c r="K106" s="36">
        <f>SUMIFS(СВЦЭМ!$D$39:$D$782,СВЦЭМ!$A$39:$A$782,$A106,СВЦЭМ!$B$39:$B$782,K$83)+'СЕТ СН'!$H$14+СВЦЭМ!$D$10+'СЕТ СН'!$H$5-'СЕТ СН'!$H$24</f>
        <v>2856.6911263900001</v>
      </c>
      <c r="L106" s="36">
        <f>SUMIFS(СВЦЭМ!$D$39:$D$782,СВЦЭМ!$A$39:$A$782,$A106,СВЦЭМ!$B$39:$B$782,L$83)+'СЕТ СН'!$H$14+СВЦЭМ!$D$10+'СЕТ СН'!$H$5-'СЕТ СН'!$H$24</f>
        <v>2875.7913274700004</v>
      </c>
      <c r="M106" s="36">
        <f>SUMIFS(СВЦЭМ!$D$39:$D$782,СВЦЭМ!$A$39:$A$782,$A106,СВЦЭМ!$B$39:$B$782,M$83)+'СЕТ СН'!$H$14+СВЦЭМ!$D$10+'СЕТ СН'!$H$5-'СЕТ СН'!$H$24</f>
        <v>3002.31903607</v>
      </c>
      <c r="N106" s="36">
        <f>SUMIFS(СВЦЭМ!$D$39:$D$782,СВЦЭМ!$A$39:$A$782,$A106,СВЦЭМ!$B$39:$B$782,N$83)+'СЕТ СН'!$H$14+СВЦЭМ!$D$10+'СЕТ СН'!$H$5-'СЕТ СН'!$H$24</f>
        <v>3051.25118961</v>
      </c>
      <c r="O106" s="36">
        <f>SUMIFS(СВЦЭМ!$D$39:$D$782,СВЦЭМ!$A$39:$A$782,$A106,СВЦЭМ!$B$39:$B$782,O$83)+'СЕТ СН'!$H$14+СВЦЭМ!$D$10+'СЕТ СН'!$H$5-'СЕТ СН'!$H$24</f>
        <v>3054.40524998</v>
      </c>
      <c r="P106" s="36">
        <f>SUMIFS(СВЦЭМ!$D$39:$D$782,СВЦЭМ!$A$39:$A$782,$A106,СВЦЭМ!$B$39:$B$782,P$83)+'СЕТ СН'!$H$14+СВЦЭМ!$D$10+'СЕТ СН'!$H$5-'СЕТ СН'!$H$24</f>
        <v>3054.5538579499998</v>
      </c>
      <c r="Q106" s="36">
        <f>SUMIFS(СВЦЭМ!$D$39:$D$782,СВЦЭМ!$A$39:$A$782,$A106,СВЦЭМ!$B$39:$B$782,Q$83)+'СЕТ СН'!$H$14+СВЦЭМ!$D$10+'СЕТ СН'!$H$5-'СЕТ СН'!$H$24</f>
        <v>3054.76870998</v>
      </c>
      <c r="R106" s="36">
        <f>SUMIFS(СВЦЭМ!$D$39:$D$782,СВЦЭМ!$A$39:$A$782,$A106,СВЦЭМ!$B$39:$B$782,R$83)+'СЕТ СН'!$H$14+СВЦЭМ!$D$10+'СЕТ СН'!$H$5-'СЕТ СН'!$H$24</f>
        <v>3054.76328552</v>
      </c>
      <c r="S106" s="36">
        <f>SUMIFS(СВЦЭМ!$D$39:$D$782,СВЦЭМ!$A$39:$A$782,$A106,СВЦЭМ!$B$39:$B$782,S$83)+'СЕТ СН'!$H$14+СВЦЭМ!$D$10+'СЕТ СН'!$H$5-'СЕТ СН'!$H$24</f>
        <v>3025.6064394099999</v>
      </c>
      <c r="T106" s="36">
        <f>SUMIFS(СВЦЭМ!$D$39:$D$782,СВЦЭМ!$A$39:$A$782,$A106,СВЦЭМ!$B$39:$B$782,T$83)+'СЕТ СН'!$H$14+СВЦЭМ!$D$10+'СЕТ СН'!$H$5-'СЕТ СН'!$H$24</f>
        <v>2929.3270485600001</v>
      </c>
      <c r="U106" s="36">
        <f>SUMIFS(СВЦЭМ!$D$39:$D$782,СВЦЭМ!$A$39:$A$782,$A106,СВЦЭМ!$B$39:$B$782,U$83)+'СЕТ СН'!$H$14+СВЦЭМ!$D$10+'СЕТ СН'!$H$5-'СЕТ СН'!$H$24</f>
        <v>2788.6042127300002</v>
      </c>
      <c r="V106" s="36">
        <f>SUMIFS(СВЦЭМ!$D$39:$D$782,СВЦЭМ!$A$39:$A$782,$A106,СВЦЭМ!$B$39:$B$782,V$83)+'СЕТ СН'!$H$14+СВЦЭМ!$D$10+'СЕТ СН'!$H$5-'СЕТ СН'!$H$24</f>
        <v>2704.6289907</v>
      </c>
      <c r="W106" s="36">
        <f>SUMIFS(СВЦЭМ!$D$39:$D$782,СВЦЭМ!$A$39:$A$782,$A106,СВЦЭМ!$B$39:$B$782,W$83)+'СЕТ СН'!$H$14+СВЦЭМ!$D$10+'СЕТ СН'!$H$5-'СЕТ СН'!$H$24</f>
        <v>2706.6171195000002</v>
      </c>
      <c r="X106" s="36">
        <f>SUMIFS(СВЦЭМ!$D$39:$D$782,СВЦЭМ!$A$39:$A$782,$A106,СВЦЭМ!$B$39:$B$782,X$83)+'СЕТ СН'!$H$14+СВЦЭМ!$D$10+'СЕТ СН'!$H$5-'СЕТ СН'!$H$24</f>
        <v>2710.6383485800002</v>
      </c>
      <c r="Y106" s="36">
        <f>SUMIFS(СВЦЭМ!$D$39:$D$782,СВЦЭМ!$A$39:$A$782,$A106,СВЦЭМ!$B$39:$B$782,Y$83)+'СЕТ СН'!$H$14+СВЦЭМ!$D$10+'СЕТ СН'!$H$5-'СЕТ СН'!$H$24</f>
        <v>2742.7428165800002</v>
      </c>
    </row>
    <row r="107" spans="1:25" ht="15.75" x14ac:dyDescent="0.2">
      <c r="A107" s="35">
        <f t="shared" si="2"/>
        <v>44705</v>
      </c>
      <c r="B107" s="36">
        <f>SUMIFS(СВЦЭМ!$D$39:$D$782,СВЦЭМ!$A$39:$A$782,$A107,СВЦЭМ!$B$39:$B$782,B$83)+'СЕТ СН'!$H$14+СВЦЭМ!$D$10+'СЕТ СН'!$H$5-'СЕТ СН'!$H$24</f>
        <v>2822.3722953800002</v>
      </c>
      <c r="C107" s="36">
        <f>SUMIFS(СВЦЭМ!$D$39:$D$782,СВЦЭМ!$A$39:$A$782,$A107,СВЦЭМ!$B$39:$B$782,C$83)+'СЕТ СН'!$H$14+СВЦЭМ!$D$10+'СЕТ СН'!$H$5-'СЕТ СН'!$H$24</f>
        <v>2955.4447769500002</v>
      </c>
      <c r="D107" s="36">
        <f>SUMIFS(СВЦЭМ!$D$39:$D$782,СВЦЭМ!$A$39:$A$782,$A107,СВЦЭМ!$B$39:$B$782,D$83)+'СЕТ СН'!$H$14+СВЦЭМ!$D$10+'СЕТ СН'!$H$5-'СЕТ СН'!$H$24</f>
        <v>3103.1669323900001</v>
      </c>
      <c r="E107" s="36">
        <f>SUMIFS(СВЦЭМ!$D$39:$D$782,СВЦЭМ!$A$39:$A$782,$A107,СВЦЭМ!$B$39:$B$782,E$83)+'СЕТ СН'!$H$14+СВЦЭМ!$D$10+'СЕТ СН'!$H$5-'СЕТ СН'!$H$24</f>
        <v>3117.6204279200001</v>
      </c>
      <c r="F107" s="36">
        <f>SUMIFS(СВЦЭМ!$D$39:$D$782,СВЦЭМ!$A$39:$A$782,$A107,СВЦЭМ!$B$39:$B$782,F$83)+'СЕТ СН'!$H$14+СВЦЭМ!$D$10+'СЕТ СН'!$H$5-'СЕТ СН'!$H$24</f>
        <v>3117.6739412400002</v>
      </c>
      <c r="G107" s="36">
        <f>SUMIFS(СВЦЭМ!$D$39:$D$782,СВЦЭМ!$A$39:$A$782,$A107,СВЦЭМ!$B$39:$B$782,G$83)+'СЕТ СН'!$H$14+СВЦЭМ!$D$10+'СЕТ СН'!$H$5-'СЕТ СН'!$H$24</f>
        <v>3126.7494309599997</v>
      </c>
      <c r="H107" s="36">
        <f>SUMIFS(СВЦЭМ!$D$39:$D$782,СВЦЭМ!$A$39:$A$782,$A107,СВЦЭМ!$B$39:$B$782,H$83)+'СЕТ СН'!$H$14+СВЦЭМ!$D$10+'СЕТ СН'!$H$5-'СЕТ СН'!$H$24</f>
        <v>3071.6615792600001</v>
      </c>
      <c r="I107" s="36">
        <f>SUMIFS(СВЦЭМ!$D$39:$D$782,СВЦЭМ!$A$39:$A$782,$A107,СВЦЭМ!$B$39:$B$782,I$83)+'СЕТ СН'!$H$14+СВЦЭМ!$D$10+'СЕТ СН'!$H$5-'СЕТ СН'!$H$24</f>
        <v>3029.79464207</v>
      </c>
      <c r="J107" s="36">
        <f>SUMIFS(СВЦЭМ!$D$39:$D$782,СВЦЭМ!$A$39:$A$782,$A107,СВЦЭМ!$B$39:$B$782,J$83)+'СЕТ СН'!$H$14+СВЦЭМ!$D$10+'СЕТ СН'!$H$5-'СЕТ СН'!$H$24</f>
        <v>2881.5193642000004</v>
      </c>
      <c r="K107" s="36">
        <f>SUMIFS(СВЦЭМ!$D$39:$D$782,СВЦЭМ!$A$39:$A$782,$A107,СВЦЭМ!$B$39:$B$782,K$83)+'СЕТ СН'!$H$14+СВЦЭМ!$D$10+'СЕТ СН'!$H$5-'СЕТ СН'!$H$24</f>
        <v>2872.9137550100004</v>
      </c>
      <c r="L107" s="36">
        <f>SUMIFS(СВЦЭМ!$D$39:$D$782,СВЦЭМ!$A$39:$A$782,$A107,СВЦЭМ!$B$39:$B$782,L$83)+'СЕТ СН'!$H$14+СВЦЭМ!$D$10+'СЕТ СН'!$H$5-'СЕТ СН'!$H$24</f>
        <v>2892.3019289900003</v>
      </c>
      <c r="M107" s="36">
        <f>SUMIFS(СВЦЭМ!$D$39:$D$782,СВЦЭМ!$A$39:$A$782,$A107,СВЦЭМ!$B$39:$B$782,M$83)+'СЕТ СН'!$H$14+СВЦЭМ!$D$10+'СЕТ СН'!$H$5-'СЕТ СН'!$H$24</f>
        <v>2961.7241899800001</v>
      </c>
      <c r="N107" s="36">
        <f>SUMIFS(СВЦЭМ!$D$39:$D$782,СВЦЭМ!$A$39:$A$782,$A107,СВЦЭМ!$B$39:$B$782,N$83)+'СЕТ СН'!$H$14+СВЦЭМ!$D$10+'СЕТ СН'!$H$5-'СЕТ СН'!$H$24</f>
        <v>2998.81082801</v>
      </c>
      <c r="O107" s="36">
        <f>SUMIFS(СВЦЭМ!$D$39:$D$782,СВЦЭМ!$A$39:$A$782,$A107,СВЦЭМ!$B$39:$B$782,O$83)+'СЕТ СН'!$H$14+СВЦЭМ!$D$10+'СЕТ СН'!$H$5-'СЕТ СН'!$H$24</f>
        <v>3044.73729615</v>
      </c>
      <c r="P107" s="36">
        <f>SUMIFS(СВЦЭМ!$D$39:$D$782,СВЦЭМ!$A$39:$A$782,$A107,СВЦЭМ!$B$39:$B$782,P$83)+'СЕТ СН'!$H$14+СВЦЭМ!$D$10+'СЕТ СН'!$H$5-'СЕТ СН'!$H$24</f>
        <v>3052.6227061099999</v>
      </c>
      <c r="Q107" s="36">
        <f>SUMIFS(СВЦЭМ!$D$39:$D$782,СВЦЭМ!$A$39:$A$782,$A107,СВЦЭМ!$B$39:$B$782,Q$83)+'СЕТ СН'!$H$14+СВЦЭМ!$D$10+'СЕТ СН'!$H$5-'СЕТ СН'!$H$24</f>
        <v>3063.62331825</v>
      </c>
      <c r="R107" s="36">
        <f>SUMIFS(СВЦЭМ!$D$39:$D$782,СВЦЭМ!$A$39:$A$782,$A107,СВЦЭМ!$B$39:$B$782,R$83)+'СЕТ СН'!$H$14+СВЦЭМ!$D$10+'СЕТ СН'!$H$5-'СЕТ СН'!$H$24</f>
        <v>3065.7316687499997</v>
      </c>
      <c r="S107" s="36">
        <f>SUMIFS(СВЦЭМ!$D$39:$D$782,СВЦЭМ!$A$39:$A$782,$A107,СВЦЭМ!$B$39:$B$782,S$83)+'СЕТ СН'!$H$14+СВЦЭМ!$D$10+'СЕТ СН'!$H$5-'СЕТ СН'!$H$24</f>
        <v>3020.17038976</v>
      </c>
      <c r="T107" s="36">
        <f>SUMIFS(СВЦЭМ!$D$39:$D$782,СВЦЭМ!$A$39:$A$782,$A107,СВЦЭМ!$B$39:$B$782,T$83)+'СЕТ СН'!$H$14+СВЦЭМ!$D$10+'СЕТ СН'!$H$5-'СЕТ СН'!$H$24</f>
        <v>2899.4924445800002</v>
      </c>
      <c r="U107" s="36">
        <f>SUMIFS(СВЦЭМ!$D$39:$D$782,СВЦЭМ!$A$39:$A$782,$A107,СВЦЭМ!$B$39:$B$782,U$83)+'СЕТ СН'!$H$14+СВЦЭМ!$D$10+'СЕТ СН'!$H$5-'СЕТ СН'!$H$24</f>
        <v>2780.7578906400004</v>
      </c>
      <c r="V107" s="36">
        <f>SUMIFS(СВЦЭМ!$D$39:$D$782,СВЦЭМ!$A$39:$A$782,$A107,СВЦЭМ!$B$39:$B$782,V$83)+'СЕТ СН'!$H$14+СВЦЭМ!$D$10+'СЕТ СН'!$H$5-'СЕТ СН'!$H$24</f>
        <v>2686.8423807500003</v>
      </c>
      <c r="W107" s="36">
        <f>SUMIFS(СВЦЭМ!$D$39:$D$782,СВЦЭМ!$A$39:$A$782,$A107,СВЦЭМ!$B$39:$B$782,W$83)+'СЕТ СН'!$H$14+СВЦЭМ!$D$10+'СЕТ СН'!$H$5-'СЕТ СН'!$H$24</f>
        <v>2706.8795509000001</v>
      </c>
      <c r="X107" s="36">
        <f>SUMIFS(СВЦЭМ!$D$39:$D$782,СВЦЭМ!$A$39:$A$782,$A107,СВЦЭМ!$B$39:$B$782,X$83)+'СЕТ СН'!$H$14+СВЦЭМ!$D$10+'СЕТ СН'!$H$5-'СЕТ СН'!$H$24</f>
        <v>2737.4498395999999</v>
      </c>
      <c r="Y107" s="36">
        <f>SUMIFS(СВЦЭМ!$D$39:$D$782,СВЦЭМ!$A$39:$A$782,$A107,СВЦЭМ!$B$39:$B$782,Y$83)+'СЕТ СН'!$H$14+СВЦЭМ!$D$10+'СЕТ СН'!$H$5-'СЕТ СН'!$H$24</f>
        <v>2745.9108272900003</v>
      </c>
    </row>
    <row r="108" spans="1:25" ht="15.75" x14ac:dyDescent="0.2">
      <c r="A108" s="35">
        <f t="shared" si="2"/>
        <v>44706</v>
      </c>
      <c r="B108" s="36">
        <f>SUMIFS(СВЦЭМ!$D$39:$D$782,СВЦЭМ!$A$39:$A$782,$A108,СВЦЭМ!$B$39:$B$782,B$83)+'СЕТ СН'!$H$14+СВЦЭМ!$D$10+'СЕТ СН'!$H$5-'СЕТ СН'!$H$24</f>
        <v>2803.1153112900001</v>
      </c>
      <c r="C108" s="36">
        <f>SUMIFS(СВЦЭМ!$D$39:$D$782,СВЦЭМ!$A$39:$A$782,$A108,СВЦЭМ!$B$39:$B$782,C$83)+'СЕТ СН'!$H$14+СВЦЭМ!$D$10+'СЕТ СН'!$H$5-'СЕТ СН'!$H$24</f>
        <v>2909.9717144800002</v>
      </c>
      <c r="D108" s="36">
        <f>SUMIFS(СВЦЭМ!$D$39:$D$782,СВЦЭМ!$A$39:$A$782,$A108,СВЦЭМ!$B$39:$B$782,D$83)+'СЕТ СН'!$H$14+СВЦЭМ!$D$10+'СЕТ СН'!$H$5-'СЕТ СН'!$H$24</f>
        <v>3043.69783757</v>
      </c>
      <c r="E108" s="36">
        <f>SUMIFS(СВЦЭМ!$D$39:$D$782,СВЦЭМ!$A$39:$A$782,$A108,СВЦЭМ!$B$39:$B$782,E$83)+'СЕТ СН'!$H$14+СВЦЭМ!$D$10+'СЕТ СН'!$H$5-'СЕТ СН'!$H$24</f>
        <v>3056.95252304</v>
      </c>
      <c r="F108" s="36">
        <f>SUMIFS(СВЦЭМ!$D$39:$D$782,СВЦЭМ!$A$39:$A$782,$A108,СВЦЭМ!$B$39:$B$782,F$83)+'СЕТ СН'!$H$14+СВЦЭМ!$D$10+'СЕТ СН'!$H$5-'СЕТ СН'!$H$24</f>
        <v>3061.6508861900002</v>
      </c>
      <c r="G108" s="36">
        <f>SUMIFS(СВЦЭМ!$D$39:$D$782,СВЦЭМ!$A$39:$A$782,$A108,СВЦЭМ!$B$39:$B$782,G$83)+'СЕТ СН'!$H$14+СВЦЭМ!$D$10+'СЕТ СН'!$H$5-'СЕТ СН'!$H$24</f>
        <v>3072.4773482299997</v>
      </c>
      <c r="H108" s="36">
        <f>SUMIFS(СВЦЭМ!$D$39:$D$782,СВЦЭМ!$A$39:$A$782,$A108,СВЦЭМ!$B$39:$B$782,H$83)+'СЕТ СН'!$H$14+СВЦЭМ!$D$10+'СЕТ СН'!$H$5-'СЕТ СН'!$H$24</f>
        <v>2985.87204673</v>
      </c>
      <c r="I108" s="36">
        <f>SUMIFS(СВЦЭМ!$D$39:$D$782,СВЦЭМ!$A$39:$A$782,$A108,СВЦЭМ!$B$39:$B$782,I$83)+'СЕТ СН'!$H$14+СВЦЭМ!$D$10+'СЕТ СН'!$H$5-'СЕТ СН'!$H$24</f>
        <v>2980.4413496899997</v>
      </c>
      <c r="J108" s="36">
        <f>SUMIFS(СВЦЭМ!$D$39:$D$782,СВЦЭМ!$A$39:$A$782,$A108,СВЦЭМ!$B$39:$B$782,J$83)+'СЕТ СН'!$H$14+СВЦЭМ!$D$10+'СЕТ СН'!$H$5-'СЕТ СН'!$H$24</f>
        <v>2839.1306207600001</v>
      </c>
      <c r="K108" s="36">
        <f>SUMIFS(СВЦЭМ!$D$39:$D$782,СВЦЭМ!$A$39:$A$782,$A108,СВЦЭМ!$B$39:$B$782,K$83)+'СЕТ СН'!$H$14+СВЦЭМ!$D$10+'СЕТ СН'!$H$5-'СЕТ СН'!$H$24</f>
        <v>2866.8894413000003</v>
      </c>
      <c r="L108" s="36">
        <f>SUMIFS(СВЦЭМ!$D$39:$D$782,СВЦЭМ!$A$39:$A$782,$A108,СВЦЭМ!$B$39:$B$782,L$83)+'СЕТ СН'!$H$14+СВЦЭМ!$D$10+'СЕТ СН'!$H$5-'СЕТ СН'!$H$24</f>
        <v>2852.8673226000001</v>
      </c>
      <c r="M108" s="36">
        <f>SUMIFS(СВЦЭМ!$D$39:$D$782,СВЦЭМ!$A$39:$A$782,$A108,СВЦЭМ!$B$39:$B$782,M$83)+'СЕТ СН'!$H$14+СВЦЭМ!$D$10+'СЕТ СН'!$H$5-'СЕТ СН'!$H$24</f>
        <v>2920.8542817699999</v>
      </c>
      <c r="N108" s="36">
        <f>SUMIFS(СВЦЭМ!$D$39:$D$782,СВЦЭМ!$A$39:$A$782,$A108,СВЦЭМ!$B$39:$B$782,N$83)+'СЕТ СН'!$H$14+СВЦЭМ!$D$10+'СЕТ СН'!$H$5-'СЕТ СН'!$H$24</f>
        <v>2963.9144909500001</v>
      </c>
      <c r="O108" s="36">
        <f>SUMIFS(СВЦЭМ!$D$39:$D$782,СВЦЭМ!$A$39:$A$782,$A108,СВЦЭМ!$B$39:$B$782,O$83)+'СЕТ СН'!$H$14+СВЦЭМ!$D$10+'СЕТ СН'!$H$5-'СЕТ СН'!$H$24</f>
        <v>3011.2970906999999</v>
      </c>
      <c r="P108" s="36">
        <f>SUMIFS(СВЦЭМ!$D$39:$D$782,СВЦЭМ!$A$39:$A$782,$A108,СВЦЭМ!$B$39:$B$782,P$83)+'СЕТ СН'!$H$14+СВЦЭМ!$D$10+'СЕТ СН'!$H$5-'СЕТ СН'!$H$24</f>
        <v>3027.68910994</v>
      </c>
      <c r="Q108" s="36">
        <f>SUMIFS(СВЦЭМ!$D$39:$D$782,СВЦЭМ!$A$39:$A$782,$A108,СВЦЭМ!$B$39:$B$782,Q$83)+'СЕТ СН'!$H$14+СВЦЭМ!$D$10+'СЕТ СН'!$H$5-'СЕТ СН'!$H$24</f>
        <v>3035.5565871500003</v>
      </c>
      <c r="R108" s="36">
        <f>SUMIFS(СВЦЭМ!$D$39:$D$782,СВЦЭМ!$A$39:$A$782,$A108,СВЦЭМ!$B$39:$B$782,R$83)+'СЕТ СН'!$H$14+СВЦЭМ!$D$10+'СЕТ СН'!$H$5-'СЕТ СН'!$H$24</f>
        <v>3030.9106220599997</v>
      </c>
      <c r="S108" s="36">
        <f>SUMIFS(СВЦЭМ!$D$39:$D$782,СВЦЭМ!$A$39:$A$782,$A108,СВЦЭМ!$B$39:$B$782,S$83)+'СЕТ СН'!$H$14+СВЦЭМ!$D$10+'СЕТ СН'!$H$5-'СЕТ СН'!$H$24</f>
        <v>2987.9169493300001</v>
      </c>
      <c r="T108" s="36">
        <f>SUMIFS(СВЦЭМ!$D$39:$D$782,СВЦЭМ!$A$39:$A$782,$A108,СВЦЭМ!$B$39:$B$782,T$83)+'СЕТ СН'!$H$14+СВЦЭМ!$D$10+'СЕТ СН'!$H$5-'СЕТ СН'!$H$24</f>
        <v>2859.8410282600003</v>
      </c>
      <c r="U108" s="36">
        <f>SUMIFS(СВЦЭМ!$D$39:$D$782,СВЦЭМ!$A$39:$A$782,$A108,СВЦЭМ!$B$39:$B$782,U$83)+'СЕТ СН'!$H$14+СВЦЭМ!$D$10+'СЕТ СН'!$H$5-'СЕТ СН'!$H$24</f>
        <v>2762.7734237300001</v>
      </c>
      <c r="V108" s="36">
        <f>SUMIFS(СВЦЭМ!$D$39:$D$782,СВЦЭМ!$A$39:$A$782,$A108,СВЦЭМ!$B$39:$B$782,V$83)+'СЕТ СН'!$H$14+СВЦЭМ!$D$10+'СЕТ СН'!$H$5-'СЕТ СН'!$H$24</f>
        <v>2673.86574595</v>
      </c>
      <c r="W108" s="36">
        <f>SUMIFS(СВЦЭМ!$D$39:$D$782,СВЦЭМ!$A$39:$A$782,$A108,СВЦЭМ!$B$39:$B$782,W$83)+'СЕТ СН'!$H$14+СВЦЭМ!$D$10+'СЕТ СН'!$H$5-'СЕТ СН'!$H$24</f>
        <v>2691.2394515700003</v>
      </c>
      <c r="X108" s="36">
        <f>SUMIFS(СВЦЭМ!$D$39:$D$782,СВЦЭМ!$A$39:$A$782,$A108,СВЦЭМ!$B$39:$B$782,X$83)+'СЕТ СН'!$H$14+СВЦЭМ!$D$10+'СЕТ СН'!$H$5-'СЕТ СН'!$H$24</f>
        <v>2691.6526076300001</v>
      </c>
      <c r="Y108" s="36">
        <f>SUMIFS(СВЦЭМ!$D$39:$D$782,СВЦЭМ!$A$39:$A$782,$A108,СВЦЭМ!$B$39:$B$782,Y$83)+'СЕТ СН'!$H$14+СВЦЭМ!$D$10+'СЕТ СН'!$H$5-'СЕТ СН'!$H$24</f>
        <v>2717.3073475400001</v>
      </c>
    </row>
    <row r="109" spans="1:25" ht="15.75" x14ac:dyDescent="0.2">
      <c r="A109" s="35">
        <f t="shared" si="2"/>
        <v>44707</v>
      </c>
      <c r="B109" s="36">
        <f>SUMIFS(СВЦЭМ!$D$39:$D$782,СВЦЭМ!$A$39:$A$782,$A109,СВЦЭМ!$B$39:$B$782,B$83)+'СЕТ СН'!$H$14+СВЦЭМ!$D$10+'СЕТ СН'!$H$5-'СЕТ СН'!$H$24</f>
        <v>2803.1555188400002</v>
      </c>
      <c r="C109" s="36">
        <f>SUMIFS(СВЦЭМ!$D$39:$D$782,СВЦЭМ!$A$39:$A$782,$A109,СВЦЭМ!$B$39:$B$782,C$83)+'СЕТ СН'!$H$14+СВЦЭМ!$D$10+'СЕТ СН'!$H$5-'СЕТ СН'!$H$24</f>
        <v>2890.1791285500003</v>
      </c>
      <c r="D109" s="36">
        <f>SUMIFS(СВЦЭМ!$D$39:$D$782,СВЦЭМ!$A$39:$A$782,$A109,СВЦЭМ!$B$39:$B$782,D$83)+'СЕТ СН'!$H$14+СВЦЭМ!$D$10+'СЕТ СН'!$H$5-'СЕТ СН'!$H$24</f>
        <v>3021.4537668399998</v>
      </c>
      <c r="E109" s="36">
        <f>SUMIFS(СВЦЭМ!$D$39:$D$782,СВЦЭМ!$A$39:$A$782,$A109,СВЦЭМ!$B$39:$B$782,E$83)+'СЕТ СН'!$H$14+СВЦЭМ!$D$10+'СЕТ СН'!$H$5-'СЕТ СН'!$H$24</f>
        <v>3052.8062948500001</v>
      </c>
      <c r="F109" s="36">
        <f>SUMIFS(СВЦЭМ!$D$39:$D$782,СВЦЭМ!$A$39:$A$782,$A109,СВЦЭМ!$B$39:$B$782,F$83)+'СЕТ СН'!$H$14+СВЦЭМ!$D$10+'СЕТ СН'!$H$5-'СЕТ СН'!$H$24</f>
        <v>3048.8993765200003</v>
      </c>
      <c r="G109" s="36">
        <f>SUMIFS(СВЦЭМ!$D$39:$D$782,СВЦЭМ!$A$39:$A$782,$A109,СВЦЭМ!$B$39:$B$782,G$83)+'СЕТ СН'!$H$14+СВЦЭМ!$D$10+'СЕТ СН'!$H$5-'СЕТ СН'!$H$24</f>
        <v>3049.5794522599999</v>
      </c>
      <c r="H109" s="36">
        <f>SUMIFS(СВЦЭМ!$D$39:$D$782,СВЦЭМ!$A$39:$A$782,$A109,СВЦЭМ!$B$39:$B$782,H$83)+'СЕТ СН'!$H$14+СВЦЭМ!$D$10+'СЕТ СН'!$H$5-'СЕТ СН'!$H$24</f>
        <v>2955.26693037</v>
      </c>
      <c r="I109" s="36">
        <f>SUMIFS(СВЦЭМ!$D$39:$D$782,СВЦЭМ!$A$39:$A$782,$A109,СВЦЭМ!$B$39:$B$782,I$83)+'СЕТ СН'!$H$14+СВЦЭМ!$D$10+'СЕТ СН'!$H$5-'СЕТ СН'!$H$24</f>
        <v>2936.1322833599997</v>
      </c>
      <c r="J109" s="36">
        <f>SUMIFS(СВЦЭМ!$D$39:$D$782,СВЦЭМ!$A$39:$A$782,$A109,СВЦЭМ!$B$39:$B$782,J$83)+'СЕТ СН'!$H$14+СВЦЭМ!$D$10+'СЕТ СН'!$H$5-'СЕТ СН'!$H$24</f>
        <v>2832.6523137000004</v>
      </c>
      <c r="K109" s="36">
        <f>SUMIFS(СВЦЭМ!$D$39:$D$782,СВЦЭМ!$A$39:$A$782,$A109,СВЦЭМ!$B$39:$B$782,K$83)+'СЕТ СН'!$H$14+СВЦЭМ!$D$10+'СЕТ СН'!$H$5-'СЕТ СН'!$H$24</f>
        <v>2861.1879457800001</v>
      </c>
      <c r="L109" s="36">
        <f>SUMIFS(СВЦЭМ!$D$39:$D$782,СВЦЭМ!$A$39:$A$782,$A109,СВЦЭМ!$B$39:$B$782,L$83)+'СЕТ СН'!$H$14+СВЦЭМ!$D$10+'СЕТ СН'!$H$5-'СЕТ СН'!$H$24</f>
        <v>2856.18547631</v>
      </c>
      <c r="M109" s="36">
        <f>SUMIFS(СВЦЭМ!$D$39:$D$782,СВЦЭМ!$A$39:$A$782,$A109,СВЦЭМ!$B$39:$B$782,M$83)+'СЕТ СН'!$H$14+СВЦЭМ!$D$10+'СЕТ СН'!$H$5-'СЕТ СН'!$H$24</f>
        <v>2914.8071186800003</v>
      </c>
      <c r="N109" s="36">
        <f>SUMIFS(СВЦЭМ!$D$39:$D$782,СВЦЭМ!$A$39:$A$782,$A109,СВЦЭМ!$B$39:$B$782,N$83)+'СЕТ СН'!$H$14+СВЦЭМ!$D$10+'СЕТ СН'!$H$5-'СЕТ СН'!$H$24</f>
        <v>2954.2769875000004</v>
      </c>
      <c r="O109" s="36">
        <f>SUMIFS(СВЦЭМ!$D$39:$D$782,СВЦЭМ!$A$39:$A$782,$A109,СВЦЭМ!$B$39:$B$782,O$83)+'СЕТ СН'!$H$14+СВЦЭМ!$D$10+'СЕТ СН'!$H$5-'СЕТ СН'!$H$24</f>
        <v>2984.4974575300002</v>
      </c>
      <c r="P109" s="36">
        <f>SUMIFS(СВЦЭМ!$D$39:$D$782,СВЦЭМ!$A$39:$A$782,$A109,СВЦЭМ!$B$39:$B$782,P$83)+'СЕТ СН'!$H$14+СВЦЭМ!$D$10+'СЕТ СН'!$H$5-'СЕТ СН'!$H$24</f>
        <v>2994.40765332</v>
      </c>
      <c r="Q109" s="36">
        <f>SUMIFS(СВЦЭМ!$D$39:$D$782,СВЦЭМ!$A$39:$A$782,$A109,СВЦЭМ!$B$39:$B$782,Q$83)+'СЕТ СН'!$H$14+СВЦЭМ!$D$10+'СЕТ СН'!$H$5-'СЕТ СН'!$H$24</f>
        <v>2999.4406338700001</v>
      </c>
      <c r="R109" s="36">
        <f>SUMIFS(СВЦЭМ!$D$39:$D$782,СВЦЭМ!$A$39:$A$782,$A109,СВЦЭМ!$B$39:$B$782,R$83)+'СЕТ СН'!$H$14+СВЦЭМ!$D$10+'СЕТ СН'!$H$5-'СЕТ СН'!$H$24</f>
        <v>2985.6457013300001</v>
      </c>
      <c r="S109" s="36">
        <f>SUMIFS(СВЦЭМ!$D$39:$D$782,СВЦЭМ!$A$39:$A$782,$A109,СВЦЭМ!$B$39:$B$782,S$83)+'СЕТ СН'!$H$14+СВЦЭМ!$D$10+'СЕТ СН'!$H$5-'СЕТ СН'!$H$24</f>
        <v>2937.41690032</v>
      </c>
      <c r="T109" s="36">
        <f>SUMIFS(СВЦЭМ!$D$39:$D$782,СВЦЭМ!$A$39:$A$782,$A109,СВЦЭМ!$B$39:$B$782,T$83)+'СЕТ СН'!$H$14+СВЦЭМ!$D$10+'СЕТ СН'!$H$5-'СЕТ СН'!$H$24</f>
        <v>2830.8974126500002</v>
      </c>
      <c r="U109" s="36">
        <f>SUMIFS(СВЦЭМ!$D$39:$D$782,СВЦЭМ!$A$39:$A$782,$A109,СВЦЭМ!$B$39:$B$782,U$83)+'СЕТ СН'!$H$14+СВЦЭМ!$D$10+'СЕТ СН'!$H$5-'СЕТ СН'!$H$24</f>
        <v>2736.9467288599999</v>
      </c>
      <c r="V109" s="36">
        <f>SUMIFS(СВЦЭМ!$D$39:$D$782,СВЦЭМ!$A$39:$A$782,$A109,СВЦЭМ!$B$39:$B$782,V$83)+'СЕТ СН'!$H$14+СВЦЭМ!$D$10+'СЕТ СН'!$H$5-'СЕТ СН'!$H$24</f>
        <v>2661.1525024299999</v>
      </c>
      <c r="W109" s="36">
        <f>SUMIFS(СВЦЭМ!$D$39:$D$782,СВЦЭМ!$A$39:$A$782,$A109,СВЦЭМ!$B$39:$B$782,W$83)+'СЕТ СН'!$H$14+СВЦЭМ!$D$10+'СЕТ СН'!$H$5-'СЕТ СН'!$H$24</f>
        <v>2694.4573446499999</v>
      </c>
      <c r="X109" s="36">
        <f>SUMIFS(СВЦЭМ!$D$39:$D$782,СВЦЭМ!$A$39:$A$782,$A109,СВЦЭМ!$B$39:$B$782,X$83)+'СЕТ СН'!$H$14+СВЦЭМ!$D$10+'СЕТ СН'!$H$5-'СЕТ СН'!$H$24</f>
        <v>2722.1659038000003</v>
      </c>
      <c r="Y109" s="36">
        <f>SUMIFS(СВЦЭМ!$D$39:$D$782,СВЦЭМ!$A$39:$A$782,$A109,СВЦЭМ!$B$39:$B$782,Y$83)+'СЕТ СН'!$H$14+СВЦЭМ!$D$10+'СЕТ СН'!$H$5-'СЕТ СН'!$H$24</f>
        <v>2745.1241669300002</v>
      </c>
    </row>
    <row r="110" spans="1:25" ht="15.75" x14ac:dyDescent="0.2">
      <c r="A110" s="35">
        <f t="shared" si="2"/>
        <v>44708</v>
      </c>
      <c r="B110" s="36">
        <f>SUMIFS(СВЦЭМ!$D$39:$D$782,СВЦЭМ!$A$39:$A$782,$A110,СВЦЭМ!$B$39:$B$782,B$83)+'СЕТ СН'!$H$14+СВЦЭМ!$D$10+'СЕТ СН'!$H$5-'СЕТ СН'!$H$24</f>
        <v>2781.3975661600002</v>
      </c>
      <c r="C110" s="36">
        <f>SUMIFS(СВЦЭМ!$D$39:$D$782,СВЦЭМ!$A$39:$A$782,$A110,СВЦЭМ!$B$39:$B$782,C$83)+'СЕТ СН'!$H$14+СВЦЭМ!$D$10+'СЕТ СН'!$H$5-'СЕТ СН'!$H$24</f>
        <v>2881.9421772300002</v>
      </c>
      <c r="D110" s="36">
        <f>SUMIFS(СВЦЭМ!$D$39:$D$782,СВЦЭМ!$A$39:$A$782,$A110,СВЦЭМ!$B$39:$B$782,D$83)+'СЕТ СН'!$H$14+СВЦЭМ!$D$10+'СЕТ СН'!$H$5-'СЕТ СН'!$H$24</f>
        <v>2949.4515959199998</v>
      </c>
      <c r="E110" s="36">
        <f>SUMIFS(СВЦЭМ!$D$39:$D$782,СВЦЭМ!$A$39:$A$782,$A110,СВЦЭМ!$B$39:$B$782,E$83)+'СЕТ СН'!$H$14+СВЦЭМ!$D$10+'СЕТ СН'!$H$5-'СЕТ СН'!$H$24</f>
        <v>2943.9950881</v>
      </c>
      <c r="F110" s="36">
        <f>SUMIFS(СВЦЭМ!$D$39:$D$782,СВЦЭМ!$A$39:$A$782,$A110,СВЦЭМ!$B$39:$B$782,F$83)+'СЕТ СН'!$H$14+СВЦЭМ!$D$10+'СЕТ СН'!$H$5-'СЕТ СН'!$H$24</f>
        <v>2941.2040403700003</v>
      </c>
      <c r="G110" s="36">
        <f>SUMIFS(СВЦЭМ!$D$39:$D$782,СВЦЭМ!$A$39:$A$782,$A110,СВЦЭМ!$B$39:$B$782,G$83)+'СЕТ СН'!$H$14+СВЦЭМ!$D$10+'СЕТ СН'!$H$5-'СЕТ СН'!$H$24</f>
        <v>2928.9365723999999</v>
      </c>
      <c r="H110" s="36">
        <f>SUMIFS(СВЦЭМ!$D$39:$D$782,СВЦЭМ!$A$39:$A$782,$A110,СВЦЭМ!$B$39:$B$782,H$83)+'СЕТ СН'!$H$14+СВЦЭМ!$D$10+'СЕТ СН'!$H$5-'СЕТ СН'!$H$24</f>
        <v>2850.53729819</v>
      </c>
      <c r="I110" s="36">
        <f>SUMIFS(СВЦЭМ!$D$39:$D$782,СВЦЭМ!$A$39:$A$782,$A110,СВЦЭМ!$B$39:$B$782,I$83)+'СЕТ СН'!$H$14+СВЦЭМ!$D$10+'СЕТ СН'!$H$5-'СЕТ СН'!$H$24</f>
        <v>2778.9226681200003</v>
      </c>
      <c r="J110" s="36">
        <f>SUMIFS(СВЦЭМ!$D$39:$D$782,СВЦЭМ!$A$39:$A$782,$A110,СВЦЭМ!$B$39:$B$782,J$83)+'СЕТ СН'!$H$14+СВЦЭМ!$D$10+'СЕТ СН'!$H$5-'СЕТ СН'!$H$24</f>
        <v>2698.9066752100002</v>
      </c>
      <c r="K110" s="36">
        <f>SUMIFS(СВЦЭМ!$D$39:$D$782,СВЦЭМ!$A$39:$A$782,$A110,СВЦЭМ!$B$39:$B$782,K$83)+'СЕТ СН'!$H$14+СВЦЭМ!$D$10+'СЕТ СН'!$H$5-'СЕТ СН'!$H$24</f>
        <v>2703.0809910400003</v>
      </c>
      <c r="L110" s="36">
        <f>SUMIFS(СВЦЭМ!$D$39:$D$782,СВЦЭМ!$A$39:$A$782,$A110,СВЦЭМ!$B$39:$B$782,L$83)+'СЕТ СН'!$H$14+СВЦЭМ!$D$10+'СЕТ СН'!$H$5-'СЕТ СН'!$H$24</f>
        <v>2712.33289823</v>
      </c>
      <c r="M110" s="36">
        <f>SUMIFS(СВЦЭМ!$D$39:$D$782,СВЦЭМ!$A$39:$A$782,$A110,СВЦЭМ!$B$39:$B$782,M$83)+'СЕТ СН'!$H$14+СВЦЭМ!$D$10+'СЕТ СН'!$H$5-'СЕТ СН'!$H$24</f>
        <v>2764.7199185500003</v>
      </c>
      <c r="N110" s="36">
        <f>SUMIFS(СВЦЭМ!$D$39:$D$782,СВЦЭМ!$A$39:$A$782,$A110,СВЦЭМ!$B$39:$B$782,N$83)+'СЕТ СН'!$H$14+СВЦЭМ!$D$10+'СЕТ СН'!$H$5-'СЕТ СН'!$H$24</f>
        <v>2809.5677157999999</v>
      </c>
      <c r="O110" s="36">
        <f>SUMIFS(СВЦЭМ!$D$39:$D$782,СВЦЭМ!$A$39:$A$782,$A110,СВЦЭМ!$B$39:$B$782,O$83)+'СЕТ СН'!$H$14+СВЦЭМ!$D$10+'СЕТ СН'!$H$5-'СЕТ СН'!$H$24</f>
        <v>2819.8952567800002</v>
      </c>
      <c r="P110" s="36">
        <f>SUMIFS(СВЦЭМ!$D$39:$D$782,СВЦЭМ!$A$39:$A$782,$A110,СВЦЭМ!$B$39:$B$782,P$83)+'СЕТ СН'!$H$14+СВЦЭМ!$D$10+'СЕТ СН'!$H$5-'СЕТ СН'!$H$24</f>
        <v>2804.9368142000003</v>
      </c>
      <c r="Q110" s="36">
        <f>SUMIFS(СВЦЭМ!$D$39:$D$782,СВЦЭМ!$A$39:$A$782,$A110,СВЦЭМ!$B$39:$B$782,Q$83)+'СЕТ СН'!$H$14+СВЦЭМ!$D$10+'СЕТ СН'!$H$5-'СЕТ СН'!$H$24</f>
        <v>2798.5545044800001</v>
      </c>
      <c r="R110" s="36">
        <f>SUMIFS(СВЦЭМ!$D$39:$D$782,СВЦЭМ!$A$39:$A$782,$A110,СВЦЭМ!$B$39:$B$782,R$83)+'СЕТ СН'!$H$14+СВЦЭМ!$D$10+'СЕТ СН'!$H$5-'СЕТ СН'!$H$24</f>
        <v>2799.23842857</v>
      </c>
      <c r="S110" s="36">
        <f>SUMIFS(СВЦЭМ!$D$39:$D$782,СВЦЭМ!$A$39:$A$782,$A110,СВЦЭМ!$B$39:$B$782,S$83)+'СЕТ СН'!$H$14+СВЦЭМ!$D$10+'СЕТ СН'!$H$5-'СЕТ СН'!$H$24</f>
        <v>2823.92753068</v>
      </c>
      <c r="T110" s="36">
        <f>SUMIFS(СВЦЭМ!$D$39:$D$782,СВЦЭМ!$A$39:$A$782,$A110,СВЦЭМ!$B$39:$B$782,T$83)+'СЕТ СН'!$H$14+СВЦЭМ!$D$10+'СЕТ СН'!$H$5-'СЕТ СН'!$H$24</f>
        <v>2732.7438442800003</v>
      </c>
      <c r="U110" s="36">
        <f>SUMIFS(СВЦЭМ!$D$39:$D$782,СВЦЭМ!$A$39:$A$782,$A110,СВЦЭМ!$B$39:$B$782,U$83)+'СЕТ СН'!$H$14+СВЦЭМ!$D$10+'СЕТ СН'!$H$5-'СЕТ СН'!$H$24</f>
        <v>2639.6361993400001</v>
      </c>
      <c r="V110" s="36">
        <f>SUMIFS(СВЦЭМ!$D$39:$D$782,СВЦЭМ!$A$39:$A$782,$A110,СВЦЭМ!$B$39:$B$782,V$83)+'СЕТ СН'!$H$14+СВЦЭМ!$D$10+'СЕТ СН'!$H$5-'СЕТ СН'!$H$24</f>
        <v>2560.8778047700002</v>
      </c>
      <c r="W110" s="36">
        <f>SUMIFS(СВЦЭМ!$D$39:$D$782,СВЦЭМ!$A$39:$A$782,$A110,СВЦЭМ!$B$39:$B$782,W$83)+'СЕТ СН'!$H$14+СВЦЭМ!$D$10+'СЕТ СН'!$H$5-'СЕТ СН'!$H$24</f>
        <v>2583.0146455399999</v>
      </c>
      <c r="X110" s="36">
        <f>SUMIFS(СВЦЭМ!$D$39:$D$782,СВЦЭМ!$A$39:$A$782,$A110,СВЦЭМ!$B$39:$B$782,X$83)+'СЕТ СН'!$H$14+СВЦЭМ!$D$10+'СЕТ СН'!$H$5-'СЕТ СН'!$H$24</f>
        <v>2613.6642050999999</v>
      </c>
      <c r="Y110" s="36">
        <f>SUMIFS(СВЦЭМ!$D$39:$D$782,СВЦЭМ!$A$39:$A$782,$A110,СВЦЭМ!$B$39:$B$782,Y$83)+'СЕТ СН'!$H$14+СВЦЭМ!$D$10+'СЕТ СН'!$H$5-'СЕТ СН'!$H$24</f>
        <v>2655.6089682900001</v>
      </c>
    </row>
    <row r="111" spans="1:25" ht="15.75" x14ac:dyDescent="0.2">
      <c r="A111" s="35">
        <f t="shared" si="2"/>
        <v>44709</v>
      </c>
      <c r="B111" s="36">
        <f>SUMIFS(СВЦЭМ!$D$39:$D$782,СВЦЭМ!$A$39:$A$782,$A111,СВЦЭМ!$B$39:$B$782,B$83)+'СЕТ СН'!$H$14+СВЦЭМ!$D$10+'СЕТ СН'!$H$5-'СЕТ СН'!$H$24</f>
        <v>2730.2188493600001</v>
      </c>
      <c r="C111" s="36">
        <f>SUMIFS(СВЦЭМ!$D$39:$D$782,СВЦЭМ!$A$39:$A$782,$A111,СВЦЭМ!$B$39:$B$782,C$83)+'СЕТ СН'!$H$14+СВЦЭМ!$D$10+'СЕТ СН'!$H$5-'СЕТ СН'!$H$24</f>
        <v>2833.09481362</v>
      </c>
      <c r="D111" s="36">
        <f>SUMIFS(СВЦЭМ!$D$39:$D$782,СВЦЭМ!$A$39:$A$782,$A111,СВЦЭМ!$B$39:$B$782,D$83)+'СЕТ СН'!$H$14+СВЦЭМ!$D$10+'СЕТ СН'!$H$5-'СЕТ СН'!$H$24</f>
        <v>2955.6982390200001</v>
      </c>
      <c r="E111" s="36">
        <f>SUMIFS(СВЦЭМ!$D$39:$D$782,СВЦЭМ!$A$39:$A$782,$A111,СВЦЭМ!$B$39:$B$782,E$83)+'СЕТ СН'!$H$14+СВЦЭМ!$D$10+'СЕТ СН'!$H$5-'СЕТ СН'!$H$24</f>
        <v>3004.3733109899999</v>
      </c>
      <c r="F111" s="36">
        <f>SUMIFS(СВЦЭМ!$D$39:$D$782,СВЦЭМ!$A$39:$A$782,$A111,СВЦЭМ!$B$39:$B$782,F$83)+'СЕТ СН'!$H$14+СВЦЭМ!$D$10+'СЕТ СН'!$H$5-'СЕТ СН'!$H$24</f>
        <v>2993.6000456399997</v>
      </c>
      <c r="G111" s="36">
        <f>SUMIFS(СВЦЭМ!$D$39:$D$782,СВЦЭМ!$A$39:$A$782,$A111,СВЦЭМ!$B$39:$B$782,G$83)+'СЕТ СН'!$H$14+СВЦЭМ!$D$10+'СЕТ СН'!$H$5-'СЕТ СН'!$H$24</f>
        <v>2992.5912824300003</v>
      </c>
      <c r="H111" s="36">
        <f>SUMIFS(СВЦЭМ!$D$39:$D$782,СВЦЭМ!$A$39:$A$782,$A111,СВЦЭМ!$B$39:$B$782,H$83)+'СЕТ СН'!$H$14+СВЦЭМ!$D$10+'СЕТ СН'!$H$5-'СЕТ СН'!$H$24</f>
        <v>2930.8670528399998</v>
      </c>
      <c r="I111" s="36">
        <f>SUMIFS(СВЦЭМ!$D$39:$D$782,СВЦЭМ!$A$39:$A$782,$A111,СВЦЭМ!$B$39:$B$782,I$83)+'СЕТ СН'!$H$14+СВЦЭМ!$D$10+'СЕТ СН'!$H$5-'СЕТ СН'!$H$24</f>
        <v>2832.3631033800002</v>
      </c>
      <c r="J111" s="36">
        <f>SUMIFS(СВЦЭМ!$D$39:$D$782,СВЦЭМ!$A$39:$A$782,$A111,СВЦЭМ!$B$39:$B$782,J$83)+'СЕТ СН'!$H$14+СВЦЭМ!$D$10+'СЕТ СН'!$H$5-'СЕТ СН'!$H$24</f>
        <v>2720.7120202200003</v>
      </c>
      <c r="K111" s="36">
        <f>SUMIFS(СВЦЭМ!$D$39:$D$782,СВЦЭМ!$A$39:$A$782,$A111,СВЦЭМ!$B$39:$B$782,K$83)+'СЕТ СН'!$H$14+СВЦЭМ!$D$10+'СЕТ СН'!$H$5-'СЕТ СН'!$H$24</f>
        <v>2729.3374747600001</v>
      </c>
      <c r="L111" s="36">
        <f>SUMIFS(СВЦЭМ!$D$39:$D$782,СВЦЭМ!$A$39:$A$782,$A111,СВЦЭМ!$B$39:$B$782,L$83)+'СЕТ СН'!$H$14+СВЦЭМ!$D$10+'СЕТ СН'!$H$5-'СЕТ СН'!$H$24</f>
        <v>2734.2070803500001</v>
      </c>
      <c r="M111" s="36">
        <f>SUMIFS(СВЦЭМ!$D$39:$D$782,СВЦЭМ!$A$39:$A$782,$A111,СВЦЭМ!$B$39:$B$782,M$83)+'СЕТ СН'!$H$14+СВЦЭМ!$D$10+'СЕТ СН'!$H$5-'СЕТ СН'!$H$24</f>
        <v>2768.3291672700002</v>
      </c>
      <c r="N111" s="36">
        <f>SUMIFS(СВЦЭМ!$D$39:$D$782,СВЦЭМ!$A$39:$A$782,$A111,СВЦЭМ!$B$39:$B$782,N$83)+'СЕТ СН'!$H$14+СВЦЭМ!$D$10+'СЕТ СН'!$H$5-'СЕТ СН'!$H$24</f>
        <v>2803.2361234700002</v>
      </c>
      <c r="O111" s="36">
        <f>SUMIFS(СВЦЭМ!$D$39:$D$782,СВЦЭМ!$A$39:$A$782,$A111,СВЦЭМ!$B$39:$B$782,O$83)+'СЕТ СН'!$H$14+СВЦЭМ!$D$10+'СЕТ СН'!$H$5-'СЕТ СН'!$H$24</f>
        <v>2829.7455430800001</v>
      </c>
      <c r="P111" s="36">
        <f>SUMIFS(СВЦЭМ!$D$39:$D$782,СВЦЭМ!$A$39:$A$782,$A111,СВЦЭМ!$B$39:$B$782,P$83)+'СЕТ СН'!$H$14+СВЦЭМ!$D$10+'СЕТ СН'!$H$5-'СЕТ СН'!$H$24</f>
        <v>2860.7990950900003</v>
      </c>
      <c r="Q111" s="36">
        <f>SUMIFS(СВЦЭМ!$D$39:$D$782,СВЦЭМ!$A$39:$A$782,$A111,СВЦЭМ!$B$39:$B$782,Q$83)+'СЕТ СН'!$H$14+СВЦЭМ!$D$10+'СЕТ СН'!$H$5-'СЕТ СН'!$H$24</f>
        <v>2859.6255657400002</v>
      </c>
      <c r="R111" s="36">
        <f>SUMIFS(СВЦЭМ!$D$39:$D$782,СВЦЭМ!$A$39:$A$782,$A111,СВЦЭМ!$B$39:$B$782,R$83)+'СЕТ СН'!$H$14+СВЦЭМ!$D$10+'СЕТ СН'!$H$5-'СЕТ СН'!$H$24</f>
        <v>2860.6463486800003</v>
      </c>
      <c r="S111" s="36">
        <f>SUMIFS(СВЦЭМ!$D$39:$D$782,СВЦЭМ!$A$39:$A$782,$A111,СВЦЭМ!$B$39:$B$782,S$83)+'СЕТ СН'!$H$14+СВЦЭМ!$D$10+'СЕТ СН'!$H$5-'СЕТ СН'!$H$24</f>
        <v>2817.3988445700002</v>
      </c>
      <c r="T111" s="36">
        <f>SUMIFS(СВЦЭМ!$D$39:$D$782,СВЦЭМ!$A$39:$A$782,$A111,СВЦЭМ!$B$39:$B$782,T$83)+'СЕТ СН'!$H$14+СВЦЭМ!$D$10+'СЕТ СН'!$H$5-'СЕТ СН'!$H$24</f>
        <v>2744.7975110699999</v>
      </c>
      <c r="U111" s="36">
        <f>SUMIFS(СВЦЭМ!$D$39:$D$782,СВЦЭМ!$A$39:$A$782,$A111,СВЦЭМ!$B$39:$B$782,U$83)+'СЕТ СН'!$H$14+СВЦЭМ!$D$10+'СЕТ СН'!$H$5-'СЕТ СН'!$H$24</f>
        <v>2658.9153145700002</v>
      </c>
      <c r="V111" s="36">
        <f>SUMIFS(СВЦЭМ!$D$39:$D$782,СВЦЭМ!$A$39:$A$782,$A111,СВЦЭМ!$B$39:$B$782,V$83)+'СЕТ СН'!$H$14+СВЦЭМ!$D$10+'СЕТ СН'!$H$5-'СЕТ СН'!$H$24</f>
        <v>2626.4140718200001</v>
      </c>
      <c r="W111" s="36">
        <f>SUMIFS(СВЦЭМ!$D$39:$D$782,СВЦЭМ!$A$39:$A$782,$A111,СВЦЭМ!$B$39:$B$782,W$83)+'СЕТ СН'!$H$14+СВЦЭМ!$D$10+'СЕТ СН'!$H$5-'СЕТ СН'!$H$24</f>
        <v>2629.5279455800001</v>
      </c>
      <c r="X111" s="36">
        <f>SUMIFS(СВЦЭМ!$D$39:$D$782,СВЦЭМ!$A$39:$A$782,$A111,СВЦЭМ!$B$39:$B$782,X$83)+'СЕТ СН'!$H$14+СВЦЭМ!$D$10+'СЕТ СН'!$H$5-'СЕТ СН'!$H$24</f>
        <v>2622.7975402900001</v>
      </c>
      <c r="Y111" s="36">
        <f>SUMIFS(СВЦЭМ!$D$39:$D$782,СВЦЭМ!$A$39:$A$782,$A111,СВЦЭМ!$B$39:$B$782,Y$83)+'СЕТ СН'!$H$14+СВЦЭМ!$D$10+'СЕТ СН'!$H$5-'СЕТ СН'!$H$24</f>
        <v>2641.9807800799999</v>
      </c>
    </row>
    <row r="112" spans="1:25" ht="15.75" x14ac:dyDescent="0.2">
      <c r="A112" s="35">
        <f t="shared" si="2"/>
        <v>44710</v>
      </c>
      <c r="B112" s="36">
        <f>SUMIFS(СВЦЭМ!$D$39:$D$782,СВЦЭМ!$A$39:$A$782,$A112,СВЦЭМ!$B$39:$B$782,B$83)+'СЕТ СН'!$H$14+СВЦЭМ!$D$10+'СЕТ СН'!$H$5-'СЕТ СН'!$H$24</f>
        <v>2712.1647981599999</v>
      </c>
      <c r="C112" s="36">
        <f>SUMIFS(СВЦЭМ!$D$39:$D$782,СВЦЭМ!$A$39:$A$782,$A112,СВЦЭМ!$B$39:$B$782,C$83)+'СЕТ СН'!$H$14+СВЦЭМ!$D$10+'СЕТ СН'!$H$5-'СЕТ СН'!$H$24</f>
        <v>2821.9962459400003</v>
      </c>
      <c r="D112" s="36">
        <f>SUMIFS(СВЦЭМ!$D$39:$D$782,СВЦЭМ!$A$39:$A$782,$A112,СВЦЭМ!$B$39:$B$782,D$83)+'СЕТ СН'!$H$14+СВЦЭМ!$D$10+'СЕТ СН'!$H$5-'СЕТ СН'!$H$24</f>
        <v>2932.8754863900003</v>
      </c>
      <c r="E112" s="36">
        <f>SUMIFS(СВЦЭМ!$D$39:$D$782,СВЦЭМ!$A$39:$A$782,$A112,СВЦЭМ!$B$39:$B$782,E$83)+'СЕТ СН'!$H$14+СВЦЭМ!$D$10+'СЕТ СН'!$H$5-'СЕТ СН'!$H$24</f>
        <v>2981.7939610800004</v>
      </c>
      <c r="F112" s="36">
        <f>SUMIFS(СВЦЭМ!$D$39:$D$782,СВЦЭМ!$A$39:$A$782,$A112,СВЦЭМ!$B$39:$B$782,F$83)+'СЕТ СН'!$H$14+СВЦЭМ!$D$10+'СЕТ СН'!$H$5-'СЕТ СН'!$H$24</f>
        <v>2979.2775358700001</v>
      </c>
      <c r="G112" s="36">
        <f>SUMIFS(СВЦЭМ!$D$39:$D$782,СВЦЭМ!$A$39:$A$782,$A112,СВЦЭМ!$B$39:$B$782,G$83)+'СЕТ СН'!$H$14+СВЦЭМ!$D$10+'СЕТ СН'!$H$5-'СЕТ СН'!$H$24</f>
        <v>2968.9371026400004</v>
      </c>
      <c r="H112" s="36">
        <f>SUMIFS(СВЦЭМ!$D$39:$D$782,СВЦЭМ!$A$39:$A$782,$A112,СВЦЭМ!$B$39:$B$782,H$83)+'СЕТ СН'!$H$14+СВЦЭМ!$D$10+'СЕТ СН'!$H$5-'СЕТ СН'!$H$24</f>
        <v>2925.19570755</v>
      </c>
      <c r="I112" s="36">
        <f>SUMIFS(СВЦЭМ!$D$39:$D$782,СВЦЭМ!$A$39:$A$782,$A112,СВЦЭМ!$B$39:$B$782,I$83)+'СЕТ СН'!$H$14+СВЦЭМ!$D$10+'СЕТ СН'!$H$5-'СЕТ СН'!$H$24</f>
        <v>2832.5676073700001</v>
      </c>
      <c r="J112" s="36">
        <f>SUMIFS(СВЦЭМ!$D$39:$D$782,СВЦЭМ!$A$39:$A$782,$A112,СВЦЭМ!$B$39:$B$782,J$83)+'СЕТ СН'!$H$14+СВЦЭМ!$D$10+'СЕТ СН'!$H$5-'СЕТ СН'!$H$24</f>
        <v>2707.2303537900002</v>
      </c>
      <c r="K112" s="36">
        <f>SUMIFS(СВЦЭМ!$D$39:$D$782,СВЦЭМ!$A$39:$A$782,$A112,СВЦЭМ!$B$39:$B$782,K$83)+'СЕТ СН'!$H$14+СВЦЭМ!$D$10+'СЕТ СН'!$H$5-'СЕТ СН'!$H$24</f>
        <v>2700.98661679</v>
      </c>
      <c r="L112" s="36">
        <f>SUMIFS(СВЦЭМ!$D$39:$D$782,СВЦЭМ!$A$39:$A$782,$A112,СВЦЭМ!$B$39:$B$782,L$83)+'СЕТ СН'!$H$14+СВЦЭМ!$D$10+'СЕТ СН'!$H$5-'СЕТ СН'!$H$24</f>
        <v>2707.5843848300001</v>
      </c>
      <c r="M112" s="36">
        <f>SUMIFS(СВЦЭМ!$D$39:$D$782,СВЦЭМ!$A$39:$A$782,$A112,СВЦЭМ!$B$39:$B$782,M$83)+'СЕТ СН'!$H$14+СВЦЭМ!$D$10+'СЕТ СН'!$H$5-'СЕТ СН'!$H$24</f>
        <v>2775.20221176</v>
      </c>
      <c r="N112" s="36">
        <f>SUMIFS(СВЦЭМ!$D$39:$D$782,СВЦЭМ!$A$39:$A$782,$A112,СВЦЭМ!$B$39:$B$782,N$83)+'СЕТ СН'!$H$14+СВЦЭМ!$D$10+'СЕТ СН'!$H$5-'СЕТ СН'!$H$24</f>
        <v>2811.08384058</v>
      </c>
      <c r="O112" s="36">
        <f>SUMIFS(СВЦЭМ!$D$39:$D$782,СВЦЭМ!$A$39:$A$782,$A112,СВЦЭМ!$B$39:$B$782,O$83)+'СЕТ СН'!$H$14+СВЦЭМ!$D$10+'СЕТ СН'!$H$5-'СЕТ СН'!$H$24</f>
        <v>2815.9974750900001</v>
      </c>
      <c r="P112" s="36">
        <f>SUMIFS(СВЦЭМ!$D$39:$D$782,СВЦЭМ!$A$39:$A$782,$A112,СВЦЭМ!$B$39:$B$782,P$83)+'СЕТ СН'!$H$14+СВЦЭМ!$D$10+'СЕТ СН'!$H$5-'СЕТ СН'!$H$24</f>
        <v>2815.54892337</v>
      </c>
      <c r="Q112" s="36">
        <f>SUMIFS(СВЦЭМ!$D$39:$D$782,СВЦЭМ!$A$39:$A$782,$A112,СВЦЭМ!$B$39:$B$782,Q$83)+'СЕТ СН'!$H$14+СВЦЭМ!$D$10+'СЕТ СН'!$H$5-'СЕТ СН'!$H$24</f>
        <v>2813.7108357100001</v>
      </c>
      <c r="R112" s="36">
        <f>SUMIFS(СВЦЭМ!$D$39:$D$782,СВЦЭМ!$A$39:$A$782,$A112,СВЦЭМ!$B$39:$B$782,R$83)+'СЕТ СН'!$H$14+СВЦЭМ!$D$10+'СЕТ СН'!$H$5-'СЕТ СН'!$H$24</f>
        <v>2808.5607011400002</v>
      </c>
      <c r="S112" s="36">
        <f>SUMIFS(СВЦЭМ!$D$39:$D$782,СВЦЭМ!$A$39:$A$782,$A112,СВЦЭМ!$B$39:$B$782,S$83)+'СЕТ СН'!$H$14+СВЦЭМ!$D$10+'СЕТ СН'!$H$5-'СЕТ СН'!$H$24</f>
        <v>2831.8039941900001</v>
      </c>
      <c r="T112" s="36">
        <f>SUMIFS(СВЦЭМ!$D$39:$D$782,СВЦЭМ!$A$39:$A$782,$A112,СВЦЭМ!$B$39:$B$782,T$83)+'СЕТ СН'!$H$14+СВЦЭМ!$D$10+'СЕТ СН'!$H$5-'СЕТ СН'!$H$24</f>
        <v>2737.9658865500001</v>
      </c>
      <c r="U112" s="36">
        <f>SUMIFS(СВЦЭМ!$D$39:$D$782,СВЦЭМ!$A$39:$A$782,$A112,СВЦЭМ!$B$39:$B$782,U$83)+'СЕТ СН'!$H$14+СВЦЭМ!$D$10+'СЕТ СН'!$H$5-'СЕТ СН'!$H$24</f>
        <v>2639.8817207100001</v>
      </c>
      <c r="V112" s="36">
        <f>SUMIFS(СВЦЭМ!$D$39:$D$782,СВЦЭМ!$A$39:$A$782,$A112,СВЦЭМ!$B$39:$B$782,V$83)+'СЕТ СН'!$H$14+СВЦЭМ!$D$10+'СЕТ СН'!$H$5-'СЕТ СН'!$H$24</f>
        <v>2558.4472117400001</v>
      </c>
      <c r="W112" s="36">
        <f>SUMIFS(СВЦЭМ!$D$39:$D$782,СВЦЭМ!$A$39:$A$782,$A112,СВЦЭМ!$B$39:$B$782,W$83)+'СЕТ СН'!$H$14+СВЦЭМ!$D$10+'СЕТ СН'!$H$5-'СЕТ СН'!$H$24</f>
        <v>2568.5046194400002</v>
      </c>
      <c r="X112" s="36">
        <f>SUMIFS(СВЦЭМ!$D$39:$D$782,СВЦЭМ!$A$39:$A$782,$A112,СВЦЭМ!$B$39:$B$782,X$83)+'СЕТ СН'!$H$14+СВЦЭМ!$D$10+'СЕТ СН'!$H$5-'СЕТ СН'!$H$24</f>
        <v>2614.7588129400001</v>
      </c>
      <c r="Y112" s="36">
        <f>SUMIFS(СВЦЭМ!$D$39:$D$782,СВЦЭМ!$A$39:$A$782,$A112,СВЦЭМ!$B$39:$B$782,Y$83)+'СЕТ СН'!$H$14+СВЦЭМ!$D$10+'СЕТ СН'!$H$5-'СЕТ СН'!$H$24</f>
        <v>2616.7355414399999</v>
      </c>
    </row>
    <row r="113" spans="1:27" ht="15.75" x14ac:dyDescent="0.2">
      <c r="A113" s="35">
        <f t="shared" si="2"/>
        <v>44711</v>
      </c>
      <c r="B113" s="36">
        <f>SUMIFS(СВЦЭМ!$D$39:$D$782,СВЦЭМ!$A$39:$A$782,$A113,СВЦЭМ!$B$39:$B$782,B$83)+'СЕТ СН'!$H$14+СВЦЭМ!$D$10+'СЕТ СН'!$H$5-'СЕТ СН'!$H$24</f>
        <v>2723.43479441</v>
      </c>
      <c r="C113" s="36">
        <f>SUMIFS(СВЦЭМ!$D$39:$D$782,СВЦЭМ!$A$39:$A$782,$A113,СВЦЭМ!$B$39:$B$782,C$83)+'СЕТ СН'!$H$14+СВЦЭМ!$D$10+'СЕТ СН'!$H$5-'СЕТ СН'!$H$24</f>
        <v>2804.4017944800003</v>
      </c>
      <c r="D113" s="36">
        <f>SUMIFS(СВЦЭМ!$D$39:$D$782,СВЦЭМ!$A$39:$A$782,$A113,СВЦЭМ!$B$39:$B$782,D$83)+'СЕТ СН'!$H$14+СВЦЭМ!$D$10+'СЕТ СН'!$H$5-'СЕТ СН'!$H$24</f>
        <v>2943.0384170899997</v>
      </c>
      <c r="E113" s="36">
        <f>SUMIFS(СВЦЭМ!$D$39:$D$782,СВЦЭМ!$A$39:$A$782,$A113,СВЦЭМ!$B$39:$B$782,E$83)+'СЕТ СН'!$H$14+СВЦЭМ!$D$10+'СЕТ СН'!$H$5-'СЕТ СН'!$H$24</f>
        <v>2961.1575415300003</v>
      </c>
      <c r="F113" s="36">
        <f>SUMIFS(СВЦЭМ!$D$39:$D$782,СВЦЭМ!$A$39:$A$782,$A113,СВЦЭМ!$B$39:$B$782,F$83)+'СЕТ СН'!$H$14+СВЦЭМ!$D$10+'СЕТ СН'!$H$5-'СЕТ СН'!$H$24</f>
        <v>2958.0676837299998</v>
      </c>
      <c r="G113" s="36">
        <f>SUMIFS(СВЦЭМ!$D$39:$D$782,СВЦЭМ!$A$39:$A$782,$A113,СВЦЭМ!$B$39:$B$782,G$83)+'СЕТ СН'!$H$14+СВЦЭМ!$D$10+'СЕТ СН'!$H$5-'СЕТ СН'!$H$24</f>
        <v>2934.5748099399998</v>
      </c>
      <c r="H113" s="36">
        <f>SUMIFS(СВЦЭМ!$D$39:$D$782,СВЦЭМ!$A$39:$A$782,$A113,СВЦЭМ!$B$39:$B$782,H$83)+'СЕТ СН'!$H$14+СВЦЭМ!$D$10+'СЕТ СН'!$H$5-'СЕТ СН'!$H$24</f>
        <v>2848.8539566899999</v>
      </c>
      <c r="I113" s="36">
        <f>SUMIFS(СВЦЭМ!$D$39:$D$782,СВЦЭМ!$A$39:$A$782,$A113,СВЦЭМ!$B$39:$B$782,I$83)+'СЕТ СН'!$H$14+СВЦЭМ!$D$10+'СЕТ СН'!$H$5-'СЕТ СН'!$H$24</f>
        <v>2781.5210525400003</v>
      </c>
      <c r="J113" s="36">
        <f>SUMIFS(СВЦЭМ!$D$39:$D$782,СВЦЭМ!$A$39:$A$782,$A113,СВЦЭМ!$B$39:$B$782,J$83)+'СЕТ СН'!$H$14+СВЦЭМ!$D$10+'СЕТ СН'!$H$5-'СЕТ СН'!$H$24</f>
        <v>2694.7532661400001</v>
      </c>
      <c r="K113" s="36">
        <f>SUMIFS(СВЦЭМ!$D$39:$D$782,СВЦЭМ!$A$39:$A$782,$A113,СВЦЭМ!$B$39:$B$782,K$83)+'СЕТ СН'!$H$14+СВЦЭМ!$D$10+'СЕТ СН'!$H$5-'СЕТ СН'!$H$24</f>
        <v>2702.3025194400002</v>
      </c>
      <c r="L113" s="36">
        <f>SUMIFS(СВЦЭМ!$D$39:$D$782,СВЦЭМ!$A$39:$A$782,$A113,СВЦЭМ!$B$39:$B$782,L$83)+'СЕТ СН'!$H$14+СВЦЭМ!$D$10+'СЕТ СН'!$H$5-'СЕТ СН'!$H$24</f>
        <v>2765.4325863000004</v>
      </c>
      <c r="M113" s="36">
        <f>SUMIFS(СВЦЭМ!$D$39:$D$782,СВЦЭМ!$A$39:$A$782,$A113,СВЦЭМ!$B$39:$B$782,M$83)+'СЕТ СН'!$H$14+СВЦЭМ!$D$10+'СЕТ СН'!$H$5-'СЕТ СН'!$H$24</f>
        <v>2795.9417928000003</v>
      </c>
      <c r="N113" s="36">
        <f>SUMIFS(СВЦЭМ!$D$39:$D$782,СВЦЭМ!$A$39:$A$782,$A113,СВЦЭМ!$B$39:$B$782,N$83)+'СЕТ СН'!$H$14+СВЦЭМ!$D$10+'СЕТ СН'!$H$5-'СЕТ СН'!$H$24</f>
        <v>2887.7622666000002</v>
      </c>
      <c r="O113" s="36">
        <f>SUMIFS(СВЦЭМ!$D$39:$D$782,СВЦЭМ!$A$39:$A$782,$A113,СВЦЭМ!$B$39:$B$782,O$83)+'СЕТ СН'!$H$14+СВЦЭМ!$D$10+'СЕТ СН'!$H$5-'СЕТ СН'!$H$24</f>
        <v>2889.53467069</v>
      </c>
      <c r="P113" s="36">
        <f>SUMIFS(СВЦЭМ!$D$39:$D$782,СВЦЭМ!$A$39:$A$782,$A113,СВЦЭМ!$B$39:$B$782,P$83)+'СЕТ СН'!$H$14+СВЦЭМ!$D$10+'СЕТ СН'!$H$5-'СЕТ СН'!$H$24</f>
        <v>2882.3086332299999</v>
      </c>
      <c r="Q113" s="36">
        <f>SUMIFS(СВЦЭМ!$D$39:$D$782,СВЦЭМ!$A$39:$A$782,$A113,СВЦЭМ!$B$39:$B$782,Q$83)+'СЕТ СН'!$H$14+СВЦЭМ!$D$10+'СЕТ СН'!$H$5-'СЕТ СН'!$H$24</f>
        <v>2876.4055250599999</v>
      </c>
      <c r="R113" s="36">
        <f>SUMIFS(СВЦЭМ!$D$39:$D$782,СВЦЭМ!$A$39:$A$782,$A113,СВЦЭМ!$B$39:$B$782,R$83)+'СЕТ СН'!$H$14+СВЦЭМ!$D$10+'СЕТ СН'!$H$5-'СЕТ СН'!$H$24</f>
        <v>2861.8207296199998</v>
      </c>
      <c r="S113" s="36">
        <f>SUMIFS(СВЦЭМ!$D$39:$D$782,СВЦЭМ!$A$39:$A$782,$A113,СВЦЭМ!$B$39:$B$782,S$83)+'СЕТ СН'!$H$14+СВЦЭМ!$D$10+'СЕТ СН'!$H$5-'СЕТ СН'!$H$24</f>
        <v>2879.4667194500003</v>
      </c>
      <c r="T113" s="36">
        <f>SUMIFS(СВЦЭМ!$D$39:$D$782,СВЦЭМ!$A$39:$A$782,$A113,СВЦЭМ!$B$39:$B$782,T$83)+'СЕТ СН'!$H$14+СВЦЭМ!$D$10+'СЕТ СН'!$H$5-'СЕТ СН'!$H$24</f>
        <v>2714.76797721</v>
      </c>
      <c r="U113" s="36">
        <f>SUMIFS(СВЦЭМ!$D$39:$D$782,СВЦЭМ!$A$39:$A$782,$A113,СВЦЭМ!$B$39:$B$782,U$83)+'СЕТ СН'!$H$14+СВЦЭМ!$D$10+'СЕТ СН'!$H$5-'СЕТ СН'!$H$24</f>
        <v>2618.5393449900002</v>
      </c>
      <c r="V113" s="36">
        <f>SUMIFS(СВЦЭМ!$D$39:$D$782,СВЦЭМ!$A$39:$A$782,$A113,СВЦЭМ!$B$39:$B$782,V$83)+'СЕТ СН'!$H$14+СВЦЭМ!$D$10+'СЕТ СН'!$H$5-'СЕТ СН'!$H$24</f>
        <v>2546.7941807699999</v>
      </c>
      <c r="W113" s="36">
        <f>SUMIFS(СВЦЭМ!$D$39:$D$782,СВЦЭМ!$A$39:$A$782,$A113,СВЦЭМ!$B$39:$B$782,W$83)+'СЕТ СН'!$H$14+СВЦЭМ!$D$10+'СЕТ СН'!$H$5-'СЕТ СН'!$H$24</f>
        <v>2557.64112492</v>
      </c>
      <c r="X113" s="36">
        <f>SUMIFS(СВЦЭМ!$D$39:$D$782,СВЦЭМ!$A$39:$A$782,$A113,СВЦЭМ!$B$39:$B$782,X$83)+'СЕТ СН'!$H$14+СВЦЭМ!$D$10+'СЕТ СН'!$H$5-'СЕТ СН'!$H$24</f>
        <v>2609.1150245899998</v>
      </c>
      <c r="Y113" s="36">
        <f>SUMIFS(СВЦЭМ!$D$39:$D$782,СВЦЭМ!$A$39:$A$782,$A113,СВЦЭМ!$B$39:$B$782,Y$83)+'СЕТ СН'!$H$14+СВЦЭМ!$D$10+'СЕТ СН'!$H$5-'СЕТ СН'!$H$24</f>
        <v>2633.51032184</v>
      </c>
    </row>
    <row r="114" spans="1:27" ht="15.75" x14ac:dyDescent="0.2">
      <c r="A114" s="35">
        <f t="shared" si="2"/>
        <v>44712</v>
      </c>
      <c r="B114" s="36">
        <f>SUMIFS(СВЦЭМ!$D$39:$D$782,СВЦЭМ!$A$39:$A$782,$A114,СВЦЭМ!$B$39:$B$782,B$83)+'СЕТ СН'!$H$14+СВЦЭМ!$D$10+'СЕТ СН'!$H$5-'СЕТ СН'!$H$24</f>
        <v>2734.04887805</v>
      </c>
      <c r="C114" s="36">
        <f>SUMIFS(СВЦЭМ!$D$39:$D$782,СВЦЭМ!$A$39:$A$782,$A114,СВЦЭМ!$B$39:$B$782,C$83)+'СЕТ СН'!$H$14+СВЦЭМ!$D$10+'СЕТ СН'!$H$5-'СЕТ СН'!$H$24</f>
        <v>2831.4400580000001</v>
      </c>
      <c r="D114" s="36">
        <f>SUMIFS(СВЦЭМ!$D$39:$D$782,СВЦЭМ!$A$39:$A$782,$A114,СВЦЭМ!$B$39:$B$782,D$83)+'СЕТ СН'!$H$14+СВЦЭМ!$D$10+'СЕТ СН'!$H$5-'СЕТ СН'!$H$24</f>
        <v>2952.6489680900004</v>
      </c>
      <c r="E114" s="36">
        <f>SUMIFS(СВЦЭМ!$D$39:$D$782,СВЦЭМ!$A$39:$A$782,$A114,СВЦЭМ!$B$39:$B$782,E$83)+'СЕТ СН'!$H$14+СВЦЭМ!$D$10+'СЕТ СН'!$H$5-'СЕТ СН'!$H$24</f>
        <v>2999.4888755000002</v>
      </c>
      <c r="F114" s="36">
        <f>SUMIFS(СВЦЭМ!$D$39:$D$782,СВЦЭМ!$A$39:$A$782,$A114,СВЦЭМ!$B$39:$B$782,F$83)+'СЕТ СН'!$H$14+СВЦЭМ!$D$10+'СЕТ СН'!$H$5-'СЕТ СН'!$H$24</f>
        <v>2990.2856310500001</v>
      </c>
      <c r="G114" s="36">
        <f>SUMIFS(СВЦЭМ!$D$39:$D$782,СВЦЭМ!$A$39:$A$782,$A114,СВЦЭМ!$B$39:$B$782,G$83)+'СЕТ СН'!$H$14+СВЦЭМ!$D$10+'СЕТ СН'!$H$5-'СЕТ СН'!$H$24</f>
        <v>2957.40402326</v>
      </c>
      <c r="H114" s="36">
        <f>SUMIFS(СВЦЭМ!$D$39:$D$782,СВЦЭМ!$A$39:$A$782,$A114,СВЦЭМ!$B$39:$B$782,H$83)+'СЕТ СН'!$H$14+СВЦЭМ!$D$10+'СЕТ СН'!$H$5-'СЕТ СН'!$H$24</f>
        <v>2853.8245331500002</v>
      </c>
      <c r="I114" s="36">
        <f>SUMIFS(СВЦЭМ!$D$39:$D$782,СВЦЭМ!$A$39:$A$782,$A114,СВЦЭМ!$B$39:$B$782,I$83)+'СЕТ СН'!$H$14+СВЦЭМ!$D$10+'СЕТ СН'!$H$5-'СЕТ СН'!$H$24</f>
        <v>2770.3207233399999</v>
      </c>
      <c r="J114" s="36">
        <f>SUMIFS(СВЦЭМ!$D$39:$D$782,СВЦЭМ!$A$39:$A$782,$A114,СВЦЭМ!$B$39:$B$782,J$83)+'СЕТ СН'!$H$14+СВЦЭМ!$D$10+'СЕТ СН'!$H$5-'СЕТ СН'!$H$24</f>
        <v>2667.8372159199998</v>
      </c>
      <c r="K114" s="36">
        <f>SUMIFS(СВЦЭМ!$D$39:$D$782,СВЦЭМ!$A$39:$A$782,$A114,СВЦЭМ!$B$39:$B$782,K$83)+'СЕТ СН'!$H$14+СВЦЭМ!$D$10+'СЕТ СН'!$H$5-'СЕТ СН'!$H$24</f>
        <v>2694.3911198800001</v>
      </c>
      <c r="L114" s="36">
        <f>SUMIFS(СВЦЭМ!$D$39:$D$782,СВЦЭМ!$A$39:$A$782,$A114,СВЦЭМ!$B$39:$B$782,L$83)+'СЕТ СН'!$H$14+СВЦЭМ!$D$10+'СЕТ СН'!$H$5-'СЕТ СН'!$H$24</f>
        <v>2699.3478293100002</v>
      </c>
      <c r="M114" s="36">
        <f>SUMIFS(СВЦЭМ!$D$39:$D$782,СВЦЭМ!$A$39:$A$782,$A114,СВЦЭМ!$B$39:$B$782,M$83)+'СЕТ СН'!$H$14+СВЦЭМ!$D$10+'СЕТ СН'!$H$5-'СЕТ СН'!$H$24</f>
        <v>2773.03479487</v>
      </c>
      <c r="N114" s="36">
        <f>SUMIFS(СВЦЭМ!$D$39:$D$782,СВЦЭМ!$A$39:$A$782,$A114,СВЦЭМ!$B$39:$B$782,N$83)+'СЕТ СН'!$H$14+СВЦЭМ!$D$10+'СЕТ СН'!$H$5-'СЕТ СН'!$H$24</f>
        <v>2814.5634187200003</v>
      </c>
      <c r="O114" s="36">
        <f>SUMIFS(СВЦЭМ!$D$39:$D$782,СВЦЭМ!$A$39:$A$782,$A114,СВЦЭМ!$B$39:$B$782,O$83)+'СЕТ СН'!$H$14+СВЦЭМ!$D$10+'СЕТ СН'!$H$5-'СЕТ СН'!$H$24</f>
        <v>2889.96498342</v>
      </c>
      <c r="P114" s="36">
        <f>SUMIFS(СВЦЭМ!$D$39:$D$782,СВЦЭМ!$A$39:$A$782,$A114,СВЦЭМ!$B$39:$B$782,P$83)+'СЕТ СН'!$H$14+СВЦЭМ!$D$10+'СЕТ СН'!$H$5-'СЕТ СН'!$H$24</f>
        <v>2916.0313628700001</v>
      </c>
      <c r="Q114" s="36">
        <f>SUMIFS(СВЦЭМ!$D$39:$D$782,СВЦЭМ!$A$39:$A$782,$A114,СВЦЭМ!$B$39:$B$782,Q$83)+'СЕТ СН'!$H$14+СВЦЭМ!$D$10+'СЕТ СН'!$H$5-'СЕТ СН'!$H$24</f>
        <v>2907.7847820699999</v>
      </c>
      <c r="R114" s="36">
        <f>SUMIFS(СВЦЭМ!$D$39:$D$782,СВЦЭМ!$A$39:$A$782,$A114,СВЦЭМ!$B$39:$B$782,R$83)+'СЕТ СН'!$H$14+СВЦЭМ!$D$10+'СЕТ СН'!$H$5-'СЕТ СН'!$H$24</f>
        <v>2902.3724477800001</v>
      </c>
      <c r="S114" s="36">
        <f>SUMIFS(СВЦЭМ!$D$39:$D$782,СВЦЭМ!$A$39:$A$782,$A114,СВЦЭМ!$B$39:$B$782,S$83)+'СЕТ СН'!$H$14+СВЦЭМ!$D$10+'СЕТ СН'!$H$5-'СЕТ СН'!$H$24</f>
        <v>2816.9818263800003</v>
      </c>
      <c r="T114" s="36">
        <f>SUMIFS(СВЦЭМ!$D$39:$D$782,СВЦЭМ!$A$39:$A$782,$A114,СВЦЭМ!$B$39:$B$782,T$83)+'СЕТ СН'!$H$14+СВЦЭМ!$D$10+'СЕТ СН'!$H$5-'СЕТ СН'!$H$24</f>
        <v>2718.6861618900002</v>
      </c>
      <c r="U114" s="36">
        <f>SUMIFS(СВЦЭМ!$D$39:$D$782,СВЦЭМ!$A$39:$A$782,$A114,СВЦЭМ!$B$39:$B$782,U$83)+'СЕТ СН'!$H$14+СВЦЭМ!$D$10+'СЕТ СН'!$H$5-'СЕТ СН'!$H$24</f>
        <v>2618.8378774400003</v>
      </c>
      <c r="V114" s="36">
        <f>SUMIFS(СВЦЭМ!$D$39:$D$782,СВЦЭМ!$A$39:$A$782,$A114,СВЦЭМ!$B$39:$B$782,V$83)+'СЕТ СН'!$H$14+СВЦЭМ!$D$10+'СЕТ СН'!$H$5-'СЕТ СН'!$H$24</f>
        <v>2550.5283430600002</v>
      </c>
      <c r="W114" s="36">
        <f>SUMIFS(СВЦЭМ!$D$39:$D$782,СВЦЭМ!$A$39:$A$782,$A114,СВЦЭМ!$B$39:$B$782,W$83)+'СЕТ СН'!$H$14+СВЦЭМ!$D$10+'СЕТ СН'!$H$5-'СЕТ СН'!$H$24</f>
        <v>2563.0742637200001</v>
      </c>
      <c r="X114" s="36">
        <f>SUMIFS(СВЦЭМ!$D$39:$D$782,СВЦЭМ!$A$39:$A$782,$A114,СВЦЭМ!$B$39:$B$782,X$83)+'СЕТ СН'!$H$14+СВЦЭМ!$D$10+'СЕТ СН'!$H$5-'СЕТ СН'!$H$24</f>
        <v>2577.41962345</v>
      </c>
      <c r="Y114" s="36">
        <f>SUMIFS(СВЦЭМ!$D$39:$D$782,СВЦЭМ!$A$39:$A$782,$A114,СВЦЭМ!$B$39:$B$782,Y$83)+'СЕТ СН'!$H$14+СВЦЭМ!$D$10+'СЕТ СН'!$H$5-'СЕТ СН'!$H$24</f>
        <v>2579.8451401500001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СН'!$I$14+СВЦЭМ!$D$10+'СЕТ СН'!$I$5-'СЕТ СН'!$I$24</f>
        <v>3356.4937758199999</v>
      </c>
      <c r="C120" s="36">
        <f>SUMIFS(СВЦЭМ!$D$39:$D$782,СВЦЭМ!$A$39:$A$782,$A120,СВЦЭМ!$B$39:$B$782,C$119)+'СЕТ СН'!$I$14+СВЦЭМ!$D$10+'СЕТ СН'!$I$5-'СЕТ СН'!$I$24</f>
        <v>3477.8315740899998</v>
      </c>
      <c r="D120" s="36">
        <f>SUMIFS(СВЦЭМ!$D$39:$D$782,СВЦЭМ!$A$39:$A$782,$A120,СВЦЭМ!$B$39:$B$782,D$119)+'СЕТ СН'!$I$14+СВЦЭМ!$D$10+'СЕТ СН'!$I$5-'СЕТ СН'!$I$24</f>
        <v>3621.3614002699996</v>
      </c>
      <c r="E120" s="36">
        <f>SUMIFS(СВЦЭМ!$D$39:$D$782,СВЦЭМ!$A$39:$A$782,$A120,СВЦЭМ!$B$39:$B$782,E$119)+'СЕТ СН'!$I$14+СВЦЭМ!$D$10+'СЕТ СН'!$I$5-'СЕТ СН'!$I$24</f>
        <v>3682.1450119299998</v>
      </c>
      <c r="F120" s="36">
        <f>SUMIFS(СВЦЭМ!$D$39:$D$782,СВЦЭМ!$A$39:$A$782,$A120,СВЦЭМ!$B$39:$B$782,F$119)+'СЕТ СН'!$I$14+СВЦЭМ!$D$10+'СЕТ СН'!$I$5-'СЕТ СН'!$I$24</f>
        <v>3696.7401233399996</v>
      </c>
      <c r="G120" s="36">
        <f>SUMIFS(СВЦЭМ!$D$39:$D$782,СВЦЭМ!$A$39:$A$782,$A120,СВЦЭМ!$B$39:$B$782,G$119)+'СЕТ СН'!$I$14+СВЦЭМ!$D$10+'СЕТ СН'!$I$5-'СЕТ СН'!$I$24</f>
        <v>3671.8735944999999</v>
      </c>
      <c r="H120" s="36">
        <f>SUMIFS(СВЦЭМ!$D$39:$D$782,СВЦЭМ!$A$39:$A$782,$A120,СВЦЭМ!$B$39:$B$782,H$119)+'СЕТ СН'!$I$14+СВЦЭМ!$D$10+'СЕТ СН'!$I$5-'СЕТ СН'!$I$24</f>
        <v>3651.4875703099997</v>
      </c>
      <c r="I120" s="36">
        <f>SUMIFS(СВЦЭМ!$D$39:$D$782,СВЦЭМ!$A$39:$A$782,$A120,СВЦЭМ!$B$39:$B$782,I$119)+'СЕТ СН'!$I$14+СВЦЭМ!$D$10+'СЕТ СН'!$I$5-'СЕТ СН'!$I$24</f>
        <v>3584.1773431900001</v>
      </c>
      <c r="J120" s="36">
        <f>SUMIFS(СВЦЭМ!$D$39:$D$782,СВЦЭМ!$A$39:$A$782,$A120,СВЦЭМ!$B$39:$B$782,J$119)+'СЕТ СН'!$I$14+СВЦЭМ!$D$10+'СЕТ СН'!$I$5-'СЕТ СН'!$I$24</f>
        <v>3434.1165493899998</v>
      </c>
      <c r="K120" s="36">
        <f>SUMIFS(СВЦЭМ!$D$39:$D$782,СВЦЭМ!$A$39:$A$782,$A120,СВЦЭМ!$B$39:$B$782,K$119)+'СЕТ СН'!$I$14+СВЦЭМ!$D$10+'СЕТ СН'!$I$5-'СЕТ СН'!$I$24</f>
        <v>3396.2044249399996</v>
      </c>
      <c r="L120" s="36">
        <f>SUMIFS(СВЦЭМ!$D$39:$D$782,СВЦЭМ!$A$39:$A$782,$A120,СВЦЭМ!$B$39:$B$782,L$119)+'СЕТ СН'!$I$14+СВЦЭМ!$D$10+'СЕТ СН'!$I$5-'СЕТ СН'!$I$24</f>
        <v>3374.8610625599999</v>
      </c>
      <c r="M120" s="36">
        <f>SUMIFS(СВЦЭМ!$D$39:$D$782,СВЦЭМ!$A$39:$A$782,$A120,СВЦЭМ!$B$39:$B$782,M$119)+'СЕТ СН'!$I$14+СВЦЭМ!$D$10+'СЕТ СН'!$I$5-'СЕТ СН'!$I$24</f>
        <v>3467.54479868</v>
      </c>
      <c r="N120" s="36">
        <f>SUMIFS(СВЦЭМ!$D$39:$D$782,СВЦЭМ!$A$39:$A$782,$A120,СВЦЭМ!$B$39:$B$782,N$119)+'СЕТ СН'!$I$14+СВЦЭМ!$D$10+'СЕТ СН'!$I$5-'СЕТ СН'!$I$24</f>
        <v>3510.9455642499997</v>
      </c>
      <c r="O120" s="36">
        <f>SUMIFS(СВЦЭМ!$D$39:$D$782,СВЦЭМ!$A$39:$A$782,$A120,СВЦЭМ!$B$39:$B$782,O$119)+'СЕТ СН'!$I$14+СВЦЭМ!$D$10+'СЕТ СН'!$I$5-'СЕТ СН'!$I$24</f>
        <v>3522.6610961299998</v>
      </c>
      <c r="P120" s="36">
        <f>SUMIFS(СВЦЭМ!$D$39:$D$782,СВЦЭМ!$A$39:$A$782,$A120,СВЦЭМ!$B$39:$B$782,P$119)+'СЕТ СН'!$I$14+СВЦЭМ!$D$10+'СЕТ СН'!$I$5-'СЕТ СН'!$I$24</f>
        <v>3533.7182669399999</v>
      </c>
      <c r="Q120" s="36">
        <f>SUMIFS(СВЦЭМ!$D$39:$D$782,СВЦЭМ!$A$39:$A$782,$A120,СВЦЭМ!$B$39:$B$782,Q$119)+'СЕТ СН'!$I$14+СВЦЭМ!$D$10+'СЕТ СН'!$I$5-'СЕТ СН'!$I$24</f>
        <v>3548.6469402699995</v>
      </c>
      <c r="R120" s="36">
        <f>SUMIFS(СВЦЭМ!$D$39:$D$782,СВЦЭМ!$A$39:$A$782,$A120,СВЦЭМ!$B$39:$B$782,R$119)+'СЕТ СН'!$I$14+СВЦЭМ!$D$10+'СЕТ СН'!$I$5-'СЕТ СН'!$I$24</f>
        <v>3567.9984306199995</v>
      </c>
      <c r="S120" s="36">
        <f>SUMIFS(СВЦЭМ!$D$39:$D$782,СВЦЭМ!$A$39:$A$782,$A120,СВЦЭМ!$B$39:$B$782,S$119)+'СЕТ СН'!$I$14+СВЦЭМ!$D$10+'СЕТ СН'!$I$5-'СЕТ СН'!$I$24</f>
        <v>3527.5493807499997</v>
      </c>
      <c r="T120" s="36">
        <f>SUMIFS(СВЦЭМ!$D$39:$D$782,СВЦЭМ!$A$39:$A$782,$A120,СВЦЭМ!$B$39:$B$782,T$119)+'СЕТ СН'!$I$14+СВЦЭМ!$D$10+'СЕТ СН'!$I$5-'СЕТ СН'!$I$24</f>
        <v>3428.10731459</v>
      </c>
      <c r="U120" s="36">
        <f>SUMIFS(СВЦЭМ!$D$39:$D$782,СВЦЭМ!$A$39:$A$782,$A120,СВЦЭМ!$B$39:$B$782,U$119)+'СЕТ СН'!$I$14+СВЦЭМ!$D$10+'СЕТ СН'!$I$5-'СЕТ СН'!$I$24</f>
        <v>3335.4675264299999</v>
      </c>
      <c r="V120" s="36">
        <f>SUMIFS(СВЦЭМ!$D$39:$D$782,СВЦЭМ!$A$39:$A$782,$A120,СВЦЭМ!$B$39:$B$782,V$119)+'СЕТ СН'!$I$14+СВЦЭМ!$D$10+'СЕТ СН'!$I$5-'СЕТ СН'!$I$24</f>
        <v>3244.3182244899999</v>
      </c>
      <c r="W120" s="36">
        <f>SUMIFS(СВЦЭМ!$D$39:$D$782,СВЦЭМ!$A$39:$A$782,$A120,СВЦЭМ!$B$39:$B$782,W$119)+'СЕТ СН'!$I$14+СВЦЭМ!$D$10+'СЕТ СН'!$I$5-'СЕТ СН'!$I$24</f>
        <v>3232.9154213799998</v>
      </c>
      <c r="X120" s="36">
        <f>SUMIFS(СВЦЭМ!$D$39:$D$782,СВЦЭМ!$A$39:$A$782,$A120,СВЦЭМ!$B$39:$B$782,X$119)+'СЕТ СН'!$I$14+СВЦЭМ!$D$10+'СЕТ СН'!$I$5-'СЕТ СН'!$I$24</f>
        <v>3257.8430895799997</v>
      </c>
      <c r="Y120" s="36">
        <f>SUMIFS(СВЦЭМ!$D$39:$D$782,СВЦЭМ!$A$39:$A$782,$A120,СВЦЭМ!$B$39:$B$782,Y$119)+'СЕТ СН'!$I$14+СВЦЭМ!$D$10+'СЕТ СН'!$I$5-'СЕТ СН'!$I$24</f>
        <v>3292.1203737400001</v>
      </c>
      <c r="AA120" s="45"/>
    </row>
    <row r="121" spans="1:27" ht="15.75" x14ac:dyDescent="0.2">
      <c r="A121" s="35">
        <f>A120+1</f>
        <v>44683</v>
      </c>
      <c r="B121" s="36">
        <f>SUMIFS(СВЦЭМ!$D$39:$D$782,СВЦЭМ!$A$39:$A$782,$A121,СВЦЭМ!$B$39:$B$782,B$119)+'СЕТ СН'!$I$14+СВЦЭМ!$D$10+'СЕТ СН'!$I$5-'СЕТ СН'!$I$24</f>
        <v>3329.1548031900002</v>
      </c>
      <c r="C121" s="36">
        <f>SUMIFS(СВЦЭМ!$D$39:$D$782,СВЦЭМ!$A$39:$A$782,$A121,СВЦЭМ!$B$39:$B$782,C$119)+'СЕТ СН'!$I$14+СВЦЭМ!$D$10+'СЕТ СН'!$I$5-'СЕТ СН'!$I$24</f>
        <v>3445.6885716699999</v>
      </c>
      <c r="D121" s="36">
        <f>SUMIFS(СВЦЭМ!$D$39:$D$782,СВЦЭМ!$A$39:$A$782,$A121,СВЦЭМ!$B$39:$B$782,D$119)+'СЕТ СН'!$I$14+СВЦЭМ!$D$10+'СЕТ СН'!$I$5-'СЕТ СН'!$I$24</f>
        <v>3559.4162601799999</v>
      </c>
      <c r="E121" s="36">
        <f>SUMIFS(СВЦЭМ!$D$39:$D$782,СВЦЭМ!$A$39:$A$782,$A121,СВЦЭМ!$B$39:$B$782,E$119)+'СЕТ СН'!$I$14+СВЦЭМ!$D$10+'СЕТ СН'!$I$5-'СЕТ СН'!$I$24</f>
        <v>3611.3832067200001</v>
      </c>
      <c r="F121" s="36">
        <f>SUMIFS(СВЦЭМ!$D$39:$D$782,СВЦЭМ!$A$39:$A$782,$A121,СВЦЭМ!$B$39:$B$782,F$119)+'СЕТ СН'!$I$14+СВЦЭМ!$D$10+'СЕТ СН'!$I$5-'СЕТ СН'!$I$24</f>
        <v>3629.1490060199999</v>
      </c>
      <c r="G121" s="36">
        <f>SUMIFS(СВЦЭМ!$D$39:$D$782,СВЦЭМ!$A$39:$A$782,$A121,СВЦЭМ!$B$39:$B$782,G$119)+'СЕТ СН'!$I$14+СВЦЭМ!$D$10+'СЕТ СН'!$I$5-'СЕТ СН'!$I$24</f>
        <v>3652.0594813199996</v>
      </c>
      <c r="H121" s="36">
        <f>SUMIFS(СВЦЭМ!$D$39:$D$782,СВЦЭМ!$A$39:$A$782,$A121,СВЦЭМ!$B$39:$B$782,H$119)+'СЕТ СН'!$I$14+СВЦЭМ!$D$10+'СЕТ СН'!$I$5-'СЕТ СН'!$I$24</f>
        <v>3665.2101744799998</v>
      </c>
      <c r="I121" s="36">
        <f>SUMIFS(СВЦЭМ!$D$39:$D$782,СВЦЭМ!$A$39:$A$782,$A121,СВЦЭМ!$B$39:$B$782,I$119)+'СЕТ СН'!$I$14+СВЦЭМ!$D$10+'СЕТ СН'!$I$5-'СЕТ СН'!$I$24</f>
        <v>3576.5091691999996</v>
      </c>
      <c r="J121" s="36">
        <f>SUMIFS(СВЦЭМ!$D$39:$D$782,СВЦЭМ!$A$39:$A$782,$A121,СВЦЭМ!$B$39:$B$782,J$119)+'СЕТ СН'!$I$14+СВЦЭМ!$D$10+'СЕТ СН'!$I$5-'СЕТ СН'!$I$24</f>
        <v>3434.0049924699997</v>
      </c>
      <c r="K121" s="36">
        <f>SUMIFS(СВЦЭМ!$D$39:$D$782,СВЦЭМ!$A$39:$A$782,$A121,СВЦЭМ!$B$39:$B$782,K$119)+'СЕТ СН'!$I$14+СВЦЭМ!$D$10+'СЕТ СН'!$I$5-'СЕТ СН'!$I$24</f>
        <v>3396.7483904000001</v>
      </c>
      <c r="L121" s="36">
        <f>SUMIFS(СВЦЭМ!$D$39:$D$782,СВЦЭМ!$A$39:$A$782,$A121,СВЦЭМ!$B$39:$B$782,L$119)+'СЕТ СН'!$I$14+СВЦЭМ!$D$10+'СЕТ СН'!$I$5-'СЕТ СН'!$I$24</f>
        <v>3366.9391908399998</v>
      </c>
      <c r="M121" s="36">
        <f>SUMIFS(СВЦЭМ!$D$39:$D$782,СВЦЭМ!$A$39:$A$782,$A121,СВЦЭМ!$B$39:$B$782,M$119)+'СЕТ СН'!$I$14+СВЦЭМ!$D$10+'СЕТ СН'!$I$5-'СЕТ СН'!$I$24</f>
        <v>3432.8117308499995</v>
      </c>
      <c r="N121" s="36">
        <f>SUMIFS(СВЦЭМ!$D$39:$D$782,СВЦЭМ!$A$39:$A$782,$A121,СВЦЭМ!$B$39:$B$782,N$119)+'СЕТ СН'!$I$14+СВЦЭМ!$D$10+'СЕТ СН'!$I$5-'СЕТ СН'!$I$24</f>
        <v>3479.2844304099999</v>
      </c>
      <c r="O121" s="36">
        <f>SUMIFS(СВЦЭМ!$D$39:$D$782,СВЦЭМ!$A$39:$A$782,$A121,СВЦЭМ!$B$39:$B$782,O$119)+'СЕТ СН'!$I$14+СВЦЭМ!$D$10+'СЕТ СН'!$I$5-'СЕТ СН'!$I$24</f>
        <v>3511.8353404999998</v>
      </c>
      <c r="P121" s="36">
        <f>SUMIFS(СВЦЭМ!$D$39:$D$782,СВЦЭМ!$A$39:$A$782,$A121,СВЦЭМ!$B$39:$B$782,P$119)+'СЕТ СН'!$I$14+СВЦЭМ!$D$10+'СЕТ СН'!$I$5-'СЕТ СН'!$I$24</f>
        <v>3521.5384073499999</v>
      </c>
      <c r="Q121" s="36">
        <f>SUMIFS(СВЦЭМ!$D$39:$D$782,СВЦЭМ!$A$39:$A$782,$A121,СВЦЭМ!$B$39:$B$782,Q$119)+'СЕТ СН'!$I$14+СВЦЭМ!$D$10+'СЕТ СН'!$I$5-'СЕТ СН'!$I$24</f>
        <v>3541.5266271399996</v>
      </c>
      <c r="R121" s="36">
        <f>SUMIFS(СВЦЭМ!$D$39:$D$782,СВЦЭМ!$A$39:$A$782,$A121,СВЦЭМ!$B$39:$B$782,R$119)+'СЕТ СН'!$I$14+СВЦЭМ!$D$10+'СЕТ СН'!$I$5-'СЕТ СН'!$I$24</f>
        <v>3547.5192794300001</v>
      </c>
      <c r="S121" s="36">
        <f>SUMIFS(СВЦЭМ!$D$39:$D$782,СВЦЭМ!$A$39:$A$782,$A121,СВЦЭМ!$B$39:$B$782,S$119)+'СЕТ СН'!$I$14+СВЦЭМ!$D$10+'СЕТ СН'!$I$5-'СЕТ СН'!$I$24</f>
        <v>3491.1609227099998</v>
      </c>
      <c r="T121" s="36">
        <f>SUMIFS(СВЦЭМ!$D$39:$D$782,СВЦЭМ!$A$39:$A$782,$A121,СВЦЭМ!$B$39:$B$782,T$119)+'СЕТ СН'!$I$14+СВЦЭМ!$D$10+'СЕТ СН'!$I$5-'СЕТ СН'!$I$24</f>
        <v>3389.2040976899998</v>
      </c>
      <c r="U121" s="36">
        <f>SUMIFS(СВЦЭМ!$D$39:$D$782,СВЦЭМ!$A$39:$A$782,$A121,СВЦЭМ!$B$39:$B$782,U$119)+'СЕТ СН'!$I$14+СВЦЭМ!$D$10+'СЕТ СН'!$I$5-'СЕТ СН'!$I$24</f>
        <v>3296.63795523</v>
      </c>
      <c r="V121" s="36">
        <f>SUMIFS(СВЦЭМ!$D$39:$D$782,СВЦЭМ!$A$39:$A$782,$A121,СВЦЭМ!$B$39:$B$782,V$119)+'СЕТ СН'!$I$14+СВЦЭМ!$D$10+'СЕТ СН'!$I$5-'СЕТ СН'!$I$24</f>
        <v>3231.5180956999998</v>
      </c>
      <c r="W121" s="36">
        <f>SUMIFS(СВЦЭМ!$D$39:$D$782,СВЦЭМ!$A$39:$A$782,$A121,СВЦЭМ!$B$39:$B$782,W$119)+'СЕТ СН'!$I$14+СВЦЭМ!$D$10+'СЕТ СН'!$I$5-'СЕТ СН'!$I$24</f>
        <v>3235.3020804899998</v>
      </c>
      <c r="X121" s="36">
        <f>SUMIFS(СВЦЭМ!$D$39:$D$782,СВЦЭМ!$A$39:$A$782,$A121,СВЦЭМ!$B$39:$B$782,X$119)+'СЕТ СН'!$I$14+СВЦЭМ!$D$10+'СЕТ СН'!$I$5-'СЕТ СН'!$I$24</f>
        <v>3234.3946369599998</v>
      </c>
      <c r="Y121" s="36">
        <f>SUMIFS(СВЦЭМ!$D$39:$D$782,СВЦЭМ!$A$39:$A$782,$A121,СВЦЭМ!$B$39:$B$782,Y$119)+'СЕТ СН'!$I$14+СВЦЭМ!$D$10+'СЕТ СН'!$I$5-'СЕТ СН'!$I$24</f>
        <v>3279.1403788399998</v>
      </c>
    </row>
    <row r="122" spans="1:27" ht="15.75" x14ac:dyDescent="0.2">
      <c r="A122" s="35">
        <f t="shared" ref="A122:A150" si="3">A121+1</f>
        <v>44684</v>
      </c>
      <c r="B122" s="36">
        <f>SUMIFS(СВЦЭМ!$D$39:$D$782,СВЦЭМ!$A$39:$A$782,$A122,СВЦЭМ!$B$39:$B$782,B$119)+'СЕТ СН'!$I$14+СВЦЭМ!$D$10+'СЕТ СН'!$I$5-'СЕТ СН'!$I$24</f>
        <v>3303.2293929899997</v>
      </c>
      <c r="C122" s="36">
        <f>SUMIFS(СВЦЭМ!$D$39:$D$782,СВЦЭМ!$A$39:$A$782,$A122,СВЦЭМ!$B$39:$B$782,C$119)+'СЕТ СН'!$I$14+СВЦЭМ!$D$10+'СЕТ СН'!$I$5-'СЕТ СН'!$I$24</f>
        <v>3420.9831255099998</v>
      </c>
      <c r="D122" s="36">
        <f>SUMIFS(СВЦЭМ!$D$39:$D$782,СВЦЭМ!$A$39:$A$782,$A122,СВЦЭМ!$B$39:$B$782,D$119)+'СЕТ СН'!$I$14+СВЦЭМ!$D$10+'СЕТ СН'!$I$5-'СЕТ СН'!$I$24</f>
        <v>3520.0550679899998</v>
      </c>
      <c r="E122" s="36">
        <f>SUMIFS(СВЦЭМ!$D$39:$D$782,СВЦЭМ!$A$39:$A$782,$A122,СВЦЭМ!$B$39:$B$782,E$119)+'СЕТ СН'!$I$14+СВЦЭМ!$D$10+'СЕТ СН'!$I$5-'СЕТ СН'!$I$24</f>
        <v>3551.6586766800001</v>
      </c>
      <c r="F122" s="36">
        <f>SUMIFS(СВЦЭМ!$D$39:$D$782,СВЦЭМ!$A$39:$A$782,$A122,СВЦЭМ!$B$39:$B$782,F$119)+'СЕТ СН'!$I$14+СВЦЭМ!$D$10+'СЕТ СН'!$I$5-'СЕТ СН'!$I$24</f>
        <v>3566.3141746799997</v>
      </c>
      <c r="G122" s="36">
        <f>SUMIFS(СВЦЭМ!$D$39:$D$782,СВЦЭМ!$A$39:$A$782,$A122,СВЦЭМ!$B$39:$B$782,G$119)+'СЕТ СН'!$I$14+СВЦЭМ!$D$10+'СЕТ СН'!$I$5-'СЕТ СН'!$I$24</f>
        <v>3607.8489200899999</v>
      </c>
      <c r="H122" s="36">
        <f>SUMIFS(СВЦЭМ!$D$39:$D$782,СВЦЭМ!$A$39:$A$782,$A122,СВЦЭМ!$B$39:$B$782,H$119)+'СЕТ СН'!$I$14+СВЦЭМ!$D$10+'СЕТ СН'!$I$5-'СЕТ СН'!$I$24</f>
        <v>3618.5373675499995</v>
      </c>
      <c r="I122" s="36">
        <f>SUMIFS(СВЦЭМ!$D$39:$D$782,СВЦЭМ!$A$39:$A$782,$A122,СВЦЭМ!$B$39:$B$782,I$119)+'СЕТ СН'!$I$14+СВЦЭМ!$D$10+'СЕТ СН'!$I$5-'СЕТ СН'!$I$24</f>
        <v>3600.4903747099997</v>
      </c>
      <c r="J122" s="36">
        <f>SUMIFS(СВЦЭМ!$D$39:$D$782,СВЦЭМ!$A$39:$A$782,$A122,СВЦЭМ!$B$39:$B$782,J$119)+'СЕТ СН'!$I$14+СВЦЭМ!$D$10+'СЕТ СН'!$I$5-'СЕТ СН'!$I$24</f>
        <v>3496.9018110699999</v>
      </c>
      <c r="K122" s="36">
        <f>SUMIFS(СВЦЭМ!$D$39:$D$782,СВЦЭМ!$A$39:$A$782,$A122,СВЦЭМ!$B$39:$B$782,K$119)+'СЕТ СН'!$I$14+СВЦЭМ!$D$10+'СЕТ СН'!$I$5-'СЕТ СН'!$I$24</f>
        <v>3463.5695994599996</v>
      </c>
      <c r="L122" s="36">
        <f>SUMIFS(СВЦЭМ!$D$39:$D$782,СВЦЭМ!$A$39:$A$782,$A122,СВЦЭМ!$B$39:$B$782,L$119)+'СЕТ СН'!$I$14+СВЦЭМ!$D$10+'СЕТ СН'!$I$5-'СЕТ СН'!$I$24</f>
        <v>3443.8012840299998</v>
      </c>
      <c r="M122" s="36">
        <f>SUMIFS(СВЦЭМ!$D$39:$D$782,СВЦЭМ!$A$39:$A$782,$A122,СВЦЭМ!$B$39:$B$782,M$119)+'СЕТ СН'!$I$14+СВЦЭМ!$D$10+'СЕТ СН'!$I$5-'СЕТ СН'!$I$24</f>
        <v>3529.2362265299998</v>
      </c>
      <c r="N122" s="36">
        <f>SUMIFS(СВЦЭМ!$D$39:$D$782,СВЦЭМ!$A$39:$A$782,$A122,СВЦЭМ!$B$39:$B$782,N$119)+'СЕТ СН'!$I$14+СВЦЭМ!$D$10+'СЕТ СН'!$I$5-'СЕТ СН'!$I$24</f>
        <v>3570.8843476399998</v>
      </c>
      <c r="O122" s="36">
        <f>SUMIFS(СВЦЭМ!$D$39:$D$782,СВЦЭМ!$A$39:$A$782,$A122,СВЦЭМ!$B$39:$B$782,O$119)+'СЕТ СН'!$I$14+СВЦЭМ!$D$10+'СЕТ СН'!$I$5-'СЕТ СН'!$I$24</f>
        <v>3585.42860036</v>
      </c>
      <c r="P122" s="36">
        <f>SUMIFS(СВЦЭМ!$D$39:$D$782,СВЦЭМ!$A$39:$A$782,$A122,СВЦЭМ!$B$39:$B$782,P$119)+'СЕТ СН'!$I$14+СВЦЭМ!$D$10+'СЕТ СН'!$I$5-'СЕТ СН'!$I$24</f>
        <v>3603.4897230199995</v>
      </c>
      <c r="Q122" s="36">
        <f>SUMIFS(СВЦЭМ!$D$39:$D$782,СВЦЭМ!$A$39:$A$782,$A122,СВЦЭМ!$B$39:$B$782,Q$119)+'СЕТ СН'!$I$14+СВЦЭМ!$D$10+'СЕТ СН'!$I$5-'СЕТ СН'!$I$24</f>
        <v>3607.1678085499998</v>
      </c>
      <c r="R122" s="36">
        <f>SUMIFS(СВЦЭМ!$D$39:$D$782,СВЦЭМ!$A$39:$A$782,$A122,СВЦЭМ!$B$39:$B$782,R$119)+'СЕТ СН'!$I$14+СВЦЭМ!$D$10+'СЕТ СН'!$I$5-'СЕТ СН'!$I$24</f>
        <v>3616.7522667599997</v>
      </c>
      <c r="S122" s="36">
        <f>SUMIFS(СВЦЭМ!$D$39:$D$782,СВЦЭМ!$A$39:$A$782,$A122,СВЦЭМ!$B$39:$B$782,S$119)+'СЕТ СН'!$I$14+СВЦЭМ!$D$10+'СЕТ СН'!$I$5-'СЕТ СН'!$I$24</f>
        <v>3582.6175353099998</v>
      </c>
      <c r="T122" s="36">
        <f>SUMIFS(СВЦЭМ!$D$39:$D$782,СВЦЭМ!$A$39:$A$782,$A122,СВЦЭМ!$B$39:$B$782,T$119)+'СЕТ СН'!$I$14+СВЦЭМ!$D$10+'СЕТ СН'!$I$5-'СЕТ СН'!$I$24</f>
        <v>3473.2622912199995</v>
      </c>
      <c r="U122" s="36">
        <f>SUMIFS(СВЦЭМ!$D$39:$D$782,СВЦЭМ!$A$39:$A$782,$A122,СВЦЭМ!$B$39:$B$782,U$119)+'СЕТ СН'!$I$14+СВЦЭМ!$D$10+'СЕТ СН'!$I$5-'СЕТ СН'!$I$24</f>
        <v>3373.21314072</v>
      </c>
      <c r="V122" s="36">
        <f>SUMIFS(СВЦЭМ!$D$39:$D$782,СВЦЭМ!$A$39:$A$782,$A122,СВЦЭМ!$B$39:$B$782,V$119)+'СЕТ СН'!$I$14+СВЦЭМ!$D$10+'СЕТ СН'!$I$5-'СЕТ СН'!$I$24</f>
        <v>3282.1449211199997</v>
      </c>
      <c r="W122" s="36">
        <f>SUMIFS(СВЦЭМ!$D$39:$D$782,СВЦЭМ!$A$39:$A$782,$A122,СВЦЭМ!$B$39:$B$782,W$119)+'СЕТ СН'!$I$14+СВЦЭМ!$D$10+'СЕТ СН'!$I$5-'СЕТ СН'!$I$24</f>
        <v>3275.7346115699997</v>
      </c>
      <c r="X122" s="36">
        <f>SUMIFS(СВЦЭМ!$D$39:$D$782,СВЦЭМ!$A$39:$A$782,$A122,СВЦЭМ!$B$39:$B$782,X$119)+'СЕТ СН'!$I$14+СВЦЭМ!$D$10+'СЕТ СН'!$I$5-'СЕТ СН'!$I$24</f>
        <v>3285.2218417699996</v>
      </c>
      <c r="Y122" s="36">
        <f>SUMIFS(СВЦЭМ!$D$39:$D$782,СВЦЭМ!$A$39:$A$782,$A122,СВЦЭМ!$B$39:$B$782,Y$119)+'СЕТ СН'!$I$14+СВЦЭМ!$D$10+'СЕТ СН'!$I$5-'СЕТ СН'!$I$24</f>
        <v>3321.0490354899998</v>
      </c>
    </row>
    <row r="123" spans="1:27" ht="15.75" x14ac:dyDescent="0.2">
      <c r="A123" s="35">
        <f t="shared" si="3"/>
        <v>44685</v>
      </c>
      <c r="B123" s="36">
        <f>SUMIFS(СВЦЭМ!$D$39:$D$782,СВЦЭМ!$A$39:$A$782,$A123,СВЦЭМ!$B$39:$B$782,B$119)+'СЕТ СН'!$I$14+СВЦЭМ!$D$10+'СЕТ СН'!$I$5-'СЕТ СН'!$I$24</f>
        <v>3391.0800719099998</v>
      </c>
      <c r="C123" s="36">
        <f>SUMIFS(СВЦЭМ!$D$39:$D$782,СВЦЭМ!$A$39:$A$782,$A123,СВЦЭМ!$B$39:$B$782,C$119)+'СЕТ СН'!$I$14+СВЦЭМ!$D$10+'СЕТ СН'!$I$5-'СЕТ СН'!$I$24</f>
        <v>3539.3739095599994</v>
      </c>
      <c r="D123" s="36">
        <f>SUMIFS(СВЦЭМ!$D$39:$D$782,СВЦЭМ!$A$39:$A$782,$A123,СВЦЭМ!$B$39:$B$782,D$119)+'СЕТ СН'!$I$14+СВЦЭМ!$D$10+'СЕТ СН'!$I$5-'СЕТ СН'!$I$24</f>
        <v>3592.0143930199997</v>
      </c>
      <c r="E123" s="36">
        <f>SUMIFS(СВЦЭМ!$D$39:$D$782,СВЦЭМ!$A$39:$A$782,$A123,СВЦЭМ!$B$39:$B$782,E$119)+'СЕТ СН'!$I$14+СВЦЭМ!$D$10+'СЕТ СН'!$I$5-'СЕТ СН'!$I$24</f>
        <v>3563.7214845099998</v>
      </c>
      <c r="F123" s="36">
        <f>SUMIFS(СВЦЭМ!$D$39:$D$782,СВЦЭМ!$A$39:$A$782,$A123,СВЦЭМ!$B$39:$B$782,F$119)+'СЕТ СН'!$I$14+СВЦЭМ!$D$10+'СЕТ СН'!$I$5-'СЕТ СН'!$I$24</f>
        <v>3566.4753630299997</v>
      </c>
      <c r="G123" s="36">
        <f>SUMIFS(СВЦЭМ!$D$39:$D$782,СВЦЭМ!$A$39:$A$782,$A123,СВЦЭМ!$B$39:$B$782,G$119)+'СЕТ СН'!$I$14+СВЦЭМ!$D$10+'СЕТ СН'!$I$5-'СЕТ СН'!$I$24</f>
        <v>3559.6501762099997</v>
      </c>
      <c r="H123" s="36">
        <f>SUMIFS(СВЦЭМ!$D$39:$D$782,СВЦЭМ!$A$39:$A$782,$A123,СВЦЭМ!$B$39:$B$782,H$119)+'СЕТ СН'!$I$14+СВЦЭМ!$D$10+'СЕТ СН'!$I$5-'СЕТ СН'!$I$24</f>
        <v>3571.2096325799998</v>
      </c>
      <c r="I123" s="36">
        <f>SUMIFS(СВЦЭМ!$D$39:$D$782,СВЦЭМ!$A$39:$A$782,$A123,СВЦЭМ!$B$39:$B$782,I$119)+'СЕТ СН'!$I$14+СВЦЭМ!$D$10+'СЕТ СН'!$I$5-'СЕТ СН'!$I$24</f>
        <v>3498.2357543600001</v>
      </c>
      <c r="J123" s="36">
        <f>SUMIFS(СВЦЭМ!$D$39:$D$782,СВЦЭМ!$A$39:$A$782,$A123,СВЦЭМ!$B$39:$B$782,J$119)+'СЕТ СН'!$I$14+СВЦЭМ!$D$10+'СЕТ СН'!$I$5-'СЕТ СН'!$I$24</f>
        <v>3385.5963667299998</v>
      </c>
      <c r="K123" s="36">
        <f>SUMIFS(СВЦЭМ!$D$39:$D$782,СВЦЭМ!$A$39:$A$782,$A123,СВЦЭМ!$B$39:$B$782,K$119)+'СЕТ СН'!$I$14+СВЦЭМ!$D$10+'СЕТ СН'!$I$5-'СЕТ СН'!$I$24</f>
        <v>3371.23676368</v>
      </c>
      <c r="L123" s="36">
        <f>SUMIFS(СВЦЭМ!$D$39:$D$782,СВЦЭМ!$A$39:$A$782,$A123,СВЦЭМ!$B$39:$B$782,L$119)+'СЕТ СН'!$I$14+СВЦЭМ!$D$10+'СЕТ СН'!$I$5-'СЕТ СН'!$I$24</f>
        <v>3384.11053223</v>
      </c>
      <c r="M123" s="36">
        <f>SUMIFS(СВЦЭМ!$D$39:$D$782,СВЦЭМ!$A$39:$A$782,$A123,СВЦЭМ!$B$39:$B$782,M$119)+'СЕТ СН'!$I$14+СВЦЭМ!$D$10+'СЕТ СН'!$I$5-'СЕТ СН'!$I$24</f>
        <v>3483.6522691699997</v>
      </c>
      <c r="N123" s="36">
        <f>SUMIFS(СВЦЭМ!$D$39:$D$782,СВЦЭМ!$A$39:$A$782,$A123,СВЦЭМ!$B$39:$B$782,N$119)+'СЕТ СН'!$I$14+СВЦЭМ!$D$10+'СЕТ СН'!$I$5-'СЕТ СН'!$I$24</f>
        <v>3537.0915937499994</v>
      </c>
      <c r="O123" s="36">
        <f>SUMIFS(СВЦЭМ!$D$39:$D$782,СВЦЭМ!$A$39:$A$782,$A123,СВЦЭМ!$B$39:$B$782,O$119)+'СЕТ СН'!$I$14+СВЦЭМ!$D$10+'СЕТ СН'!$I$5-'СЕТ СН'!$I$24</f>
        <v>3541.5497381999999</v>
      </c>
      <c r="P123" s="36">
        <f>SUMIFS(СВЦЭМ!$D$39:$D$782,СВЦЭМ!$A$39:$A$782,$A123,СВЦЭМ!$B$39:$B$782,P$119)+'СЕТ СН'!$I$14+СВЦЭМ!$D$10+'СЕТ СН'!$I$5-'СЕТ СН'!$I$24</f>
        <v>3578.5952798199996</v>
      </c>
      <c r="Q123" s="36">
        <f>SUMIFS(СВЦЭМ!$D$39:$D$782,СВЦЭМ!$A$39:$A$782,$A123,СВЦЭМ!$B$39:$B$782,Q$119)+'СЕТ СН'!$I$14+СВЦЭМ!$D$10+'СЕТ СН'!$I$5-'СЕТ СН'!$I$24</f>
        <v>3582.0168082699997</v>
      </c>
      <c r="R123" s="36">
        <f>SUMIFS(СВЦЭМ!$D$39:$D$782,СВЦЭМ!$A$39:$A$782,$A123,СВЦЭМ!$B$39:$B$782,R$119)+'СЕТ СН'!$I$14+СВЦЭМ!$D$10+'СЕТ СН'!$I$5-'СЕТ СН'!$I$24</f>
        <v>3576.59123172</v>
      </c>
      <c r="S123" s="36">
        <f>SUMIFS(СВЦЭМ!$D$39:$D$782,СВЦЭМ!$A$39:$A$782,$A123,СВЦЭМ!$B$39:$B$782,S$119)+'СЕТ СН'!$I$14+СВЦЭМ!$D$10+'СЕТ СН'!$I$5-'СЕТ СН'!$I$24</f>
        <v>3520.1264480899999</v>
      </c>
      <c r="T123" s="36">
        <f>SUMIFS(СВЦЭМ!$D$39:$D$782,СВЦЭМ!$A$39:$A$782,$A123,СВЦЭМ!$B$39:$B$782,T$119)+'СЕТ СН'!$I$14+СВЦЭМ!$D$10+'СЕТ СН'!$I$5-'СЕТ СН'!$I$24</f>
        <v>3394.8362174499998</v>
      </c>
      <c r="U123" s="36">
        <f>SUMIFS(СВЦЭМ!$D$39:$D$782,СВЦЭМ!$A$39:$A$782,$A123,СВЦЭМ!$B$39:$B$782,U$119)+'СЕТ СН'!$I$14+СВЦЭМ!$D$10+'СЕТ СН'!$I$5-'СЕТ СН'!$I$24</f>
        <v>3285.6715540599998</v>
      </c>
      <c r="V123" s="36">
        <f>SUMIFS(СВЦЭМ!$D$39:$D$782,СВЦЭМ!$A$39:$A$782,$A123,СВЦЭМ!$B$39:$B$782,V$119)+'СЕТ СН'!$I$14+СВЦЭМ!$D$10+'СЕТ СН'!$I$5-'СЕТ СН'!$I$24</f>
        <v>3219.7081064200001</v>
      </c>
      <c r="W123" s="36">
        <f>SUMIFS(СВЦЭМ!$D$39:$D$782,СВЦЭМ!$A$39:$A$782,$A123,СВЦЭМ!$B$39:$B$782,W$119)+'СЕТ СН'!$I$14+СВЦЭМ!$D$10+'СЕТ СН'!$I$5-'СЕТ СН'!$I$24</f>
        <v>3250.22843771</v>
      </c>
      <c r="X123" s="36">
        <f>SUMIFS(СВЦЭМ!$D$39:$D$782,СВЦЭМ!$A$39:$A$782,$A123,СВЦЭМ!$B$39:$B$782,X$119)+'СЕТ СН'!$I$14+СВЦЭМ!$D$10+'СЕТ СН'!$I$5-'СЕТ СН'!$I$24</f>
        <v>3207.8334986700002</v>
      </c>
      <c r="Y123" s="36">
        <f>SUMIFS(СВЦЭМ!$D$39:$D$782,СВЦЭМ!$A$39:$A$782,$A123,СВЦЭМ!$B$39:$B$782,Y$119)+'СЕТ СН'!$I$14+СВЦЭМ!$D$10+'СЕТ СН'!$I$5-'СЕТ СН'!$I$24</f>
        <v>3202.67207594</v>
      </c>
    </row>
    <row r="124" spans="1:27" ht="15.75" x14ac:dyDescent="0.2">
      <c r="A124" s="35">
        <f t="shared" si="3"/>
        <v>44686</v>
      </c>
      <c r="B124" s="36">
        <f>SUMIFS(СВЦЭМ!$D$39:$D$782,СВЦЭМ!$A$39:$A$782,$A124,СВЦЭМ!$B$39:$B$782,B$119)+'СЕТ СН'!$I$14+СВЦЭМ!$D$10+'СЕТ СН'!$I$5-'СЕТ СН'!$I$24</f>
        <v>3361.3970847199998</v>
      </c>
      <c r="C124" s="36">
        <f>SUMIFS(СВЦЭМ!$D$39:$D$782,СВЦЭМ!$A$39:$A$782,$A124,СВЦЭМ!$B$39:$B$782,C$119)+'СЕТ СН'!$I$14+СВЦЭМ!$D$10+'СЕТ СН'!$I$5-'СЕТ СН'!$I$24</f>
        <v>3442.6391409499997</v>
      </c>
      <c r="D124" s="36">
        <f>SUMIFS(СВЦЭМ!$D$39:$D$782,СВЦЭМ!$A$39:$A$782,$A124,СВЦЭМ!$B$39:$B$782,D$119)+'СЕТ СН'!$I$14+СВЦЭМ!$D$10+'СЕТ СН'!$I$5-'СЕТ СН'!$I$24</f>
        <v>3574.5108975799994</v>
      </c>
      <c r="E124" s="36">
        <f>SUMIFS(СВЦЭМ!$D$39:$D$782,СВЦЭМ!$A$39:$A$782,$A124,СВЦЭМ!$B$39:$B$782,E$119)+'СЕТ СН'!$I$14+СВЦЭМ!$D$10+'СЕТ СН'!$I$5-'СЕТ СН'!$I$24</f>
        <v>3626.3165194099997</v>
      </c>
      <c r="F124" s="36">
        <f>SUMIFS(СВЦЭМ!$D$39:$D$782,СВЦЭМ!$A$39:$A$782,$A124,СВЦЭМ!$B$39:$B$782,F$119)+'СЕТ СН'!$I$14+СВЦЭМ!$D$10+'СЕТ СН'!$I$5-'СЕТ СН'!$I$24</f>
        <v>3651.38855401</v>
      </c>
      <c r="G124" s="36">
        <f>SUMIFS(СВЦЭМ!$D$39:$D$782,СВЦЭМ!$A$39:$A$782,$A124,СВЦЭМ!$B$39:$B$782,G$119)+'СЕТ СН'!$I$14+СВЦЭМ!$D$10+'СЕТ СН'!$I$5-'СЕТ СН'!$I$24</f>
        <v>3652.0340803599997</v>
      </c>
      <c r="H124" s="36">
        <f>SUMIFS(СВЦЭМ!$D$39:$D$782,СВЦЭМ!$A$39:$A$782,$A124,СВЦЭМ!$B$39:$B$782,H$119)+'СЕТ СН'!$I$14+СВЦЭМ!$D$10+'СЕТ СН'!$I$5-'СЕТ СН'!$I$24</f>
        <v>3638.9922383499998</v>
      </c>
      <c r="I124" s="36">
        <f>SUMIFS(СВЦЭМ!$D$39:$D$782,СВЦЭМ!$A$39:$A$782,$A124,СВЦЭМ!$B$39:$B$782,I$119)+'СЕТ СН'!$I$14+СВЦЭМ!$D$10+'СЕТ СН'!$I$5-'СЕТ СН'!$I$24</f>
        <v>3571.35113224</v>
      </c>
      <c r="J124" s="36">
        <f>SUMIFS(СВЦЭМ!$D$39:$D$782,СВЦЭМ!$A$39:$A$782,$A124,СВЦЭМ!$B$39:$B$782,J$119)+'СЕТ СН'!$I$14+СВЦЭМ!$D$10+'СЕТ СН'!$I$5-'СЕТ СН'!$I$24</f>
        <v>3467.6582157799999</v>
      </c>
      <c r="K124" s="36">
        <f>SUMIFS(СВЦЭМ!$D$39:$D$782,СВЦЭМ!$A$39:$A$782,$A124,СВЦЭМ!$B$39:$B$782,K$119)+'СЕТ СН'!$I$14+СВЦЭМ!$D$10+'СЕТ СН'!$I$5-'СЕТ СН'!$I$24</f>
        <v>3465.4370587399999</v>
      </c>
      <c r="L124" s="36">
        <f>SUMIFS(СВЦЭМ!$D$39:$D$782,СВЦЭМ!$A$39:$A$782,$A124,СВЦЭМ!$B$39:$B$782,L$119)+'СЕТ СН'!$I$14+СВЦЭМ!$D$10+'СЕТ СН'!$I$5-'СЕТ СН'!$I$24</f>
        <v>3461.6140751099997</v>
      </c>
      <c r="M124" s="36">
        <f>SUMIFS(СВЦЭМ!$D$39:$D$782,СВЦЭМ!$A$39:$A$782,$A124,СВЦЭМ!$B$39:$B$782,M$119)+'СЕТ СН'!$I$14+СВЦЭМ!$D$10+'СЕТ СН'!$I$5-'СЕТ СН'!$I$24</f>
        <v>3557.0942247599996</v>
      </c>
      <c r="N124" s="36">
        <f>SUMIFS(СВЦЭМ!$D$39:$D$782,СВЦЭМ!$A$39:$A$782,$A124,СВЦЭМ!$B$39:$B$782,N$119)+'СЕТ СН'!$I$14+СВЦЭМ!$D$10+'СЕТ СН'!$I$5-'СЕТ СН'!$I$24</f>
        <v>3632.1338122999996</v>
      </c>
      <c r="O124" s="36">
        <f>SUMIFS(СВЦЭМ!$D$39:$D$782,СВЦЭМ!$A$39:$A$782,$A124,СВЦЭМ!$B$39:$B$782,O$119)+'СЕТ СН'!$I$14+СВЦЭМ!$D$10+'СЕТ СН'!$I$5-'СЕТ СН'!$I$24</f>
        <v>3628.9129811299999</v>
      </c>
      <c r="P124" s="36">
        <f>SUMIFS(СВЦЭМ!$D$39:$D$782,СВЦЭМ!$A$39:$A$782,$A124,СВЦЭМ!$B$39:$B$782,P$119)+'СЕТ СН'!$I$14+СВЦЭМ!$D$10+'СЕТ СН'!$I$5-'СЕТ СН'!$I$24</f>
        <v>3669.9475730899999</v>
      </c>
      <c r="Q124" s="36">
        <f>SUMIFS(СВЦЭМ!$D$39:$D$782,СВЦЭМ!$A$39:$A$782,$A124,СВЦЭМ!$B$39:$B$782,Q$119)+'СЕТ СН'!$I$14+СВЦЭМ!$D$10+'СЕТ СН'!$I$5-'СЕТ СН'!$I$24</f>
        <v>3678.4106420399999</v>
      </c>
      <c r="R124" s="36">
        <f>SUMIFS(СВЦЭМ!$D$39:$D$782,СВЦЭМ!$A$39:$A$782,$A124,СВЦЭМ!$B$39:$B$782,R$119)+'СЕТ СН'!$I$14+СВЦЭМ!$D$10+'СЕТ СН'!$I$5-'СЕТ СН'!$I$24</f>
        <v>3691.33027864</v>
      </c>
      <c r="S124" s="36">
        <f>SUMIFS(СВЦЭМ!$D$39:$D$782,СВЦЭМ!$A$39:$A$782,$A124,СВЦЭМ!$B$39:$B$782,S$119)+'СЕТ СН'!$I$14+СВЦЭМ!$D$10+'СЕТ СН'!$I$5-'СЕТ СН'!$I$24</f>
        <v>3637.8813443499998</v>
      </c>
      <c r="T124" s="36">
        <f>SUMIFS(СВЦЭМ!$D$39:$D$782,СВЦЭМ!$A$39:$A$782,$A124,СВЦЭМ!$B$39:$B$782,T$119)+'СЕТ СН'!$I$14+СВЦЭМ!$D$10+'СЕТ СН'!$I$5-'СЕТ СН'!$I$24</f>
        <v>3509.4451057599999</v>
      </c>
      <c r="U124" s="36">
        <f>SUMIFS(СВЦЭМ!$D$39:$D$782,СВЦЭМ!$A$39:$A$782,$A124,СВЦЭМ!$B$39:$B$782,U$119)+'СЕТ СН'!$I$14+СВЦЭМ!$D$10+'СЕТ СН'!$I$5-'СЕТ СН'!$I$24</f>
        <v>3404.9290674899999</v>
      </c>
      <c r="V124" s="36">
        <f>SUMIFS(СВЦЭМ!$D$39:$D$782,СВЦЭМ!$A$39:$A$782,$A124,СВЦЭМ!$B$39:$B$782,V$119)+'СЕТ СН'!$I$14+СВЦЭМ!$D$10+'СЕТ СН'!$I$5-'СЕТ СН'!$I$24</f>
        <v>3301.8113772699999</v>
      </c>
      <c r="W124" s="36">
        <f>SUMIFS(СВЦЭМ!$D$39:$D$782,СВЦЭМ!$A$39:$A$782,$A124,СВЦЭМ!$B$39:$B$782,W$119)+'СЕТ СН'!$I$14+СВЦЭМ!$D$10+'СЕТ СН'!$I$5-'СЕТ СН'!$I$24</f>
        <v>3287.13553925</v>
      </c>
      <c r="X124" s="36">
        <f>SUMIFS(СВЦЭМ!$D$39:$D$782,СВЦЭМ!$A$39:$A$782,$A124,СВЦЭМ!$B$39:$B$782,X$119)+'СЕТ СН'!$I$14+СВЦЭМ!$D$10+'СЕТ СН'!$I$5-'СЕТ СН'!$I$24</f>
        <v>3301.3351679699999</v>
      </c>
      <c r="Y124" s="36">
        <f>SUMIFS(СВЦЭМ!$D$39:$D$782,СВЦЭМ!$A$39:$A$782,$A124,СВЦЭМ!$B$39:$B$782,Y$119)+'СЕТ СН'!$I$14+СВЦЭМ!$D$10+'СЕТ СН'!$I$5-'СЕТ СН'!$I$24</f>
        <v>3326.1168515700001</v>
      </c>
    </row>
    <row r="125" spans="1:27" ht="15.75" x14ac:dyDescent="0.2">
      <c r="A125" s="35">
        <f t="shared" si="3"/>
        <v>44687</v>
      </c>
      <c r="B125" s="36">
        <f>SUMIFS(СВЦЭМ!$D$39:$D$782,СВЦЭМ!$A$39:$A$782,$A125,СВЦЭМ!$B$39:$B$782,B$119)+'СЕТ СН'!$I$14+СВЦЭМ!$D$10+'СЕТ СН'!$I$5-'СЕТ СН'!$I$24</f>
        <v>3395.9609453100002</v>
      </c>
      <c r="C125" s="36">
        <f>SUMIFS(СВЦЭМ!$D$39:$D$782,СВЦЭМ!$A$39:$A$782,$A125,СВЦЭМ!$B$39:$B$782,C$119)+'СЕТ СН'!$I$14+СВЦЭМ!$D$10+'СЕТ СН'!$I$5-'СЕТ СН'!$I$24</f>
        <v>3522.4365396599997</v>
      </c>
      <c r="D125" s="36">
        <f>SUMIFS(СВЦЭМ!$D$39:$D$782,СВЦЭМ!$A$39:$A$782,$A125,СВЦЭМ!$B$39:$B$782,D$119)+'СЕТ СН'!$I$14+СВЦЭМ!$D$10+'СЕТ СН'!$I$5-'СЕТ СН'!$I$24</f>
        <v>3658.9110632100001</v>
      </c>
      <c r="E125" s="36">
        <f>SUMIFS(СВЦЭМ!$D$39:$D$782,СВЦЭМ!$A$39:$A$782,$A125,СВЦЭМ!$B$39:$B$782,E$119)+'СЕТ СН'!$I$14+СВЦЭМ!$D$10+'СЕТ СН'!$I$5-'СЕТ СН'!$I$24</f>
        <v>3705.0811222799998</v>
      </c>
      <c r="F125" s="36">
        <f>SUMIFS(СВЦЭМ!$D$39:$D$782,СВЦЭМ!$A$39:$A$782,$A125,СВЦЭМ!$B$39:$B$782,F$119)+'СЕТ СН'!$I$14+СВЦЭМ!$D$10+'СЕТ СН'!$I$5-'СЕТ СН'!$I$24</f>
        <v>3710.7382673599996</v>
      </c>
      <c r="G125" s="36">
        <f>SUMIFS(СВЦЭМ!$D$39:$D$782,СВЦЭМ!$A$39:$A$782,$A125,СВЦЭМ!$B$39:$B$782,G$119)+'СЕТ СН'!$I$14+СВЦЭМ!$D$10+'СЕТ СН'!$I$5-'СЕТ СН'!$I$24</f>
        <v>3694.8497845299999</v>
      </c>
      <c r="H125" s="36">
        <f>SUMIFS(СВЦЭМ!$D$39:$D$782,СВЦЭМ!$A$39:$A$782,$A125,СВЦЭМ!$B$39:$B$782,H$119)+'СЕТ СН'!$I$14+СВЦЭМ!$D$10+'СЕТ СН'!$I$5-'СЕТ СН'!$I$24</f>
        <v>3651.1294789099998</v>
      </c>
      <c r="I125" s="36">
        <f>SUMIFS(СВЦЭМ!$D$39:$D$782,СВЦЭМ!$A$39:$A$782,$A125,СВЦЭМ!$B$39:$B$782,I$119)+'СЕТ СН'!$I$14+СВЦЭМ!$D$10+'СЕТ СН'!$I$5-'СЕТ СН'!$I$24</f>
        <v>3600.5923347499997</v>
      </c>
      <c r="J125" s="36">
        <f>SUMIFS(СВЦЭМ!$D$39:$D$782,СВЦЭМ!$A$39:$A$782,$A125,СВЦЭМ!$B$39:$B$782,J$119)+'СЕТ СН'!$I$14+СВЦЭМ!$D$10+'СЕТ СН'!$I$5-'СЕТ СН'!$I$24</f>
        <v>3455.4136669399995</v>
      </c>
      <c r="K125" s="36">
        <f>SUMIFS(СВЦЭМ!$D$39:$D$782,СВЦЭМ!$A$39:$A$782,$A125,СВЦЭМ!$B$39:$B$782,K$119)+'СЕТ СН'!$I$14+СВЦЭМ!$D$10+'СЕТ СН'!$I$5-'СЕТ СН'!$I$24</f>
        <v>3462.8214818500001</v>
      </c>
      <c r="L125" s="36">
        <f>SUMIFS(СВЦЭМ!$D$39:$D$782,СВЦЭМ!$A$39:$A$782,$A125,СВЦЭМ!$B$39:$B$782,L$119)+'СЕТ СН'!$I$14+СВЦЭМ!$D$10+'СЕТ СН'!$I$5-'СЕТ СН'!$I$24</f>
        <v>3455.7741798799998</v>
      </c>
      <c r="M125" s="36">
        <f>SUMIFS(СВЦЭМ!$D$39:$D$782,СВЦЭМ!$A$39:$A$782,$A125,СВЦЭМ!$B$39:$B$782,M$119)+'СЕТ СН'!$I$14+СВЦЭМ!$D$10+'СЕТ СН'!$I$5-'СЕТ СН'!$I$24</f>
        <v>3579.8123833699997</v>
      </c>
      <c r="N125" s="36">
        <f>SUMIFS(СВЦЭМ!$D$39:$D$782,СВЦЭМ!$A$39:$A$782,$A125,СВЦЭМ!$B$39:$B$782,N$119)+'СЕТ СН'!$I$14+СВЦЭМ!$D$10+'СЕТ СН'!$I$5-'СЕТ СН'!$I$24</f>
        <v>3645.7094990599999</v>
      </c>
      <c r="O125" s="36">
        <f>SUMIFS(СВЦЭМ!$D$39:$D$782,СВЦЭМ!$A$39:$A$782,$A125,СВЦЭМ!$B$39:$B$782,O$119)+'СЕТ СН'!$I$14+СВЦЭМ!$D$10+'СЕТ СН'!$I$5-'СЕТ СН'!$I$24</f>
        <v>3649.2451533899998</v>
      </c>
      <c r="P125" s="36">
        <f>SUMIFS(СВЦЭМ!$D$39:$D$782,СВЦЭМ!$A$39:$A$782,$A125,СВЦЭМ!$B$39:$B$782,P$119)+'СЕТ СН'!$I$14+СВЦЭМ!$D$10+'СЕТ СН'!$I$5-'СЕТ СН'!$I$24</f>
        <v>3657.31099954</v>
      </c>
      <c r="Q125" s="36">
        <f>SUMIFS(СВЦЭМ!$D$39:$D$782,СВЦЭМ!$A$39:$A$782,$A125,СВЦЭМ!$B$39:$B$782,Q$119)+'СЕТ СН'!$I$14+СВЦЭМ!$D$10+'СЕТ СН'!$I$5-'СЕТ СН'!$I$24</f>
        <v>3651.8295567299997</v>
      </c>
      <c r="R125" s="36">
        <f>SUMIFS(СВЦЭМ!$D$39:$D$782,СВЦЭМ!$A$39:$A$782,$A125,СВЦЭМ!$B$39:$B$782,R$119)+'СЕТ СН'!$I$14+СВЦЭМ!$D$10+'СЕТ СН'!$I$5-'СЕТ СН'!$I$24</f>
        <v>3640.4418259799995</v>
      </c>
      <c r="S125" s="36">
        <f>SUMIFS(СВЦЭМ!$D$39:$D$782,СВЦЭМ!$A$39:$A$782,$A125,СВЦЭМ!$B$39:$B$782,S$119)+'СЕТ СН'!$I$14+СВЦЭМ!$D$10+'СЕТ СН'!$I$5-'СЕТ СН'!$I$24</f>
        <v>3596.0079422199997</v>
      </c>
      <c r="T125" s="36">
        <f>SUMIFS(СВЦЭМ!$D$39:$D$782,СВЦЭМ!$A$39:$A$782,$A125,СВЦЭМ!$B$39:$B$782,T$119)+'СЕТ СН'!$I$14+СВЦЭМ!$D$10+'СЕТ СН'!$I$5-'СЕТ СН'!$I$24</f>
        <v>3482.0841704899995</v>
      </c>
      <c r="U125" s="36">
        <f>SUMIFS(СВЦЭМ!$D$39:$D$782,СВЦЭМ!$A$39:$A$782,$A125,СВЦЭМ!$B$39:$B$782,U$119)+'СЕТ СН'!$I$14+СВЦЭМ!$D$10+'СЕТ СН'!$I$5-'СЕТ СН'!$I$24</f>
        <v>3370.3372001799999</v>
      </c>
      <c r="V125" s="36">
        <f>SUMIFS(СВЦЭМ!$D$39:$D$782,СВЦЭМ!$A$39:$A$782,$A125,СВЦЭМ!$B$39:$B$782,V$119)+'СЕТ СН'!$I$14+СВЦЭМ!$D$10+'СЕТ СН'!$I$5-'СЕТ СН'!$I$24</f>
        <v>3276.0261225300001</v>
      </c>
      <c r="W125" s="36">
        <f>SUMIFS(СВЦЭМ!$D$39:$D$782,СВЦЭМ!$A$39:$A$782,$A125,СВЦЭМ!$B$39:$B$782,W$119)+'СЕТ СН'!$I$14+СВЦЭМ!$D$10+'СЕТ СН'!$I$5-'СЕТ СН'!$I$24</f>
        <v>3264.64758407</v>
      </c>
      <c r="X125" s="36">
        <f>SUMIFS(СВЦЭМ!$D$39:$D$782,СВЦЭМ!$A$39:$A$782,$A125,СВЦЭМ!$B$39:$B$782,X$119)+'СЕТ СН'!$I$14+СВЦЭМ!$D$10+'СЕТ СН'!$I$5-'СЕТ СН'!$I$24</f>
        <v>3291.9689935699998</v>
      </c>
      <c r="Y125" s="36">
        <f>SUMIFS(СВЦЭМ!$D$39:$D$782,СВЦЭМ!$A$39:$A$782,$A125,СВЦЭМ!$B$39:$B$782,Y$119)+'СЕТ СН'!$I$14+СВЦЭМ!$D$10+'СЕТ СН'!$I$5-'СЕТ СН'!$I$24</f>
        <v>3299.4006691300001</v>
      </c>
    </row>
    <row r="126" spans="1:27" ht="15.75" x14ac:dyDescent="0.2">
      <c r="A126" s="35">
        <f t="shared" si="3"/>
        <v>44688</v>
      </c>
      <c r="B126" s="36">
        <f>SUMIFS(СВЦЭМ!$D$39:$D$782,СВЦЭМ!$A$39:$A$782,$A126,СВЦЭМ!$B$39:$B$782,B$119)+'СЕТ СН'!$I$14+СВЦЭМ!$D$10+'СЕТ СН'!$I$5-'СЕТ СН'!$I$24</f>
        <v>3399.4944307999999</v>
      </c>
      <c r="C126" s="36">
        <f>SUMIFS(СВЦЭМ!$D$39:$D$782,СВЦЭМ!$A$39:$A$782,$A126,СВЦЭМ!$B$39:$B$782,C$119)+'СЕТ СН'!$I$14+СВЦЭМ!$D$10+'СЕТ СН'!$I$5-'СЕТ СН'!$I$24</f>
        <v>3478.1322450199996</v>
      </c>
      <c r="D126" s="36">
        <f>SUMIFS(СВЦЭМ!$D$39:$D$782,СВЦЭМ!$A$39:$A$782,$A126,СВЦЭМ!$B$39:$B$782,D$119)+'СЕТ СН'!$I$14+СВЦЭМ!$D$10+'СЕТ СН'!$I$5-'СЕТ СН'!$I$24</f>
        <v>3666.6693097899997</v>
      </c>
      <c r="E126" s="36">
        <f>SUMIFS(СВЦЭМ!$D$39:$D$782,СВЦЭМ!$A$39:$A$782,$A126,СВЦЭМ!$B$39:$B$782,E$119)+'СЕТ СН'!$I$14+СВЦЭМ!$D$10+'СЕТ СН'!$I$5-'СЕТ СН'!$I$24</f>
        <v>3708.5206059299999</v>
      </c>
      <c r="F126" s="36">
        <f>SUMIFS(СВЦЭМ!$D$39:$D$782,СВЦЭМ!$A$39:$A$782,$A126,СВЦЭМ!$B$39:$B$782,F$119)+'СЕТ СН'!$I$14+СВЦЭМ!$D$10+'СЕТ СН'!$I$5-'СЕТ СН'!$I$24</f>
        <v>3710.8854770899998</v>
      </c>
      <c r="G126" s="36">
        <f>SUMIFS(СВЦЭМ!$D$39:$D$782,СВЦЭМ!$A$39:$A$782,$A126,СВЦЭМ!$B$39:$B$782,G$119)+'СЕТ СН'!$I$14+СВЦЭМ!$D$10+'СЕТ СН'!$I$5-'СЕТ СН'!$I$24</f>
        <v>3713.0140090799996</v>
      </c>
      <c r="H126" s="36">
        <f>SUMIFS(СВЦЭМ!$D$39:$D$782,СВЦЭМ!$A$39:$A$782,$A126,СВЦЭМ!$B$39:$B$782,H$119)+'СЕТ СН'!$I$14+СВЦЭМ!$D$10+'СЕТ СН'!$I$5-'СЕТ СН'!$I$24</f>
        <v>3691.4213291999995</v>
      </c>
      <c r="I126" s="36">
        <f>SUMIFS(СВЦЭМ!$D$39:$D$782,СВЦЭМ!$A$39:$A$782,$A126,СВЦЭМ!$B$39:$B$782,I$119)+'СЕТ СН'!$I$14+СВЦЭМ!$D$10+'СЕТ СН'!$I$5-'СЕТ СН'!$I$24</f>
        <v>3598.9898347999997</v>
      </c>
      <c r="J126" s="36">
        <f>SUMIFS(СВЦЭМ!$D$39:$D$782,СВЦЭМ!$A$39:$A$782,$A126,СВЦЭМ!$B$39:$B$782,J$119)+'СЕТ СН'!$I$14+СВЦЭМ!$D$10+'СЕТ СН'!$I$5-'СЕТ СН'!$I$24</f>
        <v>3471.6341415299999</v>
      </c>
      <c r="K126" s="36">
        <f>SUMIFS(СВЦЭМ!$D$39:$D$782,СВЦЭМ!$A$39:$A$782,$A126,СВЦЭМ!$B$39:$B$782,K$119)+'СЕТ СН'!$I$14+СВЦЭМ!$D$10+'СЕТ СН'!$I$5-'СЕТ СН'!$I$24</f>
        <v>3461.3793900799997</v>
      </c>
      <c r="L126" s="36">
        <f>SUMIFS(СВЦЭМ!$D$39:$D$782,СВЦЭМ!$A$39:$A$782,$A126,СВЦЭМ!$B$39:$B$782,L$119)+'СЕТ СН'!$I$14+СВЦЭМ!$D$10+'СЕТ СН'!$I$5-'СЕТ СН'!$I$24</f>
        <v>3455.4144513699998</v>
      </c>
      <c r="M126" s="36">
        <f>SUMIFS(СВЦЭМ!$D$39:$D$782,СВЦЭМ!$A$39:$A$782,$A126,СВЦЭМ!$B$39:$B$782,M$119)+'СЕТ СН'!$I$14+СВЦЭМ!$D$10+'СЕТ СН'!$I$5-'СЕТ СН'!$I$24</f>
        <v>3551.4403181899997</v>
      </c>
      <c r="N126" s="36">
        <f>SUMIFS(СВЦЭМ!$D$39:$D$782,СВЦЭМ!$A$39:$A$782,$A126,СВЦЭМ!$B$39:$B$782,N$119)+'СЕТ СН'!$I$14+СВЦЭМ!$D$10+'СЕТ СН'!$I$5-'СЕТ СН'!$I$24</f>
        <v>3590.5937991299998</v>
      </c>
      <c r="O126" s="36">
        <f>SUMIFS(СВЦЭМ!$D$39:$D$782,СВЦЭМ!$A$39:$A$782,$A126,СВЦЭМ!$B$39:$B$782,O$119)+'СЕТ СН'!$I$14+СВЦЭМ!$D$10+'СЕТ СН'!$I$5-'СЕТ СН'!$I$24</f>
        <v>3612.4995550099998</v>
      </c>
      <c r="P126" s="36">
        <f>SUMIFS(СВЦЭМ!$D$39:$D$782,СВЦЭМ!$A$39:$A$782,$A126,СВЦЭМ!$B$39:$B$782,P$119)+'СЕТ СН'!$I$14+СВЦЭМ!$D$10+'СЕТ СН'!$I$5-'СЕТ СН'!$I$24</f>
        <v>3631.9523814300001</v>
      </c>
      <c r="Q126" s="36">
        <f>SUMIFS(СВЦЭМ!$D$39:$D$782,СВЦЭМ!$A$39:$A$782,$A126,СВЦЭМ!$B$39:$B$782,Q$119)+'СЕТ СН'!$I$14+СВЦЭМ!$D$10+'СЕТ СН'!$I$5-'СЕТ СН'!$I$24</f>
        <v>3636.9547593499997</v>
      </c>
      <c r="R126" s="36">
        <f>SUMIFS(СВЦЭМ!$D$39:$D$782,СВЦЭМ!$A$39:$A$782,$A126,СВЦЭМ!$B$39:$B$782,R$119)+'СЕТ СН'!$I$14+СВЦЭМ!$D$10+'СЕТ СН'!$I$5-'СЕТ СН'!$I$24</f>
        <v>3631.4480179499997</v>
      </c>
      <c r="S126" s="36">
        <f>SUMIFS(СВЦЭМ!$D$39:$D$782,СВЦЭМ!$A$39:$A$782,$A126,СВЦЭМ!$B$39:$B$782,S$119)+'СЕТ СН'!$I$14+СВЦЭМ!$D$10+'СЕТ СН'!$I$5-'СЕТ СН'!$I$24</f>
        <v>3588.7563238499997</v>
      </c>
      <c r="T126" s="36">
        <f>SUMIFS(СВЦЭМ!$D$39:$D$782,СВЦЭМ!$A$39:$A$782,$A126,СВЦЭМ!$B$39:$B$782,T$119)+'СЕТ СН'!$I$14+СВЦЭМ!$D$10+'СЕТ СН'!$I$5-'СЕТ СН'!$I$24</f>
        <v>3472.77685389</v>
      </c>
      <c r="U126" s="36">
        <f>SUMIFS(СВЦЭМ!$D$39:$D$782,СВЦЭМ!$A$39:$A$782,$A126,СВЦЭМ!$B$39:$B$782,U$119)+'СЕТ СН'!$I$14+СВЦЭМ!$D$10+'СЕТ СН'!$I$5-'СЕТ СН'!$I$24</f>
        <v>3345.6775356999997</v>
      </c>
      <c r="V126" s="36">
        <f>SUMIFS(СВЦЭМ!$D$39:$D$782,СВЦЭМ!$A$39:$A$782,$A126,СВЦЭМ!$B$39:$B$782,V$119)+'СЕТ СН'!$I$14+СВЦЭМ!$D$10+'СЕТ СН'!$I$5-'СЕТ СН'!$I$24</f>
        <v>3253.2641167399997</v>
      </c>
      <c r="W126" s="36">
        <f>SUMIFS(СВЦЭМ!$D$39:$D$782,СВЦЭМ!$A$39:$A$782,$A126,СВЦЭМ!$B$39:$B$782,W$119)+'СЕТ СН'!$I$14+СВЦЭМ!$D$10+'СЕТ СН'!$I$5-'СЕТ СН'!$I$24</f>
        <v>3274.69466754</v>
      </c>
      <c r="X126" s="36">
        <f>SUMIFS(СВЦЭМ!$D$39:$D$782,СВЦЭМ!$A$39:$A$782,$A126,СВЦЭМ!$B$39:$B$782,X$119)+'СЕТ СН'!$I$14+СВЦЭМ!$D$10+'СЕТ СН'!$I$5-'СЕТ СН'!$I$24</f>
        <v>3285.8711536800001</v>
      </c>
      <c r="Y126" s="36">
        <f>SUMIFS(СВЦЭМ!$D$39:$D$782,СВЦЭМ!$A$39:$A$782,$A126,СВЦЭМ!$B$39:$B$782,Y$119)+'СЕТ СН'!$I$14+СВЦЭМ!$D$10+'СЕТ СН'!$I$5-'СЕТ СН'!$I$24</f>
        <v>3303.3218616899999</v>
      </c>
    </row>
    <row r="127" spans="1:27" ht="15.75" x14ac:dyDescent="0.2">
      <c r="A127" s="35">
        <f t="shared" si="3"/>
        <v>44689</v>
      </c>
      <c r="B127" s="36">
        <f>SUMIFS(СВЦЭМ!$D$39:$D$782,СВЦЭМ!$A$39:$A$782,$A127,СВЦЭМ!$B$39:$B$782,B$119)+'СЕТ СН'!$I$14+СВЦЭМ!$D$10+'СЕТ СН'!$I$5-'СЕТ СН'!$I$24</f>
        <v>3376.7267501400001</v>
      </c>
      <c r="C127" s="36">
        <f>SUMIFS(СВЦЭМ!$D$39:$D$782,СВЦЭМ!$A$39:$A$782,$A127,СВЦЭМ!$B$39:$B$782,C$119)+'СЕТ СН'!$I$14+СВЦЭМ!$D$10+'СЕТ СН'!$I$5-'СЕТ СН'!$I$24</f>
        <v>3498.7595610299995</v>
      </c>
      <c r="D127" s="36">
        <f>SUMIFS(СВЦЭМ!$D$39:$D$782,СВЦЭМ!$A$39:$A$782,$A127,СВЦЭМ!$B$39:$B$782,D$119)+'СЕТ СН'!$I$14+СВЦЭМ!$D$10+'СЕТ СН'!$I$5-'СЕТ СН'!$I$24</f>
        <v>3646.1958228399999</v>
      </c>
      <c r="E127" s="36">
        <f>SUMIFS(СВЦЭМ!$D$39:$D$782,СВЦЭМ!$A$39:$A$782,$A127,СВЦЭМ!$B$39:$B$782,E$119)+'СЕТ СН'!$I$14+СВЦЭМ!$D$10+'СЕТ СН'!$I$5-'СЕТ СН'!$I$24</f>
        <v>3717.6298130699997</v>
      </c>
      <c r="F127" s="36">
        <f>SUMIFS(СВЦЭМ!$D$39:$D$782,СВЦЭМ!$A$39:$A$782,$A127,СВЦЭМ!$B$39:$B$782,F$119)+'СЕТ СН'!$I$14+СВЦЭМ!$D$10+'СЕТ СН'!$I$5-'СЕТ СН'!$I$24</f>
        <v>3728.2502326199997</v>
      </c>
      <c r="G127" s="36">
        <f>SUMIFS(СВЦЭМ!$D$39:$D$782,СВЦЭМ!$A$39:$A$782,$A127,СВЦЭМ!$B$39:$B$782,G$119)+'СЕТ СН'!$I$14+СВЦЭМ!$D$10+'СЕТ СН'!$I$5-'СЕТ СН'!$I$24</f>
        <v>3728.6653819099997</v>
      </c>
      <c r="H127" s="36">
        <f>SUMIFS(СВЦЭМ!$D$39:$D$782,СВЦЭМ!$A$39:$A$782,$A127,СВЦЭМ!$B$39:$B$782,H$119)+'СЕТ СН'!$I$14+СВЦЭМ!$D$10+'СЕТ СН'!$I$5-'СЕТ СН'!$I$24</f>
        <v>3710.6600336499996</v>
      </c>
      <c r="I127" s="36">
        <f>SUMIFS(СВЦЭМ!$D$39:$D$782,СВЦЭМ!$A$39:$A$782,$A127,СВЦЭМ!$B$39:$B$782,I$119)+'СЕТ СН'!$I$14+СВЦЭМ!$D$10+'СЕТ СН'!$I$5-'СЕТ СН'!$I$24</f>
        <v>3635.7468949999998</v>
      </c>
      <c r="J127" s="36">
        <f>SUMIFS(СВЦЭМ!$D$39:$D$782,СВЦЭМ!$A$39:$A$782,$A127,СВЦЭМ!$B$39:$B$782,J$119)+'СЕТ СН'!$I$14+СВЦЭМ!$D$10+'СЕТ СН'!$I$5-'СЕТ СН'!$I$24</f>
        <v>3472.1599238299996</v>
      </c>
      <c r="K127" s="36">
        <f>SUMIFS(СВЦЭМ!$D$39:$D$782,СВЦЭМ!$A$39:$A$782,$A127,СВЦЭМ!$B$39:$B$782,K$119)+'СЕТ СН'!$I$14+СВЦЭМ!$D$10+'СЕТ СН'!$I$5-'СЕТ СН'!$I$24</f>
        <v>3440.5773798399996</v>
      </c>
      <c r="L127" s="36">
        <f>SUMIFS(СВЦЭМ!$D$39:$D$782,СВЦЭМ!$A$39:$A$782,$A127,СВЦЭМ!$B$39:$B$782,L$119)+'СЕТ СН'!$I$14+СВЦЭМ!$D$10+'СЕТ СН'!$I$5-'СЕТ СН'!$I$24</f>
        <v>3434.1061882999998</v>
      </c>
      <c r="M127" s="36">
        <f>SUMIFS(СВЦЭМ!$D$39:$D$782,СВЦЭМ!$A$39:$A$782,$A127,СВЦЭМ!$B$39:$B$782,M$119)+'СЕТ СН'!$I$14+СВЦЭМ!$D$10+'СЕТ СН'!$I$5-'СЕТ СН'!$I$24</f>
        <v>3523.27204153</v>
      </c>
      <c r="N127" s="36">
        <f>SUMIFS(СВЦЭМ!$D$39:$D$782,СВЦЭМ!$A$39:$A$782,$A127,СВЦЭМ!$B$39:$B$782,N$119)+'СЕТ СН'!$I$14+СВЦЭМ!$D$10+'СЕТ СН'!$I$5-'СЕТ СН'!$I$24</f>
        <v>3574.6927743299998</v>
      </c>
      <c r="O127" s="36">
        <f>SUMIFS(СВЦЭМ!$D$39:$D$782,СВЦЭМ!$A$39:$A$782,$A127,СВЦЭМ!$B$39:$B$782,O$119)+'СЕТ СН'!$I$14+СВЦЭМ!$D$10+'СЕТ СН'!$I$5-'СЕТ СН'!$I$24</f>
        <v>3605.4956004599999</v>
      </c>
      <c r="P127" s="36">
        <f>SUMIFS(СВЦЭМ!$D$39:$D$782,СВЦЭМ!$A$39:$A$782,$A127,СВЦЭМ!$B$39:$B$782,P$119)+'СЕТ СН'!$I$14+СВЦЭМ!$D$10+'СЕТ СН'!$I$5-'СЕТ СН'!$I$24</f>
        <v>3626.7990083799996</v>
      </c>
      <c r="Q127" s="36">
        <f>SUMIFS(СВЦЭМ!$D$39:$D$782,СВЦЭМ!$A$39:$A$782,$A127,СВЦЭМ!$B$39:$B$782,Q$119)+'СЕТ СН'!$I$14+СВЦЭМ!$D$10+'СЕТ СН'!$I$5-'СЕТ СН'!$I$24</f>
        <v>3640.2603145699995</v>
      </c>
      <c r="R127" s="36">
        <f>SUMIFS(СВЦЭМ!$D$39:$D$782,СВЦЭМ!$A$39:$A$782,$A127,СВЦЭМ!$B$39:$B$782,R$119)+'СЕТ СН'!$I$14+СВЦЭМ!$D$10+'СЕТ СН'!$I$5-'СЕТ СН'!$I$24</f>
        <v>3640.3005591900001</v>
      </c>
      <c r="S127" s="36">
        <f>SUMIFS(СВЦЭМ!$D$39:$D$782,СВЦЭМ!$A$39:$A$782,$A127,СВЦЭМ!$B$39:$B$782,S$119)+'СЕТ СН'!$I$14+СВЦЭМ!$D$10+'СЕТ СН'!$I$5-'СЕТ СН'!$I$24</f>
        <v>3593.2419309799998</v>
      </c>
      <c r="T127" s="36">
        <f>SUMIFS(СВЦЭМ!$D$39:$D$782,СВЦЭМ!$A$39:$A$782,$A127,СВЦЭМ!$B$39:$B$782,T$119)+'СЕТ СН'!$I$14+СВЦЭМ!$D$10+'СЕТ СН'!$I$5-'СЕТ СН'!$I$24</f>
        <v>3458.3052693099999</v>
      </c>
      <c r="U127" s="36">
        <f>SUMIFS(СВЦЭМ!$D$39:$D$782,СВЦЭМ!$A$39:$A$782,$A127,СВЦЭМ!$B$39:$B$782,U$119)+'СЕТ СН'!$I$14+СВЦЭМ!$D$10+'СЕТ СН'!$I$5-'СЕТ СН'!$I$24</f>
        <v>3319.9562890099996</v>
      </c>
      <c r="V127" s="36">
        <f>SUMIFS(СВЦЭМ!$D$39:$D$782,СВЦЭМ!$A$39:$A$782,$A127,СВЦЭМ!$B$39:$B$782,V$119)+'СЕТ СН'!$I$14+СВЦЭМ!$D$10+'СЕТ СН'!$I$5-'СЕТ СН'!$I$24</f>
        <v>3233.8470494799999</v>
      </c>
      <c r="W127" s="36">
        <f>SUMIFS(СВЦЭМ!$D$39:$D$782,СВЦЭМ!$A$39:$A$782,$A127,СВЦЭМ!$B$39:$B$782,W$119)+'СЕТ СН'!$I$14+СВЦЭМ!$D$10+'СЕТ СН'!$I$5-'СЕТ СН'!$I$24</f>
        <v>3247.2812587499998</v>
      </c>
      <c r="X127" s="36">
        <f>SUMIFS(СВЦЭМ!$D$39:$D$782,СВЦЭМ!$A$39:$A$782,$A127,СВЦЭМ!$B$39:$B$782,X$119)+'СЕТ СН'!$I$14+СВЦЭМ!$D$10+'СЕТ СН'!$I$5-'СЕТ СН'!$I$24</f>
        <v>3250.08529847</v>
      </c>
      <c r="Y127" s="36">
        <f>SUMIFS(СВЦЭМ!$D$39:$D$782,СВЦЭМ!$A$39:$A$782,$A127,СВЦЭМ!$B$39:$B$782,Y$119)+'СЕТ СН'!$I$14+СВЦЭМ!$D$10+'СЕТ СН'!$I$5-'СЕТ СН'!$I$24</f>
        <v>3297.44364025</v>
      </c>
    </row>
    <row r="128" spans="1:27" ht="15.75" x14ac:dyDescent="0.2">
      <c r="A128" s="35">
        <f t="shared" si="3"/>
        <v>44690</v>
      </c>
      <c r="B128" s="36">
        <f>SUMIFS(СВЦЭМ!$D$39:$D$782,СВЦЭМ!$A$39:$A$782,$A128,СВЦЭМ!$B$39:$B$782,B$119)+'СЕТ СН'!$I$14+СВЦЭМ!$D$10+'СЕТ СН'!$I$5-'СЕТ СН'!$I$24</f>
        <v>3402.9766111999998</v>
      </c>
      <c r="C128" s="36">
        <f>SUMIFS(СВЦЭМ!$D$39:$D$782,СВЦЭМ!$A$39:$A$782,$A128,СВЦЭМ!$B$39:$B$782,C$119)+'СЕТ СН'!$I$14+СВЦЭМ!$D$10+'СЕТ СН'!$I$5-'СЕТ СН'!$I$24</f>
        <v>3521.2162620499998</v>
      </c>
      <c r="D128" s="36">
        <f>SUMIFS(СВЦЭМ!$D$39:$D$782,СВЦЭМ!$A$39:$A$782,$A128,СВЦЭМ!$B$39:$B$782,D$119)+'СЕТ СН'!$I$14+СВЦЭМ!$D$10+'СЕТ СН'!$I$5-'СЕТ СН'!$I$24</f>
        <v>3669.4331417699996</v>
      </c>
      <c r="E128" s="36">
        <f>SUMIFS(СВЦЭМ!$D$39:$D$782,СВЦЭМ!$A$39:$A$782,$A128,СВЦЭМ!$B$39:$B$782,E$119)+'СЕТ СН'!$I$14+СВЦЭМ!$D$10+'СЕТ СН'!$I$5-'СЕТ СН'!$I$24</f>
        <v>3744.1146572299995</v>
      </c>
      <c r="F128" s="36">
        <f>SUMIFS(СВЦЭМ!$D$39:$D$782,СВЦЭМ!$A$39:$A$782,$A128,СВЦЭМ!$B$39:$B$782,F$119)+'СЕТ СН'!$I$14+СВЦЭМ!$D$10+'СЕТ СН'!$I$5-'СЕТ СН'!$I$24</f>
        <v>3770.8343684199999</v>
      </c>
      <c r="G128" s="36">
        <f>SUMIFS(СВЦЭМ!$D$39:$D$782,СВЦЭМ!$A$39:$A$782,$A128,СВЦЭМ!$B$39:$B$782,G$119)+'СЕТ СН'!$I$14+СВЦЭМ!$D$10+'СЕТ СН'!$I$5-'СЕТ СН'!$I$24</f>
        <v>3758.9502157299999</v>
      </c>
      <c r="H128" s="36">
        <f>SUMIFS(СВЦЭМ!$D$39:$D$782,СВЦЭМ!$A$39:$A$782,$A128,СВЦЭМ!$B$39:$B$782,H$119)+'СЕТ СН'!$I$14+СВЦЭМ!$D$10+'СЕТ СН'!$I$5-'СЕТ СН'!$I$24</f>
        <v>3740.2214525399995</v>
      </c>
      <c r="I128" s="36">
        <f>SUMIFS(СВЦЭМ!$D$39:$D$782,СВЦЭМ!$A$39:$A$782,$A128,СВЦЭМ!$B$39:$B$782,I$119)+'СЕТ СН'!$I$14+СВЦЭМ!$D$10+'СЕТ СН'!$I$5-'СЕТ СН'!$I$24</f>
        <v>3679.8909289999997</v>
      </c>
      <c r="J128" s="36">
        <f>SUMIFS(СВЦЭМ!$D$39:$D$782,СВЦЭМ!$A$39:$A$782,$A128,СВЦЭМ!$B$39:$B$782,J$119)+'СЕТ СН'!$I$14+СВЦЭМ!$D$10+'СЕТ СН'!$I$5-'СЕТ СН'!$I$24</f>
        <v>3506.92093123</v>
      </c>
      <c r="K128" s="36">
        <f>SUMIFS(СВЦЭМ!$D$39:$D$782,СВЦЭМ!$A$39:$A$782,$A128,СВЦЭМ!$B$39:$B$782,K$119)+'СЕТ СН'!$I$14+СВЦЭМ!$D$10+'СЕТ СН'!$I$5-'СЕТ СН'!$I$24</f>
        <v>3477.9255842299999</v>
      </c>
      <c r="L128" s="36">
        <f>SUMIFS(СВЦЭМ!$D$39:$D$782,СВЦЭМ!$A$39:$A$782,$A128,СВЦЭМ!$B$39:$B$782,L$119)+'СЕТ СН'!$I$14+СВЦЭМ!$D$10+'СЕТ СН'!$I$5-'СЕТ СН'!$I$24</f>
        <v>3453.4389156499997</v>
      </c>
      <c r="M128" s="36">
        <f>SUMIFS(СВЦЭМ!$D$39:$D$782,СВЦЭМ!$A$39:$A$782,$A128,СВЦЭМ!$B$39:$B$782,M$119)+'СЕТ СН'!$I$14+СВЦЭМ!$D$10+'СЕТ СН'!$I$5-'СЕТ СН'!$I$24</f>
        <v>3539.7618335799998</v>
      </c>
      <c r="N128" s="36">
        <f>SUMIFS(СВЦЭМ!$D$39:$D$782,СВЦЭМ!$A$39:$A$782,$A128,СВЦЭМ!$B$39:$B$782,N$119)+'СЕТ СН'!$I$14+СВЦЭМ!$D$10+'СЕТ СН'!$I$5-'СЕТ СН'!$I$24</f>
        <v>3577.1220258599997</v>
      </c>
      <c r="O128" s="36">
        <f>SUMIFS(СВЦЭМ!$D$39:$D$782,СВЦЭМ!$A$39:$A$782,$A128,СВЦЭМ!$B$39:$B$782,O$119)+'СЕТ СН'!$I$14+СВЦЭМ!$D$10+'СЕТ СН'!$I$5-'СЕТ СН'!$I$24</f>
        <v>3596.55313905</v>
      </c>
      <c r="P128" s="36">
        <f>SUMIFS(СВЦЭМ!$D$39:$D$782,СВЦЭМ!$A$39:$A$782,$A128,СВЦЭМ!$B$39:$B$782,P$119)+'СЕТ СН'!$I$14+СВЦЭМ!$D$10+'СЕТ СН'!$I$5-'СЕТ СН'!$I$24</f>
        <v>3611.4912842899998</v>
      </c>
      <c r="Q128" s="36">
        <f>SUMIFS(СВЦЭМ!$D$39:$D$782,СВЦЭМ!$A$39:$A$782,$A128,СВЦЭМ!$B$39:$B$782,Q$119)+'СЕТ СН'!$I$14+СВЦЭМ!$D$10+'СЕТ СН'!$I$5-'СЕТ СН'!$I$24</f>
        <v>3624.0971522</v>
      </c>
      <c r="R128" s="36">
        <f>SUMIFS(СВЦЭМ!$D$39:$D$782,СВЦЭМ!$A$39:$A$782,$A128,СВЦЭМ!$B$39:$B$782,R$119)+'СЕТ СН'!$I$14+СВЦЭМ!$D$10+'СЕТ СН'!$I$5-'СЕТ СН'!$I$24</f>
        <v>3631.3735334799999</v>
      </c>
      <c r="S128" s="36">
        <f>SUMIFS(СВЦЭМ!$D$39:$D$782,СВЦЭМ!$A$39:$A$782,$A128,СВЦЭМ!$B$39:$B$782,S$119)+'СЕТ СН'!$I$14+СВЦЭМ!$D$10+'СЕТ СН'!$I$5-'СЕТ СН'!$I$24</f>
        <v>3589.3743836499998</v>
      </c>
      <c r="T128" s="36">
        <f>SUMIFS(СВЦЭМ!$D$39:$D$782,СВЦЭМ!$A$39:$A$782,$A128,СВЦЭМ!$B$39:$B$782,T$119)+'СЕТ СН'!$I$14+СВЦЭМ!$D$10+'СЕТ СН'!$I$5-'СЕТ СН'!$I$24</f>
        <v>3472.4290882999999</v>
      </c>
      <c r="U128" s="36">
        <f>SUMIFS(СВЦЭМ!$D$39:$D$782,СВЦЭМ!$A$39:$A$782,$A128,СВЦЭМ!$B$39:$B$782,U$119)+'СЕТ СН'!$I$14+СВЦЭМ!$D$10+'СЕТ СН'!$I$5-'СЕТ СН'!$I$24</f>
        <v>3351.6632421699996</v>
      </c>
      <c r="V128" s="36">
        <f>SUMIFS(СВЦЭМ!$D$39:$D$782,СВЦЭМ!$A$39:$A$782,$A128,СВЦЭМ!$B$39:$B$782,V$119)+'СЕТ СН'!$I$14+СВЦЭМ!$D$10+'СЕТ СН'!$I$5-'СЕТ СН'!$I$24</f>
        <v>3225.2575238700001</v>
      </c>
      <c r="W128" s="36">
        <f>SUMIFS(СВЦЭМ!$D$39:$D$782,СВЦЭМ!$A$39:$A$782,$A128,СВЦЭМ!$B$39:$B$782,W$119)+'СЕТ СН'!$I$14+СВЦЭМ!$D$10+'СЕТ СН'!$I$5-'СЕТ СН'!$I$24</f>
        <v>3214.1244946500001</v>
      </c>
      <c r="X128" s="36">
        <f>SUMIFS(СВЦЭМ!$D$39:$D$782,СВЦЭМ!$A$39:$A$782,$A128,СВЦЭМ!$B$39:$B$782,X$119)+'СЕТ СН'!$I$14+СВЦЭМ!$D$10+'СЕТ СН'!$I$5-'СЕТ СН'!$I$24</f>
        <v>3273.8363933299997</v>
      </c>
      <c r="Y128" s="36">
        <f>SUMIFS(СВЦЭМ!$D$39:$D$782,СВЦЭМ!$A$39:$A$782,$A128,СВЦЭМ!$B$39:$B$782,Y$119)+'СЕТ СН'!$I$14+СВЦЭМ!$D$10+'СЕТ СН'!$I$5-'СЕТ СН'!$I$24</f>
        <v>3300.5417692199999</v>
      </c>
    </row>
    <row r="129" spans="1:25" ht="15.75" x14ac:dyDescent="0.2">
      <c r="A129" s="35">
        <f t="shared" si="3"/>
        <v>44691</v>
      </c>
      <c r="B129" s="36">
        <f>SUMIFS(СВЦЭМ!$D$39:$D$782,СВЦЭМ!$A$39:$A$782,$A129,СВЦЭМ!$B$39:$B$782,B$119)+'СЕТ СН'!$I$14+СВЦЭМ!$D$10+'СЕТ СН'!$I$5-'СЕТ СН'!$I$24</f>
        <v>3387.04870721</v>
      </c>
      <c r="C129" s="36">
        <f>SUMIFS(СВЦЭМ!$D$39:$D$782,СВЦЭМ!$A$39:$A$782,$A129,СВЦЭМ!$B$39:$B$782,C$119)+'СЕТ СН'!$I$14+СВЦЭМ!$D$10+'СЕТ СН'!$I$5-'СЕТ СН'!$I$24</f>
        <v>3510.3642619299999</v>
      </c>
      <c r="D129" s="36">
        <f>SUMIFS(СВЦЭМ!$D$39:$D$782,СВЦЭМ!$A$39:$A$782,$A129,СВЦЭМ!$B$39:$B$782,D$119)+'СЕТ СН'!$I$14+СВЦЭМ!$D$10+'СЕТ СН'!$I$5-'СЕТ СН'!$I$24</f>
        <v>3638.3559317899999</v>
      </c>
      <c r="E129" s="36">
        <f>SUMIFS(СВЦЭМ!$D$39:$D$782,СВЦЭМ!$A$39:$A$782,$A129,СВЦЭМ!$B$39:$B$782,E$119)+'СЕТ СН'!$I$14+СВЦЭМ!$D$10+'СЕТ СН'!$I$5-'СЕТ СН'!$I$24</f>
        <v>3704.6543408299995</v>
      </c>
      <c r="F129" s="36">
        <f>SUMIFS(СВЦЭМ!$D$39:$D$782,СВЦЭМ!$A$39:$A$782,$A129,СВЦЭМ!$B$39:$B$782,F$119)+'СЕТ СН'!$I$14+СВЦЭМ!$D$10+'СЕТ СН'!$I$5-'СЕТ СН'!$I$24</f>
        <v>3718.2546267600001</v>
      </c>
      <c r="G129" s="36">
        <f>SUMIFS(СВЦЭМ!$D$39:$D$782,СВЦЭМ!$A$39:$A$782,$A129,СВЦЭМ!$B$39:$B$782,G$119)+'СЕТ СН'!$I$14+СВЦЭМ!$D$10+'СЕТ СН'!$I$5-'СЕТ СН'!$I$24</f>
        <v>3753.6406793199994</v>
      </c>
      <c r="H129" s="36">
        <f>SUMIFS(СВЦЭМ!$D$39:$D$782,СВЦЭМ!$A$39:$A$782,$A129,СВЦЭМ!$B$39:$B$782,H$119)+'СЕТ СН'!$I$14+СВЦЭМ!$D$10+'СЕТ СН'!$I$5-'СЕТ СН'!$I$24</f>
        <v>3733.5323133399997</v>
      </c>
      <c r="I129" s="36">
        <f>SUMIFS(СВЦЭМ!$D$39:$D$782,СВЦЭМ!$A$39:$A$782,$A129,СВЦЭМ!$B$39:$B$782,I$119)+'СЕТ СН'!$I$14+СВЦЭМ!$D$10+'СЕТ СН'!$I$5-'СЕТ СН'!$I$24</f>
        <v>3672.4822402499994</v>
      </c>
      <c r="J129" s="36">
        <f>SUMIFS(СВЦЭМ!$D$39:$D$782,СВЦЭМ!$A$39:$A$782,$A129,СВЦЭМ!$B$39:$B$782,J$119)+'СЕТ СН'!$I$14+СВЦЭМ!$D$10+'СЕТ СН'!$I$5-'СЕТ СН'!$I$24</f>
        <v>3495.0111680699997</v>
      </c>
      <c r="K129" s="36">
        <f>SUMIFS(СВЦЭМ!$D$39:$D$782,СВЦЭМ!$A$39:$A$782,$A129,СВЦЭМ!$B$39:$B$782,K$119)+'СЕТ СН'!$I$14+СВЦЭМ!$D$10+'СЕТ СН'!$I$5-'СЕТ СН'!$I$24</f>
        <v>3456.49942646</v>
      </c>
      <c r="L129" s="36">
        <f>SUMIFS(СВЦЭМ!$D$39:$D$782,СВЦЭМ!$A$39:$A$782,$A129,СВЦЭМ!$B$39:$B$782,L$119)+'СЕТ СН'!$I$14+СВЦЭМ!$D$10+'СЕТ СН'!$I$5-'СЕТ СН'!$I$24</f>
        <v>3443.1759731599996</v>
      </c>
      <c r="M129" s="36">
        <f>SUMIFS(СВЦЭМ!$D$39:$D$782,СВЦЭМ!$A$39:$A$782,$A129,СВЦЭМ!$B$39:$B$782,M$119)+'СЕТ СН'!$I$14+СВЦЭМ!$D$10+'СЕТ СН'!$I$5-'СЕТ СН'!$I$24</f>
        <v>3542.4779496199999</v>
      </c>
      <c r="N129" s="36">
        <f>SUMIFS(СВЦЭМ!$D$39:$D$782,СВЦЭМ!$A$39:$A$782,$A129,СВЦЭМ!$B$39:$B$782,N$119)+'СЕТ СН'!$I$14+СВЦЭМ!$D$10+'СЕТ СН'!$I$5-'СЕТ СН'!$I$24</f>
        <v>3595.7265961499998</v>
      </c>
      <c r="O129" s="36">
        <f>SUMIFS(СВЦЭМ!$D$39:$D$782,СВЦЭМ!$A$39:$A$782,$A129,СВЦЭМ!$B$39:$B$782,O$119)+'СЕТ СН'!$I$14+СВЦЭМ!$D$10+'СЕТ СН'!$I$5-'СЕТ СН'!$I$24</f>
        <v>3618.9922725799997</v>
      </c>
      <c r="P129" s="36">
        <f>SUMIFS(СВЦЭМ!$D$39:$D$782,СВЦЭМ!$A$39:$A$782,$A129,СВЦЭМ!$B$39:$B$782,P$119)+'СЕТ СН'!$I$14+СВЦЭМ!$D$10+'СЕТ СН'!$I$5-'СЕТ СН'!$I$24</f>
        <v>3572.9144353799998</v>
      </c>
      <c r="Q129" s="36">
        <f>SUMIFS(СВЦЭМ!$D$39:$D$782,СВЦЭМ!$A$39:$A$782,$A129,СВЦЭМ!$B$39:$B$782,Q$119)+'СЕТ СН'!$I$14+СВЦЭМ!$D$10+'СЕТ СН'!$I$5-'СЕТ СН'!$I$24</f>
        <v>3630.9855955399998</v>
      </c>
      <c r="R129" s="36">
        <f>SUMIFS(СВЦЭМ!$D$39:$D$782,СВЦЭМ!$A$39:$A$782,$A129,СВЦЭМ!$B$39:$B$782,R$119)+'СЕТ СН'!$I$14+СВЦЭМ!$D$10+'СЕТ СН'!$I$5-'СЕТ СН'!$I$24</f>
        <v>3645.9787715100001</v>
      </c>
      <c r="S129" s="36">
        <f>SUMIFS(СВЦЭМ!$D$39:$D$782,СВЦЭМ!$A$39:$A$782,$A129,СВЦЭМ!$B$39:$B$782,S$119)+'СЕТ СН'!$I$14+СВЦЭМ!$D$10+'СЕТ СН'!$I$5-'СЕТ СН'!$I$24</f>
        <v>3609.5510092999998</v>
      </c>
      <c r="T129" s="36">
        <f>SUMIFS(СВЦЭМ!$D$39:$D$782,СВЦЭМ!$A$39:$A$782,$A129,СВЦЭМ!$B$39:$B$782,T$119)+'СЕТ СН'!$I$14+СВЦЭМ!$D$10+'СЕТ СН'!$I$5-'СЕТ СН'!$I$24</f>
        <v>3483.5544287899997</v>
      </c>
      <c r="U129" s="36">
        <f>SUMIFS(СВЦЭМ!$D$39:$D$782,СВЦЭМ!$A$39:$A$782,$A129,СВЦЭМ!$B$39:$B$782,U$119)+'СЕТ СН'!$I$14+СВЦЭМ!$D$10+'СЕТ СН'!$I$5-'СЕТ СН'!$I$24</f>
        <v>3332.1888162699997</v>
      </c>
      <c r="V129" s="36">
        <f>SUMIFS(СВЦЭМ!$D$39:$D$782,СВЦЭМ!$A$39:$A$782,$A129,СВЦЭМ!$B$39:$B$782,V$119)+'СЕТ СН'!$I$14+СВЦЭМ!$D$10+'СЕТ СН'!$I$5-'СЕТ СН'!$I$24</f>
        <v>3269.5143483100001</v>
      </c>
      <c r="W129" s="36">
        <f>SUMIFS(СВЦЭМ!$D$39:$D$782,СВЦЭМ!$A$39:$A$782,$A129,СВЦЭМ!$B$39:$B$782,W$119)+'СЕТ СН'!$I$14+СВЦЭМ!$D$10+'СЕТ СН'!$I$5-'СЕТ СН'!$I$24</f>
        <v>3273.3077237999996</v>
      </c>
      <c r="X129" s="36">
        <f>SUMIFS(СВЦЭМ!$D$39:$D$782,СВЦЭМ!$A$39:$A$782,$A129,СВЦЭМ!$B$39:$B$782,X$119)+'СЕТ СН'!$I$14+СВЦЭМ!$D$10+'СЕТ СН'!$I$5-'СЕТ СН'!$I$24</f>
        <v>3263.0007633999999</v>
      </c>
      <c r="Y129" s="36">
        <f>SUMIFS(СВЦЭМ!$D$39:$D$782,СВЦЭМ!$A$39:$A$782,$A129,СВЦЭМ!$B$39:$B$782,Y$119)+'СЕТ СН'!$I$14+СВЦЭМ!$D$10+'СЕТ СН'!$I$5-'СЕТ СН'!$I$24</f>
        <v>3336.7041423199998</v>
      </c>
    </row>
    <row r="130" spans="1:25" ht="15.75" x14ac:dyDescent="0.2">
      <c r="A130" s="35">
        <f t="shared" si="3"/>
        <v>44692</v>
      </c>
      <c r="B130" s="36">
        <f>SUMIFS(СВЦЭМ!$D$39:$D$782,СВЦЭМ!$A$39:$A$782,$A130,СВЦЭМ!$B$39:$B$782,B$119)+'СЕТ СН'!$I$14+СВЦЭМ!$D$10+'СЕТ СН'!$I$5-'СЕТ СН'!$I$24</f>
        <v>3424.5865458399999</v>
      </c>
      <c r="C130" s="36">
        <f>SUMIFS(СВЦЭМ!$D$39:$D$782,СВЦЭМ!$A$39:$A$782,$A130,СВЦЭМ!$B$39:$B$782,C$119)+'СЕТ СН'!$I$14+СВЦЭМ!$D$10+'СЕТ СН'!$I$5-'СЕТ СН'!$I$24</f>
        <v>3508.6199157999999</v>
      </c>
      <c r="D130" s="36">
        <f>SUMIFS(СВЦЭМ!$D$39:$D$782,СВЦЭМ!$A$39:$A$782,$A130,СВЦЭМ!$B$39:$B$782,D$119)+'СЕТ СН'!$I$14+СВЦЭМ!$D$10+'СЕТ СН'!$I$5-'СЕТ СН'!$I$24</f>
        <v>3669.1076500399995</v>
      </c>
      <c r="E130" s="36">
        <f>SUMIFS(СВЦЭМ!$D$39:$D$782,СВЦЭМ!$A$39:$A$782,$A130,СВЦЭМ!$B$39:$B$782,E$119)+'СЕТ СН'!$I$14+СВЦЭМ!$D$10+'СЕТ СН'!$I$5-'СЕТ СН'!$I$24</f>
        <v>3751.6875917399998</v>
      </c>
      <c r="F130" s="36">
        <f>SUMIFS(СВЦЭМ!$D$39:$D$782,СВЦЭМ!$A$39:$A$782,$A130,СВЦЭМ!$B$39:$B$782,F$119)+'СЕТ СН'!$I$14+СВЦЭМ!$D$10+'СЕТ СН'!$I$5-'СЕТ СН'!$I$24</f>
        <v>3749.2339093099999</v>
      </c>
      <c r="G130" s="36">
        <f>SUMIFS(СВЦЭМ!$D$39:$D$782,СВЦЭМ!$A$39:$A$782,$A130,СВЦЭМ!$B$39:$B$782,G$119)+'СЕТ СН'!$I$14+СВЦЭМ!$D$10+'СЕТ СН'!$I$5-'СЕТ СН'!$I$24</f>
        <v>3749.6592654899996</v>
      </c>
      <c r="H130" s="36">
        <f>SUMIFS(СВЦЭМ!$D$39:$D$782,СВЦЭМ!$A$39:$A$782,$A130,СВЦЭМ!$B$39:$B$782,H$119)+'СЕТ СН'!$I$14+СВЦЭМ!$D$10+'СЕТ СН'!$I$5-'СЕТ СН'!$I$24</f>
        <v>3704.4671519099998</v>
      </c>
      <c r="I130" s="36">
        <f>SUMIFS(СВЦЭМ!$D$39:$D$782,СВЦЭМ!$A$39:$A$782,$A130,СВЦЭМ!$B$39:$B$782,I$119)+'СЕТ СН'!$I$14+СВЦЭМ!$D$10+'СЕТ СН'!$I$5-'СЕТ СН'!$I$24</f>
        <v>3617.07230471</v>
      </c>
      <c r="J130" s="36">
        <f>SUMIFS(СВЦЭМ!$D$39:$D$782,СВЦЭМ!$A$39:$A$782,$A130,СВЦЭМ!$B$39:$B$782,J$119)+'СЕТ СН'!$I$14+СВЦЭМ!$D$10+'СЕТ СН'!$I$5-'СЕТ СН'!$I$24</f>
        <v>3453.12198334</v>
      </c>
      <c r="K130" s="36">
        <f>SUMIFS(СВЦЭМ!$D$39:$D$782,СВЦЭМ!$A$39:$A$782,$A130,СВЦЭМ!$B$39:$B$782,K$119)+'СЕТ СН'!$I$14+СВЦЭМ!$D$10+'СЕТ СН'!$I$5-'СЕТ СН'!$I$24</f>
        <v>3445.3856182099998</v>
      </c>
      <c r="L130" s="36">
        <f>SUMIFS(СВЦЭМ!$D$39:$D$782,СВЦЭМ!$A$39:$A$782,$A130,СВЦЭМ!$B$39:$B$782,L$119)+'СЕТ СН'!$I$14+СВЦЭМ!$D$10+'СЕТ СН'!$I$5-'СЕТ СН'!$I$24</f>
        <v>3436.1514810999997</v>
      </c>
      <c r="M130" s="36">
        <f>SUMIFS(СВЦЭМ!$D$39:$D$782,СВЦЭМ!$A$39:$A$782,$A130,СВЦЭМ!$B$39:$B$782,M$119)+'СЕТ СН'!$I$14+СВЦЭМ!$D$10+'СЕТ СН'!$I$5-'СЕТ СН'!$I$24</f>
        <v>3527.6202785400001</v>
      </c>
      <c r="N130" s="36">
        <f>SUMIFS(СВЦЭМ!$D$39:$D$782,СВЦЭМ!$A$39:$A$782,$A130,СВЦЭМ!$B$39:$B$782,N$119)+'СЕТ СН'!$I$14+СВЦЭМ!$D$10+'СЕТ СН'!$I$5-'СЕТ СН'!$I$24</f>
        <v>3571.6129145699997</v>
      </c>
      <c r="O130" s="36">
        <f>SUMIFS(СВЦЭМ!$D$39:$D$782,СВЦЭМ!$A$39:$A$782,$A130,СВЦЭМ!$B$39:$B$782,O$119)+'СЕТ СН'!$I$14+СВЦЭМ!$D$10+'СЕТ СН'!$I$5-'СЕТ СН'!$I$24</f>
        <v>3582.0619910199998</v>
      </c>
      <c r="P130" s="36">
        <f>SUMIFS(СВЦЭМ!$D$39:$D$782,СВЦЭМ!$A$39:$A$782,$A130,СВЦЭМ!$B$39:$B$782,P$119)+'СЕТ СН'!$I$14+СВЦЭМ!$D$10+'СЕТ СН'!$I$5-'СЕТ СН'!$I$24</f>
        <v>3594.0553119199994</v>
      </c>
      <c r="Q130" s="36">
        <f>SUMIFS(СВЦЭМ!$D$39:$D$782,СВЦЭМ!$A$39:$A$782,$A130,СВЦЭМ!$B$39:$B$782,Q$119)+'СЕТ СН'!$I$14+СВЦЭМ!$D$10+'СЕТ СН'!$I$5-'СЕТ СН'!$I$24</f>
        <v>3598.8679221599996</v>
      </c>
      <c r="R130" s="36">
        <f>SUMIFS(СВЦЭМ!$D$39:$D$782,СВЦЭМ!$A$39:$A$782,$A130,СВЦЭМ!$B$39:$B$782,R$119)+'СЕТ СН'!$I$14+СВЦЭМ!$D$10+'СЕТ СН'!$I$5-'СЕТ СН'!$I$24</f>
        <v>3620.0561761499998</v>
      </c>
      <c r="S130" s="36">
        <f>SUMIFS(СВЦЭМ!$D$39:$D$782,СВЦЭМ!$A$39:$A$782,$A130,СВЦЭМ!$B$39:$B$782,S$119)+'СЕТ СН'!$I$14+СВЦЭМ!$D$10+'СЕТ СН'!$I$5-'СЕТ СН'!$I$24</f>
        <v>3584.16068593</v>
      </c>
      <c r="T130" s="36">
        <f>SUMIFS(СВЦЭМ!$D$39:$D$782,СВЦЭМ!$A$39:$A$782,$A130,СВЦЭМ!$B$39:$B$782,T$119)+'СЕТ СН'!$I$14+СВЦЭМ!$D$10+'СЕТ СН'!$I$5-'СЕТ СН'!$I$24</f>
        <v>3467.29419985</v>
      </c>
      <c r="U130" s="36">
        <f>SUMIFS(СВЦЭМ!$D$39:$D$782,СВЦЭМ!$A$39:$A$782,$A130,СВЦЭМ!$B$39:$B$782,U$119)+'СЕТ СН'!$I$14+СВЦЭМ!$D$10+'СЕТ СН'!$I$5-'СЕТ СН'!$I$24</f>
        <v>3359.18745545</v>
      </c>
      <c r="V130" s="36">
        <f>SUMIFS(СВЦЭМ!$D$39:$D$782,СВЦЭМ!$A$39:$A$782,$A130,СВЦЭМ!$B$39:$B$782,V$119)+'СЕТ СН'!$I$14+СВЦЭМ!$D$10+'СЕТ СН'!$I$5-'СЕТ СН'!$I$24</f>
        <v>3275.6908719499997</v>
      </c>
      <c r="W130" s="36">
        <f>SUMIFS(СВЦЭМ!$D$39:$D$782,СВЦЭМ!$A$39:$A$782,$A130,СВЦЭМ!$B$39:$B$782,W$119)+'СЕТ СН'!$I$14+СВЦЭМ!$D$10+'СЕТ СН'!$I$5-'СЕТ СН'!$I$24</f>
        <v>3271.5636225199996</v>
      </c>
      <c r="X130" s="36">
        <f>SUMIFS(СВЦЭМ!$D$39:$D$782,СВЦЭМ!$A$39:$A$782,$A130,СВЦЭМ!$B$39:$B$782,X$119)+'СЕТ СН'!$I$14+СВЦЭМ!$D$10+'СЕТ СН'!$I$5-'СЕТ СН'!$I$24</f>
        <v>3283.9868238599997</v>
      </c>
      <c r="Y130" s="36">
        <f>SUMIFS(СВЦЭМ!$D$39:$D$782,СВЦЭМ!$A$39:$A$782,$A130,СВЦЭМ!$B$39:$B$782,Y$119)+'СЕТ СН'!$I$14+СВЦЭМ!$D$10+'СЕТ СН'!$I$5-'СЕТ СН'!$I$24</f>
        <v>3307.9318165999998</v>
      </c>
    </row>
    <row r="131" spans="1:25" ht="15.75" x14ac:dyDescent="0.2">
      <c r="A131" s="35">
        <f t="shared" si="3"/>
        <v>44693</v>
      </c>
      <c r="B131" s="36">
        <f>SUMIFS(СВЦЭМ!$D$39:$D$782,СВЦЭМ!$A$39:$A$782,$A131,СВЦЭМ!$B$39:$B$782,B$119)+'СЕТ СН'!$I$14+СВЦЭМ!$D$10+'СЕТ СН'!$I$5-'СЕТ СН'!$I$24</f>
        <v>3405.1012867199997</v>
      </c>
      <c r="C131" s="36">
        <f>SUMIFS(СВЦЭМ!$D$39:$D$782,СВЦЭМ!$A$39:$A$782,$A131,СВЦЭМ!$B$39:$B$782,C$119)+'СЕТ СН'!$I$14+СВЦЭМ!$D$10+'СЕТ СН'!$I$5-'СЕТ СН'!$I$24</f>
        <v>3490.0887303</v>
      </c>
      <c r="D131" s="36">
        <f>SUMIFS(СВЦЭМ!$D$39:$D$782,СВЦЭМ!$A$39:$A$782,$A131,СВЦЭМ!$B$39:$B$782,D$119)+'СЕТ СН'!$I$14+СВЦЭМ!$D$10+'СЕТ СН'!$I$5-'СЕТ СН'!$I$24</f>
        <v>3590.8438801299999</v>
      </c>
      <c r="E131" s="36">
        <f>SUMIFS(СВЦЭМ!$D$39:$D$782,СВЦЭМ!$A$39:$A$782,$A131,СВЦЭМ!$B$39:$B$782,E$119)+'СЕТ СН'!$I$14+СВЦЭМ!$D$10+'СЕТ СН'!$I$5-'СЕТ СН'!$I$24</f>
        <v>3644.9538983799998</v>
      </c>
      <c r="F131" s="36">
        <f>SUMIFS(СВЦЭМ!$D$39:$D$782,СВЦЭМ!$A$39:$A$782,$A131,СВЦЭМ!$B$39:$B$782,F$119)+'СЕТ СН'!$I$14+СВЦЭМ!$D$10+'СЕТ СН'!$I$5-'СЕТ СН'!$I$24</f>
        <v>3648.4301726199997</v>
      </c>
      <c r="G131" s="36">
        <f>SUMIFS(СВЦЭМ!$D$39:$D$782,СВЦЭМ!$A$39:$A$782,$A131,СВЦЭМ!$B$39:$B$782,G$119)+'СЕТ СН'!$I$14+СВЦЭМ!$D$10+'СЕТ СН'!$I$5-'СЕТ СН'!$I$24</f>
        <v>3645.9659402299999</v>
      </c>
      <c r="H131" s="36">
        <f>SUMIFS(СВЦЭМ!$D$39:$D$782,СВЦЭМ!$A$39:$A$782,$A131,СВЦЭМ!$B$39:$B$782,H$119)+'СЕТ СН'!$I$14+СВЦЭМ!$D$10+'СЕТ СН'!$I$5-'СЕТ СН'!$I$24</f>
        <v>3654.8262251199994</v>
      </c>
      <c r="I131" s="36">
        <f>SUMIFS(СВЦЭМ!$D$39:$D$782,СВЦЭМ!$A$39:$A$782,$A131,СВЦЭМ!$B$39:$B$782,I$119)+'СЕТ СН'!$I$14+СВЦЭМ!$D$10+'СЕТ СН'!$I$5-'СЕТ СН'!$I$24</f>
        <v>3578.5945814399997</v>
      </c>
      <c r="J131" s="36">
        <f>SUMIFS(СВЦЭМ!$D$39:$D$782,СВЦЭМ!$A$39:$A$782,$A131,СВЦЭМ!$B$39:$B$782,J$119)+'СЕТ СН'!$I$14+СВЦЭМ!$D$10+'СЕТ СН'!$I$5-'СЕТ СН'!$I$24</f>
        <v>3451.1217068599999</v>
      </c>
      <c r="K131" s="36">
        <f>SUMIFS(СВЦЭМ!$D$39:$D$782,СВЦЭМ!$A$39:$A$782,$A131,СВЦЭМ!$B$39:$B$782,K$119)+'СЕТ СН'!$I$14+СВЦЭМ!$D$10+'СЕТ СН'!$I$5-'СЕТ СН'!$I$24</f>
        <v>3444.0838901999996</v>
      </c>
      <c r="L131" s="36">
        <f>SUMIFS(СВЦЭМ!$D$39:$D$782,СВЦЭМ!$A$39:$A$782,$A131,СВЦЭМ!$B$39:$B$782,L$119)+'СЕТ СН'!$I$14+СВЦЭМ!$D$10+'СЕТ СН'!$I$5-'СЕТ СН'!$I$24</f>
        <v>3422.4934787799998</v>
      </c>
      <c r="M131" s="36">
        <f>SUMIFS(СВЦЭМ!$D$39:$D$782,СВЦЭМ!$A$39:$A$782,$A131,СВЦЭМ!$B$39:$B$782,M$119)+'СЕТ СН'!$I$14+СВЦЭМ!$D$10+'СЕТ СН'!$I$5-'СЕТ СН'!$I$24</f>
        <v>3523.8700558999999</v>
      </c>
      <c r="N131" s="36">
        <f>SUMIFS(СВЦЭМ!$D$39:$D$782,СВЦЭМ!$A$39:$A$782,$A131,СВЦЭМ!$B$39:$B$782,N$119)+'СЕТ СН'!$I$14+СВЦЭМ!$D$10+'СЕТ СН'!$I$5-'СЕТ СН'!$I$24</f>
        <v>3580.5690363399999</v>
      </c>
      <c r="O131" s="36">
        <f>SUMIFS(СВЦЭМ!$D$39:$D$782,СВЦЭМ!$A$39:$A$782,$A131,СВЦЭМ!$B$39:$B$782,O$119)+'СЕТ СН'!$I$14+СВЦЭМ!$D$10+'СЕТ СН'!$I$5-'СЕТ СН'!$I$24</f>
        <v>3583.5479628499997</v>
      </c>
      <c r="P131" s="36">
        <f>SUMIFS(СВЦЭМ!$D$39:$D$782,СВЦЭМ!$A$39:$A$782,$A131,СВЦЭМ!$B$39:$B$782,P$119)+'СЕТ СН'!$I$14+СВЦЭМ!$D$10+'СЕТ СН'!$I$5-'СЕТ СН'!$I$24</f>
        <v>3581.4206242099999</v>
      </c>
      <c r="Q131" s="36">
        <f>SUMIFS(СВЦЭМ!$D$39:$D$782,СВЦЭМ!$A$39:$A$782,$A131,СВЦЭМ!$B$39:$B$782,Q$119)+'СЕТ СН'!$I$14+СВЦЭМ!$D$10+'СЕТ СН'!$I$5-'СЕТ СН'!$I$24</f>
        <v>3592.0289732299998</v>
      </c>
      <c r="R131" s="36">
        <f>SUMIFS(СВЦЭМ!$D$39:$D$782,СВЦЭМ!$A$39:$A$782,$A131,СВЦЭМ!$B$39:$B$782,R$119)+'СЕТ СН'!$I$14+СВЦЭМ!$D$10+'СЕТ СН'!$I$5-'СЕТ СН'!$I$24</f>
        <v>3613.7504740499999</v>
      </c>
      <c r="S131" s="36">
        <f>SUMIFS(СВЦЭМ!$D$39:$D$782,СВЦЭМ!$A$39:$A$782,$A131,СВЦЭМ!$B$39:$B$782,S$119)+'СЕТ СН'!$I$14+СВЦЭМ!$D$10+'СЕТ СН'!$I$5-'СЕТ СН'!$I$24</f>
        <v>3570.7604700899997</v>
      </c>
      <c r="T131" s="36">
        <f>SUMIFS(СВЦЭМ!$D$39:$D$782,СВЦЭМ!$A$39:$A$782,$A131,СВЦЭМ!$B$39:$B$782,T$119)+'СЕТ СН'!$I$14+СВЦЭМ!$D$10+'СЕТ СН'!$I$5-'СЕТ СН'!$I$24</f>
        <v>3465.3560670699999</v>
      </c>
      <c r="U131" s="36">
        <f>SUMIFS(СВЦЭМ!$D$39:$D$782,СВЦЭМ!$A$39:$A$782,$A131,СВЦЭМ!$B$39:$B$782,U$119)+'СЕТ СН'!$I$14+СВЦЭМ!$D$10+'СЕТ СН'!$I$5-'СЕТ СН'!$I$24</f>
        <v>3375.8261585099999</v>
      </c>
      <c r="V131" s="36">
        <f>SUMIFS(СВЦЭМ!$D$39:$D$782,СВЦЭМ!$A$39:$A$782,$A131,СВЦЭМ!$B$39:$B$782,V$119)+'СЕТ СН'!$I$14+СВЦЭМ!$D$10+'СЕТ СН'!$I$5-'СЕТ СН'!$I$24</f>
        <v>3291.3665946399997</v>
      </c>
      <c r="W131" s="36">
        <f>SUMIFS(СВЦЭМ!$D$39:$D$782,СВЦЭМ!$A$39:$A$782,$A131,СВЦЭМ!$B$39:$B$782,W$119)+'СЕТ СН'!$I$14+СВЦЭМ!$D$10+'СЕТ СН'!$I$5-'СЕТ СН'!$I$24</f>
        <v>3278.1413214099998</v>
      </c>
      <c r="X131" s="36">
        <f>SUMIFS(СВЦЭМ!$D$39:$D$782,СВЦЭМ!$A$39:$A$782,$A131,СВЦЭМ!$B$39:$B$782,X$119)+'СЕТ СН'!$I$14+СВЦЭМ!$D$10+'СЕТ СН'!$I$5-'СЕТ СН'!$I$24</f>
        <v>3292.62764466</v>
      </c>
      <c r="Y131" s="36">
        <f>SUMIFS(СВЦЭМ!$D$39:$D$782,СВЦЭМ!$A$39:$A$782,$A131,СВЦЭМ!$B$39:$B$782,Y$119)+'СЕТ СН'!$I$14+СВЦЭМ!$D$10+'СЕТ СН'!$I$5-'СЕТ СН'!$I$24</f>
        <v>3297.7820214599997</v>
      </c>
    </row>
    <row r="132" spans="1:25" ht="15.75" x14ac:dyDescent="0.2">
      <c r="A132" s="35">
        <f t="shared" si="3"/>
        <v>44694</v>
      </c>
      <c r="B132" s="36">
        <f>SUMIFS(СВЦЭМ!$D$39:$D$782,СВЦЭМ!$A$39:$A$782,$A132,СВЦЭМ!$B$39:$B$782,B$119)+'СЕТ СН'!$I$14+СВЦЭМ!$D$10+'СЕТ СН'!$I$5-'СЕТ СН'!$I$24</f>
        <v>3405.47599846</v>
      </c>
      <c r="C132" s="36">
        <f>SUMIFS(СВЦЭМ!$D$39:$D$782,СВЦЭМ!$A$39:$A$782,$A132,СВЦЭМ!$B$39:$B$782,C$119)+'СЕТ СН'!$I$14+СВЦЭМ!$D$10+'СЕТ СН'!$I$5-'СЕТ СН'!$I$24</f>
        <v>3515.0122830499995</v>
      </c>
      <c r="D132" s="36">
        <f>SUMIFS(СВЦЭМ!$D$39:$D$782,СВЦЭМ!$A$39:$A$782,$A132,СВЦЭМ!$B$39:$B$782,D$119)+'СЕТ СН'!$I$14+СВЦЭМ!$D$10+'СЕТ СН'!$I$5-'СЕТ СН'!$I$24</f>
        <v>3641.9355784599998</v>
      </c>
      <c r="E132" s="36">
        <f>SUMIFS(СВЦЭМ!$D$39:$D$782,СВЦЭМ!$A$39:$A$782,$A132,СВЦЭМ!$B$39:$B$782,E$119)+'СЕТ СН'!$I$14+СВЦЭМ!$D$10+'СЕТ СН'!$I$5-'СЕТ СН'!$I$24</f>
        <v>3691.8772200699996</v>
      </c>
      <c r="F132" s="36">
        <f>SUMIFS(СВЦЭМ!$D$39:$D$782,СВЦЭМ!$A$39:$A$782,$A132,СВЦЭМ!$B$39:$B$782,F$119)+'СЕТ СН'!$I$14+СВЦЭМ!$D$10+'СЕТ СН'!$I$5-'СЕТ СН'!$I$24</f>
        <v>3699.7203140900001</v>
      </c>
      <c r="G132" s="36">
        <f>SUMIFS(СВЦЭМ!$D$39:$D$782,СВЦЭМ!$A$39:$A$782,$A132,СВЦЭМ!$B$39:$B$782,G$119)+'СЕТ СН'!$I$14+СВЦЭМ!$D$10+'СЕТ СН'!$I$5-'СЕТ СН'!$I$24</f>
        <v>3706.1807592099995</v>
      </c>
      <c r="H132" s="36">
        <f>SUMIFS(СВЦЭМ!$D$39:$D$782,СВЦЭМ!$A$39:$A$782,$A132,СВЦЭМ!$B$39:$B$782,H$119)+'СЕТ СН'!$I$14+СВЦЭМ!$D$10+'СЕТ СН'!$I$5-'СЕТ СН'!$I$24</f>
        <v>3698.9536297799996</v>
      </c>
      <c r="I132" s="36">
        <f>SUMIFS(СВЦЭМ!$D$39:$D$782,СВЦЭМ!$A$39:$A$782,$A132,СВЦЭМ!$B$39:$B$782,I$119)+'СЕТ СН'!$I$14+СВЦЭМ!$D$10+'СЕТ СН'!$I$5-'СЕТ СН'!$I$24</f>
        <v>3596.6298557599998</v>
      </c>
      <c r="J132" s="36">
        <f>SUMIFS(СВЦЭМ!$D$39:$D$782,СВЦЭМ!$A$39:$A$782,$A132,СВЦЭМ!$B$39:$B$782,J$119)+'СЕТ СН'!$I$14+СВЦЭМ!$D$10+'СЕТ СН'!$I$5-'СЕТ СН'!$I$24</f>
        <v>3457.9197123699996</v>
      </c>
      <c r="K132" s="36">
        <f>SUMIFS(СВЦЭМ!$D$39:$D$782,СВЦЭМ!$A$39:$A$782,$A132,СВЦЭМ!$B$39:$B$782,K$119)+'СЕТ СН'!$I$14+СВЦЭМ!$D$10+'СЕТ СН'!$I$5-'СЕТ СН'!$I$24</f>
        <v>3447.8960990299997</v>
      </c>
      <c r="L132" s="36">
        <f>SUMIFS(СВЦЭМ!$D$39:$D$782,СВЦЭМ!$A$39:$A$782,$A132,СВЦЭМ!$B$39:$B$782,L$119)+'СЕТ СН'!$I$14+СВЦЭМ!$D$10+'СЕТ СН'!$I$5-'СЕТ СН'!$I$24</f>
        <v>3427.4891891799998</v>
      </c>
      <c r="M132" s="36">
        <f>SUMIFS(СВЦЭМ!$D$39:$D$782,СВЦЭМ!$A$39:$A$782,$A132,СВЦЭМ!$B$39:$B$782,M$119)+'СЕТ СН'!$I$14+СВЦЭМ!$D$10+'СЕТ СН'!$I$5-'СЕТ СН'!$I$24</f>
        <v>3530.3601657599997</v>
      </c>
      <c r="N132" s="36">
        <f>SUMIFS(СВЦЭМ!$D$39:$D$782,СВЦЭМ!$A$39:$A$782,$A132,СВЦЭМ!$B$39:$B$782,N$119)+'СЕТ СН'!$I$14+СВЦЭМ!$D$10+'СЕТ СН'!$I$5-'СЕТ СН'!$I$24</f>
        <v>3576.2948752499997</v>
      </c>
      <c r="O132" s="36">
        <f>SUMIFS(СВЦЭМ!$D$39:$D$782,СВЦЭМ!$A$39:$A$782,$A132,СВЦЭМ!$B$39:$B$782,O$119)+'СЕТ СН'!$I$14+СВЦЭМ!$D$10+'СЕТ СН'!$I$5-'СЕТ СН'!$I$24</f>
        <v>3558.8354253799998</v>
      </c>
      <c r="P132" s="36">
        <f>SUMIFS(СВЦЭМ!$D$39:$D$782,СВЦЭМ!$A$39:$A$782,$A132,СВЦЭМ!$B$39:$B$782,P$119)+'СЕТ СН'!$I$14+СВЦЭМ!$D$10+'СЕТ СН'!$I$5-'СЕТ СН'!$I$24</f>
        <v>3564.81434644</v>
      </c>
      <c r="Q132" s="36">
        <f>SUMIFS(СВЦЭМ!$D$39:$D$782,СВЦЭМ!$A$39:$A$782,$A132,СВЦЭМ!$B$39:$B$782,Q$119)+'СЕТ СН'!$I$14+СВЦЭМ!$D$10+'СЕТ СН'!$I$5-'СЕТ СН'!$I$24</f>
        <v>3576.4776137099998</v>
      </c>
      <c r="R132" s="36">
        <f>SUMIFS(СВЦЭМ!$D$39:$D$782,СВЦЭМ!$A$39:$A$782,$A132,СВЦЭМ!$B$39:$B$782,R$119)+'СЕТ СН'!$I$14+СВЦЭМ!$D$10+'СЕТ СН'!$I$5-'СЕТ СН'!$I$24</f>
        <v>3590.9384613299999</v>
      </c>
      <c r="S132" s="36">
        <f>SUMIFS(СВЦЭМ!$D$39:$D$782,СВЦЭМ!$A$39:$A$782,$A132,СВЦЭМ!$B$39:$B$782,S$119)+'СЕТ СН'!$I$14+СВЦЭМ!$D$10+'СЕТ СН'!$I$5-'СЕТ СН'!$I$24</f>
        <v>3558.0316063999999</v>
      </c>
      <c r="T132" s="36">
        <f>SUMIFS(СВЦЭМ!$D$39:$D$782,СВЦЭМ!$A$39:$A$782,$A132,СВЦЭМ!$B$39:$B$782,T$119)+'СЕТ СН'!$I$14+СВЦЭМ!$D$10+'СЕТ СН'!$I$5-'СЕТ СН'!$I$24</f>
        <v>3443.1713426199999</v>
      </c>
      <c r="U132" s="36">
        <f>SUMIFS(СВЦЭМ!$D$39:$D$782,СВЦЭМ!$A$39:$A$782,$A132,СВЦЭМ!$B$39:$B$782,U$119)+'СЕТ СН'!$I$14+СВЦЭМ!$D$10+'СЕТ СН'!$I$5-'СЕТ СН'!$I$24</f>
        <v>3354.1188429699996</v>
      </c>
      <c r="V132" s="36">
        <f>SUMIFS(СВЦЭМ!$D$39:$D$782,СВЦЭМ!$A$39:$A$782,$A132,СВЦЭМ!$B$39:$B$782,V$119)+'СЕТ СН'!$I$14+СВЦЭМ!$D$10+'СЕТ СН'!$I$5-'СЕТ СН'!$I$24</f>
        <v>3281.76091735</v>
      </c>
      <c r="W132" s="36">
        <f>SUMIFS(СВЦЭМ!$D$39:$D$782,СВЦЭМ!$A$39:$A$782,$A132,СВЦЭМ!$B$39:$B$782,W$119)+'СЕТ СН'!$I$14+СВЦЭМ!$D$10+'СЕТ СН'!$I$5-'СЕТ СН'!$I$24</f>
        <v>3262.40261194</v>
      </c>
      <c r="X132" s="36">
        <f>SUMIFS(СВЦЭМ!$D$39:$D$782,СВЦЭМ!$A$39:$A$782,$A132,СВЦЭМ!$B$39:$B$782,X$119)+'СЕТ СН'!$I$14+СВЦЭМ!$D$10+'СЕТ СН'!$I$5-'СЕТ СН'!$I$24</f>
        <v>3276.88089679</v>
      </c>
      <c r="Y132" s="36">
        <f>SUMIFS(СВЦЭМ!$D$39:$D$782,СВЦЭМ!$A$39:$A$782,$A132,СВЦЭМ!$B$39:$B$782,Y$119)+'СЕТ СН'!$I$14+СВЦЭМ!$D$10+'СЕТ СН'!$I$5-'СЕТ СН'!$I$24</f>
        <v>3283.3505110199999</v>
      </c>
    </row>
    <row r="133" spans="1:25" ht="15.75" x14ac:dyDescent="0.2">
      <c r="A133" s="35">
        <f t="shared" si="3"/>
        <v>44695</v>
      </c>
      <c r="B133" s="36">
        <f>SUMIFS(СВЦЭМ!$D$39:$D$782,СВЦЭМ!$A$39:$A$782,$A133,СВЦЭМ!$B$39:$B$782,B$119)+'СЕТ СН'!$I$14+СВЦЭМ!$D$10+'СЕТ СН'!$I$5-'СЕТ СН'!$I$24</f>
        <v>3403.2065391299998</v>
      </c>
      <c r="C133" s="36">
        <f>SUMIFS(СВЦЭМ!$D$39:$D$782,СВЦЭМ!$A$39:$A$782,$A133,СВЦЭМ!$B$39:$B$782,C$119)+'СЕТ СН'!$I$14+СВЦЭМ!$D$10+'СЕТ СН'!$I$5-'СЕТ СН'!$I$24</f>
        <v>3514.6799271599998</v>
      </c>
      <c r="D133" s="36">
        <f>SUMIFS(СВЦЭМ!$D$39:$D$782,СВЦЭМ!$A$39:$A$782,$A133,СВЦЭМ!$B$39:$B$782,D$119)+'СЕТ СН'!$I$14+СВЦЭМ!$D$10+'СЕТ СН'!$I$5-'СЕТ СН'!$I$24</f>
        <v>3654.1683593499997</v>
      </c>
      <c r="E133" s="36">
        <f>SUMIFS(СВЦЭМ!$D$39:$D$782,СВЦЭМ!$A$39:$A$782,$A133,СВЦЭМ!$B$39:$B$782,E$119)+'СЕТ СН'!$I$14+СВЦЭМ!$D$10+'СЕТ СН'!$I$5-'СЕТ СН'!$I$24</f>
        <v>3692.9508422999997</v>
      </c>
      <c r="F133" s="36">
        <f>SUMIFS(СВЦЭМ!$D$39:$D$782,СВЦЭМ!$A$39:$A$782,$A133,СВЦЭМ!$B$39:$B$782,F$119)+'СЕТ СН'!$I$14+СВЦЭМ!$D$10+'СЕТ СН'!$I$5-'СЕТ СН'!$I$24</f>
        <v>3696.0826876299998</v>
      </c>
      <c r="G133" s="36">
        <f>SUMIFS(СВЦЭМ!$D$39:$D$782,СВЦЭМ!$A$39:$A$782,$A133,СВЦЭМ!$B$39:$B$782,G$119)+'СЕТ СН'!$I$14+СВЦЭМ!$D$10+'СЕТ СН'!$I$5-'СЕТ СН'!$I$24</f>
        <v>3698.36274856</v>
      </c>
      <c r="H133" s="36">
        <f>SUMIFS(СВЦЭМ!$D$39:$D$782,СВЦЭМ!$A$39:$A$782,$A133,СВЦЭМ!$B$39:$B$782,H$119)+'СЕТ СН'!$I$14+СВЦЭМ!$D$10+'СЕТ СН'!$I$5-'СЕТ СН'!$I$24</f>
        <v>3689.3764715799998</v>
      </c>
      <c r="I133" s="36">
        <f>SUMIFS(СВЦЭМ!$D$39:$D$782,СВЦЭМ!$A$39:$A$782,$A133,СВЦЭМ!$B$39:$B$782,I$119)+'СЕТ СН'!$I$14+СВЦЭМ!$D$10+'СЕТ СН'!$I$5-'СЕТ СН'!$I$24</f>
        <v>3606.7606445299998</v>
      </c>
      <c r="J133" s="36">
        <f>SUMIFS(СВЦЭМ!$D$39:$D$782,СВЦЭМ!$A$39:$A$782,$A133,СВЦЭМ!$B$39:$B$782,J$119)+'СЕТ СН'!$I$14+СВЦЭМ!$D$10+'СЕТ СН'!$I$5-'СЕТ СН'!$I$24</f>
        <v>3452.4168836299996</v>
      </c>
      <c r="K133" s="36">
        <f>SUMIFS(СВЦЭМ!$D$39:$D$782,СВЦЭМ!$A$39:$A$782,$A133,СВЦЭМ!$B$39:$B$782,K$119)+'СЕТ СН'!$I$14+СВЦЭМ!$D$10+'СЕТ СН'!$I$5-'СЕТ СН'!$I$24</f>
        <v>3407.8228871799997</v>
      </c>
      <c r="L133" s="36">
        <f>SUMIFS(СВЦЭМ!$D$39:$D$782,СВЦЭМ!$A$39:$A$782,$A133,СВЦЭМ!$B$39:$B$782,L$119)+'СЕТ СН'!$I$14+СВЦЭМ!$D$10+'СЕТ СН'!$I$5-'СЕТ СН'!$I$24</f>
        <v>3389.03843181</v>
      </c>
      <c r="M133" s="36">
        <f>SUMIFS(СВЦЭМ!$D$39:$D$782,СВЦЭМ!$A$39:$A$782,$A133,СВЦЭМ!$B$39:$B$782,M$119)+'СЕТ СН'!$I$14+СВЦЭМ!$D$10+'СЕТ СН'!$I$5-'СЕТ СН'!$I$24</f>
        <v>3479.2850537999998</v>
      </c>
      <c r="N133" s="36">
        <f>SUMIFS(СВЦЭМ!$D$39:$D$782,СВЦЭМ!$A$39:$A$782,$A133,СВЦЭМ!$B$39:$B$782,N$119)+'СЕТ СН'!$I$14+СВЦЭМ!$D$10+'СЕТ СН'!$I$5-'СЕТ СН'!$I$24</f>
        <v>3512.5615641099998</v>
      </c>
      <c r="O133" s="36">
        <f>SUMIFS(СВЦЭМ!$D$39:$D$782,СВЦЭМ!$A$39:$A$782,$A133,СВЦЭМ!$B$39:$B$782,O$119)+'СЕТ СН'!$I$14+СВЦЭМ!$D$10+'СЕТ СН'!$I$5-'СЕТ СН'!$I$24</f>
        <v>3526.3357006099995</v>
      </c>
      <c r="P133" s="36">
        <f>SUMIFS(СВЦЭМ!$D$39:$D$782,СВЦЭМ!$A$39:$A$782,$A133,СВЦЭМ!$B$39:$B$782,P$119)+'СЕТ СН'!$I$14+СВЦЭМ!$D$10+'СЕТ СН'!$I$5-'СЕТ СН'!$I$24</f>
        <v>3546.9690062399995</v>
      </c>
      <c r="Q133" s="36">
        <f>SUMIFS(СВЦЭМ!$D$39:$D$782,СВЦЭМ!$A$39:$A$782,$A133,СВЦЭМ!$B$39:$B$782,Q$119)+'СЕТ СН'!$I$14+СВЦЭМ!$D$10+'СЕТ СН'!$I$5-'СЕТ СН'!$I$24</f>
        <v>3562.1567670699997</v>
      </c>
      <c r="R133" s="36">
        <f>SUMIFS(СВЦЭМ!$D$39:$D$782,СВЦЭМ!$A$39:$A$782,$A133,СВЦЭМ!$B$39:$B$782,R$119)+'СЕТ СН'!$I$14+СВЦЭМ!$D$10+'СЕТ СН'!$I$5-'СЕТ СН'!$I$24</f>
        <v>3566.0293902999997</v>
      </c>
      <c r="S133" s="36">
        <f>SUMIFS(СВЦЭМ!$D$39:$D$782,СВЦЭМ!$A$39:$A$782,$A133,СВЦЭМ!$B$39:$B$782,S$119)+'СЕТ СН'!$I$14+СВЦЭМ!$D$10+'СЕТ СН'!$I$5-'СЕТ СН'!$I$24</f>
        <v>3524.0818272299998</v>
      </c>
      <c r="T133" s="36">
        <f>SUMIFS(СВЦЭМ!$D$39:$D$782,СВЦЭМ!$A$39:$A$782,$A133,СВЦЭМ!$B$39:$B$782,T$119)+'СЕТ СН'!$I$14+СВЦЭМ!$D$10+'СЕТ СН'!$I$5-'СЕТ СН'!$I$24</f>
        <v>3411.0117400700001</v>
      </c>
      <c r="U133" s="36">
        <f>SUMIFS(СВЦЭМ!$D$39:$D$782,СВЦЭМ!$A$39:$A$782,$A133,СВЦЭМ!$B$39:$B$782,U$119)+'СЕТ СН'!$I$14+СВЦЭМ!$D$10+'СЕТ СН'!$I$5-'СЕТ СН'!$I$24</f>
        <v>3315.8263466199996</v>
      </c>
      <c r="V133" s="36">
        <f>SUMIFS(СВЦЭМ!$D$39:$D$782,СВЦЭМ!$A$39:$A$782,$A133,СВЦЭМ!$B$39:$B$782,V$119)+'СЕТ СН'!$I$14+СВЦЭМ!$D$10+'СЕТ СН'!$I$5-'СЕТ СН'!$I$24</f>
        <v>3231.1465131300001</v>
      </c>
      <c r="W133" s="36">
        <f>SUMIFS(СВЦЭМ!$D$39:$D$782,СВЦЭМ!$A$39:$A$782,$A133,СВЦЭМ!$B$39:$B$782,W$119)+'СЕТ СН'!$I$14+СВЦЭМ!$D$10+'СЕТ СН'!$I$5-'СЕТ СН'!$I$24</f>
        <v>3220.8716035299999</v>
      </c>
      <c r="X133" s="36">
        <f>SUMIFS(СВЦЭМ!$D$39:$D$782,СВЦЭМ!$A$39:$A$782,$A133,СВЦЭМ!$B$39:$B$782,X$119)+'СЕТ СН'!$I$14+СВЦЭМ!$D$10+'СЕТ СН'!$I$5-'СЕТ СН'!$I$24</f>
        <v>3220.5087184599997</v>
      </c>
      <c r="Y133" s="36">
        <f>SUMIFS(СВЦЭМ!$D$39:$D$782,СВЦЭМ!$A$39:$A$782,$A133,СВЦЭМ!$B$39:$B$782,Y$119)+'СЕТ СН'!$I$14+СВЦЭМ!$D$10+'СЕТ СН'!$I$5-'СЕТ СН'!$I$24</f>
        <v>3248.2161500399998</v>
      </c>
    </row>
    <row r="134" spans="1:25" ht="15.75" x14ac:dyDescent="0.2">
      <c r="A134" s="35">
        <f t="shared" si="3"/>
        <v>44696</v>
      </c>
      <c r="B134" s="36">
        <f>SUMIFS(СВЦЭМ!$D$39:$D$782,СВЦЭМ!$A$39:$A$782,$A134,СВЦЭМ!$B$39:$B$782,B$119)+'СЕТ СН'!$I$14+СВЦЭМ!$D$10+'СЕТ СН'!$I$5-'СЕТ СН'!$I$24</f>
        <v>3326.1981603599997</v>
      </c>
      <c r="C134" s="36">
        <f>SUMIFS(СВЦЭМ!$D$39:$D$782,СВЦЭМ!$A$39:$A$782,$A134,СВЦЭМ!$B$39:$B$782,C$119)+'СЕТ СН'!$I$14+СВЦЭМ!$D$10+'СЕТ СН'!$I$5-'СЕТ СН'!$I$24</f>
        <v>3430.6141285199997</v>
      </c>
      <c r="D134" s="36">
        <f>SUMIFS(СВЦЭМ!$D$39:$D$782,СВЦЭМ!$A$39:$A$782,$A134,СВЦЭМ!$B$39:$B$782,D$119)+'СЕТ СН'!$I$14+СВЦЭМ!$D$10+'СЕТ СН'!$I$5-'СЕТ СН'!$I$24</f>
        <v>3551.9668982499998</v>
      </c>
      <c r="E134" s="36">
        <f>SUMIFS(СВЦЭМ!$D$39:$D$782,СВЦЭМ!$A$39:$A$782,$A134,СВЦЭМ!$B$39:$B$782,E$119)+'СЕТ СН'!$I$14+СВЦЭМ!$D$10+'СЕТ СН'!$I$5-'СЕТ СН'!$I$24</f>
        <v>3558.2700822899997</v>
      </c>
      <c r="F134" s="36">
        <f>SUMIFS(СВЦЭМ!$D$39:$D$782,СВЦЭМ!$A$39:$A$782,$A134,СВЦЭМ!$B$39:$B$782,F$119)+'СЕТ СН'!$I$14+СВЦЭМ!$D$10+'СЕТ СН'!$I$5-'СЕТ СН'!$I$24</f>
        <v>3558.4867340599994</v>
      </c>
      <c r="G134" s="36">
        <f>SUMIFS(СВЦЭМ!$D$39:$D$782,СВЦЭМ!$A$39:$A$782,$A134,СВЦЭМ!$B$39:$B$782,G$119)+'СЕТ СН'!$I$14+СВЦЭМ!$D$10+'СЕТ СН'!$I$5-'СЕТ СН'!$I$24</f>
        <v>3566.4113347699995</v>
      </c>
      <c r="H134" s="36">
        <f>SUMIFS(СВЦЭМ!$D$39:$D$782,СВЦЭМ!$A$39:$A$782,$A134,СВЦЭМ!$B$39:$B$782,H$119)+'СЕТ СН'!$I$14+СВЦЭМ!$D$10+'СЕТ СН'!$I$5-'СЕТ СН'!$I$24</f>
        <v>3553.24674349</v>
      </c>
      <c r="I134" s="36">
        <f>SUMIFS(СВЦЭМ!$D$39:$D$782,СВЦЭМ!$A$39:$A$782,$A134,СВЦЭМ!$B$39:$B$782,I$119)+'СЕТ СН'!$I$14+СВЦЭМ!$D$10+'СЕТ СН'!$I$5-'СЕТ СН'!$I$24</f>
        <v>3549.1682898299996</v>
      </c>
      <c r="J134" s="36">
        <f>SUMIFS(СВЦЭМ!$D$39:$D$782,СВЦЭМ!$A$39:$A$782,$A134,СВЦЭМ!$B$39:$B$782,J$119)+'СЕТ СН'!$I$14+СВЦЭМ!$D$10+'СЕТ СН'!$I$5-'СЕТ СН'!$I$24</f>
        <v>3394.7904712499999</v>
      </c>
      <c r="K134" s="36">
        <f>SUMIFS(СВЦЭМ!$D$39:$D$782,СВЦЭМ!$A$39:$A$782,$A134,СВЦЭМ!$B$39:$B$782,K$119)+'СЕТ СН'!$I$14+СВЦЭМ!$D$10+'СЕТ СН'!$I$5-'СЕТ СН'!$I$24</f>
        <v>3366.0449071899998</v>
      </c>
      <c r="L134" s="36">
        <f>SUMIFS(СВЦЭМ!$D$39:$D$782,СВЦЭМ!$A$39:$A$782,$A134,СВЦЭМ!$B$39:$B$782,L$119)+'СЕТ СН'!$I$14+СВЦЭМ!$D$10+'СЕТ СН'!$I$5-'СЕТ СН'!$I$24</f>
        <v>3348.3213369199998</v>
      </c>
      <c r="M134" s="36">
        <f>SUMIFS(СВЦЭМ!$D$39:$D$782,СВЦЭМ!$A$39:$A$782,$A134,СВЦЭМ!$B$39:$B$782,M$119)+'СЕТ СН'!$I$14+СВЦЭМ!$D$10+'СЕТ СН'!$I$5-'СЕТ СН'!$I$24</f>
        <v>3451.8085353699998</v>
      </c>
      <c r="N134" s="36">
        <f>SUMIFS(СВЦЭМ!$D$39:$D$782,СВЦЭМ!$A$39:$A$782,$A134,СВЦЭМ!$B$39:$B$782,N$119)+'СЕТ СН'!$I$14+СВЦЭМ!$D$10+'СЕТ СН'!$I$5-'СЕТ СН'!$I$24</f>
        <v>3504.8510652199998</v>
      </c>
      <c r="O134" s="36">
        <f>SUMIFS(СВЦЭМ!$D$39:$D$782,СВЦЭМ!$A$39:$A$782,$A134,СВЦЭМ!$B$39:$B$782,O$119)+'СЕТ СН'!$I$14+СВЦЭМ!$D$10+'СЕТ СН'!$I$5-'СЕТ СН'!$I$24</f>
        <v>3542.6060504799998</v>
      </c>
      <c r="P134" s="36">
        <f>SUMIFS(СВЦЭМ!$D$39:$D$782,СВЦЭМ!$A$39:$A$782,$A134,СВЦЭМ!$B$39:$B$782,P$119)+'СЕТ СН'!$I$14+СВЦЭМ!$D$10+'СЕТ СН'!$I$5-'СЕТ СН'!$I$24</f>
        <v>3563.5515676099994</v>
      </c>
      <c r="Q134" s="36">
        <f>SUMIFS(СВЦЭМ!$D$39:$D$782,СВЦЭМ!$A$39:$A$782,$A134,СВЦЭМ!$B$39:$B$782,Q$119)+'СЕТ СН'!$I$14+СВЦЭМ!$D$10+'СЕТ СН'!$I$5-'СЕТ СН'!$I$24</f>
        <v>3570.1066857899996</v>
      </c>
      <c r="R134" s="36">
        <f>SUMIFS(СВЦЭМ!$D$39:$D$782,СВЦЭМ!$A$39:$A$782,$A134,СВЦЭМ!$B$39:$B$782,R$119)+'СЕТ СН'!$I$14+СВЦЭМ!$D$10+'СЕТ СН'!$I$5-'СЕТ СН'!$I$24</f>
        <v>3552.4019393599997</v>
      </c>
      <c r="S134" s="36">
        <f>SUMIFS(СВЦЭМ!$D$39:$D$782,СВЦЭМ!$A$39:$A$782,$A134,СВЦЭМ!$B$39:$B$782,S$119)+'СЕТ СН'!$I$14+СВЦЭМ!$D$10+'СЕТ СН'!$I$5-'СЕТ СН'!$I$24</f>
        <v>3493.6037361299996</v>
      </c>
      <c r="T134" s="36">
        <f>SUMIFS(СВЦЭМ!$D$39:$D$782,СВЦЭМ!$A$39:$A$782,$A134,СВЦЭМ!$B$39:$B$782,T$119)+'СЕТ СН'!$I$14+СВЦЭМ!$D$10+'СЕТ СН'!$I$5-'СЕТ СН'!$I$24</f>
        <v>3419.3794060599998</v>
      </c>
      <c r="U134" s="36">
        <f>SUMIFS(СВЦЭМ!$D$39:$D$782,СВЦЭМ!$A$39:$A$782,$A134,СВЦЭМ!$B$39:$B$782,U$119)+'СЕТ СН'!$I$14+СВЦЭМ!$D$10+'СЕТ СН'!$I$5-'СЕТ СН'!$I$24</f>
        <v>3301.72376635</v>
      </c>
      <c r="V134" s="36">
        <f>SUMIFS(СВЦЭМ!$D$39:$D$782,СВЦЭМ!$A$39:$A$782,$A134,СВЦЭМ!$B$39:$B$782,V$119)+'СЕТ СН'!$I$14+СВЦЭМ!$D$10+'СЕТ СН'!$I$5-'СЕТ СН'!$I$24</f>
        <v>3226.3324836399997</v>
      </c>
      <c r="W134" s="36">
        <f>SUMIFS(СВЦЭМ!$D$39:$D$782,СВЦЭМ!$A$39:$A$782,$A134,СВЦЭМ!$B$39:$B$782,W$119)+'СЕТ СН'!$I$14+СВЦЭМ!$D$10+'СЕТ СН'!$I$5-'СЕТ СН'!$I$24</f>
        <v>3227.13265972</v>
      </c>
      <c r="X134" s="36">
        <f>SUMIFS(СВЦЭМ!$D$39:$D$782,СВЦЭМ!$A$39:$A$782,$A134,СВЦЭМ!$B$39:$B$782,X$119)+'СЕТ СН'!$I$14+СВЦЭМ!$D$10+'СЕТ СН'!$I$5-'СЕТ СН'!$I$24</f>
        <v>3273.1003390699998</v>
      </c>
      <c r="Y134" s="36">
        <f>SUMIFS(СВЦЭМ!$D$39:$D$782,СВЦЭМ!$A$39:$A$782,$A134,СВЦЭМ!$B$39:$B$782,Y$119)+'СЕТ СН'!$I$14+СВЦЭМ!$D$10+'СЕТ СН'!$I$5-'СЕТ СН'!$I$24</f>
        <v>3308.4340133699998</v>
      </c>
    </row>
    <row r="135" spans="1:25" ht="15.75" x14ac:dyDescent="0.2">
      <c r="A135" s="35">
        <f t="shared" si="3"/>
        <v>44697</v>
      </c>
      <c r="B135" s="36">
        <f>SUMIFS(СВЦЭМ!$D$39:$D$782,СВЦЭМ!$A$39:$A$782,$A135,СВЦЭМ!$B$39:$B$782,B$119)+'СЕТ СН'!$I$14+СВЦЭМ!$D$10+'СЕТ СН'!$I$5-'СЕТ СН'!$I$24</f>
        <v>3374.8773202299999</v>
      </c>
      <c r="C135" s="36">
        <f>SUMIFS(СВЦЭМ!$D$39:$D$782,СВЦЭМ!$A$39:$A$782,$A135,СВЦЭМ!$B$39:$B$782,C$119)+'СЕТ СН'!$I$14+СВЦЭМ!$D$10+'СЕТ СН'!$I$5-'СЕТ СН'!$I$24</f>
        <v>3491.3763574099999</v>
      </c>
      <c r="D135" s="36">
        <f>SUMIFS(СВЦЭМ!$D$39:$D$782,СВЦЭМ!$A$39:$A$782,$A135,СВЦЭМ!$B$39:$B$782,D$119)+'СЕТ СН'!$I$14+СВЦЭМ!$D$10+'СЕТ СН'!$I$5-'СЕТ СН'!$I$24</f>
        <v>3623.5859068999998</v>
      </c>
      <c r="E135" s="36">
        <f>SUMIFS(СВЦЭМ!$D$39:$D$782,СВЦЭМ!$A$39:$A$782,$A135,СВЦЭМ!$B$39:$B$782,E$119)+'СЕТ СН'!$I$14+СВЦЭМ!$D$10+'СЕТ СН'!$I$5-'СЕТ СН'!$I$24</f>
        <v>3674.4420361499997</v>
      </c>
      <c r="F135" s="36">
        <f>SUMIFS(СВЦЭМ!$D$39:$D$782,СВЦЭМ!$A$39:$A$782,$A135,СВЦЭМ!$B$39:$B$782,F$119)+'СЕТ СН'!$I$14+СВЦЭМ!$D$10+'СЕТ СН'!$I$5-'СЕТ СН'!$I$24</f>
        <v>3669.1774508599997</v>
      </c>
      <c r="G135" s="36">
        <f>SUMIFS(СВЦЭМ!$D$39:$D$782,СВЦЭМ!$A$39:$A$782,$A135,СВЦЭМ!$B$39:$B$782,G$119)+'СЕТ СН'!$I$14+СВЦЭМ!$D$10+'СЕТ СН'!$I$5-'СЕТ СН'!$I$24</f>
        <v>3677.1530814799999</v>
      </c>
      <c r="H135" s="36">
        <f>SUMIFS(СВЦЭМ!$D$39:$D$782,СВЦЭМ!$A$39:$A$782,$A135,СВЦЭМ!$B$39:$B$782,H$119)+'СЕТ СН'!$I$14+СВЦЭМ!$D$10+'СЕТ СН'!$I$5-'СЕТ СН'!$I$24</f>
        <v>3647.4206756999997</v>
      </c>
      <c r="I135" s="36">
        <f>SUMIFS(СВЦЭМ!$D$39:$D$782,СВЦЭМ!$A$39:$A$782,$A135,СВЦЭМ!$B$39:$B$782,I$119)+'СЕТ СН'!$I$14+СВЦЭМ!$D$10+'СЕТ СН'!$I$5-'СЕТ СН'!$I$24</f>
        <v>3574.8612845099997</v>
      </c>
      <c r="J135" s="36">
        <f>SUMIFS(СВЦЭМ!$D$39:$D$782,СВЦЭМ!$A$39:$A$782,$A135,СВЦЭМ!$B$39:$B$782,J$119)+'СЕТ СН'!$I$14+СВЦЭМ!$D$10+'СЕТ СН'!$I$5-'СЕТ СН'!$I$24</f>
        <v>3424.3897951599997</v>
      </c>
      <c r="K135" s="36">
        <f>SUMIFS(СВЦЭМ!$D$39:$D$782,СВЦЭМ!$A$39:$A$782,$A135,СВЦЭМ!$B$39:$B$782,K$119)+'СЕТ СН'!$I$14+СВЦЭМ!$D$10+'СЕТ СН'!$I$5-'СЕТ СН'!$I$24</f>
        <v>3374.4280498199996</v>
      </c>
      <c r="L135" s="36">
        <f>SUMIFS(СВЦЭМ!$D$39:$D$782,СВЦЭМ!$A$39:$A$782,$A135,СВЦЭМ!$B$39:$B$782,L$119)+'СЕТ СН'!$I$14+СВЦЭМ!$D$10+'СЕТ СН'!$I$5-'СЕТ СН'!$I$24</f>
        <v>3418.6845801299996</v>
      </c>
      <c r="M135" s="36">
        <f>SUMIFS(СВЦЭМ!$D$39:$D$782,СВЦЭМ!$A$39:$A$782,$A135,СВЦЭМ!$B$39:$B$782,M$119)+'СЕТ СН'!$I$14+СВЦЭМ!$D$10+'СЕТ СН'!$I$5-'СЕТ СН'!$I$24</f>
        <v>3536.1884800999997</v>
      </c>
      <c r="N135" s="36">
        <f>SUMIFS(СВЦЭМ!$D$39:$D$782,СВЦЭМ!$A$39:$A$782,$A135,СВЦЭМ!$B$39:$B$782,N$119)+'СЕТ СН'!$I$14+СВЦЭМ!$D$10+'СЕТ СН'!$I$5-'СЕТ СН'!$I$24</f>
        <v>3594.6086314699996</v>
      </c>
      <c r="O135" s="36">
        <f>SUMIFS(СВЦЭМ!$D$39:$D$782,СВЦЭМ!$A$39:$A$782,$A135,СВЦЭМ!$B$39:$B$782,O$119)+'СЕТ СН'!$I$14+СВЦЭМ!$D$10+'СЕТ СН'!$I$5-'СЕТ СН'!$I$24</f>
        <v>3615.8268514799997</v>
      </c>
      <c r="P135" s="36">
        <f>SUMIFS(СВЦЭМ!$D$39:$D$782,СВЦЭМ!$A$39:$A$782,$A135,СВЦЭМ!$B$39:$B$782,P$119)+'СЕТ СН'!$I$14+СВЦЭМ!$D$10+'СЕТ СН'!$I$5-'СЕТ СН'!$I$24</f>
        <v>3645.8570800299995</v>
      </c>
      <c r="Q135" s="36">
        <f>SUMIFS(СВЦЭМ!$D$39:$D$782,СВЦЭМ!$A$39:$A$782,$A135,СВЦЭМ!$B$39:$B$782,Q$119)+'СЕТ СН'!$I$14+СВЦЭМ!$D$10+'СЕТ СН'!$I$5-'СЕТ СН'!$I$24</f>
        <v>3643.62318744</v>
      </c>
      <c r="R135" s="36">
        <f>SUMIFS(СВЦЭМ!$D$39:$D$782,СВЦЭМ!$A$39:$A$782,$A135,СВЦЭМ!$B$39:$B$782,R$119)+'СЕТ СН'!$I$14+СВЦЭМ!$D$10+'СЕТ СН'!$I$5-'СЕТ СН'!$I$24</f>
        <v>3627.6078330099999</v>
      </c>
      <c r="S135" s="36">
        <f>SUMIFS(СВЦЭМ!$D$39:$D$782,СВЦЭМ!$A$39:$A$782,$A135,СВЦЭМ!$B$39:$B$782,S$119)+'СЕТ СН'!$I$14+СВЦЭМ!$D$10+'СЕТ СН'!$I$5-'СЕТ СН'!$I$24</f>
        <v>3581.3069274599998</v>
      </c>
      <c r="T135" s="36">
        <f>SUMIFS(СВЦЭМ!$D$39:$D$782,СВЦЭМ!$A$39:$A$782,$A135,СВЦЭМ!$B$39:$B$782,T$119)+'СЕТ СН'!$I$14+СВЦЭМ!$D$10+'СЕТ СН'!$I$5-'СЕТ СН'!$I$24</f>
        <v>3436.02460023</v>
      </c>
      <c r="U135" s="36">
        <f>SUMIFS(СВЦЭМ!$D$39:$D$782,СВЦЭМ!$A$39:$A$782,$A135,СВЦЭМ!$B$39:$B$782,U$119)+'СЕТ СН'!$I$14+СВЦЭМ!$D$10+'СЕТ СН'!$I$5-'СЕТ СН'!$I$24</f>
        <v>3293.6870228799999</v>
      </c>
      <c r="V135" s="36">
        <f>SUMIFS(СВЦЭМ!$D$39:$D$782,СВЦЭМ!$A$39:$A$782,$A135,СВЦЭМ!$B$39:$B$782,V$119)+'СЕТ СН'!$I$14+СВЦЭМ!$D$10+'СЕТ СН'!$I$5-'СЕТ СН'!$I$24</f>
        <v>3219.4789490399999</v>
      </c>
      <c r="W135" s="36">
        <f>SUMIFS(СВЦЭМ!$D$39:$D$782,СВЦЭМ!$A$39:$A$782,$A135,СВЦЭМ!$B$39:$B$782,W$119)+'СЕТ СН'!$I$14+СВЦЭМ!$D$10+'СЕТ СН'!$I$5-'СЕТ СН'!$I$24</f>
        <v>3238.3433253799999</v>
      </c>
      <c r="X135" s="36">
        <f>SUMIFS(СВЦЭМ!$D$39:$D$782,СВЦЭМ!$A$39:$A$782,$A135,СВЦЭМ!$B$39:$B$782,X$119)+'СЕТ СН'!$I$14+СВЦЭМ!$D$10+'СЕТ СН'!$I$5-'СЕТ СН'!$I$24</f>
        <v>3232.5363376400001</v>
      </c>
      <c r="Y135" s="36">
        <f>SUMIFS(СВЦЭМ!$D$39:$D$782,СВЦЭМ!$A$39:$A$782,$A135,СВЦЭМ!$B$39:$B$782,Y$119)+'СЕТ СН'!$I$14+СВЦЭМ!$D$10+'СЕТ СН'!$I$5-'СЕТ СН'!$I$24</f>
        <v>3283.1795952699999</v>
      </c>
    </row>
    <row r="136" spans="1:25" ht="15.75" x14ac:dyDescent="0.2">
      <c r="A136" s="35">
        <f t="shared" si="3"/>
        <v>44698</v>
      </c>
      <c r="B136" s="36">
        <f>SUMIFS(СВЦЭМ!$D$39:$D$782,СВЦЭМ!$A$39:$A$782,$A136,СВЦЭМ!$B$39:$B$782,B$119)+'СЕТ СН'!$I$14+СВЦЭМ!$D$10+'СЕТ СН'!$I$5-'СЕТ СН'!$I$24</f>
        <v>3360.1271476900001</v>
      </c>
      <c r="C136" s="36">
        <f>SUMIFS(СВЦЭМ!$D$39:$D$782,СВЦЭМ!$A$39:$A$782,$A136,СВЦЭМ!$B$39:$B$782,C$119)+'СЕТ СН'!$I$14+СВЦЭМ!$D$10+'СЕТ СН'!$I$5-'СЕТ СН'!$I$24</f>
        <v>3493.4675692599994</v>
      </c>
      <c r="D136" s="36">
        <f>SUMIFS(СВЦЭМ!$D$39:$D$782,СВЦЭМ!$A$39:$A$782,$A136,СВЦЭМ!$B$39:$B$782,D$119)+'СЕТ СН'!$I$14+СВЦЭМ!$D$10+'СЕТ СН'!$I$5-'СЕТ СН'!$I$24</f>
        <v>3621.3028063900001</v>
      </c>
      <c r="E136" s="36">
        <f>SUMIFS(СВЦЭМ!$D$39:$D$782,СВЦЭМ!$A$39:$A$782,$A136,СВЦЭМ!$B$39:$B$782,E$119)+'СЕТ СН'!$I$14+СВЦЭМ!$D$10+'СЕТ СН'!$I$5-'СЕТ СН'!$I$24</f>
        <v>3661.6179804099997</v>
      </c>
      <c r="F136" s="36">
        <f>SUMIFS(СВЦЭМ!$D$39:$D$782,СВЦЭМ!$A$39:$A$782,$A136,СВЦЭМ!$B$39:$B$782,F$119)+'СЕТ СН'!$I$14+СВЦЭМ!$D$10+'СЕТ СН'!$I$5-'СЕТ СН'!$I$24</f>
        <v>3660.7104880399997</v>
      </c>
      <c r="G136" s="36">
        <f>SUMIFS(СВЦЭМ!$D$39:$D$782,СВЦЭМ!$A$39:$A$782,$A136,СВЦЭМ!$B$39:$B$782,G$119)+'СЕТ СН'!$I$14+СВЦЭМ!$D$10+'СЕТ СН'!$I$5-'СЕТ СН'!$I$24</f>
        <v>3659.03147171</v>
      </c>
      <c r="H136" s="36">
        <f>SUMIFS(СВЦЭМ!$D$39:$D$782,СВЦЭМ!$A$39:$A$782,$A136,СВЦЭМ!$B$39:$B$782,H$119)+'СЕТ СН'!$I$14+СВЦЭМ!$D$10+'СЕТ СН'!$I$5-'СЕТ СН'!$I$24</f>
        <v>3616.4496231899998</v>
      </c>
      <c r="I136" s="36">
        <f>SUMIFS(СВЦЭМ!$D$39:$D$782,СВЦЭМ!$A$39:$A$782,$A136,СВЦЭМ!$B$39:$B$782,I$119)+'СЕТ СН'!$I$14+СВЦЭМ!$D$10+'СЕТ СН'!$I$5-'СЕТ СН'!$I$24</f>
        <v>3566.7781780799996</v>
      </c>
      <c r="J136" s="36">
        <f>SUMIFS(СВЦЭМ!$D$39:$D$782,СВЦЭМ!$A$39:$A$782,$A136,СВЦЭМ!$B$39:$B$782,J$119)+'СЕТ СН'!$I$14+СВЦЭМ!$D$10+'СЕТ СН'!$I$5-'СЕТ СН'!$I$24</f>
        <v>3416.3048990500001</v>
      </c>
      <c r="K136" s="36">
        <f>SUMIFS(СВЦЭМ!$D$39:$D$782,СВЦЭМ!$A$39:$A$782,$A136,СВЦЭМ!$B$39:$B$782,K$119)+'СЕТ СН'!$I$14+СВЦЭМ!$D$10+'СЕТ СН'!$I$5-'СЕТ СН'!$I$24</f>
        <v>3403.9094179099998</v>
      </c>
      <c r="L136" s="36">
        <f>SUMIFS(СВЦЭМ!$D$39:$D$782,СВЦЭМ!$A$39:$A$782,$A136,СВЦЭМ!$B$39:$B$782,L$119)+'СЕТ СН'!$I$14+СВЦЭМ!$D$10+'СЕТ СН'!$I$5-'СЕТ СН'!$I$24</f>
        <v>3377.6238902499999</v>
      </c>
      <c r="M136" s="36">
        <f>SUMIFS(СВЦЭМ!$D$39:$D$782,СВЦЭМ!$A$39:$A$782,$A136,СВЦЭМ!$B$39:$B$782,M$119)+'СЕТ СН'!$I$14+СВЦЭМ!$D$10+'СЕТ СН'!$I$5-'СЕТ СН'!$I$24</f>
        <v>3485.1209263499995</v>
      </c>
      <c r="N136" s="36">
        <f>SUMIFS(СВЦЭМ!$D$39:$D$782,СВЦЭМ!$A$39:$A$782,$A136,СВЦЭМ!$B$39:$B$782,N$119)+'СЕТ СН'!$I$14+СВЦЭМ!$D$10+'СЕТ СН'!$I$5-'СЕТ СН'!$I$24</f>
        <v>3530.5677383100001</v>
      </c>
      <c r="O136" s="36">
        <f>SUMIFS(СВЦЭМ!$D$39:$D$782,СВЦЭМ!$A$39:$A$782,$A136,СВЦЭМ!$B$39:$B$782,O$119)+'СЕТ СН'!$I$14+СВЦЭМ!$D$10+'СЕТ СН'!$I$5-'СЕТ СН'!$I$24</f>
        <v>3530.3909160200001</v>
      </c>
      <c r="P136" s="36">
        <f>SUMIFS(СВЦЭМ!$D$39:$D$782,СВЦЭМ!$A$39:$A$782,$A136,СВЦЭМ!$B$39:$B$782,P$119)+'СЕТ СН'!$I$14+СВЦЭМ!$D$10+'СЕТ СН'!$I$5-'СЕТ СН'!$I$24</f>
        <v>3533.4078842399995</v>
      </c>
      <c r="Q136" s="36">
        <f>SUMIFS(СВЦЭМ!$D$39:$D$782,СВЦЭМ!$A$39:$A$782,$A136,СВЦЭМ!$B$39:$B$782,Q$119)+'СЕТ СН'!$I$14+СВЦЭМ!$D$10+'СЕТ СН'!$I$5-'СЕТ СН'!$I$24</f>
        <v>3542.0788777299995</v>
      </c>
      <c r="R136" s="36">
        <f>SUMIFS(СВЦЭМ!$D$39:$D$782,СВЦЭМ!$A$39:$A$782,$A136,СВЦЭМ!$B$39:$B$782,R$119)+'СЕТ СН'!$I$14+СВЦЭМ!$D$10+'СЕТ СН'!$I$5-'СЕТ СН'!$I$24</f>
        <v>3551.2186835899997</v>
      </c>
      <c r="S136" s="36">
        <f>SUMIFS(СВЦЭМ!$D$39:$D$782,СВЦЭМ!$A$39:$A$782,$A136,СВЦЭМ!$B$39:$B$782,S$119)+'СЕТ СН'!$I$14+СВЦЭМ!$D$10+'СЕТ СН'!$I$5-'СЕТ СН'!$I$24</f>
        <v>3517.5203653899998</v>
      </c>
      <c r="T136" s="36">
        <f>SUMIFS(СВЦЭМ!$D$39:$D$782,СВЦЭМ!$A$39:$A$782,$A136,СВЦЭМ!$B$39:$B$782,T$119)+'СЕТ СН'!$I$14+СВЦЭМ!$D$10+'СЕТ СН'!$I$5-'СЕТ СН'!$I$24</f>
        <v>3391.78270066</v>
      </c>
      <c r="U136" s="36">
        <f>SUMIFS(СВЦЭМ!$D$39:$D$782,СВЦЭМ!$A$39:$A$782,$A136,СВЦЭМ!$B$39:$B$782,U$119)+'СЕТ СН'!$I$14+СВЦЭМ!$D$10+'СЕТ СН'!$I$5-'СЕТ СН'!$I$24</f>
        <v>3291.1924515199998</v>
      </c>
      <c r="V136" s="36">
        <f>SUMIFS(СВЦЭМ!$D$39:$D$782,СВЦЭМ!$A$39:$A$782,$A136,СВЦЭМ!$B$39:$B$782,V$119)+'СЕТ СН'!$I$14+СВЦЭМ!$D$10+'СЕТ СН'!$I$5-'СЕТ СН'!$I$24</f>
        <v>3201.7397001099998</v>
      </c>
      <c r="W136" s="36">
        <f>SUMIFS(СВЦЭМ!$D$39:$D$782,СВЦЭМ!$A$39:$A$782,$A136,СВЦЭМ!$B$39:$B$782,W$119)+'СЕТ СН'!$I$14+СВЦЭМ!$D$10+'СЕТ СН'!$I$5-'СЕТ СН'!$I$24</f>
        <v>3196.8393002599996</v>
      </c>
      <c r="X136" s="36">
        <f>SUMIFS(СВЦЭМ!$D$39:$D$782,СВЦЭМ!$A$39:$A$782,$A136,СВЦЭМ!$B$39:$B$782,X$119)+'СЕТ СН'!$I$14+СВЦЭМ!$D$10+'СЕТ СН'!$I$5-'СЕТ СН'!$I$24</f>
        <v>3216.0305453299998</v>
      </c>
      <c r="Y136" s="36">
        <f>SUMIFS(СВЦЭМ!$D$39:$D$782,СВЦЭМ!$A$39:$A$782,$A136,СВЦЭМ!$B$39:$B$782,Y$119)+'СЕТ СН'!$I$14+СВЦЭМ!$D$10+'СЕТ СН'!$I$5-'СЕТ СН'!$I$24</f>
        <v>3249.4359472900001</v>
      </c>
    </row>
    <row r="137" spans="1:25" ht="15.75" x14ac:dyDescent="0.2">
      <c r="A137" s="35">
        <f t="shared" si="3"/>
        <v>44699</v>
      </c>
      <c r="B137" s="36">
        <f>SUMIFS(СВЦЭМ!$D$39:$D$782,СВЦЭМ!$A$39:$A$782,$A137,СВЦЭМ!$B$39:$B$782,B$119)+'СЕТ СН'!$I$14+СВЦЭМ!$D$10+'СЕТ СН'!$I$5-'СЕТ СН'!$I$24</f>
        <v>3416.0499743</v>
      </c>
      <c r="C137" s="36">
        <f>SUMIFS(СВЦЭМ!$D$39:$D$782,СВЦЭМ!$A$39:$A$782,$A137,СВЦЭМ!$B$39:$B$782,C$119)+'СЕТ СН'!$I$14+СВЦЭМ!$D$10+'СЕТ СН'!$I$5-'СЕТ СН'!$I$24</f>
        <v>3558.4650224299999</v>
      </c>
      <c r="D137" s="36">
        <f>SUMIFS(СВЦЭМ!$D$39:$D$782,СВЦЭМ!$A$39:$A$782,$A137,СВЦЭМ!$B$39:$B$782,D$119)+'СЕТ СН'!$I$14+СВЦЭМ!$D$10+'СЕТ СН'!$I$5-'СЕТ СН'!$I$24</f>
        <v>3622.6918832199999</v>
      </c>
      <c r="E137" s="36">
        <f>SUMIFS(СВЦЭМ!$D$39:$D$782,СВЦЭМ!$A$39:$A$782,$A137,СВЦЭМ!$B$39:$B$782,E$119)+'СЕТ СН'!$I$14+СВЦЭМ!$D$10+'СЕТ СН'!$I$5-'СЕТ СН'!$I$24</f>
        <v>3624.4808482299995</v>
      </c>
      <c r="F137" s="36">
        <f>SUMIFS(СВЦЭМ!$D$39:$D$782,СВЦЭМ!$A$39:$A$782,$A137,СВЦЭМ!$B$39:$B$782,F$119)+'СЕТ СН'!$I$14+СВЦЭМ!$D$10+'СЕТ СН'!$I$5-'СЕТ СН'!$I$24</f>
        <v>3620.4395620099995</v>
      </c>
      <c r="G137" s="36">
        <f>SUMIFS(СВЦЭМ!$D$39:$D$782,СВЦЭМ!$A$39:$A$782,$A137,СВЦЭМ!$B$39:$B$782,G$119)+'СЕТ СН'!$I$14+СВЦЭМ!$D$10+'СЕТ СН'!$I$5-'СЕТ СН'!$I$24</f>
        <v>3633.0945374399998</v>
      </c>
      <c r="H137" s="36">
        <f>SUMIFS(СВЦЭМ!$D$39:$D$782,СВЦЭМ!$A$39:$A$782,$A137,СВЦЭМ!$B$39:$B$782,H$119)+'СЕТ СН'!$I$14+СВЦЭМ!$D$10+'СЕТ СН'!$I$5-'СЕТ СН'!$I$24</f>
        <v>3621.6078967499998</v>
      </c>
      <c r="I137" s="36">
        <f>SUMIFS(СВЦЭМ!$D$39:$D$782,СВЦЭМ!$A$39:$A$782,$A137,СВЦЭМ!$B$39:$B$782,I$119)+'СЕТ СН'!$I$14+СВЦЭМ!$D$10+'СЕТ СН'!$I$5-'СЕТ СН'!$I$24</f>
        <v>3527.7641917999999</v>
      </c>
      <c r="J137" s="36">
        <f>SUMIFS(СВЦЭМ!$D$39:$D$782,СВЦЭМ!$A$39:$A$782,$A137,СВЦЭМ!$B$39:$B$782,J$119)+'СЕТ СН'!$I$14+СВЦЭМ!$D$10+'СЕТ СН'!$I$5-'СЕТ СН'!$I$24</f>
        <v>3375.9616811599999</v>
      </c>
      <c r="K137" s="36">
        <f>SUMIFS(СВЦЭМ!$D$39:$D$782,СВЦЭМ!$A$39:$A$782,$A137,СВЦЭМ!$B$39:$B$782,K$119)+'СЕТ СН'!$I$14+СВЦЭМ!$D$10+'СЕТ СН'!$I$5-'СЕТ СН'!$I$24</f>
        <v>3377.8735037500001</v>
      </c>
      <c r="L137" s="36">
        <f>SUMIFS(СВЦЭМ!$D$39:$D$782,СВЦЭМ!$A$39:$A$782,$A137,СВЦЭМ!$B$39:$B$782,L$119)+'СЕТ СН'!$I$14+СВЦЭМ!$D$10+'СЕТ СН'!$I$5-'СЕТ СН'!$I$24</f>
        <v>3391.2392394499998</v>
      </c>
      <c r="M137" s="36">
        <f>SUMIFS(СВЦЭМ!$D$39:$D$782,СВЦЭМ!$A$39:$A$782,$A137,СВЦЭМ!$B$39:$B$782,M$119)+'СЕТ СН'!$I$14+СВЦЭМ!$D$10+'СЕТ СН'!$I$5-'СЕТ СН'!$I$24</f>
        <v>3504.6690655299999</v>
      </c>
      <c r="N137" s="36">
        <f>SUMIFS(СВЦЭМ!$D$39:$D$782,СВЦЭМ!$A$39:$A$782,$A137,СВЦЭМ!$B$39:$B$782,N$119)+'СЕТ СН'!$I$14+СВЦЭМ!$D$10+'СЕТ СН'!$I$5-'СЕТ СН'!$I$24</f>
        <v>3537.3085263399998</v>
      </c>
      <c r="O137" s="36">
        <f>SUMIFS(СВЦЭМ!$D$39:$D$782,СВЦЭМ!$A$39:$A$782,$A137,СВЦЭМ!$B$39:$B$782,O$119)+'СЕТ СН'!$I$14+СВЦЭМ!$D$10+'СЕТ СН'!$I$5-'СЕТ СН'!$I$24</f>
        <v>3534.6130659</v>
      </c>
      <c r="P137" s="36">
        <f>SUMIFS(СВЦЭМ!$D$39:$D$782,СВЦЭМ!$A$39:$A$782,$A137,СВЦЭМ!$B$39:$B$782,P$119)+'СЕТ СН'!$I$14+СВЦЭМ!$D$10+'СЕТ СН'!$I$5-'СЕТ СН'!$I$24</f>
        <v>3552.7116470999999</v>
      </c>
      <c r="Q137" s="36">
        <f>SUMIFS(СВЦЭМ!$D$39:$D$782,СВЦЭМ!$A$39:$A$782,$A137,СВЦЭМ!$B$39:$B$782,Q$119)+'СЕТ СН'!$I$14+СВЦЭМ!$D$10+'СЕТ СН'!$I$5-'СЕТ СН'!$I$24</f>
        <v>3566.8962799299998</v>
      </c>
      <c r="R137" s="36">
        <f>SUMIFS(СВЦЭМ!$D$39:$D$782,СВЦЭМ!$A$39:$A$782,$A137,СВЦЭМ!$B$39:$B$782,R$119)+'СЕТ СН'!$I$14+СВЦЭМ!$D$10+'СЕТ СН'!$I$5-'СЕТ СН'!$I$24</f>
        <v>3561.8057942299997</v>
      </c>
      <c r="S137" s="36">
        <f>SUMIFS(СВЦЭМ!$D$39:$D$782,СВЦЭМ!$A$39:$A$782,$A137,СВЦЭМ!$B$39:$B$782,S$119)+'СЕТ СН'!$I$14+СВЦЭМ!$D$10+'СЕТ СН'!$I$5-'СЕТ СН'!$I$24</f>
        <v>3514.8611067899997</v>
      </c>
      <c r="T137" s="36">
        <f>SUMIFS(СВЦЭМ!$D$39:$D$782,СВЦЭМ!$A$39:$A$782,$A137,СВЦЭМ!$B$39:$B$782,T$119)+'СЕТ СН'!$I$14+СВЦЭМ!$D$10+'СЕТ СН'!$I$5-'СЕТ СН'!$I$24</f>
        <v>3383.5310361299998</v>
      </c>
      <c r="U137" s="36">
        <f>SUMIFS(СВЦЭМ!$D$39:$D$782,СВЦЭМ!$A$39:$A$782,$A137,СВЦЭМ!$B$39:$B$782,U$119)+'СЕТ СН'!$I$14+СВЦЭМ!$D$10+'СЕТ СН'!$I$5-'СЕТ СН'!$I$24</f>
        <v>3275.8715611099997</v>
      </c>
      <c r="V137" s="36">
        <f>SUMIFS(СВЦЭМ!$D$39:$D$782,СВЦЭМ!$A$39:$A$782,$A137,СВЦЭМ!$B$39:$B$782,V$119)+'СЕТ СН'!$I$14+СВЦЭМ!$D$10+'СЕТ СН'!$I$5-'СЕТ СН'!$I$24</f>
        <v>3196.9620269500001</v>
      </c>
      <c r="W137" s="36">
        <f>SUMIFS(СВЦЭМ!$D$39:$D$782,СВЦЭМ!$A$39:$A$782,$A137,СВЦЭМ!$B$39:$B$782,W$119)+'СЕТ СН'!$I$14+СВЦЭМ!$D$10+'СЕТ СН'!$I$5-'СЕТ СН'!$I$24</f>
        <v>3221.2541839999999</v>
      </c>
      <c r="X137" s="36">
        <f>SUMIFS(СВЦЭМ!$D$39:$D$782,СВЦЭМ!$A$39:$A$782,$A137,СВЦЭМ!$B$39:$B$782,X$119)+'СЕТ СН'!$I$14+СВЦЭМ!$D$10+'СЕТ СН'!$I$5-'СЕТ СН'!$I$24</f>
        <v>3256.2676247899999</v>
      </c>
      <c r="Y137" s="36">
        <f>SUMIFS(СВЦЭМ!$D$39:$D$782,СВЦЭМ!$A$39:$A$782,$A137,СВЦЭМ!$B$39:$B$782,Y$119)+'СЕТ СН'!$I$14+СВЦЭМ!$D$10+'СЕТ СН'!$I$5-'СЕТ СН'!$I$24</f>
        <v>3291.1398177399997</v>
      </c>
    </row>
    <row r="138" spans="1:25" ht="15.75" x14ac:dyDescent="0.2">
      <c r="A138" s="35">
        <f t="shared" si="3"/>
        <v>44700</v>
      </c>
      <c r="B138" s="36">
        <f>SUMIFS(СВЦЭМ!$D$39:$D$782,СВЦЭМ!$A$39:$A$782,$A138,СВЦЭМ!$B$39:$B$782,B$119)+'СЕТ СН'!$I$14+СВЦЭМ!$D$10+'СЕТ СН'!$I$5-'СЕТ СН'!$I$24</f>
        <v>3400.0637196299999</v>
      </c>
      <c r="C138" s="36">
        <f>SUMIFS(СВЦЭМ!$D$39:$D$782,СВЦЭМ!$A$39:$A$782,$A138,СВЦЭМ!$B$39:$B$782,C$119)+'СЕТ СН'!$I$14+СВЦЭМ!$D$10+'СЕТ СН'!$I$5-'СЕТ СН'!$I$24</f>
        <v>3526.72595095</v>
      </c>
      <c r="D138" s="36">
        <f>SUMIFS(СВЦЭМ!$D$39:$D$782,СВЦЭМ!$A$39:$A$782,$A138,СВЦЭМ!$B$39:$B$782,D$119)+'СЕТ СН'!$I$14+СВЦЭМ!$D$10+'СЕТ СН'!$I$5-'СЕТ СН'!$I$24</f>
        <v>3641.8232588499995</v>
      </c>
      <c r="E138" s="36">
        <f>SUMIFS(СВЦЭМ!$D$39:$D$782,СВЦЭМ!$A$39:$A$782,$A138,СВЦЭМ!$B$39:$B$782,E$119)+'СЕТ СН'!$I$14+СВЦЭМ!$D$10+'СЕТ СН'!$I$5-'СЕТ СН'!$I$24</f>
        <v>3699.0871361999998</v>
      </c>
      <c r="F138" s="36">
        <f>SUMIFS(СВЦЭМ!$D$39:$D$782,СВЦЭМ!$A$39:$A$782,$A138,СВЦЭМ!$B$39:$B$782,F$119)+'СЕТ СН'!$I$14+СВЦЭМ!$D$10+'СЕТ СН'!$I$5-'СЕТ СН'!$I$24</f>
        <v>3669.4240471699995</v>
      </c>
      <c r="G138" s="36">
        <f>SUMIFS(СВЦЭМ!$D$39:$D$782,СВЦЭМ!$A$39:$A$782,$A138,СВЦЭМ!$B$39:$B$782,G$119)+'СЕТ СН'!$I$14+СВЦЭМ!$D$10+'СЕТ СН'!$I$5-'СЕТ СН'!$I$24</f>
        <v>3632.9635992499998</v>
      </c>
      <c r="H138" s="36">
        <f>SUMIFS(СВЦЭМ!$D$39:$D$782,СВЦЭМ!$A$39:$A$782,$A138,СВЦЭМ!$B$39:$B$782,H$119)+'СЕТ СН'!$I$14+СВЦЭМ!$D$10+'СЕТ СН'!$I$5-'СЕТ СН'!$I$24</f>
        <v>3596.5615904899996</v>
      </c>
      <c r="I138" s="36">
        <f>SUMIFS(СВЦЭМ!$D$39:$D$782,СВЦЭМ!$A$39:$A$782,$A138,СВЦЭМ!$B$39:$B$782,I$119)+'СЕТ СН'!$I$14+СВЦЭМ!$D$10+'СЕТ СН'!$I$5-'СЕТ СН'!$I$24</f>
        <v>3536.5708377399997</v>
      </c>
      <c r="J138" s="36">
        <f>SUMIFS(СВЦЭМ!$D$39:$D$782,СВЦЭМ!$A$39:$A$782,$A138,СВЦЭМ!$B$39:$B$782,J$119)+'СЕТ СН'!$I$14+СВЦЭМ!$D$10+'СЕТ СН'!$I$5-'СЕТ СН'!$I$24</f>
        <v>3396.4148387699997</v>
      </c>
      <c r="K138" s="36">
        <f>SUMIFS(СВЦЭМ!$D$39:$D$782,СВЦЭМ!$A$39:$A$782,$A138,СВЦЭМ!$B$39:$B$782,K$119)+'СЕТ СН'!$I$14+СВЦЭМ!$D$10+'СЕТ СН'!$I$5-'СЕТ СН'!$I$24</f>
        <v>3412.4419999399997</v>
      </c>
      <c r="L138" s="36">
        <f>SUMIFS(СВЦЭМ!$D$39:$D$782,СВЦЭМ!$A$39:$A$782,$A138,СВЦЭМ!$B$39:$B$782,L$119)+'СЕТ СН'!$I$14+СВЦЭМ!$D$10+'СЕТ СН'!$I$5-'СЕТ СН'!$I$24</f>
        <v>3405.0625878000001</v>
      </c>
      <c r="M138" s="36">
        <f>SUMIFS(СВЦЭМ!$D$39:$D$782,СВЦЭМ!$A$39:$A$782,$A138,СВЦЭМ!$B$39:$B$782,M$119)+'СЕТ СН'!$I$14+СВЦЭМ!$D$10+'СЕТ СН'!$I$5-'СЕТ СН'!$I$24</f>
        <v>3501.6088270699997</v>
      </c>
      <c r="N138" s="36">
        <f>SUMIFS(СВЦЭМ!$D$39:$D$782,СВЦЭМ!$A$39:$A$782,$A138,СВЦЭМ!$B$39:$B$782,N$119)+'СЕТ СН'!$I$14+СВЦЭМ!$D$10+'СЕТ СН'!$I$5-'СЕТ СН'!$I$24</f>
        <v>3548.8422752099996</v>
      </c>
      <c r="O138" s="36">
        <f>SUMIFS(СВЦЭМ!$D$39:$D$782,СВЦЭМ!$A$39:$A$782,$A138,СВЦЭМ!$B$39:$B$782,O$119)+'СЕТ СН'!$I$14+СВЦЭМ!$D$10+'СЕТ СН'!$I$5-'СЕТ СН'!$I$24</f>
        <v>3565.6420391699999</v>
      </c>
      <c r="P138" s="36">
        <f>SUMIFS(СВЦЭМ!$D$39:$D$782,СВЦЭМ!$A$39:$A$782,$A138,СВЦЭМ!$B$39:$B$782,P$119)+'СЕТ СН'!$I$14+СВЦЭМ!$D$10+'СЕТ СН'!$I$5-'СЕТ СН'!$I$24</f>
        <v>3569.8035908399997</v>
      </c>
      <c r="Q138" s="36">
        <f>SUMIFS(СВЦЭМ!$D$39:$D$782,СВЦЭМ!$A$39:$A$782,$A138,СВЦЭМ!$B$39:$B$782,Q$119)+'СЕТ СН'!$I$14+СВЦЭМ!$D$10+'СЕТ СН'!$I$5-'СЕТ СН'!$I$24</f>
        <v>3585.4000167999998</v>
      </c>
      <c r="R138" s="36">
        <f>SUMIFS(СВЦЭМ!$D$39:$D$782,СВЦЭМ!$A$39:$A$782,$A138,СВЦЭМ!$B$39:$B$782,R$119)+'СЕТ СН'!$I$14+СВЦЭМ!$D$10+'СЕТ СН'!$I$5-'СЕТ СН'!$I$24</f>
        <v>3572.6410936899997</v>
      </c>
      <c r="S138" s="36">
        <f>SUMIFS(СВЦЭМ!$D$39:$D$782,СВЦЭМ!$A$39:$A$782,$A138,СВЦЭМ!$B$39:$B$782,S$119)+'СЕТ СН'!$I$14+СВЦЭМ!$D$10+'СЕТ СН'!$I$5-'СЕТ СН'!$I$24</f>
        <v>3548.4207716499996</v>
      </c>
      <c r="T138" s="36">
        <f>SUMIFS(СВЦЭМ!$D$39:$D$782,СВЦЭМ!$A$39:$A$782,$A138,СВЦЭМ!$B$39:$B$782,T$119)+'СЕТ СН'!$I$14+СВЦЭМ!$D$10+'СЕТ СН'!$I$5-'СЕТ СН'!$I$24</f>
        <v>3408.59762017</v>
      </c>
      <c r="U138" s="36">
        <f>SUMIFS(СВЦЭМ!$D$39:$D$782,СВЦЭМ!$A$39:$A$782,$A138,СВЦЭМ!$B$39:$B$782,U$119)+'СЕТ СН'!$I$14+СВЦЭМ!$D$10+'СЕТ СН'!$I$5-'СЕТ СН'!$I$24</f>
        <v>3304.3594090399997</v>
      </c>
      <c r="V138" s="36">
        <f>SUMIFS(СВЦЭМ!$D$39:$D$782,СВЦЭМ!$A$39:$A$782,$A138,СВЦЭМ!$B$39:$B$782,V$119)+'СЕТ СН'!$I$14+СВЦЭМ!$D$10+'СЕТ СН'!$I$5-'СЕТ СН'!$I$24</f>
        <v>3208.8407472700001</v>
      </c>
      <c r="W138" s="36">
        <f>SUMIFS(СВЦЭМ!$D$39:$D$782,СВЦЭМ!$A$39:$A$782,$A138,СВЦЭМ!$B$39:$B$782,W$119)+'СЕТ СН'!$I$14+СВЦЭМ!$D$10+'СЕТ СН'!$I$5-'СЕТ СН'!$I$24</f>
        <v>3214.7580114799998</v>
      </c>
      <c r="X138" s="36">
        <f>SUMIFS(СВЦЭМ!$D$39:$D$782,СВЦЭМ!$A$39:$A$782,$A138,СВЦЭМ!$B$39:$B$782,X$119)+'СЕТ СН'!$I$14+СВЦЭМ!$D$10+'СЕТ СН'!$I$5-'СЕТ СН'!$I$24</f>
        <v>3225.3249125799998</v>
      </c>
      <c r="Y138" s="36">
        <f>SUMIFS(СВЦЭМ!$D$39:$D$782,СВЦЭМ!$A$39:$A$782,$A138,СВЦЭМ!$B$39:$B$782,Y$119)+'СЕТ СН'!$I$14+СВЦЭМ!$D$10+'СЕТ СН'!$I$5-'СЕТ СН'!$I$24</f>
        <v>3247.4742076699999</v>
      </c>
    </row>
    <row r="139" spans="1:25" ht="15.75" x14ac:dyDescent="0.2">
      <c r="A139" s="35">
        <f t="shared" si="3"/>
        <v>44701</v>
      </c>
      <c r="B139" s="36">
        <f>SUMIFS(СВЦЭМ!$D$39:$D$782,СВЦЭМ!$A$39:$A$782,$A139,СВЦЭМ!$B$39:$B$782,B$119)+'СЕТ СН'!$I$14+СВЦЭМ!$D$10+'СЕТ СН'!$I$5-'СЕТ СН'!$I$24</f>
        <v>3393.9412566199999</v>
      </c>
      <c r="C139" s="36">
        <f>SUMIFS(СВЦЭМ!$D$39:$D$782,СВЦЭМ!$A$39:$A$782,$A139,СВЦЭМ!$B$39:$B$782,C$119)+'СЕТ СН'!$I$14+СВЦЭМ!$D$10+'СЕТ СН'!$I$5-'СЕТ СН'!$I$24</f>
        <v>3465.2825356799999</v>
      </c>
      <c r="D139" s="36">
        <f>SUMIFS(СВЦЭМ!$D$39:$D$782,СВЦЭМ!$A$39:$A$782,$A139,СВЦЭМ!$B$39:$B$782,D$119)+'СЕТ СН'!$I$14+СВЦЭМ!$D$10+'СЕТ СН'!$I$5-'СЕТ СН'!$I$24</f>
        <v>3603.3619579799997</v>
      </c>
      <c r="E139" s="36">
        <f>SUMIFS(СВЦЭМ!$D$39:$D$782,СВЦЭМ!$A$39:$A$782,$A139,СВЦЭМ!$B$39:$B$782,E$119)+'СЕТ СН'!$I$14+СВЦЭМ!$D$10+'СЕТ СН'!$I$5-'СЕТ СН'!$I$24</f>
        <v>3669.2300638199995</v>
      </c>
      <c r="F139" s="36">
        <f>SUMIFS(СВЦЭМ!$D$39:$D$782,СВЦЭМ!$A$39:$A$782,$A139,СВЦЭМ!$B$39:$B$782,F$119)+'СЕТ СН'!$I$14+СВЦЭМ!$D$10+'СЕТ СН'!$I$5-'СЕТ СН'!$I$24</f>
        <v>3663.67302518</v>
      </c>
      <c r="G139" s="36">
        <f>SUMIFS(СВЦЭМ!$D$39:$D$782,СВЦЭМ!$A$39:$A$782,$A139,СВЦЭМ!$B$39:$B$782,G$119)+'СЕТ СН'!$I$14+СВЦЭМ!$D$10+'СЕТ СН'!$I$5-'СЕТ СН'!$I$24</f>
        <v>3645.4938313399998</v>
      </c>
      <c r="H139" s="36">
        <f>SUMIFS(СВЦЭМ!$D$39:$D$782,СВЦЭМ!$A$39:$A$782,$A139,СВЦЭМ!$B$39:$B$782,H$119)+'СЕТ СН'!$I$14+СВЦЭМ!$D$10+'СЕТ СН'!$I$5-'СЕТ СН'!$I$24</f>
        <v>3584.0685825</v>
      </c>
      <c r="I139" s="36">
        <f>SUMIFS(СВЦЭМ!$D$39:$D$782,СВЦЭМ!$A$39:$A$782,$A139,СВЦЭМ!$B$39:$B$782,I$119)+'СЕТ СН'!$I$14+СВЦЭМ!$D$10+'СЕТ СН'!$I$5-'СЕТ СН'!$I$24</f>
        <v>3509.10721964</v>
      </c>
      <c r="J139" s="36">
        <f>SUMIFS(СВЦЭМ!$D$39:$D$782,СВЦЭМ!$A$39:$A$782,$A139,СВЦЭМ!$B$39:$B$782,J$119)+'СЕТ СН'!$I$14+СВЦЭМ!$D$10+'СЕТ СН'!$I$5-'СЕТ СН'!$I$24</f>
        <v>3363.6035065400001</v>
      </c>
      <c r="K139" s="36">
        <f>SUMIFS(СВЦЭМ!$D$39:$D$782,СВЦЭМ!$A$39:$A$782,$A139,СВЦЭМ!$B$39:$B$782,K$119)+'СЕТ СН'!$I$14+СВЦЭМ!$D$10+'СЕТ СН'!$I$5-'СЕТ СН'!$I$24</f>
        <v>3362.9870126699998</v>
      </c>
      <c r="L139" s="36">
        <f>SUMIFS(СВЦЭМ!$D$39:$D$782,СВЦЭМ!$A$39:$A$782,$A139,СВЦЭМ!$B$39:$B$782,L$119)+'СЕТ СН'!$I$14+СВЦЭМ!$D$10+'СЕТ СН'!$I$5-'СЕТ СН'!$I$24</f>
        <v>3360.6113556800001</v>
      </c>
      <c r="M139" s="36">
        <f>SUMIFS(СВЦЭМ!$D$39:$D$782,СВЦЭМ!$A$39:$A$782,$A139,СВЦЭМ!$B$39:$B$782,M$119)+'СЕТ СН'!$I$14+СВЦЭМ!$D$10+'СЕТ СН'!$I$5-'СЕТ СН'!$I$24</f>
        <v>3460.9768262099997</v>
      </c>
      <c r="N139" s="36">
        <f>SUMIFS(СВЦЭМ!$D$39:$D$782,СВЦЭМ!$A$39:$A$782,$A139,СВЦЭМ!$B$39:$B$782,N$119)+'СЕТ СН'!$I$14+СВЦЭМ!$D$10+'СЕТ СН'!$I$5-'СЕТ СН'!$I$24</f>
        <v>3485.3240689300001</v>
      </c>
      <c r="O139" s="36">
        <f>SUMIFS(СВЦЭМ!$D$39:$D$782,СВЦЭМ!$A$39:$A$782,$A139,СВЦЭМ!$B$39:$B$782,O$119)+'СЕТ СН'!$I$14+СВЦЭМ!$D$10+'СЕТ СН'!$I$5-'СЕТ СН'!$I$24</f>
        <v>3482.7901642999996</v>
      </c>
      <c r="P139" s="36">
        <f>SUMIFS(СВЦЭМ!$D$39:$D$782,СВЦЭМ!$A$39:$A$782,$A139,СВЦЭМ!$B$39:$B$782,P$119)+'СЕТ СН'!$I$14+СВЦЭМ!$D$10+'СЕТ СН'!$I$5-'СЕТ СН'!$I$24</f>
        <v>3480.5646128599997</v>
      </c>
      <c r="Q139" s="36">
        <f>SUMIFS(СВЦЭМ!$D$39:$D$782,СВЦЭМ!$A$39:$A$782,$A139,СВЦЭМ!$B$39:$B$782,Q$119)+'СЕТ СН'!$I$14+СВЦЭМ!$D$10+'СЕТ СН'!$I$5-'СЕТ СН'!$I$24</f>
        <v>3479.6981565999995</v>
      </c>
      <c r="R139" s="36">
        <f>SUMIFS(СВЦЭМ!$D$39:$D$782,СВЦЭМ!$A$39:$A$782,$A139,СВЦЭМ!$B$39:$B$782,R$119)+'СЕТ СН'!$I$14+СВЦЭМ!$D$10+'СЕТ СН'!$I$5-'СЕТ СН'!$I$24</f>
        <v>3479.74014687</v>
      </c>
      <c r="S139" s="36">
        <f>SUMIFS(СВЦЭМ!$D$39:$D$782,СВЦЭМ!$A$39:$A$782,$A139,СВЦЭМ!$B$39:$B$782,S$119)+'СЕТ СН'!$I$14+СВЦЭМ!$D$10+'СЕТ СН'!$I$5-'СЕТ СН'!$I$24</f>
        <v>3464.3586540599999</v>
      </c>
      <c r="T139" s="36">
        <f>SUMIFS(СВЦЭМ!$D$39:$D$782,СВЦЭМ!$A$39:$A$782,$A139,СВЦЭМ!$B$39:$B$782,T$119)+'СЕТ СН'!$I$14+СВЦЭМ!$D$10+'СЕТ СН'!$I$5-'СЕТ СН'!$I$24</f>
        <v>3363.71747989</v>
      </c>
      <c r="U139" s="36">
        <f>SUMIFS(СВЦЭМ!$D$39:$D$782,СВЦЭМ!$A$39:$A$782,$A139,СВЦЭМ!$B$39:$B$782,U$119)+'СЕТ СН'!$I$14+СВЦЭМ!$D$10+'СЕТ СН'!$I$5-'СЕТ СН'!$I$24</f>
        <v>3253.4635352400001</v>
      </c>
      <c r="V139" s="36">
        <f>SUMIFS(СВЦЭМ!$D$39:$D$782,СВЦЭМ!$A$39:$A$782,$A139,СВЦЭМ!$B$39:$B$782,V$119)+'СЕТ СН'!$I$14+СВЦЭМ!$D$10+'СЕТ СН'!$I$5-'СЕТ СН'!$I$24</f>
        <v>3193.2869677799999</v>
      </c>
      <c r="W139" s="36">
        <f>SUMIFS(СВЦЭМ!$D$39:$D$782,СВЦЭМ!$A$39:$A$782,$A139,СВЦЭМ!$B$39:$B$782,W$119)+'СЕТ СН'!$I$14+СВЦЭМ!$D$10+'СЕТ СН'!$I$5-'СЕТ СН'!$I$24</f>
        <v>3203.3877843</v>
      </c>
      <c r="X139" s="36">
        <f>SUMIFS(СВЦЭМ!$D$39:$D$782,СВЦЭМ!$A$39:$A$782,$A139,СВЦЭМ!$B$39:$B$782,X$119)+'СЕТ СН'!$I$14+СВЦЭМ!$D$10+'СЕТ СН'!$I$5-'СЕТ СН'!$I$24</f>
        <v>3234.4047194499999</v>
      </c>
      <c r="Y139" s="36">
        <f>SUMIFS(СВЦЭМ!$D$39:$D$782,СВЦЭМ!$A$39:$A$782,$A139,СВЦЭМ!$B$39:$B$782,Y$119)+'СЕТ СН'!$I$14+СВЦЭМ!$D$10+'СЕТ СН'!$I$5-'СЕТ СН'!$I$24</f>
        <v>3239.6809267199997</v>
      </c>
    </row>
    <row r="140" spans="1:25" ht="15.75" x14ac:dyDescent="0.2">
      <c r="A140" s="35">
        <f t="shared" si="3"/>
        <v>44702</v>
      </c>
      <c r="B140" s="36">
        <f>SUMIFS(СВЦЭМ!$D$39:$D$782,СВЦЭМ!$A$39:$A$782,$A140,СВЦЭМ!$B$39:$B$782,B$119)+'СЕТ СН'!$I$14+СВЦЭМ!$D$10+'СЕТ СН'!$I$5-'СЕТ СН'!$I$24</f>
        <v>3266.5713139499999</v>
      </c>
      <c r="C140" s="36">
        <f>SUMIFS(СВЦЭМ!$D$39:$D$782,СВЦЭМ!$A$39:$A$782,$A140,СВЦЭМ!$B$39:$B$782,C$119)+'СЕТ СН'!$I$14+СВЦЭМ!$D$10+'СЕТ СН'!$I$5-'СЕТ СН'!$I$24</f>
        <v>3387.3197212</v>
      </c>
      <c r="D140" s="36">
        <f>SUMIFS(СВЦЭМ!$D$39:$D$782,СВЦЭМ!$A$39:$A$782,$A140,СВЦЭМ!$B$39:$B$782,D$119)+'СЕТ СН'!$I$14+СВЦЭМ!$D$10+'СЕТ СН'!$I$5-'СЕТ СН'!$I$24</f>
        <v>3552.4276688899999</v>
      </c>
      <c r="E140" s="36">
        <f>SUMIFS(СВЦЭМ!$D$39:$D$782,СВЦЭМ!$A$39:$A$782,$A140,СВЦЭМ!$B$39:$B$782,E$119)+'СЕТ СН'!$I$14+СВЦЭМ!$D$10+'СЕТ СН'!$I$5-'СЕТ СН'!$I$24</f>
        <v>3632.9814869299998</v>
      </c>
      <c r="F140" s="36">
        <f>SUMIFS(СВЦЭМ!$D$39:$D$782,СВЦЭМ!$A$39:$A$782,$A140,СВЦЭМ!$B$39:$B$782,F$119)+'СЕТ СН'!$I$14+СВЦЭМ!$D$10+'СЕТ СН'!$I$5-'СЕТ СН'!$I$24</f>
        <v>3660.9609127799995</v>
      </c>
      <c r="G140" s="36">
        <f>SUMIFS(СВЦЭМ!$D$39:$D$782,СВЦЭМ!$A$39:$A$782,$A140,СВЦЭМ!$B$39:$B$782,G$119)+'СЕТ СН'!$I$14+СВЦЭМ!$D$10+'СЕТ СН'!$I$5-'СЕТ СН'!$I$24</f>
        <v>3697.5804537399999</v>
      </c>
      <c r="H140" s="36">
        <f>SUMIFS(СВЦЭМ!$D$39:$D$782,СВЦЭМ!$A$39:$A$782,$A140,СВЦЭМ!$B$39:$B$782,H$119)+'СЕТ СН'!$I$14+СВЦЭМ!$D$10+'СЕТ СН'!$I$5-'СЕТ СН'!$I$24</f>
        <v>3688.1208665099998</v>
      </c>
      <c r="I140" s="36">
        <f>SUMIFS(СВЦЭМ!$D$39:$D$782,СВЦЭМ!$A$39:$A$782,$A140,СВЦЭМ!$B$39:$B$782,I$119)+'СЕТ СН'!$I$14+СВЦЭМ!$D$10+'СЕТ СН'!$I$5-'СЕТ СН'!$I$24</f>
        <v>3649.5931263399998</v>
      </c>
      <c r="J140" s="36">
        <f>SUMIFS(СВЦЭМ!$D$39:$D$782,СВЦЭМ!$A$39:$A$782,$A140,СВЦЭМ!$B$39:$B$782,J$119)+'СЕТ СН'!$I$14+СВЦЭМ!$D$10+'СЕТ СН'!$I$5-'СЕТ СН'!$I$24</f>
        <v>3466.5789051899997</v>
      </c>
      <c r="K140" s="36">
        <f>SUMIFS(СВЦЭМ!$D$39:$D$782,СВЦЭМ!$A$39:$A$782,$A140,СВЦЭМ!$B$39:$B$782,K$119)+'СЕТ СН'!$I$14+СВЦЭМ!$D$10+'СЕТ СН'!$I$5-'СЕТ СН'!$I$24</f>
        <v>3424.5062505999999</v>
      </c>
      <c r="L140" s="36">
        <f>SUMIFS(СВЦЭМ!$D$39:$D$782,СВЦЭМ!$A$39:$A$782,$A140,СВЦЭМ!$B$39:$B$782,L$119)+'СЕТ СН'!$I$14+СВЦЭМ!$D$10+'СЕТ СН'!$I$5-'СЕТ СН'!$I$24</f>
        <v>3396.2872826499997</v>
      </c>
      <c r="M140" s="36">
        <f>SUMIFS(СВЦЭМ!$D$39:$D$782,СВЦЭМ!$A$39:$A$782,$A140,СВЦЭМ!$B$39:$B$782,M$119)+'СЕТ СН'!$I$14+СВЦЭМ!$D$10+'СЕТ СН'!$I$5-'СЕТ СН'!$I$24</f>
        <v>3483.7209782999998</v>
      </c>
      <c r="N140" s="36">
        <f>SUMIFS(СВЦЭМ!$D$39:$D$782,СВЦЭМ!$A$39:$A$782,$A140,СВЦЭМ!$B$39:$B$782,N$119)+'СЕТ СН'!$I$14+СВЦЭМ!$D$10+'СЕТ СН'!$I$5-'СЕТ СН'!$I$24</f>
        <v>3524.4818535499999</v>
      </c>
      <c r="O140" s="36">
        <f>SUMIFS(СВЦЭМ!$D$39:$D$782,СВЦЭМ!$A$39:$A$782,$A140,СВЦЭМ!$B$39:$B$782,O$119)+'СЕТ СН'!$I$14+СВЦЭМ!$D$10+'СЕТ СН'!$I$5-'СЕТ СН'!$I$24</f>
        <v>3490.4299619999997</v>
      </c>
      <c r="P140" s="36">
        <f>SUMIFS(СВЦЭМ!$D$39:$D$782,СВЦЭМ!$A$39:$A$782,$A140,СВЦЭМ!$B$39:$B$782,P$119)+'СЕТ СН'!$I$14+СВЦЭМ!$D$10+'СЕТ СН'!$I$5-'СЕТ СН'!$I$24</f>
        <v>3529.5095231599998</v>
      </c>
      <c r="Q140" s="36">
        <f>SUMIFS(СВЦЭМ!$D$39:$D$782,СВЦЭМ!$A$39:$A$782,$A140,СВЦЭМ!$B$39:$B$782,Q$119)+'СЕТ СН'!$I$14+СВЦЭМ!$D$10+'СЕТ СН'!$I$5-'СЕТ СН'!$I$24</f>
        <v>3513.0937402999998</v>
      </c>
      <c r="R140" s="36">
        <f>SUMIFS(СВЦЭМ!$D$39:$D$782,СВЦЭМ!$A$39:$A$782,$A140,СВЦЭМ!$B$39:$B$782,R$119)+'СЕТ СН'!$I$14+СВЦЭМ!$D$10+'СЕТ СН'!$I$5-'СЕТ СН'!$I$24</f>
        <v>3509.8430569399998</v>
      </c>
      <c r="S140" s="36">
        <f>SUMIFS(СВЦЭМ!$D$39:$D$782,СВЦЭМ!$A$39:$A$782,$A140,СВЦЭМ!$B$39:$B$782,S$119)+'СЕТ СН'!$I$14+СВЦЭМ!$D$10+'СЕТ СН'!$I$5-'СЕТ СН'!$I$24</f>
        <v>3484.9902487199997</v>
      </c>
      <c r="T140" s="36">
        <f>SUMIFS(СВЦЭМ!$D$39:$D$782,СВЦЭМ!$A$39:$A$782,$A140,СВЦЭМ!$B$39:$B$782,T$119)+'СЕТ СН'!$I$14+СВЦЭМ!$D$10+'СЕТ СН'!$I$5-'СЕТ СН'!$I$24</f>
        <v>3375.7263478499999</v>
      </c>
      <c r="U140" s="36">
        <f>SUMIFS(СВЦЭМ!$D$39:$D$782,СВЦЭМ!$A$39:$A$782,$A140,СВЦЭМ!$B$39:$B$782,U$119)+'СЕТ СН'!$I$14+СВЦЭМ!$D$10+'СЕТ СН'!$I$5-'СЕТ СН'!$I$24</f>
        <v>3273.8653387999998</v>
      </c>
      <c r="V140" s="36">
        <f>SUMIFS(СВЦЭМ!$D$39:$D$782,СВЦЭМ!$A$39:$A$782,$A140,СВЦЭМ!$B$39:$B$782,V$119)+'СЕТ СН'!$I$14+СВЦЭМ!$D$10+'СЕТ СН'!$I$5-'СЕТ СН'!$I$24</f>
        <v>3193.32720436</v>
      </c>
      <c r="W140" s="36">
        <f>SUMIFS(СВЦЭМ!$D$39:$D$782,СВЦЭМ!$A$39:$A$782,$A140,СВЦЭМ!$B$39:$B$782,W$119)+'СЕТ СН'!$I$14+СВЦЭМ!$D$10+'СЕТ СН'!$I$5-'СЕТ СН'!$I$24</f>
        <v>3147.5525741699998</v>
      </c>
      <c r="X140" s="36">
        <f>SUMIFS(СВЦЭМ!$D$39:$D$782,СВЦЭМ!$A$39:$A$782,$A140,СВЦЭМ!$B$39:$B$782,X$119)+'СЕТ СН'!$I$14+СВЦЭМ!$D$10+'СЕТ СН'!$I$5-'СЕТ СН'!$I$24</f>
        <v>3164.6366276199997</v>
      </c>
      <c r="Y140" s="36">
        <f>SUMIFS(СВЦЭМ!$D$39:$D$782,СВЦЭМ!$A$39:$A$782,$A140,СВЦЭМ!$B$39:$B$782,Y$119)+'СЕТ СН'!$I$14+СВЦЭМ!$D$10+'СЕТ СН'!$I$5-'СЕТ СН'!$I$24</f>
        <v>3191.4611557600001</v>
      </c>
    </row>
    <row r="141" spans="1:25" ht="15.75" x14ac:dyDescent="0.2">
      <c r="A141" s="35">
        <f t="shared" si="3"/>
        <v>44703</v>
      </c>
      <c r="B141" s="36">
        <f>SUMIFS(СВЦЭМ!$D$39:$D$782,СВЦЭМ!$A$39:$A$782,$A141,СВЦЭМ!$B$39:$B$782,B$119)+'СЕТ СН'!$I$14+СВЦЭМ!$D$10+'СЕТ СН'!$I$5-'СЕТ СН'!$I$24</f>
        <v>3384.5055100899999</v>
      </c>
      <c r="C141" s="36">
        <f>SUMIFS(СВЦЭМ!$D$39:$D$782,СВЦЭМ!$A$39:$A$782,$A141,СВЦЭМ!$B$39:$B$782,C$119)+'СЕТ СН'!$I$14+СВЦЭМ!$D$10+'СЕТ СН'!$I$5-'СЕТ СН'!$I$24</f>
        <v>3472.1251716199995</v>
      </c>
      <c r="D141" s="36">
        <f>SUMIFS(СВЦЭМ!$D$39:$D$782,СВЦЭМ!$A$39:$A$782,$A141,СВЦЭМ!$B$39:$B$782,D$119)+'СЕТ СН'!$I$14+СВЦЭМ!$D$10+'СЕТ СН'!$I$5-'СЕТ СН'!$I$24</f>
        <v>3587.5484066399995</v>
      </c>
      <c r="E141" s="36">
        <f>SUMIFS(СВЦЭМ!$D$39:$D$782,СВЦЭМ!$A$39:$A$782,$A141,СВЦЭМ!$B$39:$B$782,E$119)+'СЕТ СН'!$I$14+СВЦЭМ!$D$10+'СЕТ СН'!$I$5-'СЕТ СН'!$I$24</f>
        <v>3594.7769122699997</v>
      </c>
      <c r="F141" s="36">
        <f>SUMIFS(СВЦЭМ!$D$39:$D$782,СВЦЭМ!$A$39:$A$782,$A141,СВЦЭМ!$B$39:$B$782,F$119)+'СЕТ СН'!$I$14+СВЦЭМ!$D$10+'СЕТ СН'!$I$5-'СЕТ СН'!$I$24</f>
        <v>3594.6521292399998</v>
      </c>
      <c r="G141" s="36">
        <f>SUMIFS(СВЦЭМ!$D$39:$D$782,СВЦЭМ!$A$39:$A$782,$A141,СВЦЭМ!$B$39:$B$782,G$119)+'СЕТ СН'!$I$14+СВЦЭМ!$D$10+'СЕТ СН'!$I$5-'СЕТ СН'!$I$24</f>
        <v>3597.57852877</v>
      </c>
      <c r="H141" s="36">
        <f>SUMIFS(СВЦЭМ!$D$39:$D$782,СВЦЭМ!$A$39:$A$782,$A141,СВЦЭМ!$B$39:$B$782,H$119)+'СЕТ СН'!$I$14+СВЦЭМ!$D$10+'СЕТ СН'!$I$5-'СЕТ СН'!$I$24</f>
        <v>3567.5008160199995</v>
      </c>
      <c r="I141" s="36">
        <f>SUMIFS(СВЦЭМ!$D$39:$D$782,СВЦЭМ!$A$39:$A$782,$A141,СВЦЭМ!$B$39:$B$782,I$119)+'СЕТ СН'!$I$14+СВЦЭМ!$D$10+'СЕТ СН'!$I$5-'СЕТ СН'!$I$24</f>
        <v>3497.1703769999995</v>
      </c>
      <c r="J141" s="36">
        <f>SUMIFS(СВЦЭМ!$D$39:$D$782,СВЦЭМ!$A$39:$A$782,$A141,СВЦЭМ!$B$39:$B$782,J$119)+'СЕТ СН'!$I$14+СВЦЭМ!$D$10+'СЕТ СН'!$I$5-'СЕТ СН'!$I$24</f>
        <v>3427.4696705399997</v>
      </c>
      <c r="K141" s="36">
        <f>SUMIFS(СВЦЭМ!$D$39:$D$782,СВЦЭМ!$A$39:$A$782,$A141,СВЦЭМ!$B$39:$B$782,K$119)+'СЕТ СН'!$I$14+СВЦЭМ!$D$10+'СЕТ СН'!$I$5-'СЕТ СН'!$I$24</f>
        <v>3379.1530613099999</v>
      </c>
      <c r="L141" s="36">
        <f>SUMIFS(СВЦЭМ!$D$39:$D$782,СВЦЭМ!$A$39:$A$782,$A141,СВЦЭМ!$B$39:$B$782,L$119)+'СЕТ СН'!$I$14+СВЦЭМ!$D$10+'СЕТ СН'!$I$5-'СЕТ СН'!$I$24</f>
        <v>3360.5166707499998</v>
      </c>
      <c r="M141" s="36">
        <f>SUMIFS(СВЦЭМ!$D$39:$D$782,СВЦЭМ!$A$39:$A$782,$A141,СВЦЭМ!$B$39:$B$782,M$119)+'СЕТ СН'!$I$14+СВЦЭМ!$D$10+'СЕТ СН'!$I$5-'СЕТ СН'!$I$24</f>
        <v>3460.2705840399999</v>
      </c>
      <c r="N141" s="36">
        <f>SUMIFS(СВЦЭМ!$D$39:$D$782,СВЦЭМ!$A$39:$A$782,$A141,СВЦЭМ!$B$39:$B$782,N$119)+'СЕТ СН'!$I$14+СВЦЭМ!$D$10+'СЕТ СН'!$I$5-'СЕТ СН'!$I$24</f>
        <v>3506.0558011899998</v>
      </c>
      <c r="O141" s="36">
        <f>SUMIFS(СВЦЭМ!$D$39:$D$782,СВЦЭМ!$A$39:$A$782,$A141,СВЦЭМ!$B$39:$B$782,O$119)+'СЕТ СН'!$I$14+СВЦЭМ!$D$10+'СЕТ СН'!$I$5-'СЕТ СН'!$I$24</f>
        <v>3510.1488575399999</v>
      </c>
      <c r="P141" s="36">
        <f>SUMIFS(СВЦЭМ!$D$39:$D$782,СВЦЭМ!$A$39:$A$782,$A141,СВЦЭМ!$B$39:$B$782,P$119)+'СЕТ СН'!$I$14+СВЦЭМ!$D$10+'СЕТ СН'!$I$5-'СЕТ СН'!$I$24</f>
        <v>3537.2847562799998</v>
      </c>
      <c r="Q141" s="36">
        <f>SUMIFS(СВЦЭМ!$D$39:$D$782,СВЦЭМ!$A$39:$A$782,$A141,СВЦЭМ!$B$39:$B$782,Q$119)+'СЕТ СН'!$I$14+СВЦЭМ!$D$10+'СЕТ СН'!$I$5-'СЕТ СН'!$I$24</f>
        <v>3547.7675335599997</v>
      </c>
      <c r="R141" s="36">
        <f>SUMIFS(СВЦЭМ!$D$39:$D$782,СВЦЭМ!$A$39:$A$782,$A141,СВЦЭМ!$B$39:$B$782,R$119)+'СЕТ СН'!$I$14+СВЦЭМ!$D$10+'СЕТ СН'!$I$5-'СЕТ СН'!$I$24</f>
        <v>3542.6290961499999</v>
      </c>
      <c r="S141" s="36">
        <f>SUMIFS(СВЦЭМ!$D$39:$D$782,СВЦЭМ!$A$39:$A$782,$A141,СВЦЭМ!$B$39:$B$782,S$119)+'СЕТ СН'!$I$14+СВЦЭМ!$D$10+'СЕТ СН'!$I$5-'СЕТ СН'!$I$24</f>
        <v>3517.3067024399998</v>
      </c>
      <c r="T141" s="36">
        <f>SUMIFS(СВЦЭМ!$D$39:$D$782,СВЦЭМ!$A$39:$A$782,$A141,СВЦЭМ!$B$39:$B$782,T$119)+'СЕТ СН'!$I$14+СВЦЭМ!$D$10+'СЕТ СН'!$I$5-'СЕТ СН'!$I$24</f>
        <v>3394.1387542399998</v>
      </c>
      <c r="U141" s="36">
        <f>SUMIFS(СВЦЭМ!$D$39:$D$782,СВЦЭМ!$A$39:$A$782,$A141,СВЦЭМ!$B$39:$B$782,U$119)+'СЕТ СН'!$I$14+СВЦЭМ!$D$10+'СЕТ СН'!$I$5-'СЕТ СН'!$I$24</f>
        <v>3286.87153588</v>
      </c>
      <c r="V141" s="36">
        <f>SUMIFS(СВЦЭМ!$D$39:$D$782,СВЦЭМ!$A$39:$A$782,$A141,СВЦЭМ!$B$39:$B$782,V$119)+'СЕТ СН'!$I$14+СВЦЭМ!$D$10+'СЕТ СН'!$I$5-'СЕТ СН'!$I$24</f>
        <v>3188.1998290499996</v>
      </c>
      <c r="W141" s="36">
        <f>SUMIFS(СВЦЭМ!$D$39:$D$782,СВЦЭМ!$A$39:$A$782,$A141,СВЦЭМ!$B$39:$B$782,W$119)+'СЕТ СН'!$I$14+СВЦЭМ!$D$10+'СЕТ СН'!$I$5-'СЕТ СН'!$I$24</f>
        <v>3199.6329404899998</v>
      </c>
      <c r="X141" s="36">
        <f>SUMIFS(СВЦЭМ!$D$39:$D$782,СВЦЭМ!$A$39:$A$782,$A141,СВЦЭМ!$B$39:$B$782,X$119)+'СЕТ СН'!$I$14+СВЦЭМ!$D$10+'СЕТ СН'!$I$5-'СЕТ СН'!$I$24</f>
        <v>3234.7170077399996</v>
      </c>
      <c r="Y141" s="36">
        <f>SUMIFS(СВЦЭМ!$D$39:$D$782,СВЦЭМ!$A$39:$A$782,$A141,СВЦЭМ!$B$39:$B$782,Y$119)+'СЕТ СН'!$I$14+СВЦЭМ!$D$10+'СЕТ СН'!$I$5-'СЕТ СН'!$I$24</f>
        <v>3291.1281210899997</v>
      </c>
    </row>
    <row r="142" spans="1:25" ht="15.75" x14ac:dyDescent="0.2">
      <c r="A142" s="35">
        <f t="shared" si="3"/>
        <v>44704</v>
      </c>
      <c r="B142" s="36">
        <f>SUMIFS(СВЦЭМ!$D$39:$D$782,СВЦЭМ!$A$39:$A$782,$A142,СВЦЭМ!$B$39:$B$782,B$119)+'СЕТ СН'!$I$14+СВЦЭМ!$D$10+'СЕТ СН'!$I$5-'СЕТ СН'!$I$24</f>
        <v>3396.1006067999997</v>
      </c>
      <c r="C142" s="36">
        <f>SUMIFS(СВЦЭМ!$D$39:$D$782,СВЦЭМ!$A$39:$A$782,$A142,СВЦЭМ!$B$39:$B$782,C$119)+'СЕТ СН'!$I$14+СВЦЭМ!$D$10+'СЕТ СН'!$I$5-'СЕТ СН'!$I$24</f>
        <v>3488.6209255699996</v>
      </c>
      <c r="D142" s="36">
        <f>SUMIFS(СВЦЭМ!$D$39:$D$782,СВЦЭМ!$A$39:$A$782,$A142,СВЦЭМ!$B$39:$B$782,D$119)+'СЕТ СН'!$I$14+СВЦЭМ!$D$10+'СЕТ СН'!$I$5-'СЕТ СН'!$I$24</f>
        <v>3592.2235456499998</v>
      </c>
      <c r="E142" s="36">
        <f>SUMIFS(СВЦЭМ!$D$39:$D$782,СВЦЭМ!$A$39:$A$782,$A142,СВЦЭМ!$B$39:$B$782,E$119)+'СЕТ СН'!$I$14+СВЦЭМ!$D$10+'СЕТ СН'!$I$5-'СЕТ СН'!$I$24</f>
        <v>3588.2568024699995</v>
      </c>
      <c r="F142" s="36">
        <f>SUMIFS(СВЦЭМ!$D$39:$D$782,СВЦЭМ!$A$39:$A$782,$A142,СВЦЭМ!$B$39:$B$782,F$119)+'СЕТ СН'!$I$14+СВЦЭМ!$D$10+'СЕТ СН'!$I$5-'СЕТ СН'!$I$24</f>
        <v>3581.4643784899999</v>
      </c>
      <c r="G142" s="36">
        <f>SUMIFS(СВЦЭМ!$D$39:$D$782,СВЦЭМ!$A$39:$A$782,$A142,СВЦЭМ!$B$39:$B$782,G$119)+'СЕТ СН'!$I$14+СВЦЭМ!$D$10+'СЕТ СН'!$I$5-'СЕТ СН'!$I$24</f>
        <v>3625.0661426399997</v>
      </c>
      <c r="H142" s="36">
        <f>SUMIFS(СВЦЭМ!$D$39:$D$782,СВЦЭМ!$A$39:$A$782,$A142,СВЦЭМ!$B$39:$B$782,H$119)+'СЕТ СН'!$I$14+СВЦЭМ!$D$10+'СЕТ СН'!$I$5-'СЕТ СН'!$I$24</f>
        <v>3568.5366857099998</v>
      </c>
      <c r="I142" s="36">
        <f>SUMIFS(СВЦЭМ!$D$39:$D$782,СВЦЭМ!$A$39:$A$782,$A142,СВЦЭМ!$B$39:$B$782,I$119)+'СЕТ СН'!$I$14+СВЦЭМ!$D$10+'СЕТ СН'!$I$5-'СЕТ СН'!$I$24</f>
        <v>3532.3957072099997</v>
      </c>
      <c r="J142" s="36">
        <f>SUMIFS(СВЦЭМ!$D$39:$D$782,СВЦЭМ!$A$39:$A$782,$A142,СВЦЭМ!$B$39:$B$782,J$119)+'СЕТ СН'!$I$14+СВЦЭМ!$D$10+'СЕТ СН'!$I$5-'СЕТ СН'!$I$24</f>
        <v>3390.4852568199999</v>
      </c>
      <c r="K142" s="36">
        <f>SUMIFS(СВЦЭМ!$D$39:$D$782,СВЦЭМ!$A$39:$A$782,$A142,СВЦЭМ!$B$39:$B$782,K$119)+'СЕТ СН'!$I$14+СВЦЭМ!$D$10+'СЕТ СН'!$I$5-'СЕТ СН'!$I$24</f>
        <v>3343.6911263900001</v>
      </c>
      <c r="L142" s="36">
        <f>SUMIFS(СВЦЭМ!$D$39:$D$782,СВЦЭМ!$A$39:$A$782,$A142,СВЦЭМ!$B$39:$B$782,L$119)+'СЕТ СН'!$I$14+СВЦЭМ!$D$10+'СЕТ СН'!$I$5-'СЕТ СН'!$I$24</f>
        <v>3362.7913274699999</v>
      </c>
      <c r="M142" s="36">
        <f>SUMIFS(СВЦЭМ!$D$39:$D$782,СВЦЭМ!$A$39:$A$782,$A142,СВЦЭМ!$B$39:$B$782,M$119)+'СЕТ СН'!$I$14+СВЦЭМ!$D$10+'СЕТ СН'!$I$5-'СЕТ СН'!$I$24</f>
        <v>3489.31903607</v>
      </c>
      <c r="N142" s="36">
        <f>SUMIFS(СВЦЭМ!$D$39:$D$782,СВЦЭМ!$A$39:$A$782,$A142,СВЦЭМ!$B$39:$B$782,N$119)+'СЕТ СН'!$I$14+СВЦЭМ!$D$10+'СЕТ СН'!$I$5-'СЕТ СН'!$I$24</f>
        <v>3538.2511896099995</v>
      </c>
      <c r="O142" s="36">
        <f>SUMIFS(СВЦЭМ!$D$39:$D$782,СВЦЭМ!$A$39:$A$782,$A142,СВЦЭМ!$B$39:$B$782,O$119)+'СЕТ СН'!$I$14+СВЦЭМ!$D$10+'СЕТ СН'!$I$5-'СЕТ СН'!$I$24</f>
        <v>3541.40524998</v>
      </c>
      <c r="P142" s="36">
        <f>SUMIFS(СВЦЭМ!$D$39:$D$782,СВЦЭМ!$A$39:$A$782,$A142,СВЦЭМ!$B$39:$B$782,P$119)+'СЕТ СН'!$I$14+СВЦЭМ!$D$10+'СЕТ СН'!$I$5-'СЕТ СН'!$I$24</f>
        <v>3541.5538579499998</v>
      </c>
      <c r="Q142" s="36">
        <f>SUMIFS(СВЦЭМ!$D$39:$D$782,СВЦЭМ!$A$39:$A$782,$A142,СВЦЭМ!$B$39:$B$782,Q$119)+'СЕТ СН'!$I$14+СВЦЭМ!$D$10+'СЕТ СН'!$I$5-'СЕТ СН'!$I$24</f>
        <v>3541.7687099799996</v>
      </c>
      <c r="R142" s="36">
        <f>SUMIFS(СВЦЭМ!$D$39:$D$782,СВЦЭМ!$A$39:$A$782,$A142,СВЦЭМ!$B$39:$B$782,R$119)+'СЕТ СН'!$I$14+СВЦЭМ!$D$10+'СЕТ СН'!$I$5-'СЕТ СН'!$I$24</f>
        <v>3541.76328552</v>
      </c>
      <c r="S142" s="36">
        <f>SUMIFS(СВЦЭМ!$D$39:$D$782,СВЦЭМ!$A$39:$A$782,$A142,СВЦЭМ!$B$39:$B$782,S$119)+'СЕТ СН'!$I$14+СВЦЭМ!$D$10+'СЕТ СН'!$I$5-'СЕТ СН'!$I$24</f>
        <v>3512.6064394099994</v>
      </c>
      <c r="T142" s="36">
        <f>SUMIFS(СВЦЭМ!$D$39:$D$782,СВЦЭМ!$A$39:$A$782,$A142,СВЦЭМ!$B$39:$B$782,T$119)+'СЕТ СН'!$I$14+СВЦЭМ!$D$10+'СЕТ СН'!$I$5-'СЕТ СН'!$I$24</f>
        <v>3416.3270485599996</v>
      </c>
      <c r="U142" s="36">
        <f>SUMIFS(СВЦЭМ!$D$39:$D$782,СВЦЭМ!$A$39:$A$782,$A142,СВЦЭМ!$B$39:$B$782,U$119)+'СЕТ СН'!$I$14+СВЦЭМ!$D$10+'СЕТ СН'!$I$5-'СЕТ СН'!$I$24</f>
        <v>3275.6042127299997</v>
      </c>
      <c r="V142" s="36">
        <f>SUMIFS(СВЦЭМ!$D$39:$D$782,СВЦЭМ!$A$39:$A$782,$A142,СВЦЭМ!$B$39:$B$782,V$119)+'СЕТ СН'!$I$14+СВЦЭМ!$D$10+'СЕТ СН'!$I$5-'СЕТ СН'!$I$24</f>
        <v>3191.6289907</v>
      </c>
      <c r="W142" s="36">
        <f>SUMIFS(СВЦЭМ!$D$39:$D$782,СВЦЭМ!$A$39:$A$782,$A142,СВЦЭМ!$B$39:$B$782,W$119)+'СЕТ СН'!$I$14+СВЦЭМ!$D$10+'СЕТ СН'!$I$5-'СЕТ СН'!$I$24</f>
        <v>3193.6171194999997</v>
      </c>
      <c r="X142" s="36">
        <f>SUMIFS(СВЦЭМ!$D$39:$D$782,СВЦЭМ!$A$39:$A$782,$A142,СВЦЭМ!$B$39:$B$782,X$119)+'СЕТ СН'!$I$14+СВЦЭМ!$D$10+'СЕТ СН'!$I$5-'СЕТ СН'!$I$24</f>
        <v>3197.6383485799997</v>
      </c>
      <c r="Y142" s="36">
        <f>SUMIFS(СВЦЭМ!$D$39:$D$782,СВЦЭМ!$A$39:$A$782,$A142,СВЦЭМ!$B$39:$B$782,Y$119)+'СЕТ СН'!$I$14+СВЦЭМ!$D$10+'СЕТ СН'!$I$5-'СЕТ СН'!$I$24</f>
        <v>3229.7428165799997</v>
      </c>
    </row>
    <row r="143" spans="1:25" ht="15.75" x14ac:dyDescent="0.2">
      <c r="A143" s="35">
        <f t="shared" si="3"/>
        <v>44705</v>
      </c>
      <c r="B143" s="36">
        <f>SUMIFS(СВЦЭМ!$D$39:$D$782,СВЦЭМ!$A$39:$A$782,$A143,СВЦЭМ!$B$39:$B$782,B$119)+'СЕТ СН'!$I$14+СВЦЭМ!$D$10+'СЕТ СН'!$I$5-'СЕТ СН'!$I$24</f>
        <v>3309.3722953799997</v>
      </c>
      <c r="C143" s="36">
        <f>SUMIFS(СВЦЭМ!$D$39:$D$782,СВЦЭМ!$A$39:$A$782,$A143,СВЦЭМ!$B$39:$B$782,C$119)+'СЕТ СН'!$I$14+СВЦЭМ!$D$10+'СЕТ СН'!$I$5-'СЕТ СН'!$I$24</f>
        <v>3442.4447769499998</v>
      </c>
      <c r="D143" s="36">
        <f>SUMIFS(СВЦЭМ!$D$39:$D$782,СВЦЭМ!$A$39:$A$782,$A143,СВЦЭМ!$B$39:$B$782,D$119)+'СЕТ СН'!$I$14+СВЦЭМ!$D$10+'СЕТ СН'!$I$5-'СЕТ СН'!$I$24</f>
        <v>3590.1669323899996</v>
      </c>
      <c r="E143" s="36">
        <f>SUMIFS(СВЦЭМ!$D$39:$D$782,СВЦЭМ!$A$39:$A$782,$A143,СВЦЭМ!$B$39:$B$782,E$119)+'СЕТ СН'!$I$14+СВЦЭМ!$D$10+'СЕТ СН'!$I$5-'СЕТ СН'!$I$24</f>
        <v>3604.6204279200001</v>
      </c>
      <c r="F143" s="36">
        <f>SUMIFS(СВЦЭМ!$D$39:$D$782,СВЦЭМ!$A$39:$A$782,$A143,СВЦЭМ!$B$39:$B$782,F$119)+'СЕТ СН'!$I$14+СВЦЭМ!$D$10+'СЕТ СН'!$I$5-'СЕТ СН'!$I$24</f>
        <v>3604.6739412399997</v>
      </c>
      <c r="G143" s="36">
        <f>SUMIFS(СВЦЭМ!$D$39:$D$782,СВЦЭМ!$A$39:$A$782,$A143,СВЦЭМ!$B$39:$B$782,G$119)+'СЕТ СН'!$I$14+СВЦЭМ!$D$10+'СЕТ СН'!$I$5-'СЕТ СН'!$I$24</f>
        <v>3613.7494309599997</v>
      </c>
      <c r="H143" s="36">
        <f>SUMIFS(СВЦЭМ!$D$39:$D$782,СВЦЭМ!$A$39:$A$782,$A143,СВЦЭМ!$B$39:$B$782,H$119)+'СЕТ СН'!$I$14+СВЦЭМ!$D$10+'СЕТ СН'!$I$5-'СЕТ СН'!$I$24</f>
        <v>3558.6615792599996</v>
      </c>
      <c r="I143" s="36">
        <f>SUMIFS(СВЦЭМ!$D$39:$D$782,СВЦЭМ!$A$39:$A$782,$A143,СВЦЭМ!$B$39:$B$782,I$119)+'СЕТ СН'!$I$14+СВЦЭМ!$D$10+'СЕТ СН'!$I$5-'СЕТ СН'!$I$24</f>
        <v>3516.79464207</v>
      </c>
      <c r="J143" s="36">
        <f>SUMIFS(СВЦЭМ!$D$39:$D$782,СВЦЭМ!$A$39:$A$782,$A143,СВЦЭМ!$B$39:$B$782,J$119)+'СЕТ СН'!$I$14+СВЦЭМ!$D$10+'СЕТ СН'!$I$5-'СЕТ СН'!$I$24</f>
        <v>3368.5193641999999</v>
      </c>
      <c r="K143" s="36">
        <f>SUMIFS(СВЦЭМ!$D$39:$D$782,СВЦЭМ!$A$39:$A$782,$A143,СВЦЭМ!$B$39:$B$782,K$119)+'СЕТ СН'!$I$14+СВЦЭМ!$D$10+'СЕТ СН'!$I$5-'СЕТ СН'!$I$24</f>
        <v>3359.9137550099999</v>
      </c>
      <c r="L143" s="36">
        <f>SUMIFS(СВЦЭМ!$D$39:$D$782,СВЦЭМ!$A$39:$A$782,$A143,СВЦЭМ!$B$39:$B$782,L$119)+'СЕТ СН'!$I$14+СВЦЭМ!$D$10+'СЕТ СН'!$I$5-'СЕТ СН'!$I$24</f>
        <v>3379.3019289899999</v>
      </c>
      <c r="M143" s="36">
        <f>SUMIFS(СВЦЭМ!$D$39:$D$782,СВЦЭМ!$A$39:$A$782,$A143,СВЦЭМ!$B$39:$B$782,M$119)+'СЕТ СН'!$I$14+СВЦЭМ!$D$10+'СЕТ СН'!$I$5-'СЕТ СН'!$I$24</f>
        <v>3448.7241899799997</v>
      </c>
      <c r="N143" s="36">
        <f>SUMIFS(СВЦЭМ!$D$39:$D$782,СВЦЭМ!$A$39:$A$782,$A143,СВЦЭМ!$B$39:$B$782,N$119)+'СЕТ СН'!$I$14+СВЦЭМ!$D$10+'СЕТ СН'!$I$5-'СЕТ СН'!$I$24</f>
        <v>3485.8108280099996</v>
      </c>
      <c r="O143" s="36">
        <f>SUMIFS(СВЦЭМ!$D$39:$D$782,СВЦЭМ!$A$39:$A$782,$A143,СВЦЭМ!$B$39:$B$782,O$119)+'СЕТ СН'!$I$14+СВЦЭМ!$D$10+'СЕТ СН'!$I$5-'СЕТ СН'!$I$24</f>
        <v>3531.7372961499996</v>
      </c>
      <c r="P143" s="36">
        <f>SUMIFS(СВЦЭМ!$D$39:$D$782,СВЦЭМ!$A$39:$A$782,$A143,СВЦЭМ!$B$39:$B$782,P$119)+'СЕТ СН'!$I$14+СВЦЭМ!$D$10+'СЕТ СН'!$I$5-'СЕТ СН'!$I$24</f>
        <v>3539.6227061099999</v>
      </c>
      <c r="Q143" s="36">
        <f>SUMIFS(СВЦЭМ!$D$39:$D$782,СВЦЭМ!$A$39:$A$782,$A143,СВЦЭМ!$B$39:$B$782,Q$119)+'СЕТ СН'!$I$14+СВЦЭМ!$D$10+'СЕТ СН'!$I$5-'СЕТ СН'!$I$24</f>
        <v>3550.62331825</v>
      </c>
      <c r="R143" s="36">
        <f>SUMIFS(СВЦЭМ!$D$39:$D$782,СВЦЭМ!$A$39:$A$782,$A143,СВЦЭМ!$B$39:$B$782,R$119)+'СЕТ СН'!$I$14+СВЦЭМ!$D$10+'СЕТ СН'!$I$5-'СЕТ СН'!$I$24</f>
        <v>3552.7316687499997</v>
      </c>
      <c r="S143" s="36">
        <f>SUMIFS(СВЦЭМ!$D$39:$D$782,СВЦЭМ!$A$39:$A$782,$A143,СВЦЭМ!$B$39:$B$782,S$119)+'СЕТ СН'!$I$14+СВЦЭМ!$D$10+'СЕТ СН'!$I$5-'СЕТ СН'!$I$24</f>
        <v>3507.17038976</v>
      </c>
      <c r="T143" s="36">
        <f>SUMIFS(СВЦЭМ!$D$39:$D$782,СВЦЭМ!$A$39:$A$782,$A143,СВЦЭМ!$B$39:$B$782,T$119)+'СЕТ СН'!$I$14+СВЦЭМ!$D$10+'СЕТ СН'!$I$5-'СЕТ СН'!$I$24</f>
        <v>3386.4924445799998</v>
      </c>
      <c r="U143" s="36">
        <f>SUMIFS(СВЦЭМ!$D$39:$D$782,СВЦЭМ!$A$39:$A$782,$A143,СВЦЭМ!$B$39:$B$782,U$119)+'СЕТ СН'!$I$14+СВЦЭМ!$D$10+'СЕТ СН'!$I$5-'СЕТ СН'!$I$24</f>
        <v>3267.7578906399999</v>
      </c>
      <c r="V143" s="36">
        <f>SUMIFS(СВЦЭМ!$D$39:$D$782,СВЦЭМ!$A$39:$A$782,$A143,СВЦЭМ!$B$39:$B$782,V$119)+'СЕТ СН'!$I$14+СВЦЭМ!$D$10+'СЕТ СН'!$I$5-'СЕТ СН'!$I$24</f>
        <v>3173.8423807499998</v>
      </c>
      <c r="W143" s="36">
        <f>SUMIFS(СВЦЭМ!$D$39:$D$782,СВЦЭМ!$A$39:$A$782,$A143,СВЦЭМ!$B$39:$B$782,W$119)+'СЕТ СН'!$I$14+СВЦЭМ!$D$10+'СЕТ СН'!$I$5-'СЕТ СН'!$I$24</f>
        <v>3193.8795509000001</v>
      </c>
      <c r="X143" s="36">
        <f>SUMIFS(СВЦЭМ!$D$39:$D$782,СВЦЭМ!$A$39:$A$782,$A143,СВЦЭМ!$B$39:$B$782,X$119)+'СЕТ СН'!$I$14+СВЦЭМ!$D$10+'СЕТ СН'!$I$5-'СЕТ СН'!$I$24</f>
        <v>3224.4498395999999</v>
      </c>
      <c r="Y143" s="36">
        <f>SUMIFS(СВЦЭМ!$D$39:$D$782,СВЦЭМ!$A$39:$A$782,$A143,СВЦЭМ!$B$39:$B$782,Y$119)+'СЕТ СН'!$I$14+СВЦЭМ!$D$10+'СЕТ СН'!$I$5-'СЕТ СН'!$I$24</f>
        <v>3232.9108272899998</v>
      </c>
    </row>
    <row r="144" spans="1:25" ht="15.75" x14ac:dyDescent="0.2">
      <c r="A144" s="35">
        <f t="shared" si="3"/>
        <v>44706</v>
      </c>
      <c r="B144" s="36">
        <f>SUMIFS(СВЦЭМ!$D$39:$D$782,СВЦЭМ!$A$39:$A$782,$A144,СВЦЭМ!$B$39:$B$782,B$119)+'СЕТ СН'!$I$14+СВЦЭМ!$D$10+'СЕТ СН'!$I$5-'СЕТ СН'!$I$24</f>
        <v>3290.1153112900001</v>
      </c>
      <c r="C144" s="36">
        <f>SUMIFS(СВЦЭМ!$D$39:$D$782,СВЦЭМ!$A$39:$A$782,$A144,СВЦЭМ!$B$39:$B$782,C$119)+'СЕТ СН'!$I$14+СВЦЭМ!$D$10+'СЕТ СН'!$I$5-'СЕТ СН'!$I$24</f>
        <v>3396.9717144799997</v>
      </c>
      <c r="D144" s="36">
        <f>SUMIFS(СВЦЭМ!$D$39:$D$782,СВЦЭМ!$A$39:$A$782,$A144,СВЦЭМ!$B$39:$B$782,D$119)+'СЕТ СН'!$I$14+СВЦЭМ!$D$10+'СЕТ СН'!$I$5-'СЕТ СН'!$I$24</f>
        <v>3530.69783757</v>
      </c>
      <c r="E144" s="36">
        <f>SUMIFS(СВЦЭМ!$D$39:$D$782,СВЦЭМ!$A$39:$A$782,$A144,СВЦЭМ!$B$39:$B$782,E$119)+'СЕТ СН'!$I$14+СВЦЭМ!$D$10+'СЕТ СН'!$I$5-'СЕТ СН'!$I$24</f>
        <v>3543.9525230399995</v>
      </c>
      <c r="F144" s="36">
        <f>SUMIFS(СВЦЭМ!$D$39:$D$782,СВЦЭМ!$A$39:$A$782,$A144,СВЦЭМ!$B$39:$B$782,F$119)+'СЕТ СН'!$I$14+СВЦЭМ!$D$10+'СЕТ СН'!$I$5-'СЕТ СН'!$I$24</f>
        <v>3548.6508861899997</v>
      </c>
      <c r="G144" s="36">
        <f>SUMIFS(СВЦЭМ!$D$39:$D$782,СВЦЭМ!$A$39:$A$782,$A144,СВЦЭМ!$B$39:$B$782,G$119)+'СЕТ СН'!$I$14+СВЦЭМ!$D$10+'СЕТ СН'!$I$5-'СЕТ СН'!$I$24</f>
        <v>3559.4773482299997</v>
      </c>
      <c r="H144" s="36">
        <f>SUMIFS(СВЦЭМ!$D$39:$D$782,СВЦЭМ!$A$39:$A$782,$A144,СВЦЭМ!$B$39:$B$782,H$119)+'СЕТ СН'!$I$14+СВЦЭМ!$D$10+'СЕТ СН'!$I$5-'СЕТ СН'!$I$24</f>
        <v>3472.87204673</v>
      </c>
      <c r="I144" s="36">
        <f>SUMIFS(СВЦЭМ!$D$39:$D$782,СВЦЭМ!$A$39:$A$782,$A144,СВЦЭМ!$B$39:$B$782,I$119)+'СЕТ СН'!$I$14+СВЦЭМ!$D$10+'СЕТ СН'!$I$5-'СЕТ СН'!$I$24</f>
        <v>3467.4413496899997</v>
      </c>
      <c r="J144" s="36">
        <f>SUMIFS(СВЦЭМ!$D$39:$D$782,СВЦЭМ!$A$39:$A$782,$A144,СВЦЭМ!$B$39:$B$782,J$119)+'СЕТ СН'!$I$14+СВЦЭМ!$D$10+'СЕТ СН'!$I$5-'СЕТ СН'!$I$24</f>
        <v>3326.1306207600001</v>
      </c>
      <c r="K144" s="36">
        <f>SUMIFS(СВЦЭМ!$D$39:$D$782,СВЦЭМ!$A$39:$A$782,$A144,СВЦЭМ!$B$39:$B$782,K$119)+'СЕТ СН'!$I$14+СВЦЭМ!$D$10+'СЕТ СН'!$I$5-'СЕТ СН'!$I$24</f>
        <v>3353.8894412999998</v>
      </c>
      <c r="L144" s="36">
        <f>SUMIFS(СВЦЭМ!$D$39:$D$782,СВЦЭМ!$A$39:$A$782,$A144,СВЦЭМ!$B$39:$B$782,L$119)+'СЕТ СН'!$I$14+СВЦЭМ!$D$10+'СЕТ СН'!$I$5-'СЕТ СН'!$I$24</f>
        <v>3339.8673226000001</v>
      </c>
      <c r="M144" s="36">
        <f>SUMIFS(СВЦЭМ!$D$39:$D$782,СВЦЭМ!$A$39:$A$782,$A144,СВЦЭМ!$B$39:$B$782,M$119)+'СЕТ СН'!$I$14+СВЦЭМ!$D$10+'СЕТ СН'!$I$5-'СЕТ СН'!$I$24</f>
        <v>3407.8542817699999</v>
      </c>
      <c r="N144" s="36">
        <f>SUMIFS(СВЦЭМ!$D$39:$D$782,СВЦЭМ!$A$39:$A$782,$A144,СВЦЭМ!$B$39:$B$782,N$119)+'СЕТ СН'!$I$14+СВЦЭМ!$D$10+'СЕТ СН'!$I$5-'СЕТ СН'!$I$24</f>
        <v>3450.9144909499996</v>
      </c>
      <c r="O144" s="36">
        <f>SUMIFS(СВЦЭМ!$D$39:$D$782,СВЦЭМ!$A$39:$A$782,$A144,СВЦЭМ!$B$39:$B$782,O$119)+'СЕТ СН'!$I$14+СВЦЭМ!$D$10+'СЕТ СН'!$I$5-'СЕТ СН'!$I$24</f>
        <v>3498.2970906999999</v>
      </c>
      <c r="P144" s="36">
        <f>SUMIFS(СВЦЭМ!$D$39:$D$782,СВЦЭМ!$A$39:$A$782,$A144,СВЦЭМ!$B$39:$B$782,P$119)+'СЕТ СН'!$I$14+СВЦЭМ!$D$10+'СЕТ СН'!$I$5-'СЕТ СН'!$I$24</f>
        <v>3514.68910994</v>
      </c>
      <c r="Q144" s="36">
        <f>SUMIFS(СВЦЭМ!$D$39:$D$782,СВЦЭМ!$A$39:$A$782,$A144,СВЦЭМ!$B$39:$B$782,Q$119)+'СЕТ СН'!$I$14+СВЦЭМ!$D$10+'СЕТ СН'!$I$5-'СЕТ СН'!$I$24</f>
        <v>3522.5565871499998</v>
      </c>
      <c r="R144" s="36">
        <f>SUMIFS(СВЦЭМ!$D$39:$D$782,СВЦЭМ!$A$39:$A$782,$A144,СВЦЭМ!$B$39:$B$782,R$119)+'СЕТ СН'!$I$14+СВЦЭМ!$D$10+'СЕТ СН'!$I$5-'СЕТ СН'!$I$24</f>
        <v>3517.9106220599997</v>
      </c>
      <c r="S144" s="36">
        <f>SUMIFS(СВЦЭМ!$D$39:$D$782,СВЦЭМ!$A$39:$A$782,$A144,СВЦЭМ!$B$39:$B$782,S$119)+'СЕТ СН'!$I$14+СВЦЭМ!$D$10+'СЕТ СН'!$I$5-'СЕТ СН'!$I$24</f>
        <v>3474.9169493299996</v>
      </c>
      <c r="T144" s="36">
        <f>SUMIFS(СВЦЭМ!$D$39:$D$782,СВЦЭМ!$A$39:$A$782,$A144,СВЦЭМ!$B$39:$B$782,T$119)+'СЕТ СН'!$I$14+СВЦЭМ!$D$10+'СЕТ СН'!$I$5-'СЕТ СН'!$I$24</f>
        <v>3346.8410282599998</v>
      </c>
      <c r="U144" s="36">
        <f>SUMIFS(СВЦЭМ!$D$39:$D$782,СВЦЭМ!$A$39:$A$782,$A144,СВЦЭМ!$B$39:$B$782,U$119)+'СЕТ СН'!$I$14+СВЦЭМ!$D$10+'СЕТ СН'!$I$5-'СЕТ СН'!$I$24</f>
        <v>3249.7734237300001</v>
      </c>
      <c r="V144" s="36">
        <f>SUMIFS(СВЦЭМ!$D$39:$D$782,СВЦЭМ!$A$39:$A$782,$A144,СВЦЭМ!$B$39:$B$782,V$119)+'СЕТ СН'!$I$14+СВЦЭМ!$D$10+'СЕТ СН'!$I$5-'СЕТ СН'!$I$24</f>
        <v>3160.86574595</v>
      </c>
      <c r="W144" s="36">
        <f>SUMIFS(СВЦЭМ!$D$39:$D$782,СВЦЭМ!$A$39:$A$782,$A144,СВЦЭМ!$B$39:$B$782,W$119)+'СЕТ СН'!$I$14+СВЦЭМ!$D$10+'СЕТ СН'!$I$5-'СЕТ СН'!$I$24</f>
        <v>3178.2394515699998</v>
      </c>
      <c r="X144" s="36">
        <f>SUMIFS(СВЦЭМ!$D$39:$D$782,СВЦЭМ!$A$39:$A$782,$A144,СВЦЭМ!$B$39:$B$782,X$119)+'СЕТ СН'!$I$14+СВЦЭМ!$D$10+'СЕТ СН'!$I$5-'СЕТ СН'!$I$24</f>
        <v>3178.6526076299997</v>
      </c>
      <c r="Y144" s="36">
        <f>SUMIFS(СВЦЭМ!$D$39:$D$782,СВЦЭМ!$A$39:$A$782,$A144,СВЦЭМ!$B$39:$B$782,Y$119)+'СЕТ СН'!$I$14+СВЦЭМ!$D$10+'СЕТ СН'!$I$5-'СЕТ СН'!$I$24</f>
        <v>3204.3073475399997</v>
      </c>
    </row>
    <row r="145" spans="1:27" ht="15.75" x14ac:dyDescent="0.2">
      <c r="A145" s="35">
        <f t="shared" si="3"/>
        <v>44707</v>
      </c>
      <c r="B145" s="36">
        <f>SUMIFS(СВЦЭМ!$D$39:$D$782,СВЦЭМ!$A$39:$A$782,$A145,СВЦЭМ!$B$39:$B$782,B$119)+'СЕТ СН'!$I$14+СВЦЭМ!$D$10+'СЕТ СН'!$I$5-'СЕТ СН'!$I$24</f>
        <v>3290.1555188399998</v>
      </c>
      <c r="C145" s="36">
        <f>SUMIFS(СВЦЭМ!$D$39:$D$782,СВЦЭМ!$A$39:$A$782,$A145,СВЦЭМ!$B$39:$B$782,C$119)+'СЕТ СН'!$I$14+СВЦЭМ!$D$10+'СЕТ СН'!$I$5-'СЕТ СН'!$I$24</f>
        <v>3377.1791285499999</v>
      </c>
      <c r="D145" s="36">
        <f>SUMIFS(СВЦЭМ!$D$39:$D$782,СВЦЭМ!$A$39:$A$782,$A145,СВЦЭМ!$B$39:$B$782,D$119)+'СЕТ СН'!$I$14+СВЦЭМ!$D$10+'СЕТ СН'!$I$5-'СЕТ СН'!$I$24</f>
        <v>3508.4537668399998</v>
      </c>
      <c r="E145" s="36">
        <f>SUMIFS(СВЦЭМ!$D$39:$D$782,СВЦЭМ!$A$39:$A$782,$A145,СВЦЭМ!$B$39:$B$782,E$119)+'СЕТ СН'!$I$14+СВЦЭМ!$D$10+'СЕТ СН'!$I$5-'СЕТ СН'!$I$24</f>
        <v>3539.8062948500001</v>
      </c>
      <c r="F145" s="36">
        <f>SUMIFS(СВЦЭМ!$D$39:$D$782,СВЦЭМ!$A$39:$A$782,$A145,СВЦЭМ!$B$39:$B$782,F$119)+'СЕТ СН'!$I$14+СВЦЭМ!$D$10+'СЕТ СН'!$I$5-'СЕТ СН'!$I$24</f>
        <v>3535.8993765199998</v>
      </c>
      <c r="G145" s="36">
        <f>SUMIFS(СВЦЭМ!$D$39:$D$782,СВЦЭМ!$A$39:$A$782,$A145,СВЦЭМ!$B$39:$B$782,G$119)+'СЕТ СН'!$I$14+СВЦЭМ!$D$10+'СЕТ СН'!$I$5-'СЕТ СН'!$I$24</f>
        <v>3536.5794522599999</v>
      </c>
      <c r="H145" s="36">
        <f>SUMIFS(СВЦЭМ!$D$39:$D$782,СВЦЭМ!$A$39:$A$782,$A145,СВЦЭМ!$B$39:$B$782,H$119)+'СЕТ СН'!$I$14+СВЦЭМ!$D$10+'СЕТ СН'!$I$5-'СЕТ СН'!$I$24</f>
        <v>3442.2669303699995</v>
      </c>
      <c r="I145" s="36">
        <f>SUMIFS(СВЦЭМ!$D$39:$D$782,СВЦЭМ!$A$39:$A$782,$A145,СВЦЭМ!$B$39:$B$782,I$119)+'СЕТ СН'!$I$14+СВЦЭМ!$D$10+'СЕТ СН'!$I$5-'СЕТ СН'!$I$24</f>
        <v>3423.1322833599997</v>
      </c>
      <c r="J145" s="36">
        <f>SUMIFS(СВЦЭМ!$D$39:$D$782,СВЦЭМ!$A$39:$A$782,$A145,СВЦЭМ!$B$39:$B$782,J$119)+'СЕТ СН'!$I$14+СВЦЭМ!$D$10+'СЕТ СН'!$I$5-'СЕТ СН'!$I$24</f>
        <v>3319.6523136999999</v>
      </c>
      <c r="K145" s="36">
        <f>SUMIFS(СВЦЭМ!$D$39:$D$782,СВЦЭМ!$A$39:$A$782,$A145,СВЦЭМ!$B$39:$B$782,K$119)+'СЕТ СН'!$I$14+СВЦЭМ!$D$10+'СЕТ СН'!$I$5-'СЕТ СН'!$I$24</f>
        <v>3348.1879457799996</v>
      </c>
      <c r="L145" s="36">
        <f>SUMIFS(СВЦЭМ!$D$39:$D$782,СВЦЭМ!$A$39:$A$782,$A145,СВЦЭМ!$B$39:$B$782,L$119)+'СЕТ СН'!$I$14+СВЦЭМ!$D$10+'СЕТ СН'!$I$5-'СЕТ СН'!$I$24</f>
        <v>3343.18547631</v>
      </c>
      <c r="M145" s="36">
        <f>SUMIFS(СВЦЭМ!$D$39:$D$782,СВЦЭМ!$A$39:$A$782,$A145,СВЦЭМ!$B$39:$B$782,M$119)+'СЕТ СН'!$I$14+СВЦЭМ!$D$10+'СЕТ СН'!$I$5-'СЕТ СН'!$I$24</f>
        <v>3401.8071186799998</v>
      </c>
      <c r="N145" s="36">
        <f>SUMIFS(СВЦЭМ!$D$39:$D$782,СВЦЭМ!$A$39:$A$782,$A145,СВЦЭМ!$B$39:$B$782,N$119)+'СЕТ СН'!$I$14+СВЦЭМ!$D$10+'СЕТ СН'!$I$5-'СЕТ СН'!$I$24</f>
        <v>3441.2769874999999</v>
      </c>
      <c r="O145" s="36">
        <f>SUMIFS(СВЦЭМ!$D$39:$D$782,СВЦЭМ!$A$39:$A$782,$A145,СВЦЭМ!$B$39:$B$782,O$119)+'СЕТ СН'!$I$14+СВЦЭМ!$D$10+'СЕТ СН'!$I$5-'СЕТ СН'!$I$24</f>
        <v>3471.4974575299998</v>
      </c>
      <c r="P145" s="36">
        <f>SUMIFS(СВЦЭМ!$D$39:$D$782,СВЦЭМ!$A$39:$A$782,$A145,СВЦЭМ!$B$39:$B$782,P$119)+'СЕТ СН'!$I$14+СВЦЭМ!$D$10+'СЕТ СН'!$I$5-'СЕТ СН'!$I$24</f>
        <v>3481.4076533199996</v>
      </c>
      <c r="Q145" s="36">
        <f>SUMIFS(СВЦЭМ!$D$39:$D$782,СВЦЭМ!$A$39:$A$782,$A145,СВЦЭМ!$B$39:$B$782,Q$119)+'СЕТ СН'!$I$14+СВЦЭМ!$D$10+'СЕТ СН'!$I$5-'СЕТ СН'!$I$24</f>
        <v>3486.4406338700001</v>
      </c>
      <c r="R145" s="36">
        <f>SUMIFS(СВЦЭМ!$D$39:$D$782,СВЦЭМ!$A$39:$A$782,$A145,СВЦЭМ!$B$39:$B$782,R$119)+'СЕТ СН'!$I$14+СВЦЭМ!$D$10+'СЕТ СН'!$I$5-'СЕТ СН'!$I$24</f>
        <v>3472.6457013299996</v>
      </c>
      <c r="S145" s="36">
        <f>SUMIFS(СВЦЭМ!$D$39:$D$782,СВЦЭМ!$A$39:$A$782,$A145,СВЦЭМ!$B$39:$B$782,S$119)+'СЕТ СН'!$I$14+СВЦЭМ!$D$10+'СЕТ СН'!$I$5-'СЕТ СН'!$I$24</f>
        <v>3424.4169003199995</v>
      </c>
      <c r="T145" s="36">
        <f>SUMIFS(СВЦЭМ!$D$39:$D$782,СВЦЭМ!$A$39:$A$782,$A145,СВЦЭМ!$B$39:$B$782,T$119)+'СЕТ СН'!$I$14+СВЦЭМ!$D$10+'СЕТ СН'!$I$5-'СЕТ СН'!$I$24</f>
        <v>3317.8974126499998</v>
      </c>
      <c r="U145" s="36">
        <f>SUMIFS(СВЦЭМ!$D$39:$D$782,СВЦЭМ!$A$39:$A$782,$A145,СВЦЭМ!$B$39:$B$782,U$119)+'СЕТ СН'!$I$14+СВЦЭМ!$D$10+'СЕТ СН'!$I$5-'СЕТ СН'!$I$24</f>
        <v>3223.9467288599999</v>
      </c>
      <c r="V145" s="36">
        <f>SUMIFS(СВЦЭМ!$D$39:$D$782,СВЦЭМ!$A$39:$A$782,$A145,СВЦЭМ!$B$39:$B$782,V$119)+'СЕТ СН'!$I$14+СВЦЭМ!$D$10+'СЕТ СН'!$I$5-'СЕТ СН'!$I$24</f>
        <v>3148.1525024299999</v>
      </c>
      <c r="W145" s="36">
        <f>SUMIFS(СВЦЭМ!$D$39:$D$782,СВЦЭМ!$A$39:$A$782,$A145,СВЦЭМ!$B$39:$B$782,W$119)+'СЕТ СН'!$I$14+СВЦЭМ!$D$10+'СЕТ СН'!$I$5-'СЕТ СН'!$I$24</f>
        <v>3181.4573446499999</v>
      </c>
      <c r="X145" s="36">
        <f>SUMIFS(СВЦЭМ!$D$39:$D$782,СВЦЭМ!$A$39:$A$782,$A145,СВЦЭМ!$B$39:$B$782,X$119)+'СЕТ СН'!$I$14+СВЦЭМ!$D$10+'СЕТ СН'!$I$5-'СЕТ СН'!$I$24</f>
        <v>3209.1659037999998</v>
      </c>
      <c r="Y145" s="36">
        <f>SUMIFS(СВЦЭМ!$D$39:$D$782,СВЦЭМ!$A$39:$A$782,$A145,СВЦЭМ!$B$39:$B$782,Y$119)+'СЕТ СН'!$I$14+СВЦЭМ!$D$10+'СЕТ СН'!$I$5-'СЕТ СН'!$I$24</f>
        <v>3232.1241669299998</v>
      </c>
    </row>
    <row r="146" spans="1:27" ht="15.75" x14ac:dyDescent="0.2">
      <c r="A146" s="35">
        <f t="shared" si="3"/>
        <v>44708</v>
      </c>
      <c r="B146" s="36">
        <f>SUMIFS(СВЦЭМ!$D$39:$D$782,СВЦЭМ!$A$39:$A$782,$A146,СВЦЭМ!$B$39:$B$782,B$119)+'СЕТ СН'!$I$14+СВЦЭМ!$D$10+'СЕТ СН'!$I$5-'СЕТ СН'!$I$24</f>
        <v>3268.3975661599998</v>
      </c>
      <c r="C146" s="36">
        <f>SUMIFS(СВЦЭМ!$D$39:$D$782,СВЦЭМ!$A$39:$A$782,$A146,СВЦЭМ!$B$39:$B$782,C$119)+'СЕТ СН'!$I$14+СВЦЭМ!$D$10+'СЕТ СН'!$I$5-'СЕТ СН'!$I$24</f>
        <v>3368.9421772299997</v>
      </c>
      <c r="D146" s="36">
        <f>SUMIFS(СВЦЭМ!$D$39:$D$782,СВЦЭМ!$A$39:$A$782,$A146,СВЦЭМ!$B$39:$B$782,D$119)+'СЕТ СН'!$I$14+СВЦЭМ!$D$10+'СЕТ СН'!$I$5-'СЕТ СН'!$I$24</f>
        <v>3436.4515959199998</v>
      </c>
      <c r="E146" s="36">
        <f>SUMIFS(СВЦЭМ!$D$39:$D$782,СВЦЭМ!$A$39:$A$782,$A146,СВЦЭМ!$B$39:$B$782,E$119)+'СЕТ СН'!$I$14+СВЦЭМ!$D$10+'СЕТ СН'!$I$5-'СЕТ СН'!$I$24</f>
        <v>3430.9950880999995</v>
      </c>
      <c r="F146" s="36">
        <f>SUMIFS(СВЦЭМ!$D$39:$D$782,СВЦЭМ!$A$39:$A$782,$A146,СВЦЭМ!$B$39:$B$782,F$119)+'СЕТ СН'!$I$14+СВЦЭМ!$D$10+'СЕТ СН'!$I$5-'СЕТ СН'!$I$24</f>
        <v>3428.2040403699998</v>
      </c>
      <c r="G146" s="36">
        <f>SUMIFS(СВЦЭМ!$D$39:$D$782,СВЦЭМ!$A$39:$A$782,$A146,СВЦЭМ!$B$39:$B$782,G$119)+'СЕТ СН'!$I$14+СВЦЭМ!$D$10+'СЕТ СН'!$I$5-'СЕТ СН'!$I$24</f>
        <v>3415.9365723999999</v>
      </c>
      <c r="H146" s="36">
        <f>SUMIFS(СВЦЭМ!$D$39:$D$782,СВЦЭМ!$A$39:$A$782,$A146,СВЦЭМ!$B$39:$B$782,H$119)+'СЕТ СН'!$I$14+СВЦЭМ!$D$10+'СЕТ СН'!$I$5-'СЕТ СН'!$I$24</f>
        <v>3337.53729819</v>
      </c>
      <c r="I146" s="36">
        <f>SUMIFS(СВЦЭМ!$D$39:$D$782,СВЦЭМ!$A$39:$A$782,$A146,СВЦЭМ!$B$39:$B$782,I$119)+'СЕТ СН'!$I$14+СВЦЭМ!$D$10+'СЕТ СН'!$I$5-'СЕТ СН'!$I$24</f>
        <v>3265.9226681199998</v>
      </c>
      <c r="J146" s="36">
        <f>SUMIFS(СВЦЭМ!$D$39:$D$782,СВЦЭМ!$A$39:$A$782,$A146,СВЦЭМ!$B$39:$B$782,J$119)+'СЕТ СН'!$I$14+СВЦЭМ!$D$10+'СЕТ СН'!$I$5-'СЕТ СН'!$I$24</f>
        <v>3185.9066752099998</v>
      </c>
      <c r="K146" s="36">
        <f>SUMIFS(СВЦЭМ!$D$39:$D$782,СВЦЭМ!$A$39:$A$782,$A146,СВЦЭМ!$B$39:$B$782,K$119)+'СЕТ СН'!$I$14+СВЦЭМ!$D$10+'СЕТ СН'!$I$5-'СЕТ СН'!$I$24</f>
        <v>3190.0809910399998</v>
      </c>
      <c r="L146" s="36">
        <f>SUMIFS(СВЦЭМ!$D$39:$D$782,СВЦЭМ!$A$39:$A$782,$A146,СВЦЭМ!$B$39:$B$782,L$119)+'СЕТ СН'!$I$14+СВЦЭМ!$D$10+'СЕТ СН'!$I$5-'СЕТ СН'!$I$24</f>
        <v>3199.33289823</v>
      </c>
      <c r="M146" s="36">
        <f>SUMIFS(СВЦЭМ!$D$39:$D$782,СВЦЭМ!$A$39:$A$782,$A146,СВЦЭМ!$B$39:$B$782,M$119)+'СЕТ СН'!$I$14+СВЦЭМ!$D$10+'СЕТ СН'!$I$5-'СЕТ СН'!$I$24</f>
        <v>3251.7199185499999</v>
      </c>
      <c r="N146" s="36">
        <f>SUMIFS(СВЦЭМ!$D$39:$D$782,СВЦЭМ!$A$39:$A$782,$A146,СВЦЭМ!$B$39:$B$782,N$119)+'СЕТ СН'!$I$14+СВЦЭМ!$D$10+'СЕТ СН'!$I$5-'СЕТ СН'!$I$24</f>
        <v>3296.5677157999999</v>
      </c>
      <c r="O146" s="36">
        <f>SUMIFS(СВЦЭМ!$D$39:$D$782,СВЦЭМ!$A$39:$A$782,$A146,СВЦЭМ!$B$39:$B$782,O$119)+'СЕТ СН'!$I$14+СВЦЭМ!$D$10+'СЕТ СН'!$I$5-'СЕТ СН'!$I$24</f>
        <v>3306.8952567799997</v>
      </c>
      <c r="P146" s="36">
        <f>SUMIFS(СВЦЭМ!$D$39:$D$782,СВЦЭМ!$A$39:$A$782,$A146,СВЦЭМ!$B$39:$B$782,P$119)+'СЕТ СН'!$I$14+СВЦЭМ!$D$10+'СЕТ СН'!$I$5-'СЕТ СН'!$I$24</f>
        <v>3291.9368141999998</v>
      </c>
      <c r="Q146" s="36">
        <f>SUMIFS(СВЦЭМ!$D$39:$D$782,СВЦЭМ!$A$39:$A$782,$A146,СВЦЭМ!$B$39:$B$782,Q$119)+'СЕТ СН'!$I$14+СВЦЭМ!$D$10+'СЕТ СН'!$I$5-'СЕТ СН'!$I$24</f>
        <v>3285.5545044800001</v>
      </c>
      <c r="R146" s="36">
        <f>SUMIFS(СВЦЭМ!$D$39:$D$782,СВЦЭМ!$A$39:$A$782,$A146,СВЦЭМ!$B$39:$B$782,R$119)+'СЕТ СН'!$I$14+СВЦЭМ!$D$10+'СЕТ СН'!$I$5-'СЕТ СН'!$I$24</f>
        <v>3286.23842857</v>
      </c>
      <c r="S146" s="36">
        <f>SUMIFS(СВЦЭМ!$D$39:$D$782,СВЦЭМ!$A$39:$A$782,$A146,СВЦЭМ!$B$39:$B$782,S$119)+'СЕТ СН'!$I$14+СВЦЭМ!$D$10+'СЕТ СН'!$I$5-'СЕТ СН'!$I$24</f>
        <v>3310.92753068</v>
      </c>
      <c r="T146" s="36">
        <f>SUMIFS(СВЦЭМ!$D$39:$D$782,СВЦЭМ!$A$39:$A$782,$A146,СВЦЭМ!$B$39:$B$782,T$119)+'СЕТ СН'!$I$14+СВЦЭМ!$D$10+'СЕТ СН'!$I$5-'СЕТ СН'!$I$24</f>
        <v>3219.7438442799998</v>
      </c>
      <c r="U146" s="36">
        <f>SUMIFS(СВЦЭМ!$D$39:$D$782,СВЦЭМ!$A$39:$A$782,$A146,СВЦЭМ!$B$39:$B$782,U$119)+'СЕТ СН'!$I$14+СВЦЭМ!$D$10+'СЕТ СН'!$I$5-'СЕТ СН'!$I$24</f>
        <v>3126.6361993399996</v>
      </c>
      <c r="V146" s="36">
        <f>SUMIFS(СВЦЭМ!$D$39:$D$782,СВЦЭМ!$A$39:$A$782,$A146,СВЦЭМ!$B$39:$B$782,V$119)+'СЕТ СН'!$I$14+СВЦЭМ!$D$10+'СЕТ СН'!$I$5-'СЕТ СН'!$I$24</f>
        <v>3047.8778047699998</v>
      </c>
      <c r="W146" s="36">
        <f>SUMIFS(СВЦЭМ!$D$39:$D$782,СВЦЭМ!$A$39:$A$782,$A146,СВЦЭМ!$B$39:$B$782,W$119)+'СЕТ СН'!$I$14+СВЦЭМ!$D$10+'СЕТ СН'!$I$5-'СЕТ СН'!$I$24</f>
        <v>3070.0146455399999</v>
      </c>
      <c r="X146" s="36">
        <f>SUMIFS(СВЦЭМ!$D$39:$D$782,СВЦЭМ!$A$39:$A$782,$A146,СВЦЭМ!$B$39:$B$782,X$119)+'СЕТ СН'!$I$14+СВЦЭМ!$D$10+'СЕТ СН'!$I$5-'СЕТ СН'!$I$24</f>
        <v>3100.6642050999999</v>
      </c>
      <c r="Y146" s="36">
        <f>SUMIFS(СВЦЭМ!$D$39:$D$782,СВЦЭМ!$A$39:$A$782,$A146,СВЦЭМ!$B$39:$B$782,Y$119)+'СЕТ СН'!$I$14+СВЦЭМ!$D$10+'СЕТ СН'!$I$5-'СЕТ СН'!$I$24</f>
        <v>3142.6089682900001</v>
      </c>
    </row>
    <row r="147" spans="1:27" ht="15.75" x14ac:dyDescent="0.2">
      <c r="A147" s="35">
        <f t="shared" si="3"/>
        <v>44709</v>
      </c>
      <c r="B147" s="36">
        <f>SUMIFS(СВЦЭМ!$D$39:$D$782,СВЦЭМ!$A$39:$A$782,$A147,СВЦЭМ!$B$39:$B$782,B$119)+'СЕТ СН'!$I$14+СВЦЭМ!$D$10+'СЕТ СН'!$I$5-'СЕТ СН'!$I$24</f>
        <v>3217.2188493599997</v>
      </c>
      <c r="C147" s="36">
        <f>SUMIFS(СВЦЭМ!$D$39:$D$782,СВЦЭМ!$A$39:$A$782,$A147,СВЦЭМ!$B$39:$B$782,C$119)+'СЕТ СН'!$I$14+СВЦЭМ!$D$10+'СЕТ СН'!$I$5-'СЕТ СН'!$I$24</f>
        <v>3320.09481362</v>
      </c>
      <c r="D147" s="36">
        <f>SUMIFS(СВЦЭМ!$D$39:$D$782,СВЦЭМ!$A$39:$A$782,$A147,СВЦЭМ!$B$39:$B$782,D$119)+'СЕТ СН'!$I$14+СВЦЭМ!$D$10+'СЕТ СН'!$I$5-'СЕТ СН'!$I$24</f>
        <v>3442.6982390199996</v>
      </c>
      <c r="E147" s="36">
        <f>SUMIFS(СВЦЭМ!$D$39:$D$782,СВЦЭМ!$A$39:$A$782,$A147,СВЦЭМ!$B$39:$B$782,E$119)+'СЕТ СН'!$I$14+СВЦЭМ!$D$10+'СЕТ СН'!$I$5-'СЕТ СН'!$I$24</f>
        <v>3491.3733109899995</v>
      </c>
      <c r="F147" s="36">
        <f>SUMIFS(СВЦЭМ!$D$39:$D$782,СВЦЭМ!$A$39:$A$782,$A147,СВЦЭМ!$B$39:$B$782,F$119)+'СЕТ СН'!$I$14+СВЦЭМ!$D$10+'СЕТ СН'!$I$5-'СЕТ СН'!$I$24</f>
        <v>3480.6000456399997</v>
      </c>
      <c r="G147" s="36">
        <f>SUMIFS(СВЦЭМ!$D$39:$D$782,СВЦЭМ!$A$39:$A$782,$A147,СВЦЭМ!$B$39:$B$782,G$119)+'СЕТ СН'!$I$14+СВЦЭМ!$D$10+'СЕТ СН'!$I$5-'СЕТ СН'!$I$24</f>
        <v>3479.5912824299999</v>
      </c>
      <c r="H147" s="36">
        <f>SUMIFS(СВЦЭМ!$D$39:$D$782,СВЦЭМ!$A$39:$A$782,$A147,СВЦЭМ!$B$39:$B$782,H$119)+'СЕТ СН'!$I$14+СВЦЭМ!$D$10+'СЕТ СН'!$I$5-'СЕТ СН'!$I$24</f>
        <v>3417.8670528399998</v>
      </c>
      <c r="I147" s="36">
        <f>SUMIFS(СВЦЭМ!$D$39:$D$782,СВЦЭМ!$A$39:$A$782,$A147,СВЦЭМ!$B$39:$B$782,I$119)+'СЕТ СН'!$I$14+СВЦЭМ!$D$10+'СЕТ СН'!$I$5-'СЕТ СН'!$I$24</f>
        <v>3319.3631033799998</v>
      </c>
      <c r="J147" s="36">
        <f>SUMIFS(СВЦЭМ!$D$39:$D$782,СВЦЭМ!$A$39:$A$782,$A147,СВЦЭМ!$B$39:$B$782,J$119)+'СЕТ СН'!$I$14+СВЦЭМ!$D$10+'СЕТ СН'!$I$5-'СЕТ СН'!$I$24</f>
        <v>3207.7120202199999</v>
      </c>
      <c r="K147" s="36">
        <f>SUMIFS(СВЦЭМ!$D$39:$D$782,СВЦЭМ!$A$39:$A$782,$A147,СВЦЭМ!$B$39:$B$782,K$119)+'СЕТ СН'!$I$14+СВЦЭМ!$D$10+'СЕТ СН'!$I$5-'СЕТ СН'!$I$24</f>
        <v>3216.3374747600001</v>
      </c>
      <c r="L147" s="36">
        <f>SUMIFS(СВЦЭМ!$D$39:$D$782,СВЦЭМ!$A$39:$A$782,$A147,СВЦЭМ!$B$39:$B$782,L$119)+'СЕТ СН'!$I$14+СВЦЭМ!$D$10+'СЕТ СН'!$I$5-'СЕТ СН'!$I$24</f>
        <v>3221.2070803500001</v>
      </c>
      <c r="M147" s="36">
        <f>SUMIFS(СВЦЭМ!$D$39:$D$782,СВЦЭМ!$A$39:$A$782,$A147,СВЦЭМ!$B$39:$B$782,M$119)+'СЕТ СН'!$I$14+СВЦЭМ!$D$10+'СЕТ СН'!$I$5-'СЕТ СН'!$I$24</f>
        <v>3255.3291672699997</v>
      </c>
      <c r="N147" s="36">
        <f>SUMIFS(СВЦЭМ!$D$39:$D$782,СВЦЭМ!$A$39:$A$782,$A147,СВЦЭМ!$B$39:$B$782,N$119)+'СЕТ СН'!$I$14+СВЦЭМ!$D$10+'СЕТ СН'!$I$5-'СЕТ СН'!$I$24</f>
        <v>3290.2361234700002</v>
      </c>
      <c r="O147" s="36">
        <f>SUMIFS(СВЦЭМ!$D$39:$D$782,СВЦЭМ!$A$39:$A$782,$A147,СВЦЭМ!$B$39:$B$782,O$119)+'СЕТ СН'!$I$14+СВЦЭМ!$D$10+'СЕТ СН'!$I$5-'СЕТ СН'!$I$24</f>
        <v>3316.7455430800001</v>
      </c>
      <c r="P147" s="36">
        <f>SUMIFS(СВЦЭМ!$D$39:$D$782,СВЦЭМ!$A$39:$A$782,$A147,СВЦЭМ!$B$39:$B$782,P$119)+'СЕТ СН'!$I$14+СВЦЭМ!$D$10+'СЕТ СН'!$I$5-'СЕТ СН'!$I$24</f>
        <v>3347.7990950899998</v>
      </c>
      <c r="Q147" s="36">
        <f>SUMIFS(СВЦЭМ!$D$39:$D$782,СВЦЭМ!$A$39:$A$782,$A147,СВЦЭМ!$B$39:$B$782,Q$119)+'СЕТ СН'!$I$14+СВЦЭМ!$D$10+'СЕТ СН'!$I$5-'СЕТ СН'!$I$24</f>
        <v>3346.6255657399997</v>
      </c>
      <c r="R147" s="36">
        <f>SUMIFS(СВЦЭМ!$D$39:$D$782,СВЦЭМ!$A$39:$A$782,$A147,СВЦЭМ!$B$39:$B$782,R$119)+'СЕТ СН'!$I$14+СВЦЭМ!$D$10+'СЕТ СН'!$I$5-'СЕТ СН'!$I$24</f>
        <v>3347.6463486799998</v>
      </c>
      <c r="S147" s="36">
        <f>SUMIFS(СВЦЭМ!$D$39:$D$782,СВЦЭМ!$A$39:$A$782,$A147,СВЦЭМ!$B$39:$B$782,S$119)+'СЕТ СН'!$I$14+СВЦЭМ!$D$10+'СЕТ СН'!$I$5-'СЕТ СН'!$I$24</f>
        <v>3304.3988445699997</v>
      </c>
      <c r="T147" s="36">
        <f>SUMIFS(СВЦЭМ!$D$39:$D$782,СВЦЭМ!$A$39:$A$782,$A147,СВЦЭМ!$B$39:$B$782,T$119)+'СЕТ СН'!$I$14+СВЦЭМ!$D$10+'СЕТ СН'!$I$5-'СЕТ СН'!$I$24</f>
        <v>3231.7975110699999</v>
      </c>
      <c r="U147" s="36">
        <f>SUMIFS(СВЦЭМ!$D$39:$D$782,СВЦЭМ!$A$39:$A$782,$A147,СВЦЭМ!$B$39:$B$782,U$119)+'СЕТ СН'!$I$14+СВЦЭМ!$D$10+'СЕТ СН'!$I$5-'СЕТ СН'!$I$24</f>
        <v>3145.9153145699997</v>
      </c>
      <c r="V147" s="36">
        <f>SUMIFS(СВЦЭМ!$D$39:$D$782,СВЦЭМ!$A$39:$A$782,$A147,СВЦЭМ!$B$39:$B$782,V$119)+'СЕТ СН'!$I$14+СВЦЭМ!$D$10+'СЕТ СН'!$I$5-'СЕТ СН'!$I$24</f>
        <v>3113.4140718199997</v>
      </c>
      <c r="W147" s="36">
        <f>SUMIFS(СВЦЭМ!$D$39:$D$782,СВЦЭМ!$A$39:$A$782,$A147,СВЦЭМ!$B$39:$B$782,W$119)+'СЕТ СН'!$I$14+СВЦЭМ!$D$10+'СЕТ СН'!$I$5-'СЕТ СН'!$I$24</f>
        <v>3116.5279455800001</v>
      </c>
      <c r="X147" s="36">
        <f>SUMIFS(СВЦЭМ!$D$39:$D$782,СВЦЭМ!$A$39:$A$782,$A147,СВЦЭМ!$B$39:$B$782,X$119)+'СЕТ СН'!$I$14+СВЦЭМ!$D$10+'СЕТ СН'!$I$5-'СЕТ СН'!$I$24</f>
        <v>3109.7975402900001</v>
      </c>
      <c r="Y147" s="36">
        <f>SUMIFS(СВЦЭМ!$D$39:$D$782,СВЦЭМ!$A$39:$A$782,$A147,СВЦЭМ!$B$39:$B$782,Y$119)+'СЕТ СН'!$I$14+СВЦЭМ!$D$10+'СЕТ СН'!$I$5-'СЕТ СН'!$I$24</f>
        <v>3128.9807800799999</v>
      </c>
    </row>
    <row r="148" spans="1:27" ht="15.75" x14ac:dyDescent="0.2">
      <c r="A148" s="35">
        <f t="shared" si="3"/>
        <v>44710</v>
      </c>
      <c r="B148" s="36">
        <f>SUMIFS(СВЦЭМ!$D$39:$D$782,СВЦЭМ!$A$39:$A$782,$A148,СВЦЭМ!$B$39:$B$782,B$119)+'СЕТ СН'!$I$14+СВЦЭМ!$D$10+'СЕТ СН'!$I$5-'СЕТ СН'!$I$24</f>
        <v>3199.1647981599999</v>
      </c>
      <c r="C148" s="36">
        <f>SUMIFS(СВЦЭМ!$D$39:$D$782,СВЦЭМ!$A$39:$A$782,$A148,СВЦЭМ!$B$39:$B$782,C$119)+'СЕТ СН'!$I$14+СВЦЭМ!$D$10+'СЕТ СН'!$I$5-'СЕТ СН'!$I$24</f>
        <v>3308.9962459399999</v>
      </c>
      <c r="D148" s="36">
        <f>SUMIFS(СВЦЭМ!$D$39:$D$782,СВЦЭМ!$A$39:$A$782,$A148,СВЦЭМ!$B$39:$B$782,D$119)+'СЕТ СН'!$I$14+СВЦЭМ!$D$10+'СЕТ СН'!$I$5-'СЕТ СН'!$I$24</f>
        <v>3419.8754863899999</v>
      </c>
      <c r="E148" s="36">
        <f>SUMIFS(СВЦЭМ!$D$39:$D$782,СВЦЭМ!$A$39:$A$782,$A148,СВЦЭМ!$B$39:$B$782,E$119)+'СЕТ СН'!$I$14+СВЦЭМ!$D$10+'СЕТ СН'!$I$5-'СЕТ СН'!$I$24</f>
        <v>3468.7939610799999</v>
      </c>
      <c r="F148" s="36">
        <f>SUMIFS(СВЦЭМ!$D$39:$D$782,СВЦЭМ!$A$39:$A$782,$A148,СВЦЭМ!$B$39:$B$782,F$119)+'СЕТ СН'!$I$14+СВЦЭМ!$D$10+'СЕТ СН'!$I$5-'СЕТ СН'!$I$24</f>
        <v>3466.2775358699996</v>
      </c>
      <c r="G148" s="36">
        <f>SUMIFS(СВЦЭМ!$D$39:$D$782,СВЦЭМ!$A$39:$A$782,$A148,СВЦЭМ!$B$39:$B$782,G$119)+'СЕТ СН'!$I$14+СВЦЭМ!$D$10+'СЕТ СН'!$I$5-'СЕТ СН'!$I$24</f>
        <v>3455.9371026399999</v>
      </c>
      <c r="H148" s="36">
        <f>SUMIFS(СВЦЭМ!$D$39:$D$782,СВЦЭМ!$A$39:$A$782,$A148,СВЦЭМ!$B$39:$B$782,H$119)+'СЕТ СН'!$I$14+СВЦЭМ!$D$10+'СЕТ СН'!$I$5-'СЕТ СН'!$I$24</f>
        <v>3412.19570755</v>
      </c>
      <c r="I148" s="36">
        <f>SUMIFS(СВЦЭМ!$D$39:$D$782,СВЦЭМ!$A$39:$A$782,$A148,СВЦЭМ!$B$39:$B$782,I$119)+'СЕТ СН'!$I$14+СВЦЭМ!$D$10+'СЕТ СН'!$I$5-'СЕТ СН'!$I$24</f>
        <v>3319.5676073699997</v>
      </c>
      <c r="J148" s="36">
        <f>SUMIFS(СВЦЭМ!$D$39:$D$782,СВЦЭМ!$A$39:$A$782,$A148,СВЦЭМ!$B$39:$B$782,J$119)+'СЕТ СН'!$I$14+СВЦЭМ!$D$10+'СЕТ СН'!$I$5-'СЕТ СН'!$I$24</f>
        <v>3194.2303537899998</v>
      </c>
      <c r="K148" s="36">
        <f>SUMIFS(СВЦЭМ!$D$39:$D$782,СВЦЭМ!$A$39:$A$782,$A148,СВЦЭМ!$B$39:$B$782,K$119)+'СЕТ СН'!$I$14+СВЦЭМ!$D$10+'СЕТ СН'!$I$5-'СЕТ СН'!$I$24</f>
        <v>3187.98661679</v>
      </c>
      <c r="L148" s="36">
        <f>SUMIFS(СВЦЭМ!$D$39:$D$782,СВЦЭМ!$A$39:$A$782,$A148,СВЦЭМ!$B$39:$B$782,L$119)+'СЕТ СН'!$I$14+СВЦЭМ!$D$10+'СЕТ СН'!$I$5-'СЕТ СН'!$I$24</f>
        <v>3194.5843848300001</v>
      </c>
      <c r="M148" s="36">
        <f>SUMIFS(СВЦЭМ!$D$39:$D$782,СВЦЭМ!$A$39:$A$782,$A148,СВЦЭМ!$B$39:$B$782,M$119)+'СЕТ СН'!$I$14+СВЦЭМ!$D$10+'СЕТ СН'!$I$5-'СЕТ СН'!$I$24</f>
        <v>3262.20221176</v>
      </c>
      <c r="N148" s="36">
        <f>SUMIFS(СВЦЭМ!$D$39:$D$782,СВЦЭМ!$A$39:$A$782,$A148,СВЦЭМ!$B$39:$B$782,N$119)+'СЕТ СН'!$I$14+СВЦЭМ!$D$10+'СЕТ СН'!$I$5-'СЕТ СН'!$I$24</f>
        <v>3298.08384058</v>
      </c>
      <c r="O148" s="36">
        <f>SUMIFS(СВЦЭМ!$D$39:$D$782,СВЦЭМ!$A$39:$A$782,$A148,СВЦЭМ!$B$39:$B$782,O$119)+'СЕТ СН'!$I$14+СВЦЭМ!$D$10+'СЕТ СН'!$I$5-'СЕТ СН'!$I$24</f>
        <v>3302.9974750900001</v>
      </c>
      <c r="P148" s="36">
        <f>SUMIFS(СВЦЭМ!$D$39:$D$782,СВЦЭМ!$A$39:$A$782,$A148,СВЦЭМ!$B$39:$B$782,P$119)+'СЕТ СН'!$I$14+СВЦЭМ!$D$10+'СЕТ СН'!$I$5-'СЕТ СН'!$I$24</f>
        <v>3302.54892337</v>
      </c>
      <c r="Q148" s="36">
        <f>SUMIFS(СВЦЭМ!$D$39:$D$782,СВЦЭМ!$A$39:$A$782,$A148,СВЦЭМ!$B$39:$B$782,Q$119)+'СЕТ СН'!$I$14+СВЦЭМ!$D$10+'СЕТ СН'!$I$5-'СЕТ СН'!$I$24</f>
        <v>3300.7108357099996</v>
      </c>
      <c r="R148" s="36">
        <f>SUMIFS(СВЦЭМ!$D$39:$D$782,СВЦЭМ!$A$39:$A$782,$A148,СВЦЭМ!$B$39:$B$782,R$119)+'СЕТ СН'!$I$14+СВЦЭМ!$D$10+'СЕТ СН'!$I$5-'СЕТ СН'!$I$24</f>
        <v>3295.5607011399998</v>
      </c>
      <c r="S148" s="36">
        <f>SUMIFS(СВЦЭМ!$D$39:$D$782,СВЦЭМ!$A$39:$A$782,$A148,СВЦЭМ!$B$39:$B$782,S$119)+'СЕТ СН'!$I$14+СВЦЭМ!$D$10+'СЕТ СН'!$I$5-'СЕТ СН'!$I$24</f>
        <v>3318.8039941899997</v>
      </c>
      <c r="T148" s="36">
        <f>SUMIFS(СВЦЭМ!$D$39:$D$782,СВЦЭМ!$A$39:$A$782,$A148,СВЦЭМ!$B$39:$B$782,T$119)+'СЕТ СН'!$I$14+СВЦЭМ!$D$10+'СЕТ СН'!$I$5-'СЕТ СН'!$I$24</f>
        <v>3224.9658865500001</v>
      </c>
      <c r="U148" s="36">
        <f>SUMIFS(СВЦЭМ!$D$39:$D$782,СВЦЭМ!$A$39:$A$782,$A148,СВЦЭМ!$B$39:$B$782,U$119)+'СЕТ СН'!$I$14+СВЦЭМ!$D$10+'СЕТ СН'!$I$5-'СЕТ СН'!$I$24</f>
        <v>3126.8817207100001</v>
      </c>
      <c r="V148" s="36">
        <f>SUMIFS(СВЦЭМ!$D$39:$D$782,СВЦЭМ!$A$39:$A$782,$A148,СВЦЭМ!$B$39:$B$782,V$119)+'СЕТ СН'!$I$14+СВЦЭМ!$D$10+'СЕТ СН'!$I$5-'СЕТ СН'!$I$24</f>
        <v>3045.4472117400001</v>
      </c>
      <c r="W148" s="36">
        <f>SUMIFS(СВЦЭМ!$D$39:$D$782,СВЦЭМ!$A$39:$A$782,$A148,СВЦЭМ!$B$39:$B$782,W$119)+'СЕТ СН'!$I$14+СВЦЭМ!$D$10+'СЕТ СН'!$I$5-'СЕТ СН'!$I$24</f>
        <v>3055.5046194400002</v>
      </c>
      <c r="X148" s="36">
        <f>SUMIFS(СВЦЭМ!$D$39:$D$782,СВЦЭМ!$A$39:$A$782,$A148,СВЦЭМ!$B$39:$B$782,X$119)+'СЕТ СН'!$I$14+СВЦЭМ!$D$10+'СЕТ СН'!$I$5-'СЕТ СН'!$I$24</f>
        <v>3101.7588129400001</v>
      </c>
      <c r="Y148" s="36">
        <f>SUMIFS(СВЦЭМ!$D$39:$D$782,СВЦЭМ!$A$39:$A$782,$A148,СВЦЭМ!$B$39:$B$782,Y$119)+'СЕТ СН'!$I$14+СВЦЭМ!$D$10+'СЕТ СН'!$I$5-'СЕТ СН'!$I$24</f>
        <v>3103.7355414399999</v>
      </c>
    </row>
    <row r="149" spans="1:27" ht="15.75" x14ac:dyDescent="0.2">
      <c r="A149" s="35">
        <f t="shared" si="3"/>
        <v>44711</v>
      </c>
      <c r="B149" s="36">
        <f>SUMIFS(СВЦЭМ!$D$39:$D$782,СВЦЭМ!$A$39:$A$782,$A149,СВЦЭМ!$B$39:$B$782,B$119)+'СЕТ СН'!$I$14+СВЦЭМ!$D$10+'СЕТ СН'!$I$5-'СЕТ СН'!$I$24</f>
        <v>3210.43479441</v>
      </c>
      <c r="C149" s="36">
        <f>SUMIFS(СВЦЭМ!$D$39:$D$782,СВЦЭМ!$A$39:$A$782,$A149,СВЦЭМ!$B$39:$B$782,C$119)+'СЕТ СН'!$I$14+СВЦЭМ!$D$10+'СЕТ СН'!$I$5-'СЕТ СН'!$I$24</f>
        <v>3291.4017944799998</v>
      </c>
      <c r="D149" s="36">
        <f>SUMIFS(СВЦЭМ!$D$39:$D$782,СВЦЭМ!$A$39:$A$782,$A149,СВЦЭМ!$B$39:$B$782,D$119)+'СЕТ СН'!$I$14+СВЦЭМ!$D$10+'СЕТ СН'!$I$5-'СЕТ СН'!$I$24</f>
        <v>3430.0384170899997</v>
      </c>
      <c r="E149" s="36">
        <f>SUMIFS(СВЦЭМ!$D$39:$D$782,СВЦЭМ!$A$39:$A$782,$A149,СВЦЭМ!$B$39:$B$782,E$119)+'СЕТ СН'!$I$14+СВЦЭМ!$D$10+'СЕТ СН'!$I$5-'СЕТ СН'!$I$24</f>
        <v>3448.1575415299999</v>
      </c>
      <c r="F149" s="36">
        <f>SUMIFS(СВЦЭМ!$D$39:$D$782,СВЦЭМ!$A$39:$A$782,$A149,СВЦЭМ!$B$39:$B$782,F$119)+'СЕТ СН'!$I$14+СВЦЭМ!$D$10+'СЕТ СН'!$I$5-'СЕТ СН'!$I$24</f>
        <v>3445.0676837299998</v>
      </c>
      <c r="G149" s="36">
        <f>SUMIFS(СВЦЭМ!$D$39:$D$782,СВЦЭМ!$A$39:$A$782,$A149,СВЦЭМ!$B$39:$B$782,G$119)+'СЕТ СН'!$I$14+СВЦЭМ!$D$10+'СЕТ СН'!$I$5-'СЕТ СН'!$I$24</f>
        <v>3421.5748099399998</v>
      </c>
      <c r="H149" s="36">
        <f>SUMIFS(СВЦЭМ!$D$39:$D$782,СВЦЭМ!$A$39:$A$782,$A149,СВЦЭМ!$B$39:$B$782,H$119)+'СЕТ СН'!$I$14+СВЦЭМ!$D$10+'СЕТ СН'!$I$5-'СЕТ СН'!$I$24</f>
        <v>3335.8539566899999</v>
      </c>
      <c r="I149" s="36">
        <f>SUMIFS(СВЦЭМ!$D$39:$D$782,СВЦЭМ!$A$39:$A$782,$A149,СВЦЭМ!$B$39:$B$782,I$119)+'СЕТ СН'!$I$14+СВЦЭМ!$D$10+'СЕТ СН'!$I$5-'СЕТ СН'!$I$24</f>
        <v>3268.5210525399998</v>
      </c>
      <c r="J149" s="36">
        <f>SUMIFS(СВЦЭМ!$D$39:$D$782,СВЦЭМ!$A$39:$A$782,$A149,СВЦЭМ!$B$39:$B$782,J$119)+'СЕТ СН'!$I$14+СВЦЭМ!$D$10+'СЕТ СН'!$I$5-'СЕТ СН'!$I$24</f>
        <v>3181.7532661400001</v>
      </c>
      <c r="K149" s="36">
        <f>SUMIFS(СВЦЭМ!$D$39:$D$782,СВЦЭМ!$A$39:$A$782,$A149,СВЦЭМ!$B$39:$B$782,K$119)+'СЕТ СН'!$I$14+СВЦЭМ!$D$10+'СЕТ СН'!$I$5-'СЕТ СН'!$I$24</f>
        <v>3189.3025194399997</v>
      </c>
      <c r="L149" s="36">
        <f>SUMIFS(СВЦЭМ!$D$39:$D$782,СВЦЭМ!$A$39:$A$782,$A149,СВЦЭМ!$B$39:$B$782,L$119)+'СЕТ СН'!$I$14+СВЦЭМ!$D$10+'СЕТ СН'!$I$5-'СЕТ СН'!$I$24</f>
        <v>3252.4325862999999</v>
      </c>
      <c r="M149" s="36">
        <f>SUMIFS(СВЦЭМ!$D$39:$D$782,СВЦЭМ!$A$39:$A$782,$A149,СВЦЭМ!$B$39:$B$782,M$119)+'СЕТ СН'!$I$14+СВЦЭМ!$D$10+'СЕТ СН'!$I$5-'СЕТ СН'!$I$24</f>
        <v>3282.9417927999998</v>
      </c>
      <c r="N149" s="36">
        <f>SUMIFS(СВЦЭМ!$D$39:$D$782,СВЦЭМ!$A$39:$A$782,$A149,СВЦЭМ!$B$39:$B$782,N$119)+'СЕТ СН'!$I$14+СВЦЭМ!$D$10+'СЕТ СН'!$I$5-'СЕТ СН'!$I$24</f>
        <v>3374.7622665999997</v>
      </c>
      <c r="O149" s="36">
        <f>SUMIFS(СВЦЭМ!$D$39:$D$782,СВЦЭМ!$A$39:$A$782,$A149,СВЦЭМ!$B$39:$B$782,O$119)+'СЕТ СН'!$I$14+СВЦЭМ!$D$10+'СЕТ СН'!$I$5-'СЕТ СН'!$I$24</f>
        <v>3376.53467069</v>
      </c>
      <c r="P149" s="36">
        <f>SUMIFS(СВЦЭМ!$D$39:$D$782,СВЦЭМ!$A$39:$A$782,$A149,СВЦЭМ!$B$39:$B$782,P$119)+'СЕТ СН'!$I$14+СВЦЭМ!$D$10+'СЕТ СН'!$I$5-'СЕТ СН'!$I$24</f>
        <v>3369.3086332299999</v>
      </c>
      <c r="Q149" s="36">
        <f>SUMIFS(СВЦЭМ!$D$39:$D$782,СВЦЭМ!$A$39:$A$782,$A149,СВЦЭМ!$B$39:$B$782,Q$119)+'СЕТ СН'!$I$14+СВЦЭМ!$D$10+'СЕТ СН'!$I$5-'СЕТ СН'!$I$24</f>
        <v>3363.4055250599999</v>
      </c>
      <c r="R149" s="36">
        <f>SUMIFS(СВЦЭМ!$D$39:$D$782,СВЦЭМ!$A$39:$A$782,$A149,СВЦЭМ!$B$39:$B$782,R$119)+'СЕТ СН'!$I$14+СВЦЭМ!$D$10+'СЕТ СН'!$I$5-'СЕТ СН'!$I$24</f>
        <v>3348.8207296199998</v>
      </c>
      <c r="S149" s="36">
        <f>SUMIFS(СВЦЭМ!$D$39:$D$782,СВЦЭМ!$A$39:$A$782,$A149,СВЦЭМ!$B$39:$B$782,S$119)+'СЕТ СН'!$I$14+СВЦЭМ!$D$10+'СЕТ СН'!$I$5-'СЕТ СН'!$I$24</f>
        <v>3366.4667194499998</v>
      </c>
      <c r="T149" s="36">
        <f>SUMIFS(СВЦЭМ!$D$39:$D$782,СВЦЭМ!$A$39:$A$782,$A149,СВЦЭМ!$B$39:$B$782,T$119)+'СЕТ СН'!$I$14+СВЦЭМ!$D$10+'СЕТ СН'!$I$5-'СЕТ СН'!$I$24</f>
        <v>3201.76797721</v>
      </c>
      <c r="U149" s="36">
        <f>SUMIFS(СВЦЭМ!$D$39:$D$782,СВЦЭМ!$A$39:$A$782,$A149,СВЦЭМ!$B$39:$B$782,U$119)+'СЕТ СН'!$I$14+СВЦЭМ!$D$10+'СЕТ СН'!$I$5-'СЕТ СН'!$I$24</f>
        <v>3105.5393449899998</v>
      </c>
      <c r="V149" s="36">
        <f>SUMIFS(СВЦЭМ!$D$39:$D$782,СВЦЭМ!$A$39:$A$782,$A149,СВЦЭМ!$B$39:$B$782,V$119)+'СЕТ СН'!$I$14+СВЦЭМ!$D$10+'СЕТ СН'!$I$5-'СЕТ СН'!$I$24</f>
        <v>3033.7941807699999</v>
      </c>
      <c r="W149" s="36">
        <f>SUMIFS(СВЦЭМ!$D$39:$D$782,СВЦЭМ!$A$39:$A$782,$A149,СВЦЭМ!$B$39:$B$782,W$119)+'СЕТ СН'!$I$14+СВЦЭМ!$D$10+'СЕТ СН'!$I$5-'СЕТ СН'!$I$24</f>
        <v>3044.64112492</v>
      </c>
      <c r="X149" s="36">
        <f>SUMIFS(СВЦЭМ!$D$39:$D$782,СВЦЭМ!$A$39:$A$782,$A149,СВЦЭМ!$B$39:$B$782,X$119)+'СЕТ СН'!$I$14+СВЦЭМ!$D$10+'СЕТ СН'!$I$5-'СЕТ СН'!$I$24</f>
        <v>3096.1150245899998</v>
      </c>
      <c r="Y149" s="36">
        <f>SUMIFS(СВЦЭМ!$D$39:$D$782,СВЦЭМ!$A$39:$A$782,$A149,СВЦЭМ!$B$39:$B$782,Y$119)+'СЕТ СН'!$I$14+СВЦЭМ!$D$10+'СЕТ СН'!$I$5-'СЕТ СН'!$I$24</f>
        <v>3120.51032184</v>
      </c>
    </row>
    <row r="150" spans="1:27" ht="15.75" x14ac:dyDescent="0.2">
      <c r="A150" s="35">
        <f t="shared" si="3"/>
        <v>44712</v>
      </c>
      <c r="B150" s="36">
        <f>SUMIFS(СВЦЭМ!$D$39:$D$782,СВЦЭМ!$A$39:$A$782,$A150,СВЦЭМ!$B$39:$B$782,B$119)+'СЕТ СН'!$I$14+СВЦЭМ!$D$10+'СЕТ СН'!$I$5-'СЕТ СН'!$I$24</f>
        <v>3221.04887805</v>
      </c>
      <c r="C150" s="36">
        <f>SUMIFS(СВЦЭМ!$D$39:$D$782,СВЦЭМ!$A$39:$A$782,$A150,СВЦЭМ!$B$39:$B$782,C$119)+'СЕТ СН'!$I$14+СВЦЭМ!$D$10+'СЕТ СН'!$I$5-'СЕТ СН'!$I$24</f>
        <v>3318.4400580000001</v>
      </c>
      <c r="D150" s="36">
        <f>SUMIFS(СВЦЭМ!$D$39:$D$782,СВЦЭМ!$A$39:$A$782,$A150,СВЦЭМ!$B$39:$B$782,D$119)+'СЕТ СН'!$I$14+СВЦЭМ!$D$10+'СЕТ СН'!$I$5-'СЕТ СН'!$I$24</f>
        <v>3439.6489680899999</v>
      </c>
      <c r="E150" s="36">
        <f>SUMIFS(СВЦЭМ!$D$39:$D$782,СВЦЭМ!$A$39:$A$782,$A150,СВЦЭМ!$B$39:$B$782,E$119)+'СЕТ СН'!$I$14+СВЦЭМ!$D$10+'СЕТ СН'!$I$5-'СЕТ СН'!$I$24</f>
        <v>3486.4888754999997</v>
      </c>
      <c r="F150" s="36">
        <f>SUMIFS(СВЦЭМ!$D$39:$D$782,СВЦЭМ!$A$39:$A$782,$A150,СВЦЭМ!$B$39:$B$782,F$119)+'СЕТ СН'!$I$14+СВЦЭМ!$D$10+'СЕТ СН'!$I$5-'СЕТ СН'!$I$24</f>
        <v>3477.2856310499997</v>
      </c>
      <c r="G150" s="36">
        <f>SUMIFS(СВЦЭМ!$D$39:$D$782,СВЦЭМ!$A$39:$A$782,$A150,СВЦЭМ!$B$39:$B$782,G$119)+'СЕТ СН'!$I$14+СВЦЭМ!$D$10+'СЕТ СН'!$I$5-'СЕТ СН'!$I$24</f>
        <v>3444.40402326</v>
      </c>
      <c r="H150" s="36">
        <f>SUMIFS(СВЦЭМ!$D$39:$D$782,СВЦЭМ!$A$39:$A$782,$A150,СВЦЭМ!$B$39:$B$782,H$119)+'СЕТ СН'!$I$14+СВЦЭМ!$D$10+'СЕТ СН'!$I$5-'СЕТ СН'!$I$24</f>
        <v>3340.8245331499998</v>
      </c>
      <c r="I150" s="36">
        <f>SUMIFS(СВЦЭМ!$D$39:$D$782,СВЦЭМ!$A$39:$A$782,$A150,СВЦЭМ!$B$39:$B$782,I$119)+'СЕТ СН'!$I$14+СВЦЭМ!$D$10+'СЕТ СН'!$I$5-'СЕТ СН'!$I$24</f>
        <v>3257.3207233399999</v>
      </c>
      <c r="J150" s="36">
        <f>SUMIFS(СВЦЭМ!$D$39:$D$782,СВЦЭМ!$A$39:$A$782,$A150,СВЦЭМ!$B$39:$B$782,J$119)+'СЕТ СН'!$I$14+СВЦЭМ!$D$10+'СЕТ СН'!$I$5-'СЕТ СН'!$I$24</f>
        <v>3154.8372159199998</v>
      </c>
      <c r="K150" s="36">
        <f>SUMIFS(СВЦЭМ!$D$39:$D$782,СВЦЭМ!$A$39:$A$782,$A150,СВЦЭМ!$B$39:$B$782,K$119)+'СЕТ СН'!$I$14+СВЦЭМ!$D$10+'СЕТ СН'!$I$5-'СЕТ СН'!$I$24</f>
        <v>3181.3911198799997</v>
      </c>
      <c r="L150" s="36">
        <f>SUMIFS(СВЦЭМ!$D$39:$D$782,СВЦЭМ!$A$39:$A$782,$A150,СВЦЭМ!$B$39:$B$782,L$119)+'СЕТ СН'!$I$14+СВЦЭМ!$D$10+'СЕТ СН'!$I$5-'СЕТ СН'!$I$24</f>
        <v>3186.3478293099997</v>
      </c>
      <c r="M150" s="36">
        <f>SUMIFS(СВЦЭМ!$D$39:$D$782,СВЦЭМ!$A$39:$A$782,$A150,СВЦЭМ!$B$39:$B$782,M$119)+'СЕТ СН'!$I$14+СВЦЭМ!$D$10+'СЕТ СН'!$I$5-'СЕТ СН'!$I$24</f>
        <v>3260.03479487</v>
      </c>
      <c r="N150" s="36">
        <f>SUMIFS(СВЦЭМ!$D$39:$D$782,СВЦЭМ!$A$39:$A$782,$A150,СВЦЭМ!$B$39:$B$782,N$119)+'СЕТ СН'!$I$14+СВЦЭМ!$D$10+'СЕТ СН'!$I$5-'СЕТ СН'!$I$24</f>
        <v>3301.5634187199998</v>
      </c>
      <c r="O150" s="36">
        <f>SUMIFS(СВЦЭМ!$D$39:$D$782,СВЦЭМ!$A$39:$A$782,$A150,СВЦЭМ!$B$39:$B$782,O$119)+'СЕТ СН'!$I$14+СВЦЭМ!$D$10+'СЕТ СН'!$I$5-'СЕТ СН'!$I$24</f>
        <v>3376.96498342</v>
      </c>
      <c r="P150" s="36">
        <f>SUMIFS(СВЦЭМ!$D$39:$D$782,СВЦЭМ!$A$39:$A$782,$A150,СВЦЭМ!$B$39:$B$782,P$119)+'СЕТ СН'!$I$14+СВЦЭМ!$D$10+'СЕТ СН'!$I$5-'СЕТ СН'!$I$24</f>
        <v>3403.0313628699996</v>
      </c>
      <c r="Q150" s="36">
        <f>SUMIFS(СВЦЭМ!$D$39:$D$782,СВЦЭМ!$A$39:$A$782,$A150,СВЦЭМ!$B$39:$B$782,Q$119)+'СЕТ СН'!$I$14+СВЦЭМ!$D$10+'СЕТ СН'!$I$5-'СЕТ СН'!$I$24</f>
        <v>3394.7847820699999</v>
      </c>
      <c r="R150" s="36">
        <f>SUMIFS(СВЦЭМ!$D$39:$D$782,СВЦЭМ!$A$39:$A$782,$A150,СВЦЭМ!$B$39:$B$782,R$119)+'СЕТ СН'!$I$14+СВЦЭМ!$D$10+'СЕТ СН'!$I$5-'СЕТ СН'!$I$24</f>
        <v>3389.3724477799997</v>
      </c>
      <c r="S150" s="36">
        <f>SUMIFS(СВЦЭМ!$D$39:$D$782,СВЦЭМ!$A$39:$A$782,$A150,СВЦЭМ!$B$39:$B$782,S$119)+'СЕТ СН'!$I$14+СВЦЭМ!$D$10+'СЕТ СН'!$I$5-'СЕТ СН'!$I$24</f>
        <v>3303.9818263799998</v>
      </c>
      <c r="T150" s="36">
        <f>SUMIFS(СВЦЭМ!$D$39:$D$782,СВЦЭМ!$A$39:$A$782,$A150,СВЦЭМ!$B$39:$B$782,T$119)+'СЕТ СН'!$I$14+СВЦЭМ!$D$10+'СЕТ СН'!$I$5-'СЕТ СН'!$I$24</f>
        <v>3205.6861618899998</v>
      </c>
      <c r="U150" s="36">
        <f>SUMIFS(СВЦЭМ!$D$39:$D$782,СВЦЭМ!$A$39:$A$782,$A150,СВЦЭМ!$B$39:$B$782,U$119)+'СЕТ СН'!$I$14+СВЦЭМ!$D$10+'СЕТ СН'!$I$5-'СЕТ СН'!$I$24</f>
        <v>3105.8378774399998</v>
      </c>
      <c r="V150" s="36">
        <f>SUMIFS(СВЦЭМ!$D$39:$D$782,СВЦЭМ!$A$39:$A$782,$A150,СВЦЭМ!$B$39:$B$782,V$119)+'СЕТ СН'!$I$14+СВЦЭМ!$D$10+'СЕТ СН'!$I$5-'СЕТ СН'!$I$24</f>
        <v>3037.5283430599998</v>
      </c>
      <c r="W150" s="36">
        <f>SUMIFS(СВЦЭМ!$D$39:$D$782,СВЦЭМ!$A$39:$A$782,$A150,СВЦЭМ!$B$39:$B$782,W$119)+'СЕТ СН'!$I$14+СВЦЭМ!$D$10+'СЕТ СН'!$I$5-'СЕТ СН'!$I$24</f>
        <v>3050.0742637200001</v>
      </c>
      <c r="X150" s="36">
        <f>SUMIFS(СВЦЭМ!$D$39:$D$782,СВЦЭМ!$A$39:$A$782,$A150,СВЦЭМ!$B$39:$B$782,X$119)+'СЕТ СН'!$I$14+СВЦЭМ!$D$10+'СЕТ СН'!$I$5-'СЕТ СН'!$I$24</f>
        <v>3064.41962345</v>
      </c>
      <c r="Y150" s="36">
        <f>SUMIFS(СВЦЭМ!$D$39:$D$782,СВЦЭМ!$A$39:$A$782,$A150,СВЦЭМ!$B$39:$B$782,Y$119)+'СЕТ СН'!$I$14+СВЦЭМ!$D$10+'СЕТ СН'!$I$5-'СЕТ СН'!$I$24</f>
        <v>3066.8451401499997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SUMIFS(СВЦЭМ!$E$39:$E$782,СВЦЭМ!$A$39:$A$782,$A156,СВЦЭМ!$B$39:$B$782,B$155)+'СЕТ СН'!$F$15</f>
        <v>161.52531818</v>
      </c>
      <c r="C156" s="36">
        <f>SUMIFS(СВЦЭМ!$E$39:$E$782,СВЦЭМ!$A$39:$A$782,$A156,СВЦЭМ!$B$39:$B$782,C$155)+'СЕТ СН'!$F$15</f>
        <v>183.08413155</v>
      </c>
      <c r="D156" s="36">
        <f>SUMIFS(СВЦЭМ!$E$39:$E$782,СВЦЭМ!$A$39:$A$782,$A156,СВЦЭМ!$B$39:$B$782,D$155)+'СЕТ СН'!$F$15</f>
        <v>208.58593543000001</v>
      </c>
      <c r="E156" s="36">
        <f>SUMIFS(СВЦЭМ!$E$39:$E$782,СВЦЭМ!$A$39:$A$782,$A156,СВЦЭМ!$B$39:$B$782,E$155)+'СЕТ СН'!$F$15</f>
        <v>219.38572378000001</v>
      </c>
      <c r="F156" s="36">
        <f>SUMIFS(СВЦЭМ!$E$39:$E$782,СВЦЭМ!$A$39:$A$782,$A156,СВЦЭМ!$B$39:$B$782,F$155)+'СЕТ СН'!$F$15</f>
        <v>221.97892464</v>
      </c>
      <c r="G156" s="36">
        <f>SUMIFS(СВЦЭМ!$E$39:$E$782,СВЦЭМ!$A$39:$A$782,$A156,СВЦЭМ!$B$39:$B$782,G$155)+'СЕТ СН'!$F$15</f>
        <v>217.56073952</v>
      </c>
      <c r="H156" s="36">
        <f>SUMIFS(СВЦЭМ!$E$39:$E$782,СВЦЭМ!$A$39:$A$782,$A156,СВЦЭМ!$B$39:$B$782,H$155)+'СЕТ СН'!$F$15</f>
        <v>213.93863250000001</v>
      </c>
      <c r="I156" s="36">
        <f>SUMIFS(СВЦЭМ!$E$39:$E$782,СВЦЭМ!$A$39:$A$782,$A156,СВЦЭМ!$B$39:$B$782,I$155)+'СЕТ СН'!$F$15</f>
        <v>201.97922130000001</v>
      </c>
      <c r="J156" s="36">
        <f>SUMIFS(СВЦЭМ!$E$39:$E$782,СВЦЭМ!$A$39:$A$782,$A156,СВЦЭМ!$B$39:$B$782,J$155)+'СЕТ СН'!$F$15</f>
        <v>175.31702128000001</v>
      </c>
      <c r="K156" s="36">
        <f>SUMIFS(СВЦЭМ!$E$39:$E$782,СВЦЭМ!$A$39:$A$782,$A156,СВЦЭМ!$B$39:$B$782,K$155)+'СЕТ СН'!$F$15</f>
        <v>168.58094704999999</v>
      </c>
      <c r="L156" s="36">
        <f>SUMIFS(СВЦЭМ!$E$39:$E$782,СВЦЭМ!$A$39:$A$782,$A156,СВЦЭМ!$B$39:$B$782,L$155)+'СЕТ СН'!$F$15</f>
        <v>164.78874403</v>
      </c>
      <c r="M156" s="36">
        <f>SUMIFS(СВЦЭМ!$E$39:$E$782,СВЦЭМ!$A$39:$A$782,$A156,СВЦЭМ!$B$39:$B$782,M$155)+'СЕТ СН'!$F$15</f>
        <v>181.25641855000001</v>
      </c>
      <c r="N156" s="36">
        <f>SUMIFS(СВЦЭМ!$E$39:$E$782,СВЦЭМ!$A$39:$A$782,$A156,СВЦЭМ!$B$39:$B$782,N$155)+'СЕТ СН'!$F$15</f>
        <v>188.96769251000001</v>
      </c>
      <c r="O156" s="36">
        <f>SUMIFS(СВЦЭМ!$E$39:$E$782,СВЦЭМ!$A$39:$A$782,$A156,СВЦЭМ!$B$39:$B$782,O$155)+'СЕТ СН'!$F$15</f>
        <v>191.04926123000001</v>
      </c>
      <c r="P156" s="36">
        <f>SUMIFS(СВЦЭМ!$E$39:$E$782,СВЦЭМ!$A$39:$A$782,$A156,СВЦЭМ!$B$39:$B$782,P$155)+'СЕТ СН'!$F$15</f>
        <v>193.01385500000001</v>
      </c>
      <c r="Q156" s="36">
        <f>SUMIFS(СВЦЭМ!$E$39:$E$782,СВЦЭМ!$A$39:$A$782,$A156,СВЦЭМ!$B$39:$B$782,Q$155)+'СЕТ СН'!$F$15</f>
        <v>195.66632179999999</v>
      </c>
      <c r="R156" s="36">
        <f>SUMIFS(СВЦЭМ!$E$39:$E$782,СВЦЭМ!$A$39:$A$782,$A156,СВЦЭМ!$B$39:$B$782,R$155)+'СЕТ СН'!$F$15</f>
        <v>199.10461699999999</v>
      </c>
      <c r="S156" s="36">
        <f>SUMIFS(СВЦЭМ!$E$39:$E$782,СВЦЭМ!$A$39:$A$782,$A156,СВЦЭМ!$B$39:$B$782,S$155)+'СЕТ СН'!$F$15</f>
        <v>191.91779203999999</v>
      </c>
      <c r="T156" s="36">
        <f>SUMIFS(СВЦЭМ!$E$39:$E$782,СВЦЭМ!$A$39:$A$782,$A156,СВЦЭМ!$B$39:$B$782,T$155)+'СЕТ СН'!$F$15</f>
        <v>174.24932454</v>
      </c>
      <c r="U156" s="36">
        <f>SUMIFS(СВЦЭМ!$E$39:$E$782,СВЦЭМ!$A$39:$A$782,$A156,СВЦЭМ!$B$39:$B$782,U$155)+'СЕТ СН'!$F$15</f>
        <v>157.78945851</v>
      </c>
      <c r="V156" s="36">
        <f>SUMIFS(СВЦЭМ!$E$39:$E$782,СВЦЭМ!$A$39:$A$782,$A156,СВЦЭМ!$B$39:$B$782,V$155)+'СЕТ СН'!$F$15</f>
        <v>141.59441609999999</v>
      </c>
      <c r="W156" s="36">
        <f>SUMIFS(СВЦЭМ!$E$39:$E$782,СВЦЭМ!$A$39:$A$782,$A156,СВЦЭМ!$B$39:$B$782,W$155)+'СЕТ СН'!$F$15</f>
        <v>139.56841177999999</v>
      </c>
      <c r="X156" s="36">
        <f>SUMIFS(СВЦЭМ!$E$39:$E$782,СВЦЭМ!$A$39:$A$782,$A156,СВЦЭМ!$B$39:$B$782,X$155)+'СЕТ СН'!$F$15</f>
        <v>143.99745988999999</v>
      </c>
      <c r="Y156" s="36">
        <f>SUMIFS(СВЦЭМ!$E$39:$E$782,СВЦЭМ!$A$39:$A$782,$A156,СВЦЭМ!$B$39:$B$782,Y$155)+'СЕТ СН'!$F$15</f>
        <v>150.08771027</v>
      </c>
      <c r="AA156" s="45"/>
    </row>
    <row r="157" spans="1:27" ht="15.75" x14ac:dyDescent="0.2">
      <c r="A157" s="35">
        <f>A156+1</f>
        <v>44683</v>
      </c>
      <c r="B157" s="36">
        <f>SUMIFS(СВЦЭМ!$E$39:$E$782,СВЦЭМ!$A$39:$A$782,$A157,СВЦЭМ!$B$39:$B$782,B$155)+'СЕТ СН'!$F$15</f>
        <v>156.66783917000001</v>
      </c>
      <c r="C157" s="36">
        <f>SUMIFS(СВЦЭМ!$E$39:$E$782,СВЦЭМ!$A$39:$A$782,$A157,СВЦЭМ!$B$39:$B$782,C$155)+'СЕТ СН'!$F$15</f>
        <v>177.37309178999999</v>
      </c>
      <c r="D157" s="36">
        <f>SUMIFS(СВЦЭМ!$E$39:$E$782,СВЦЭМ!$A$39:$A$782,$A157,СВЦЭМ!$B$39:$B$782,D$155)+'СЕТ СН'!$F$15</f>
        <v>197.57977137</v>
      </c>
      <c r="E157" s="36">
        <f>SUMIFS(СВЦЭМ!$E$39:$E$782,СВЦЭМ!$A$39:$A$782,$A157,СВЦЭМ!$B$39:$B$782,E$155)+'СЕТ СН'!$F$15</f>
        <v>206.81305001999999</v>
      </c>
      <c r="F157" s="36">
        <f>SUMIFS(СВЦЭМ!$E$39:$E$782,СВЦЭМ!$A$39:$A$782,$A157,СВЦЭМ!$B$39:$B$782,F$155)+'СЕТ СН'!$F$15</f>
        <v>209.96960598999999</v>
      </c>
      <c r="G157" s="36">
        <f>SUMIFS(СВЦЭМ!$E$39:$E$782,СВЦЭМ!$A$39:$A$782,$A157,СВЦЭМ!$B$39:$B$782,G$155)+'СЕТ СН'!$F$15</f>
        <v>214.04024736</v>
      </c>
      <c r="H157" s="36">
        <f>SUMIFS(СВЦЭМ!$E$39:$E$782,СВЦЭМ!$A$39:$A$782,$A157,СВЦЭМ!$B$39:$B$782,H$155)+'СЕТ СН'!$F$15</f>
        <v>216.37680978</v>
      </c>
      <c r="I157" s="36">
        <f>SUMIFS(СВЦЭМ!$E$39:$E$782,СВЦЭМ!$A$39:$A$782,$A157,СВЦЭМ!$B$39:$B$782,I$155)+'СЕТ СН'!$F$15</f>
        <v>200.61677090000001</v>
      </c>
      <c r="J157" s="36">
        <f>SUMIFS(СВЦЭМ!$E$39:$E$782,СВЦЭМ!$A$39:$A$782,$A157,СВЦЭМ!$B$39:$B$782,J$155)+'СЕТ СН'!$F$15</f>
        <v>175.29720029000001</v>
      </c>
      <c r="K157" s="36">
        <f>SUMIFS(СВЦЭМ!$E$39:$E$782,СВЦЭМ!$A$39:$A$782,$A157,СВЦЭМ!$B$39:$B$782,K$155)+'СЕТ СН'!$F$15</f>
        <v>168.67759666000001</v>
      </c>
      <c r="L157" s="36">
        <f>SUMIFS(СВЦЭМ!$E$39:$E$782,СВЦЭМ!$A$39:$A$782,$A157,СВЦЭМ!$B$39:$B$782,L$155)+'СЕТ СН'!$F$15</f>
        <v>163.38121763000001</v>
      </c>
      <c r="M157" s="36">
        <f>SUMIFS(СВЦЭМ!$E$39:$E$782,СВЦЭМ!$A$39:$A$782,$A157,СВЦЭМ!$B$39:$B$782,M$155)+'СЕТ СН'!$F$15</f>
        <v>175.08518634999999</v>
      </c>
      <c r="N157" s="36">
        <f>SUMIFS(СВЦЭМ!$E$39:$E$782,СВЦЭМ!$A$39:$A$782,$A157,СВЦЭМ!$B$39:$B$782,N$155)+'СЕТ СН'!$F$15</f>
        <v>183.34226923</v>
      </c>
      <c r="O157" s="36">
        <f>SUMIFS(СВЦЭМ!$E$39:$E$782,СВЦЭМ!$A$39:$A$782,$A157,СВЦЭМ!$B$39:$B$782,O$155)+'СЕТ СН'!$F$15</f>
        <v>189.12578439000001</v>
      </c>
      <c r="P157" s="36">
        <f>SUMIFS(СВЦЭМ!$E$39:$E$782,СВЦЭМ!$A$39:$A$782,$A157,СВЦЭМ!$B$39:$B$782,P$155)+'СЕТ СН'!$F$15</f>
        <v>190.84978638999999</v>
      </c>
      <c r="Q157" s="36">
        <f>SUMIFS(СВЦЭМ!$E$39:$E$782,СВЦЭМ!$A$39:$A$782,$A157,СВЦЭМ!$B$39:$B$782,Q$155)+'СЕТ СН'!$F$15</f>
        <v>194.40121311999999</v>
      </c>
      <c r="R157" s="36">
        <f>SUMIFS(СВЦЭМ!$E$39:$E$782,СВЦЭМ!$A$39:$A$782,$A157,СВЦЭМ!$B$39:$B$782,R$155)+'СЕТ СН'!$F$15</f>
        <v>195.46596355</v>
      </c>
      <c r="S157" s="36">
        <f>SUMIFS(СВЦЭМ!$E$39:$E$782,СВЦЭМ!$A$39:$A$782,$A157,СВЦЭМ!$B$39:$B$782,S$155)+'СЕТ СН'!$F$15</f>
        <v>185.45243675</v>
      </c>
      <c r="T157" s="36">
        <f>SUMIFS(СВЦЭМ!$E$39:$E$782,СВЦЭМ!$A$39:$A$782,$A157,СВЦЭМ!$B$39:$B$782,T$155)+'СЕТ СН'!$F$15</f>
        <v>167.33715698</v>
      </c>
      <c r="U157" s="36">
        <f>SUMIFS(СВЦЭМ!$E$39:$E$782,СВЦЭМ!$A$39:$A$782,$A157,СВЦЭМ!$B$39:$B$782,U$155)+'СЕТ СН'!$F$15</f>
        <v>150.89037603</v>
      </c>
      <c r="V157" s="36">
        <f>SUMIFS(СВЦЭМ!$E$39:$E$782,СВЦЭМ!$A$39:$A$782,$A157,СВЦЭМ!$B$39:$B$782,V$155)+'СЕТ СН'!$F$15</f>
        <v>139.32014056</v>
      </c>
      <c r="W157" s="36">
        <f>SUMIFS(СВЦЭМ!$E$39:$E$782,СВЦЭМ!$A$39:$A$782,$A157,СВЦЭМ!$B$39:$B$782,W$155)+'СЕТ СН'!$F$15</f>
        <v>139.9924638</v>
      </c>
      <c r="X157" s="36">
        <f>SUMIFS(СВЦЭМ!$E$39:$E$782,СВЦЭМ!$A$39:$A$782,$A157,СВЦЭМ!$B$39:$B$782,X$155)+'СЕТ СН'!$F$15</f>
        <v>139.83123287000001</v>
      </c>
      <c r="Y157" s="36">
        <f>SUMIFS(СВЦЭМ!$E$39:$E$782,СВЦЭМ!$A$39:$A$782,$A157,СВЦЭМ!$B$39:$B$782,Y$155)+'СЕТ СН'!$F$15</f>
        <v>147.78147683</v>
      </c>
    </row>
    <row r="158" spans="1:27" ht="15.75" x14ac:dyDescent="0.2">
      <c r="A158" s="35">
        <f t="shared" ref="A158:A186" si="4">A157+1</f>
        <v>44684</v>
      </c>
      <c r="B158" s="36">
        <f>SUMIFS(СВЦЭМ!$E$39:$E$782,СВЦЭМ!$A$39:$A$782,$A158,СВЦЭМ!$B$39:$B$782,B$155)+'СЕТ СН'!$F$15</f>
        <v>152.06151625999999</v>
      </c>
      <c r="C158" s="36">
        <f>SUMIFS(СВЦЭМ!$E$39:$E$782,СВЦЭМ!$A$39:$A$782,$A158,СВЦЭМ!$B$39:$B$782,C$155)+'СЕТ СН'!$F$15</f>
        <v>172.9835272</v>
      </c>
      <c r="D158" s="36">
        <f>SUMIFS(СВЦЭМ!$E$39:$E$782,СВЦЭМ!$A$39:$A$782,$A158,СВЦЭМ!$B$39:$B$782,D$155)+'СЕТ СН'!$F$15</f>
        <v>190.58623261</v>
      </c>
      <c r="E158" s="36">
        <f>SUMIFS(СВЦЭМ!$E$39:$E$782,СВЦЭМ!$A$39:$A$782,$A158,СВЦЭМ!$B$39:$B$782,E$155)+'СЕТ СН'!$F$15</f>
        <v>196.20143504999999</v>
      </c>
      <c r="F158" s="36">
        <f>SUMIFS(СВЦЭМ!$E$39:$E$782,СВЦЭМ!$A$39:$A$782,$A158,СВЦЭМ!$B$39:$B$782,F$155)+'СЕТ СН'!$F$15</f>
        <v>198.80536516000001</v>
      </c>
      <c r="G158" s="36">
        <f>SUMIFS(СВЦЭМ!$E$39:$E$782,СВЦЭМ!$A$39:$A$782,$A158,СВЦЭМ!$B$39:$B$782,G$155)+'СЕТ СН'!$F$15</f>
        <v>206.18509215</v>
      </c>
      <c r="H158" s="36">
        <f>SUMIFS(СВЦЭМ!$E$39:$E$782,СВЦЭМ!$A$39:$A$782,$A158,СВЦЭМ!$B$39:$B$782,H$155)+'СЕТ СН'!$F$15</f>
        <v>208.08417262</v>
      </c>
      <c r="I158" s="36">
        <f>SUMIFS(СВЦЭМ!$E$39:$E$782,СВЦЭМ!$A$39:$A$782,$A158,СВЦЭМ!$B$39:$B$782,I$155)+'СЕТ СН'!$F$15</f>
        <v>204.87765530999999</v>
      </c>
      <c r="J158" s="36">
        <f>SUMIFS(СВЦЭМ!$E$39:$E$782,СВЦЭМ!$A$39:$A$782,$A158,СВЦЭМ!$B$39:$B$782,J$155)+'СЕТ СН'!$F$15</f>
        <v>186.47245477000001</v>
      </c>
      <c r="K158" s="36">
        <f>SUMIFS(СВЦЭМ!$E$39:$E$782,СВЦЭМ!$A$39:$A$782,$A158,СВЦЭМ!$B$39:$B$782,K$155)+'СЕТ СН'!$F$15</f>
        <v>180.55012109</v>
      </c>
      <c r="L158" s="36">
        <f>SUMIFS(СВЦЭМ!$E$39:$E$782,СВЦЭМ!$A$39:$A$782,$A158,СВЦЭМ!$B$39:$B$782,L$155)+'СЕТ СН'!$F$15</f>
        <v>177.03776608999999</v>
      </c>
      <c r="M158" s="36">
        <f>SUMIFS(СВЦЭМ!$E$39:$E$782,СВЦЭМ!$A$39:$A$782,$A158,СВЦЭМ!$B$39:$B$782,M$155)+'СЕТ СН'!$F$15</f>
        <v>192.21750402999999</v>
      </c>
      <c r="N158" s="36">
        <f>SUMIFS(СВЦЭМ!$E$39:$E$782,СВЦЭМ!$A$39:$A$782,$A158,СВЦЭМ!$B$39:$B$782,N$155)+'СЕТ СН'!$F$15</f>
        <v>199.61737515999999</v>
      </c>
      <c r="O158" s="36">
        <f>SUMIFS(СВЦЭМ!$E$39:$E$782,СВЦЭМ!$A$39:$A$782,$A158,СВЦЭМ!$B$39:$B$782,O$155)+'СЕТ СН'!$F$15</f>
        <v>202.20153965</v>
      </c>
      <c r="P158" s="36">
        <f>SUMIFS(СВЦЭМ!$E$39:$E$782,СВЦЭМ!$A$39:$A$782,$A158,СВЦЭМ!$B$39:$B$782,P$155)+'СЕТ СН'!$F$15</f>
        <v>205.41056749000001</v>
      </c>
      <c r="Q158" s="36">
        <f>SUMIFS(СВЦЭМ!$E$39:$E$782,СВЦЭМ!$A$39:$A$782,$A158,СВЦЭМ!$B$39:$B$782,Q$155)+'СЕТ СН'!$F$15</f>
        <v>206.06407497999999</v>
      </c>
      <c r="R158" s="36">
        <f>SUMIFS(СВЦЭМ!$E$39:$E$782,СВЦЭМ!$A$39:$A$782,$A158,СВЦЭМ!$B$39:$B$782,R$155)+'СЕТ СН'!$F$15</f>
        <v>207.76700307999999</v>
      </c>
      <c r="S158" s="36">
        <f>SUMIFS(СВЦЭМ!$E$39:$E$782,СВЦЭМ!$A$39:$A$782,$A158,СВЦЭМ!$B$39:$B$782,S$155)+'СЕТ СН'!$F$15</f>
        <v>201.70208088999999</v>
      </c>
      <c r="T158" s="36">
        <f>SUMIFS(СВЦЭМ!$E$39:$E$782,СВЦЭМ!$A$39:$A$782,$A158,СВЦЭМ!$B$39:$B$782,T$155)+'СЕТ СН'!$F$15</f>
        <v>182.27227969</v>
      </c>
      <c r="U158" s="36">
        <f>SUMIFS(СВЦЭМ!$E$39:$E$782,СВЦЭМ!$A$39:$A$782,$A158,СВЦЭМ!$B$39:$B$782,U$155)+'СЕТ СН'!$F$15</f>
        <v>164.49594787999999</v>
      </c>
      <c r="V158" s="36">
        <f>SUMIFS(СВЦЭМ!$E$39:$E$782,СВЦЭМ!$A$39:$A$782,$A158,СВЦЭМ!$B$39:$B$782,V$155)+'СЕТ СН'!$F$15</f>
        <v>148.31531186000001</v>
      </c>
      <c r="W158" s="36">
        <f>SUMIFS(СВЦЭМ!$E$39:$E$782,СВЦЭМ!$A$39:$A$782,$A158,СВЦЭМ!$B$39:$B$782,W$155)+'СЕТ СН'!$F$15</f>
        <v>147.17635376000001</v>
      </c>
      <c r="X158" s="36">
        <f>SUMIFS(СВЦЭМ!$E$39:$E$782,СВЦЭМ!$A$39:$A$782,$A158,СВЦЭМ!$B$39:$B$782,X$155)+'СЕТ СН'!$F$15</f>
        <v>148.86200678</v>
      </c>
      <c r="Y158" s="36">
        <f>SUMIFS(СВЦЭМ!$E$39:$E$782,СВЦЭМ!$A$39:$A$782,$A158,СВЦЭМ!$B$39:$B$782,Y$155)+'СЕТ СН'!$F$15</f>
        <v>155.22763886999999</v>
      </c>
    </row>
    <row r="159" spans="1:27" ht="15.75" x14ac:dyDescent="0.2">
      <c r="A159" s="35">
        <f t="shared" si="4"/>
        <v>44685</v>
      </c>
      <c r="B159" s="36">
        <f>SUMIFS(СВЦЭМ!$E$39:$E$782,СВЦЭМ!$A$39:$A$782,$A159,СВЦЭМ!$B$39:$B$782,B$155)+'СЕТ СН'!$F$15</f>
        <v>167.67047256000001</v>
      </c>
      <c r="C159" s="36">
        <f>SUMIFS(СВЦЭМ!$E$39:$E$782,СВЦЭМ!$A$39:$A$782,$A159,СВЦЭМ!$B$39:$B$782,C$155)+'СЕТ СН'!$F$15</f>
        <v>194.01872689999999</v>
      </c>
      <c r="D159" s="36">
        <f>SUMIFS(СВЦЭМ!$E$39:$E$782,СВЦЭМ!$A$39:$A$782,$A159,СВЦЭМ!$B$39:$B$782,D$155)+'СЕТ СН'!$F$15</f>
        <v>203.37167688</v>
      </c>
      <c r="E159" s="36">
        <f>SUMIFS(СВЦЭМ!$E$39:$E$782,СВЦЭМ!$A$39:$A$782,$A159,СВЦЭМ!$B$39:$B$782,E$155)+'СЕТ СН'!$F$15</f>
        <v>198.34470637000001</v>
      </c>
      <c r="F159" s="36">
        <f>SUMIFS(СВЦЭМ!$E$39:$E$782,СВЦЭМ!$A$39:$A$782,$A159,СВЦЭМ!$B$39:$B$782,F$155)+'СЕТ СН'!$F$15</f>
        <v>198.83400445999999</v>
      </c>
      <c r="G159" s="36">
        <f>SUMIFS(СВЦЭМ!$E$39:$E$782,СВЦЭМ!$A$39:$A$782,$A159,СВЦЭМ!$B$39:$B$782,G$155)+'СЕТ СН'!$F$15</f>
        <v>197.62133263999999</v>
      </c>
      <c r="H159" s="36">
        <f>SUMIFS(СВЦЭМ!$E$39:$E$782,СВЦЭМ!$A$39:$A$782,$A159,СВЦЭМ!$B$39:$B$782,H$155)+'СЕТ СН'!$F$15</f>
        <v>199.67517047999999</v>
      </c>
      <c r="I159" s="36">
        <f>SUMIFS(СВЦЭМ!$E$39:$E$782,СВЦЭМ!$A$39:$A$782,$A159,СВЦЭМ!$B$39:$B$782,I$155)+'СЕТ СН'!$F$15</f>
        <v>186.70946447</v>
      </c>
      <c r="J159" s="36">
        <f>SUMIFS(СВЦЭМ!$E$39:$E$782,СВЦЭМ!$A$39:$A$782,$A159,СВЦЭМ!$B$39:$B$782,J$155)+'СЕТ СН'!$F$15</f>
        <v>166.69614981999999</v>
      </c>
      <c r="K159" s="36">
        <f>SUMIFS(СВЦЭМ!$E$39:$E$782,СВЦЭМ!$A$39:$A$782,$A159,СВЦЭМ!$B$39:$B$782,K$155)+'СЕТ СН'!$F$15</f>
        <v>164.14479313999999</v>
      </c>
      <c r="L159" s="36">
        <f>SUMIFS(СВЦЭМ!$E$39:$E$782,СВЦЭМ!$A$39:$A$782,$A159,СВЦЭМ!$B$39:$B$782,L$155)+'СЕТ СН'!$F$15</f>
        <v>166.43215269999999</v>
      </c>
      <c r="M159" s="36">
        <f>SUMIFS(СВЦЭМ!$E$39:$E$782,СВЦЭМ!$A$39:$A$782,$A159,СВЦЭМ!$B$39:$B$782,M$155)+'СЕТ СН'!$F$15</f>
        <v>184.11832931000001</v>
      </c>
      <c r="N159" s="36">
        <f>SUMIFS(СВЦЭМ!$E$39:$E$782,СВЦЭМ!$A$39:$A$782,$A159,СВЦЭМ!$B$39:$B$782,N$155)+'СЕТ СН'!$F$15</f>
        <v>193.61321418</v>
      </c>
      <c r="O159" s="36">
        <f>SUMIFS(СВЦЭМ!$E$39:$E$782,СВЦЭМ!$A$39:$A$782,$A159,СВЦЭМ!$B$39:$B$782,O$155)+'СЕТ СН'!$F$15</f>
        <v>194.4053194</v>
      </c>
      <c r="P159" s="36">
        <f>SUMIFS(СВЦЭМ!$E$39:$E$782,СВЦЭМ!$A$39:$A$782,$A159,СВЦЭМ!$B$39:$B$782,P$155)+'СЕТ СН'!$F$15</f>
        <v>200.98742267</v>
      </c>
      <c r="Q159" s="36">
        <f>SUMIFS(СВЦЭМ!$E$39:$E$782,СВЦЭМ!$A$39:$A$782,$A159,СВЦЭМ!$B$39:$B$782,Q$155)+'СЕТ СН'!$F$15</f>
        <v>201.59534611999999</v>
      </c>
      <c r="R159" s="36">
        <f>SUMIFS(СВЦЭМ!$E$39:$E$782,СВЦЭМ!$A$39:$A$782,$A159,СВЦЭМ!$B$39:$B$782,R$155)+'СЕТ СН'!$F$15</f>
        <v>200.63135144</v>
      </c>
      <c r="S159" s="36">
        <f>SUMIFS(СВЦЭМ!$E$39:$E$782,СВЦЭМ!$A$39:$A$782,$A159,СВЦЭМ!$B$39:$B$782,S$155)+'СЕТ СН'!$F$15</f>
        <v>190.59891512999999</v>
      </c>
      <c r="T159" s="36">
        <f>SUMIFS(СВЦЭМ!$E$39:$E$782,СВЦЭМ!$A$39:$A$782,$A159,СВЦЭМ!$B$39:$B$782,T$155)+'СЕТ СН'!$F$15</f>
        <v>168.33784944000001</v>
      </c>
      <c r="U159" s="36">
        <f>SUMIFS(СВЦЭМ!$E$39:$E$782,СВЦЭМ!$A$39:$A$782,$A159,СВЦЭМ!$B$39:$B$782,U$155)+'СЕТ СН'!$F$15</f>
        <v>148.94190985</v>
      </c>
      <c r="V159" s="36">
        <f>SUMIFS(СВЦЭМ!$E$39:$E$782,СВЦЭМ!$A$39:$A$782,$A159,СВЦЭМ!$B$39:$B$782,V$155)+'СЕТ СН'!$F$15</f>
        <v>137.22178901999999</v>
      </c>
      <c r="W159" s="36">
        <f>SUMIFS(СВЦЭМ!$E$39:$E$782,СВЦЭМ!$A$39:$A$782,$A159,СВЦЭМ!$B$39:$B$782,W$155)+'СЕТ СН'!$F$15</f>
        <v>142.64451908999999</v>
      </c>
      <c r="X159" s="36">
        <f>SUMIFS(СВЦЭМ!$E$39:$E$782,СВЦЭМ!$A$39:$A$782,$A159,СВЦЭМ!$B$39:$B$782,X$155)+'СЕТ СН'!$F$15</f>
        <v>135.11195634000001</v>
      </c>
      <c r="Y159" s="36">
        <f>SUMIFS(СВЦЭМ!$E$39:$E$782,СВЦЭМ!$A$39:$A$782,$A159,СВЦЭМ!$B$39:$B$782,Y$155)+'СЕТ СН'!$F$15</f>
        <v>134.19489544999999</v>
      </c>
    </row>
    <row r="160" spans="1:27" ht="15.75" x14ac:dyDescent="0.2">
      <c r="A160" s="35">
        <f t="shared" si="4"/>
        <v>44686</v>
      </c>
      <c r="B160" s="36">
        <f>SUMIFS(СВЦЭМ!$E$39:$E$782,СВЦЭМ!$A$39:$A$782,$A160,СВЦЭМ!$B$39:$B$782,B$155)+'СЕТ СН'!$F$15</f>
        <v>162.39651843999999</v>
      </c>
      <c r="C160" s="36">
        <f>SUMIFS(СВЦЭМ!$E$39:$E$782,СВЦЭМ!$A$39:$A$782,$A160,СВЦЭМ!$B$39:$B$782,C$155)+'СЕТ СН'!$F$15</f>
        <v>176.83128117000001</v>
      </c>
      <c r="D160" s="36">
        <f>SUMIFS(СВЦЭМ!$E$39:$E$782,СВЦЭМ!$A$39:$A$782,$A160,СВЦЭМ!$B$39:$B$782,D$155)+'СЕТ СН'!$F$15</f>
        <v>200.26172600999999</v>
      </c>
      <c r="E160" s="36">
        <f>SUMIFS(СВЦЭМ!$E$39:$E$782,СВЦЭМ!$A$39:$A$782,$A160,СВЦЭМ!$B$39:$B$782,E$155)+'СЕТ СН'!$F$15</f>
        <v>209.46634112999999</v>
      </c>
      <c r="F160" s="36">
        <f>SUMIFS(СВЦЭМ!$E$39:$E$782,СВЦЭМ!$A$39:$A$782,$A160,СВЦЭМ!$B$39:$B$782,F$155)+'СЕТ СН'!$F$15</f>
        <v>213.92103968000001</v>
      </c>
      <c r="G160" s="36">
        <f>SUMIFS(СВЦЭМ!$E$39:$E$782,СВЦЭМ!$A$39:$A$782,$A160,СВЦЭМ!$B$39:$B$782,G$155)+'СЕТ СН'!$F$15</f>
        <v>214.03573421999999</v>
      </c>
      <c r="H160" s="36">
        <f>SUMIFS(СВЦЭМ!$E$39:$E$782,СВЦЭМ!$A$39:$A$782,$A160,СВЦЭМ!$B$39:$B$782,H$155)+'СЕТ СН'!$F$15</f>
        <v>211.71851203</v>
      </c>
      <c r="I160" s="36">
        <f>SUMIFS(СВЦЭМ!$E$39:$E$782,СВЦЭМ!$A$39:$A$782,$A160,СВЦЭМ!$B$39:$B$782,I$155)+'СЕТ СН'!$F$15</f>
        <v>199.70031158</v>
      </c>
      <c r="J160" s="36">
        <f>SUMIFS(СВЦЭМ!$E$39:$E$782,СВЦЭМ!$A$39:$A$782,$A160,СВЦЭМ!$B$39:$B$782,J$155)+'СЕТ СН'!$F$15</f>
        <v>181.27657004</v>
      </c>
      <c r="K160" s="36">
        <f>SUMIFS(СВЦЭМ!$E$39:$E$782,СВЦЭМ!$A$39:$A$782,$A160,СВЦЭМ!$B$39:$B$782,K$155)+'СЕТ СН'!$F$15</f>
        <v>180.88192376999999</v>
      </c>
      <c r="L160" s="36">
        <f>SUMIFS(СВЦЭМ!$E$39:$E$782,СВЦЭМ!$A$39:$A$782,$A160,СВЦЭМ!$B$39:$B$782,L$155)+'СЕТ СН'!$F$15</f>
        <v>180.20267136999999</v>
      </c>
      <c r="M160" s="36">
        <f>SUMIFS(СВЦЭМ!$E$39:$E$782,СВЦЭМ!$A$39:$A$782,$A160,СВЦЭМ!$B$39:$B$782,M$155)+'СЕТ СН'!$F$15</f>
        <v>197.16720143000001</v>
      </c>
      <c r="N160" s="36">
        <f>SUMIFS(СВЦЭМ!$E$39:$E$782,СВЦЭМ!$A$39:$A$782,$A160,СВЦЭМ!$B$39:$B$782,N$155)+'СЕТ СН'!$F$15</f>
        <v>210.4999344</v>
      </c>
      <c r="O160" s="36">
        <f>SUMIFS(СВЦЭМ!$E$39:$E$782,СВЦЭМ!$A$39:$A$782,$A160,СВЦЭМ!$B$39:$B$782,O$155)+'СЕТ СН'!$F$15</f>
        <v>209.92767003</v>
      </c>
      <c r="P160" s="36">
        <f>SUMIFS(СВЦЭМ!$E$39:$E$782,СВЦЭМ!$A$39:$A$782,$A160,СВЦЭМ!$B$39:$B$782,P$155)+'СЕТ СН'!$F$15</f>
        <v>217.21853175999999</v>
      </c>
      <c r="Q160" s="36">
        <f>SUMIFS(СВЦЭМ!$E$39:$E$782,СВЦЭМ!$A$39:$A$782,$A160,СВЦЭМ!$B$39:$B$782,Q$155)+'СЕТ СН'!$F$15</f>
        <v>218.72221590999999</v>
      </c>
      <c r="R160" s="36">
        <f>SUMIFS(СВЦЭМ!$E$39:$E$782,СВЦЭМ!$A$39:$A$782,$A160,СВЦЭМ!$B$39:$B$782,R$155)+'СЕТ СН'!$F$15</f>
        <v>221.01772513</v>
      </c>
      <c r="S160" s="36">
        <f>SUMIFS(СВЦЭМ!$E$39:$E$782,СВЦЭМ!$A$39:$A$782,$A160,СВЦЭМ!$B$39:$B$782,S$155)+'СЕТ СН'!$F$15</f>
        <v>211.52113284000001</v>
      </c>
      <c r="T160" s="36">
        <f>SUMIFS(СВЦЭМ!$E$39:$E$782,СВЦЭМ!$A$39:$A$782,$A160,СВЦЭМ!$B$39:$B$782,T$155)+'СЕТ СН'!$F$15</f>
        <v>188.70109707</v>
      </c>
      <c r="U160" s="36">
        <f>SUMIFS(СВЦЭМ!$E$39:$E$782,СВЦЭМ!$A$39:$A$782,$A160,СВЦЭМ!$B$39:$B$782,U$155)+'СЕТ СН'!$F$15</f>
        <v>170.13110655</v>
      </c>
      <c r="V160" s="36">
        <f>SUMIFS(СВЦЭМ!$E$39:$E$782,СВЦЭМ!$A$39:$A$782,$A160,СВЦЭМ!$B$39:$B$782,V$155)+'СЕТ СН'!$F$15</f>
        <v>151.80956891</v>
      </c>
      <c r="W160" s="36">
        <f>SUMIFS(СВЦЭМ!$E$39:$E$782,СВЦЭМ!$A$39:$A$782,$A160,СВЦЭМ!$B$39:$B$782,W$155)+'СЕТ СН'!$F$15</f>
        <v>149.20202487</v>
      </c>
      <c r="X160" s="36">
        <f>SUMIFS(СВЦЭМ!$E$39:$E$782,СВЦЭМ!$A$39:$A$782,$A160,СВЦЭМ!$B$39:$B$782,X$155)+'СЕТ СН'!$F$15</f>
        <v>151.72495795</v>
      </c>
      <c r="Y160" s="36">
        <f>SUMIFS(СВЦЭМ!$E$39:$E$782,СВЦЭМ!$A$39:$A$782,$A160,СВЦЭМ!$B$39:$B$782,Y$155)+'СЕТ СН'!$F$15</f>
        <v>156.12806810999999</v>
      </c>
    </row>
    <row r="161" spans="1:25" ht="15.75" x14ac:dyDescent="0.2">
      <c r="A161" s="35">
        <f t="shared" si="4"/>
        <v>44687</v>
      </c>
      <c r="B161" s="36">
        <f>SUMIFS(СВЦЭМ!$E$39:$E$782,СВЦЭМ!$A$39:$A$782,$A161,СВЦЭМ!$B$39:$B$782,B$155)+'СЕТ СН'!$F$15</f>
        <v>168.53768657000001</v>
      </c>
      <c r="C161" s="36">
        <f>SUMIFS(СВЦЭМ!$E$39:$E$782,СВЦЭМ!$A$39:$A$782,$A161,СВЦЭМ!$B$39:$B$782,C$155)+'СЕТ СН'!$F$15</f>
        <v>191.00936293999999</v>
      </c>
      <c r="D161" s="36">
        <f>SUMIFS(СВЦЭМ!$E$39:$E$782,СВЦЭМ!$A$39:$A$782,$A161,СВЦЭМ!$B$39:$B$782,D$155)+'СЕТ СН'!$F$15</f>
        <v>215.25760894999999</v>
      </c>
      <c r="E161" s="36">
        <f>SUMIFS(СВЦЭМ!$E$39:$E$782,СВЦЭМ!$A$39:$A$782,$A161,СВЦЭМ!$B$39:$B$782,E$155)+'СЕТ СН'!$F$15</f>
        <v>223.46091988000001</v>
      </c>
      <c r="F161" s="36">
        <f>SUMIFS(СВЦЭМ!$E$39:$E$782,СВЦЭМ!$A$39:$A$782,$A161,СВЦЭМ!$B$39:$B$782,F$155)+'СЕТ СН'!$F$15</f>
        <v>224.46605872999999</v>
      </c>
      <c r="G161" s="36">
        <f>SUMIFS(СВЦЭМ!$E$39:$E$782,СВЦЭМ!$A$39:$A$782,$A161,СВЦЭМ!$B$39:$B$782,G$155)+'СЕТ СН'!$F$15</f>
        <v>221.64305682</v>
      </c>
      <c r="H161" s="36">
        <f>SUMIFS(СВЦЭМ!$E$39:$E$782,СВЦЭМ!$A$39:$A$782,$A161,СВЦЭМ!$B$39:$B$782,H$155)+'СЕТ СН'!$F$15</f>
        <v>213.87500825999999</v>
      </c>
      <c r="I161" s="36">
        <f>SUMIFS(СВЦЭМ!$E$39:$E$782,СВЦЭМ!$A$39:$A$782,$A161,СВЦЭМ!$B$39:$B$782,I$155)+'СЕТ СН'!$F$15</f>
        <v>204.89577116999999</v>
      </c>
      <c r="J161" s="36">
        <f>SUMIFS(СВЦЭМ!$E$39:$E$782,СВЦЭМ!$A$39:$A$782,$A161,СВЦЭМ!$B$39:$B$782,J$155)+'СЕТ СН'!$F$15</f>
        <v>179.10100771</v>
      </c>
      <c r="K161" s="36">
        <f>SUMIFS(СВЦЭМ!$E$39:$E$782,СВЦЭМ!$A$39:$A$782,$A161,СВЦЭМ!$B$39:$B$782,K$155)+'СЕТ СН'!$F$15</f>
        <v>180.41719856</v>
      </c>
      <c r="L161" s="36">
        <f>SUMIFS(СВЦЭМ!$E$39:$E$782,СВЦЭМ!$A$39:$A$782,$A161,СВЦЭМ!$B$39:$B$782,L$155)+'СЕТ СН'!$F$15</f>
        <v>179.16506221</v>
      </c>
      <c r="M161" s="36">
        <f>SUMIFS(СВЦЭМ!$E$39:$E$782,СВЦЭМ!$A$39:$A$782,$A161,СВЦЭМ!$B$39:$B$782,M$155)+'СЕТ СН'!$F$15</f>
        <v>201.20367274</v>
      </c>
      <c r="N161" s="36">
        <f>SUMIFS(СВЦЭМ!$E$39:$E$782,СВЦЭМ!$A$39:$A$782,$A161,СВЦЭМ!$B$39:$B$782,N$155)+'СЕТ СН'!$F$15</f>
        <v>212.91200798</v>
      </c>
      <c r="O161" s="36">
        <f>SUMIFS(СВЦЭМ!$E$39:$E$782,СВЦЭМ!$A$39:$A$782,$A161,СВЦЭМ!$B$39:$B$782,O$155)+'СЕТ СН'!$F$15</f>
        <v>213.54020886000001</v>
      </c>
      <c r="P161" s="36">
        <f>SUMIFS(СВЦЭМ!$E$39:$E$782,СВЦЭМ!$A$39:$A$782,$A161,СВЦЭМ!$B$39:$B$782,P$155)+'СЕТ СН'!$F$15</f>
        <v>214.97331604999999</v>
      </c>
      <c r="Q161" s="36">
        <f>SUMIFS(СВЦЭМ!$E$39:$E$782,СВЦЭМ!$A$39:$A$782,$A161,СВЦЭМ!$B$39:$B$782,Q$155)+'СЕТ СН'!$F$15</f>
        <v>213.99939527999999</v>
      </c>
      <c r="R161" s="36">
        <f>SUMIFS(СВЦЭМ!$E$39:$E$782,СВЦЭМ!$A$39:$A$782,$A161,СВЦЭМ!$B$39:$B$782,R$155)+'СЕТ СН'!$F$15</f>
        <v>211.97606895000001</v>
      </c>
      <c r="S161" s="36">
        <f>SUMIFS(СВЦЭМ!$E$39:$E$782,СВЦЭМ!$A$39:$A$782,$A161,СВЦЭМ!$B$39:$B$782,S$155)+'СЕТ СН'!$F$15</f>
        <v>204.08123469</v>
      </c>
      <c r="T161" s="36">
        <f>SUMIFS(СВЦЭМ!$E$39:$E$782,СВЦЭМ!$A$39:$A$782,$A161,СВЦЭМ!$B$39:$B$782,T$155)+'СЕТ СН'!$F$15</f>
        <v>183.83971582000001</v>
      </c>
      <c r="U161" s="36">
        <f>SUMIFS(СВЦЭМ!$E$39:$E$782,СВЦЭМ!$A$39:$A$782,$A161,СВЦЭМ!$B$39:$B$782,U$155)+'СЕТ СН'!$F$15</f>
        <v>163.98496230000001</v>
      </c>
      <c r="V161" s="36">
        <f>SUMIFS(СВЦЭМ!$E$39:$E$782,СВЦЭМ!$A$39:$A$782,$A161,СВЦЭМ!$B$39:$B$782,V$155)+'СЕТ СН'!$F$15</f>
        <v>147.22814826000001</v>
      </c>
      <c r="W161" s="36">
        <f>SUMIFS(СВЦЭМ!$E$39:$E$782,СВЦЭМ!$A$39:$A$782,$A161,СВЦЭМ!$B$39:$B$782,W$155)+'СЕТ СН'!$F$15</f>
        <v>145.20645518000001</v>
      </c>
      <c r="X161" s="36">
        <f>SUMIFS(СВЦЭМ!$E$39:$E$782,СВЦЭМ!$A$39:$A$782,$A161,СВЦЭМ!$B$39:$B$782,X$155)+'СЕТ СН'!$F$15</f>
        <v>150.06081365</v>
      </c>
      <c r="Y161" s="36">
        <f>SUMIFS(СВЦЭМ!$E$39:$E$782,СВЦЭМ!$A$39:$A$782,$A161,СВЦЭМ!$B$39:$B$782,Y$155)+'СЕТ СН'!$F$15</f>
        <v>151.38124396000001</v>
      </c>
    </row>
    <row r="162" spans="1:25" ht="15.75" x14ac:dyDescent="0.2">
      <c r="A162" s="35">
        <f t="shared" si="4"/>
        <v>44688</v>
      </c>
      <c r="B162" s="36">
        <f>SUMIFS(СВЦЭМ!$E$39:$E$782,СВЦЭМ!$A$39:$A$782,$A162,СВЦЭМ!$B$39:$B$782,B$155)+'СЕТ СН'!$F$15</f>
        <v>169.1655021</v>
      </c>
      <c r="C162" s="36">
        <f>SUMIFS(СВЦЭМ!$E$39:$E$782,СВЦЭМ!$A$39:$A$782,$A162,СВЦЭМ!$B$39:$B$782,C$155)+'СЕТ СН'!$F$15</f>
        <v>183.13755355000001</v>
      </c>
      <c r="D162" s="36">
        <f>SUMIFS(СВЦЭМ!$E$39:$E$782,СВЦЭМ!$A$39:$A$782,$A162,СВЦЭМ!$B$39:$B$782,D$155)+'СЕТ СН'!$F$15</f>
        <v>216.63606308999999</v>
      </c>
      <c r="E162" s="36">
        <f>SUMIFS(СВЦЭМ!$E$39:$E$782,СВЦЭМ!$A$39:$A$782,$A162,СВЦЭМ!$B$39:$B$782,E$155)+'СЕТ СН'!$F$15</f>
        <v>224.07203354000001</v>
      </c>
      <c r="F162" s="36">
        <f>SUMIFS(СВЦЭМ!$E$39:$E$782,СВЦЭМ!$A$39:$A$782,$A162,СВЦЭМ!$B$39:$B$782,F$155)+'СЕТ СН'!$F$15</f>
        <v>224.49221435999999</v>
      </c>
      <c r="G162" s="36">
        <f>SUMIFS(СВЦЭМ!$E$39:$E$782,СВЦЭМ!$A$39:$A$782,$A162,СВЦЭМ!$B$39:$B$782,G$155)+'СЕТ СН'!$F$15</f>
        <v>224.87040339000001</v>
      </c>
      <c r="H162" s="36">
        <f>SUMIFS(СВЦЭМ!$E$39:$E$782,СВЦЭМ!$A$39:$A$782,$A162,СВЦЭМ!$B$39:$B$782,H$155)+'СЕТ СН'!$F$15</f>
        <v>221.03390263</v>
      </c>
      <c r="I162" s="36">
        <f>SUMIFS(СВЦЭМ!$E$39:$E$782,СВЦЭМ!$A$39:$A$782,$A162,СВЦЭМ!$B$39:$B$782,I$155)+'СЕТ СН'!$F$15</f>
        <v>204.61104539999999</v>
      </c>
      <c r="J162" s="36">
        <f>SUMIFS(СВЦЭМ!$E$39:$E$782,СВЦЭМ!$A$39:$A$782,$A162,СВЦЭМ!$B$39:$B$782,J$155)+'СЕТ СН'!$F$15</f>
        <v>181.98299659</v>
      </c>
      <c r="K162" s="36">
        <f>SUMIFS(СВЦЭМ!$E$39:$E$782,СВЦЭМ!$A$39:$A$782,$A162,СВЦЭМ!$B$39:$B$782,K$155)+'СЕТ СН'!$F$15</f>
        <v>180.16097346999999</v>
      </c>
      <c r="L162" s="36">
        <f>SUMIFS(СВЦЭМ!$E$39:$E$782,СВЦЭМ!$A$39:$A$782,$A162,СВЦЭМ!$B$39:$B$782,L$155)+'СЕТ СН'!$F$15</f>
        <v>179.10114709000001</v>
      </c>
      <c r="M162" s="36">
        <f>SUMIFS(СВЦЭМ!$E$39:$E$782,СВЦЭМ!$A$39:$A$782,$A162,СВЦЭМ!$B$39:$B$782,M$155)+'СЕТ СН'!$F$15</f>
        <v>196.16263799000001</v>
      </c>
      <c r="N162" s="36">
        <f>SUMIFS(СВЦЭМ!$E$39:$E$782,СВЦЭМ!$A$39:$A$782,$A162,СВЦЭМ!$B$39:$B$782,N$155)+'СЕТ СН'!$F$15</f>
        <v>203.11927145999999</v>
      </c>
      <c r="O162" s="36">
        <f>SUMIFS(СВЦЭМ!$E$39:$E$782,СВЦЭМ!$A$39:$A$782,$A162,СВЦЭМ!$B$39:$B$782,O$155)+'СЕТ СН'!$F$15</f>
        <v>207.01139831</v>
      </c>
      <c r="P162" s="36">
        <f>SUMIFS(СВЦЭМ!$E$39:$E$782,СВЦЭМ!$A$39:$A$782,$A162,СВЦЭМ!$B$39:$B$782,P$155)+'СЕТ СН'!$F$15</f>
        <v>210.46769849</v>
      </c>
      <c r="Q162" s="36">
        <f>SUMIFS(СВЦЭМ!$E$39:$E$782,СВЦЭМ!$A$39:$A$782,$A162,СВЦЭМ!$B$39:$B$782,Q$155)+'СЕТ СН'!$F$15</f>
        <v>211.35650093999999</v>
      </c>
      <c r="R162" s="36">
        <f>SUMIFS(СВЦЭМ!$E$39:$E$782,СВЦЭМ!$A$39:$A$782,$A162,СВЦЭМ!$B$39:$B$782,R$155)+'СЕТ СН'!$F$15</f>
        <v>210.37808520999999</v>
      </c>
      <c r="S162" s="36">
        <f>SUMIFS(СВЦЭМ!$E$39:$E$782,СВЦЭМ!$A$39:$A$782,$A162,СВЦЭМ!$B$39:$B$782,S$155)+'СЕТ СН'!$F$15</f>
        <v>202.79279622000001</v>
      </c>
      <c r="T162" s="36">
        <f>SUMIFS(СВЦЭМ!$E$39:$E$782,СВЦЭМ!$A$39:$A$782,$A162,СВЦЭМ!$B$39:$B$782,T$155)+'СЕТ СН'!$F$15</f>
        <v>182.18602913000001</v>
      </c>
      <c r="U162" s="36">
        <f>SUMIFS(СВЦЭМ!$E$39:$E$782,СВЦЭМ!$A$39:$A$782,$A162,СВЦЭМ!$B$39:$B$782,U$155)+'СЕТ СН'!$F$15</f>
        <v>159.60353201000001</v>
      </c>
      <c r="V162" s="36">
        <f>SUMIFS(СВЦЭМ!$E$39:$E$782,СВЦЭМ!$A$39:$A$782,$A162,СВЦЭМ!$B$39:$B$782,V$155)+'СЕТ СН'!$F$15</f>
        <v>143.18388636</v>
      </c>
      <c r="W162" s="36">
        <f>SUMIFS(СВЦЭМ!$E$39:$E$782,СВЦЭМ!$A$39:$A$782,$A162,СВЦЭМ!$B$39:$B$782,W$155)+'СЕТ СН'!$F$15</f>
        <v>146.99158068</v>
      </c>
      <c r="X162" s="36">
        <f>SUMIFS(СВЦЭМ!$E$39:$E$782,СВЦЭМ!$A$39:$A$782,$A162,СВЦЭМ!$B$39:$B$782,X$155)+'СЕТ СН'!$F$15</f>
        <v>148.97737391000001</v>
      </c>
      <c r="Y162" s="36">
        <f>SUMIFS(СВЦЭМ!$E$39:$E$782,СВЦЭМ!$A$39:$A$782,$A162,СВЦЭМ!$B$39:$B$782,Y$155)+'СЕТ СН'!$F$15</f>
        <v>152.07794572</v>
      </c>
    </row>
    <row r="163" spans="1:25" ht="15.75" x14ac:dyDescent="0.2">
      <c r="A163" s="35">
        <f t="shared" si="4"/>
        <v>44689</v>
      </c>
      <c r="B163" s="36">
        <f>SUMIFS(СВЦЭМ!$E$39:$E$782,СВЦЭМ!$A$39:$A$782,$A163,СВЦЭМ!$B$39:$B$782,B$155)+'СЕТ СН'!$F$15</f>
        <v>165.12023191</v>
      </c>
      <c r="C163" s="36">
        <f>SUMIFS(СВЦЭМ!$E$39:$E$782,СВЦЭМ!$A$39:$A$782,$A163,СВЦЭМ!$B$39:$B$782,C$155)+'СЕТ СН'!$F$15</f>
        <v>186.80253232999999</v>
      </c>
      <c r="D163" s="36">
        <f>SUMIFS(СВЦЭМ!$E$39:$E$782,СВЦЭМ!$A$39:$A$782,$A163,СВЦЭМ!$B$39:$B$782,D$155)+'СЕТ СН'!$F$15</f>
        <v>212.99841604</v>
      </c>
      <c r="E163" s="36">
        <f>SUMIFS(СВЦЭМ!$E$39:$E$782,СВЦЭМ!$A$39:$A$782,$A163,СВЦЭМ!$B$39:$B$782,E$155)+'СЕТ СН'!$F$15</f>
        <v>225.69052092999999</v>
      </c>
      <c r="F163" s="36">
        <f>SUMIFS(СВЦЭМ!$E$39:$E$782,СВЦЭМ!$A$39:$A$782,$A163,СВЦЭМ!$B$39:$B$782,F$155)+'СЕТ СН'!$F$15</f>
        <v>227.57751447999999</v>
      </c>
      <c r="G163" s="36">
        <f>SUMIFS(СВЦЭМ!$E$39:$E$782,СВЦЭМ!$A$39:$A$782,$A163,СВЦЭМ!$B$39:$B$782,G$155)+'СЕТ СН'!$F$15</f>
        <v>227.65127654</v>
      </c>
      <c r="H163" s="36">
        <f>SUMIFS(СВЦЭМ!$E$39:$E$782,СВЦЭМ!$A$39:$A$782,$A163,СВЦЭМ!$B$39:$B$782,H$155)+'СЕТ СН'!$F$15</f>
        <v>224.45215848000001</v>
      </c>
      <c r="I163" s="36">
        <f>SUMIFS(СВЦЭМ!$E$39:$E$782,СВЦЭМ!$A$39:$A$782,$A163,СВЦЭМ!$B$39:$B$782,I$155)+'СЕТ СН'!$F$15</f>
        <v>211.14189243999999</v>
      </c>
      <c r="J163" s="36">
        <f>SUMIFS(СВЦЭМ!$E$39:$E$782,СВЦЭМ!$A$39:$A$782,$A163,СВЦЭМ!$B$39:$B$782,J$155)+'СЕТ СН'!$F$15</f>
        <v>182.07641548000001</v>
      </c>
      <c r="K163" s="36">
        <f>SUMIFS(СВЦЭМ!$E$39:$E$782,СВЦЭМ!$A$39:$A$782,$A163,СВЦЭМ!$B$39:$B$782,K$155)+'СЕТ СН'!$F$15</f>
        <v>176.46495572000001</v>
      </c>
      <c r="L163" s="36">
        <f>SUMIFS(СВЦЭМ!$E$39:$E$782,СВЦЭМ!$A$39:$A$782,$A163,СВЦЭМ!$B$39:$B$782,L$155)+'СЕТ СН'!$F$15</f>
        <v>175.31518036</v>
      </c>
      <c r="M163" s="36">
        <f>SUMIFS(СВЦЭМ!$E$39:$E$782,СВЦЭМ!$A$39:$A$782,$A163,СВЦЭМ!$B$39:$B$782,M$155)+'СЕТ СН'!$F$15</f>
        <v>191.15781156</v>
      </c>
      <c r="N163" s="36">
        <f>SUMIFS(СВЦЭМ!$E$39:$E$782,СВЦЭМ!$A$39:$A$782,$A163,СВЦЭМ!$B$39:$B$782,N$155)+'СЕТ СН'!$F$15</f>
        <v>200.29404113999999</v>
      </c>
      <c r="O163" s="36">
        <f>SUMIFS(СВЦЭМ!$E$39:$E$782,СВЦЭМ!$A$39:$A$782,$A163,СВЦЭМ!$B$39:$B$782,O$155)+'СЕТ СН'!$F$15</f>
        <v>205.76696375</v>
      </c>
      <c r="P163" s="36">
        <f>SUMIFS(СВЦЭМ!$E$39:$E$782,СВЦЭМ!$A$39:$A$782,$A163,СВЦЭМ!$B$39:$B$782,P$155)+'СЕТ СН'!$F$15</f>
        <v>209.55206783</v>
      </c>
      <c r="Q163" s="36">
        <f>SUMIFS(СВЦЭМ!$E$39:$E$782,СВЦЭМ!$A$39:$A$782,$A163,СВЦЭМ!$B$39:$B$782,Q$155)+'СЕТ СН'!$F$15</f>
        <v>211.94381873</v>
      </c>
      <c r="R163" s="36">
        <f>SUMIFS(СВЦЭМ!$E$39:$E$782,СВЦЭМ!$A$39:$A$782,$A163,СВЦЭМ!$B$39:$B$782,R$155)+'СЕТ СН'!$F$15</f>
        <v>211.95096923</v>
      </c>
      <c r="S163" s="36">
        <f>SUMIFS(СВЦЭМ!$E$39:$E$782,СВЦЭМ!$A$39:$A$782,$A163,СВЦЭМ!$B$39:$B$782,S$155)+'СЕТ СН'!$F$15</f>
        <v>203.58978089999999</v>
      </c>
      <c r="T163" s="36">
        <f>SUMIFS(СВЦЭМ!$E$39:$E$782,СВЦЭМ!$A$39:$A$782,$A163,СВЦЭМ!$B$39:$B$782,T$155)+'СЕТ СН'!$F$15</f>
        <v>179.61477603</v>
      </c>
      <c r="U163" s="36">
        <f>SUMIFS(СВЦЭМ!$E$39:$E$782,СВЦЭМ!$A$39:$A$782,$A163,СВЦЭМ!$B$39:$B$782,U$155)+'СЕТ СН'!$F$15</f>
        <v>155.03348406000001</v>
      </c>
      <c r="V163" s="36">
        <f>SUMIFS(СВЦЭМ!$E$39:$E$782,СВЦЭМ!$A$39:$A$782,$A163,СВЦЭМ!$B$39:$B$782,V$155)+'СЕТ СН'!$F$15</f>
        <v>139.73393972</v>
      </c>
      <c r="W163" s="36">
        <f>SUMIFS(СВЦЭМ!$E$39:$E$782,СВЦЭМ!$A$39:$A$782,$A163,СВЦЭМ!$B$39:$B$782,W$155)+'СЕТ СН'!$F$15</f>
        <v>142.12087614999999</v>
      </c>
      <c r="X163" s="36">
        <f>SUMIFS(СВЦЭМ!$E$39:$E$782,СВЦЭМ!$A$39:$A$782,$A163,СВЦЭМ!$B$39:$B$782,X$155)+'СЕТ СН'!$F$15</f>
        <v>142.61908668000001</v>
      </c>
      <c r="Y163" s="36">
        <f>SUMIFS(СВЦЭМ!$E$39:$E$782,СВЦЭМ!$A$39:$A$782,$A163,СВЦЭМ!$B$39:$B$782,Y$155)+'СЕТ СН'!$F$15</f>
        <v>151.03352691000001</v>
      </c>
    </row>
    <row r="164" spans="1:25" ht="15.75" x14ac:dyDescent="0.2">
      <c r="A164" s="35">
        <f t="shared" si="4"/>
        <v>44690</v>
      </c>
      <c r="B164" s="36">
        <f>SUMIFS(СВЦЭМ!$E$39:$E$782,СВЦЭМ!$A$39:$A$782,$A164,СВЦЭМ!$B$39:$B$782,B$155)+'СЕТ СН'!$F$15</f>
        <v>169.78420195000001</v>
      </c>
      <c r="C164" s="36">
        <f>SUMIFS(СВЦЭМ!$E$39:$E$782,СВЦЭМ!$A$39:$A$782,$A164,СВЦЭМ!$B$39:$B$782,C$155)+'СЕТ СН'!$F$15</f>
        <v>190.79254890999999</v>
      </c>
      <c r="D164" s="36">
        <f>SUMIFS(СВЦЭМ!$E$39:$E$782,СВЦЭМ!$A$39:$A$782,$A164,СВЦЭМ!$B$39:$B$782,D$155)+'СЕТ СН'!$F$15</f>
        <v>217.12712966999999</v>
      </c>
      <c r="E164" s="36">
        <f>SUMIFS(СВЦЭМ!$E$39:$E$782,СВЦЭМ!$A$39:$A$782,$A164,СВЦЭМ!$B$39:$B$782,E$155)+'СЕТ СН'!$F$15</f>
        <v>230.39624182</v>
      </c>
      <c r="F164" s="36">
        <f>SUMIFS(СВЦЭМ!$E$39:$E$782,СВЦЭМ!$A$39:$A$782,$A164,СВЦЭМ!$B$39:$B$782,F$155)+'СЕТ СН'!$F$15</f>
        <v>235.14369295</v>
      </c>
      <c r="G164" s="36">
        <f>SUMIFS(СВЦЭМ!$E$39:$E$782,СВЦЭМ!$A$39:$A$782,$A164,СВЦЭМ!$B$39:$B$782,G$155)+'СЕТ СН'!$F$15</f>
        <v>233.03216436</v>
      </c>
      <c r="H164" s="36">
        <f>SUMIFS(СВЦЭМ!$E$39:$E$782,СВЦЭМ!$A$39:$A$782,$A164,СВЦЭМ!$B$39:$B$782,H$155)+'СЕТ СН'!$F$15</f>
        <v>229.70451283</v>
      </c>
      <c r="I164" s="36">
        <f>SUMIFS(СВЦЭМ!$E$39:$E$782,СВЦЭМ!$A$39:$A$782,$A164,СВЦЭМ!$B$39:$B$782,I$155)+'СЕТ СН'!$F$15</f>
        <v>218.98522736000001</v>
      </c>
      <c r="J164" s="36">
        <f>SUMIFS(СВЦЭМ!$E$39:$E$782,СВЦЭМ!$A$39:$A$782,$A164,СВЦЭМ!$B$39:$B$782,J$155)+'СЕТ СН'!$F$15</f>
        <v>188.25261186</v>
      </c>
      <c r="K164" s="36">
        <f>SUMIFS(СВЦЭМ!$E$39:$E$782,СВЦЭМ!$A$39:$A$782,$A164,СВЦЭМ!$B$39:$B$782,K$155)+'СЕТ СН'!$F$15</f>
        <v>183.10083488999999</v>
      </c>
      <c r="L164" s="36">
        <f>SUMIFS(СВЦЭМ!$E$39:$E$782,СВЦЭМ!$A$39:$A$782,$A164,СВЦЭМ!$B$39:$B$782,L$155)+'СЕТ СН'!$F$15</f>
        <v>178.75014182000001</v>
      </c>
      <c r="M164" s="36">
        <f>SUMIFS(СВЦЭМ!$E$39:$E$782,СВЦЭМ!$A$39:$A$782,$A164,СВЦЭМ!$B$39:$B$782,M$155)+'СЕТ СН'!$F$15</f>
        <v>194.08765167999999</v>
      </c>
      <c r="N164" s="36">
        <f>SUMIFS(СВЦЭМ!$E$39:$E$782,СВЦЭМ!$A$39:$A$782,$A164,СВЦЭМ!$B$39:$B$782,N$155)+'СЕТ СН'!$F$15</f>
        <v>200.72566080999999</v>
      </c>
      <c r="O164" s="36">
        <f>SUMIFS(СВЦЭМ!$E$39:$E$782,СВЦЭМ!$A$39:$A$782,$A164,СВЦЭМ!$B$39:$B$782,O$155)+'СЕТ СН'!$F$15</f>
        <v>204.17810306999999</v>
      </c>
      <c r="P164" s="36">
        <f>SUMIFS(СВЦЭМ!$E$39:$E$782,СВЦЭМ!$A$39:$A$782,$A164,СВЦЭМ!$B$39:$B$782,P$155)+'СЕТ СН'!$F$15</f>
        <v>206.83225281</v>
      </c>
      <c r="Q164" s="36">
        <f>SUMIFS(СВЦЭМ!$E$39:$E$782,СВЦЭМ!$A$39:$A$782,$A164,СВЦЭМ!$B$39:$B$782,Q$155)+'СЕТ СН'!$F$15</f>
        <v>209.07201286</v>
      </c>
      <c r="R164" s="36">
        <f>SUMIFS(СВЦЭМ!$E$39:$E$782,СВЦЭМ!$A$39:$A$782,$A164,СВЦЭМ!$B$39:$B$782,R$155)+'СЕТ СН'!$F$15</f>
        <v>210.36485110999999</v>
      </c>
      <c r="S164" s="36">
        <f>SUMIFS(СВЦЭМ!$E$39:$E$782,СВЦЭМ!$A$39:$A$782,$A164,СВЦЭМ!$B$39:$B$782,S$155)+'СЕТ СН'!$F$15</f>
        <v>202.9026106</v>
      </c>
      <c r="T164" s="36">
        <f>SUMIFS(СВЦЭМ!$E$39:$E$782,СВЦЭМ!$A$39:$A$782,$A164,СВЦЭМ!$B$39:$B$782,T$155)+'СЕТ СН'!$F$15</f>
        <v>182.12423953999999</v>
      </c>
      <c r="U164" s="36">
        <f>SUMIFS(СВЦЭМ!$E$39:$E$782,СВЦЭМ!$A$39:$A$782,$A164,СВЦЭМ!$B$39:$B$782,U$155)+'СЕТ СН'!$F$15</f>
        <v>160.66704833</v>
      </c>
      <c r="V164" s="36">
        <f>SUMIFS(СВЦЭМ!$E$39:$E$782,СВЦЭМ!$A$39:$A$782,$A164,СВЦЭМ!$B$39:$B$782,V$155)+'СЕТ СН'!$F$15</f>
        <v>138.20778726</v>
      </c>
      <c r="W164" s="36">
        <f>SUMIFS(СВЦЭМ!$E$39:$E$782,СВЦЭМ!$A$39:$A$782,$A164,СВЦЭМ!$B$39:$B$782,W$155)+'СЕТ СН'!$F$15</f>
        <v>136.22971527999999</v>
      </c>
      <c r="X164" s="36">
        <f>SUMIFS(СВЦЭМ!$E$39:$E$782,СВЦЭМ!$A$39:$A$782,$A164,СВЦЭМ!$B$39:$B$782,X$155)+'СЕТ СН'!$F$15</f>
        <v>146.83908596000001</v>
      </c>
      <c r="Y164" s="36">
        <f>SUMIFS(СВЦЭМ!$E$39:$E$782,СВЦЭМ!$A$39:$A$782,$A164,СВЦЭМ!$B$39:$B$782,Y$155)+'СЕТ СН'!$F$15</f>
        <v>151.58399004</v>
      </c>
    </row>
    <row r="165" spans="1:25" ht="15.75" x14ac:dyDescent="0.2">
      <c r="A165" s="35">
        <f t="shared" si="4"/>
        <v>44691</v>
      </c>
      <c r="B165" s="36">
        <f>SUMIFS(СВЦЭМ!$E$39:$E$782,СВЦЭМ!$A$39:$A$782,$A165,СВЦЭМ!$B$39:$B$782,B$155)+'СЕТ СН'!$F$15</f>
        <v>166.95419584999999</v>
      </c>
      <c r="C165" s="36">
        <f>SUMIFS(СВЦЭМ!$E$39:$E$782,СВЦЭМ!$A$39:$A$782,$A165,СВЦЭМ!$B$39:$B$782,C$155)+'СЕТ СН'!$F$15</f>
        <v>188.86440905000001</v>
      </c>
      <c r="D165" s="36">
        <f>SUMIFS(СВЦЭМ!$E$39:$E$782,СВЦЭМ!$A$39:$A$782,$A165,СВЦЭМ!$B$39:$B$782,D$155)+'СЕТ СН'!$F$15</f>
        <v>211.60545564</v>
      </c>
      <c r="E165" s="36">
        <f>SUMIFS(СВЦЭМ!$E$39:$E$782,СВЦЭМ!$A$39:$A$782,$A165,СВЦЭМ!$B$39:$B$782,E$155)+'СЕТ СН'!$F$15</f>
        <v>223.38509106000001</v>
      </c>
      <c r="F165" s="36">
        <f>SUMIFS(СВЦЭМ!$E$39:$E$782,СВЦЭМ!$A$39:$A$782,$A165,СВЦЭМ!$B$39:$B$782,F$155)+'СЕТ СН'!$F$15</f>
        <v>225.80153532</v>
      </c>
      <c r="G165" s="36">
        <f>SUMIFS(СВЦЭМ!$E$39:$E$782,СВЦЭМ!$A$39:$A$782,$A165,СВЦЭМ!$B$39:$B$782,G$155)+'СЕТ СН'!$F$15</f>
        <v>232.08878722</v>
      </c>
      <c r="H165" s="36">
        <f>SUMIFS(СВЦЭМ!$E$39:$E$782,СВЦЭМ!$A$39:$A$782,$A165,СВЦЭМ!$B$39:$B$782,H$155)+'СЕТ СН'!$F$15</f>
        <v>228.51601339999999</v>
      </c>
      <c r="I165" s="36">
        <f>SUMIFS(СВЦЭМ!$E$39:$E$782,СВЦЭМ!$A$39:$A$782,$A165,СВЦЭМ!$B$39:$B$782,I$155)+'СЕТ СН'!$F$15</f>
        <v>217.66888126000001</v>
      </c>
      <c r="J165" s="36">
        <f>SUMIFS(СВЦЭМ!$E$39:$E$782,СВЦЭМ!$A$39:$A$782,$A165,СВЦЭМ!$B$39:$B$782,J$155)+'СЕТ СН'!$F$15</f>
        <v>186.13653291</v>
      </c>
      <c r="K165" s="36">
        <f>SUMIFS(СВЦЭМ!$E$39:$E$782,СВЦЭМ!$A$39:$A$782,$A165,СВЦЭМ!$B$39:$B$782,K$155)+'СЕТ СН'!$F$15</f>
        <v>179.29392111000001</v>
      </c>
      <c r="L165" s="36">
        <f>SUMIFS(СВЦЭМ!$E$39:$E$782,СВЦЭМ!$A$39:$A$782,$A165,СВЦЭМ!$B$39:$B$782,L$155)+'СЕТ СН'!$F$15</f>
        <v>176.92666335999999</v>
      </c>
      <c r="M165" s="36">
        <f>SUMIFS(СВЦЭМ!$E$39:$E$782,СВЦЭМ!$A$39:$A$782,$A165,СВЦЭМ!$B$39:$B$782,M$155)+'СЕТ СН'!$F$15</f>
        <v>194.57024028999999</v>
      </c>
      <c r="N165" s="36">
        <f>SUMIFS(СВЦЭМ!$E$39:$E$782,СВЦЭМ!$A$39:$A$782,$A165,СВЦЭМ!$B$39:$B$782,N$155)+'СЕТ СН'!$F$15</f>
        <v>204.03124625000001</v>
      </c>
      <c r="O165" s="36">
        <f>SUMIFS(СВЦЭМ!$E$39:$E$782,СВЦЭМ!$A$39:$A$782,$A165,СВЦЭМ!$B$39:$B$782,O$155)+'СЕТ СН'!$F$15</f>
        <v>208.16499833</v>
      </c>
      <c r="P165" s="36">
        <f>SUMIFS(СВЦЭМ!$E$39:$E$782,СВЦЭМ!$A$39:$A$782,$A165,СВЦЭМ!$B$39:$B$782,P$155)+'СЕТ СН'!$F$15</f>
        <v>199.97807301</v>
      </c>
      <c r="Q165" s="36">
        <f>SUMIFS(СВЦЭМ!$E$39:$E$782,СВЦЭМ!$A$39:$A$782,$A165,СВЦЭМ!$B$39:$B$782,Q$155)+'СЕТ СН'!$F$15</f>
        <v>210.29592385000001</v>
      </c>
      <c r="R165" s="36">
        <f>SUMIFS(СВЦЭМ!$E$39:$E$782,СВЦЭМ!$A$39:$A$782,$A165,СВЦЭМ!$B$39:$B$782,R$155)+'СЕТ СН'!$F$15</f>
        <v>212.95985123</v>
      </c>
      <c r="S165" s="36">
        <f>SUMIFS(СВЦЭМ!$E$39:$E$782,СВЦЭМ!$A$39:$A$782,$A165,СВЦЭМ!$B$39:$B$782,S$155)+'СЕТ СН'!$F$15</f>
        <v>206.48751253</v>
      </c>
      <c r="T165" s="36">
        <f>SUMIFS(СВЦЭМ!$E$39:$E$782,СВЦЭМ!$A$39:$A$782,$A165,СВЦЭМ!$B$39:$B$782,T$155)+'СЕТ СН'!$F$15</f>
        <v>184.10094541999999</v>
      </c>
      <c r="U165" s="36">
        <f>SUMIFS(СВЦЭМ!$E$39:$E$782,СВЦЭМ!$A$39:$A$782,$A165,СВЦЭМ!$B$39:$B$782,U$155)+'СЕТ СН'!$F$15</f>
        <v>157.20691044</v>
      </c>
      <c r="V165" s="36">
        <f>SUMIFS(СВЦЭМ!$E$39:$E$782,СВЦЭМ!$A$39:$A$782,$A165,СВЦЭМ!$B$39:$B$782,V$155)+'СЕТ СН'!$F$15</f>
        <v>146.07116232999999</v>
      </c>
      <c r="W165" s="36">
        <f>SUMIFS(СВЦЭМ!$E$39:$E$782,СВЦЭМ!$A$39:$A$782,$A165,СВЦЭМ!$B$39:$B$782,W$155)+'СЕТ СН'!$F$15</f>
        <v>146.74515407999999</v>
      </c>
      <c r="X165" s="36">
        <f>SUMIFS(СВЦЭМ!$E$39:$E$782,СВЦЭМ!$A$39:$A$782,$A165,СВЦЭМ!$B$39:$B$782,X$155)+'СЕТ СН'!$F$15</f>
        <v>144.91385468999999</v>
      </c>
      <c r="Y165" s="36">
        <f>SUMIFS(СВЦЭМ!$E$39:$E$782,СВЦЭМ!$A$39:$A$782,$A165,СВЦЭМ!$B$39:$B$782,Y$155)+'СЕТ СН'!$F$15</f>
        <v>158.00917547</v>
      </c>
    </row>
    <row r="166" spans="1:25" ht="15.75" x14ac:dyDescent="0.2">
      <c r="A166" s="35">
        <f t="shared" si="4"/>
        <v>44692</v>
      </c>
      <c r="B166" s="36">
        <f>SUMIFS(СВЦЭМ!$E$39:$E$782,СВЦЭМ!$A$39:$A$782,$A166,СВЦЭМ!$B$39:$B$782,B$155)+'СЕТ СН'!$F$15</f>
        <v>173.62376846999999</v>
      </c>
      <c r="C166" s="36">
        <f>SUMIFS(СВЦЭМ!$E$39:$E$782,СВЦЭМ!$A$39:$A$782,$A166,СВЦЭМ!$B$39:$B$782,C$155)+'СЕТ СН'!$F$15</f>
        <v>188.55448061999999</v>
      </c>
      <c r="D166" s="36">
        <f>SUMIFS(СВЦЭМ!$E$39:$E$782,СВЦЭМ!$A$39:$A$782,$A166,СВЦЭМ!$B$39:$B$782,D$155)+'СЕТ СН'!$F$15</f>
        <v>217.0692976</v>
      </c>
      <c r="E166" s="36">
        <f>SUMIFS(СВЦЭМ!$E$39:$E$782,СВЦЭМ!$A$39:$A$782,$A166,СВЦЭМ!$B$39:$B$782,E$155)+'СЕТ СН'!$F$15</f>
        <v>231.74177046</v>
      </c>
      <c r="F166" s="36">
        <f>SUMIFS(СВЦЭМ!$E$39:$E$782,СВЦЭМ!$A$39:$A$782,$A166,СВЦЭМ!$B$39:$B$782,F$155)+'СЕТ СН'!$F$15</f>
        <v>231.30581000000001</v>
      </c>
      <c r="G166" s="36">
        <f>SUMIFS(СВЦЭМ!$E$39:$E$782,СВЦЭМ!$A$39:$A$782,$A166,СВЦЭМ!$B$39:$B$782,G$155)+'СЕТ СН'!$F$15</f>
        <v>231.38138558</v>
      </c>
      <c r="H166" s="36">
        <f>SUMIFS(СВЦЭМ!$E$39:$E$782,СВЦЭМ!$A$39:$A$782,$A166,СВЦЭМ!$B$39:$B$782,H$155)+'СЕТ СН'!$F$15</f>
        <v>223.35183208999999</v>
      </c>
      <c r="I166" s="36">
        <f>SUMIFS(СВЦЭМ!$E$39:$E$782,СВЦЭМ!$A$39:$A$782,$A166,СВЦЭМ!$B$39:$B$782,I$155)+'СЕТ СН'!$F$15</f>
        <v>207.82386613</v>
      </c>
      <c r="J166" s="36">
        <f>SUMIFS(СВЦЭМ!$E$39:$E$782,СВЦЭМ!$A$39:$A$782,$A166,СВЦЭМ!$B$39:$B$782,J$155)+'СЕТ СН'!$F$15</f>
        <v>178.69383056000001</v>
      </c>
      <c r="K166" s="36">
        <f>SUMIFS(СВЦЭМ!$E$39:$E$782,СВЦЭМ!$A$39:$A$782,$A166,СВЦЭМ!$B$39:$B$782,K$155)+'СЕТ СН'!$F$15</f>
        <v>177.31926422999999</v>
      </c>
      <c r="L166" s="36">
        <f>SUMIFS(СВЦЭМ!$E$39:$E$782,СВЦЭМ!$A$39:$A$782,$A166,СВЦЭМ!$B$39:$B$782,L$155)+'СЕТ СН'!$F$15</f>
        <v>175.67857978000001</v>
      </c>
      <c r="M166" s="36">
        <f>SUMIFS(СВЦЭМ!$E$39:$E$782,СВЦЭМ!$A$39:$A$782,$A166,СВЦЭМ!$B$39:$B$782,M$155)+'СЕТ СН'!$F$15</f>
        <v>191.93038888000001</v>
      </c>
      <c r="N166" s="36">
        <f>SUMIFS(СВЦЭМ!$E$39:$E$782,СВЦЭМ!$A$39:$A$782,$A166,СВЦЭМ!$B$39:$B$782,N$155)+'СЕТ СН'!$F$15</f>
        <v>199.74682401000001</v>
      </c>
      <c r="O166" s="36">
        <f>SUMIFS(СВЦЭМ!$E$39:$E$782,СВЦЭМ!$A$39:$A$782,$A166,СВЦЭМ!$B$39:$B$782,O$155)+'СЕТ СН'!$F$15</f>
        <v>201.60337401000001</v>
      </c>
      <c r="P166" s="36">
        <f>SUMIFS(СВЦЭМ!$E$39:$E$782,СВЦЭМ!$A$39:$A$782,$A166,СВЦЭМ!$B$39:$B$782,P$155)+'СЕТ СН'!$F$15</f>
        <v>203.73429917000001</v>
      </c>
      <c r="Q166" s="36">
        <f>SUMIFS(СВЦЭМ!$E$39:$E$782,СВЦЭМ!$A$39:$A$782,$A166,СВЦЭМ!$B$39:$B$782,Q$155)+'СЕТ СН'!$F$15</f>
        <v>204.58938445000001</v>
      </c>
      <c r="R166" s="36">
        <f>SUMIFS(СВЦЭМ!$E$39:$E$782,СВЦЭМ!$A$39:$A$782,$A166,СВЦЭМ!$B$39:$B$782,R$155)+'СЕТ СН'!$F$15</f>
        <v>208.35402844999999</v>
      </c>
      <c r="S166" s="36">
        <f>SUMIFS(СВЦЭМ!$E$39:$E$782,СВЦЭМ!$A$39:$A$782,$A166,СВЦЭМ!$B$39:$B$782,S$155)+'СЕТ СН'!$F$15</f>
        <v>201.97626170000001</v>
      </c>
      <c r="T166" s="36">
        <f>SUMIFS(СВЦЭМ!$E$39:$E$782,СВЦЭМ!$A$39:$A$782,$A166,СВЦЭМ!$B$39:$B$782,T$155)+'СЕТ СН'!$F$15</f>
        <v>181.21189315000001</v>
      </c>
      <c r="U166" s="36">
        <f>SUMIFS(СВЦЭМ!$E$39:$E$782,СВЦЭМ!$A$39:$A$782,$A166,СВЦЭМ!$B$39:$B$782,U$155)+'СЕТ СН'!$F$15</f>
        <v>162.00392037</v>
      </c>
      <c r="V166" s="36">
        <f>SUMIFS(СВЦЭМ!$E$39:$E$782,СВЦЭМ!$A$39:$A$782,$A166,СВЦЭМ!$B$39:$B$782,V$155)+'СЕТ СН'!$F$15</f>
        <v>147.16858228000001</v>
      </c>
      <c r="W166" s="36">
        <f>SUMIFS(СВЦЭМ!$E$39:$E$782,СВЦЭМ!$A$39:$A$782,$A166,СВЦЭМ!$B$39:$B$782,W$155)+'СЕТ СН'!$F$15</f>
        <v>146.43526915999999</v>
      </c>
      <c r="X166" s="36">
        <f>SUMIFS(СВЦЭМ!$E$39:$E$782,СВЦЭМ!$A$39:$A$782,$A166,СВЦЭМ!$B$39:$B$782,X$155)+'СЕТ СН'!$F$15</f>
        <v>148.64257375</v>
      </c>
      <c r="Y166" s="36">
        <f>SUMIFS(СВЦЭМ!$E$39:$E$782,СВЦЭМ!$A$39:$A$782,$A166,СВЦЭМ!$B$39:$B$782,Y$155)+'СЕТ СН'!$F$15</f>
        <v>152.89702402</v>
      </c>
    </row>
    <row r="167" spans="1:25" ht="15.75" x14ac:dyDescent="0.2">
      <c r="A167" s="35">
        <f t="shared" si="4"/>
        <v>44693</v>
      </c>
      <c r="B167" s="36">
        <f>SUMIFS(СВЦЭМ!$E$39:$E$782,СВЦЭМ!$A$39:$A$782,$A167,СВЦЭМ!$B$39:$B$782,B$155)+'СЕТ СН'!$F$15</f>
        <v>170.16170577</v>
      </c>
      <c r="C167" s="36">
        <f>SUMIFS(СВЦЭМ!$E$39:$E$782,СВЦЭМ!$A$39:$A$782,$A167,СВЦЭМ!$B$39:$B$782,C$155)+'СЕТ СН'!$F$15</f>
        <v>185.26193391000001</v>
      </c>
      <c r="D167" s="36">
        <f>SUMIFS(СВЦЭМ!$E$39:$E$782,СВЦЭМ!$A$39:$A$782,$A167,СВЦЭМ!$B$39:$B$782,D$155)+'СЕТ СН'!$F$15</f>
        <v>203.16370484999999</v>
      </c>
      <c r="E167" s="36">
        <f>SUMIFS(СВЦЭМ!$E$39:$E$782,СВЦЭМ!$A$39:$A$782,$A167,СВЦЭМ!$B$39:$B$782,E$155)+'СЕТ СН'!$F$15</f>
        <v>212.77775588</v>
      </c>
      <c r="F167" s="36">
        <f>SUMIFS(СВЦЭМ!$E$39:$E$782,СВЦЭМ!$A$39:$A$782,$A167,СВЦЭМ!$B$39:$B$782,F$155)+'СЕТ СН'!$F$15</f>
        <v>213.39540633999999</v>
      </c>
      <c r="G167" s="36">
        <f>SUMIFS(СВЦЭМ!$E$39:$E$782,СВЦЭМ!$A$39:$A$782,$A167,СВЦЭМ!$B$39:$B$782,G$155)+'СЕТ СН'!$F$15</f>
        <v>212.95757141999999</v>
      </c>
      <c r="H167" s="36">
        <f>SUMIFS(СВЦЭМ!$E$39:$E$782,СВЦЭМ!$A$39:$A$782,$A167,СВЦЭМ!$B$39:$B$782,H$155)+'СЕТ СН'!$F$15</f>
        <v>214.53183129999999</v>
      </c>
      <c r="I167" s="36">
        <f>SUMIFS(СВЦЭМ!$E$39:$E$782,СВЦЭМ!$A$39:$A$782,$A167,СВЦЭМ!$B$39:$B$782,I$155)+'СЕТ СН'!$F$15</f>
        <v>200.98729857999999</v>
      </c>
      <c r="J167" s="36">
        <f>SUMIFS(СВЦЭМ!$E$39:$E$782,СВЦЭМ!$A$39:$A$782,$A167,СВЦЭМ!$B$39:$B$782,J$155)+'СЕТ СН'!$F$15</f>
        <v>178.33842945999999</v>
      </c>
      <c r="K167" s="36">
        <f>SUMIFS(СВЦЭМ!$E$39:$E$782,СВЦЭМ!$A$39:$A$782,$A167,СВЦЭМ!$B$39:$B$782,K$155)+'СЕТ СН'!$F$15</f>
        <v>177.08797842000001</v>
      </c>
      <c r="L167" s="36">
        <f>SUMIFS(СВЦЭМ!$E$39:$E$782,СВЦЭМ!$A$39:$A$782,$A167,СВЦЭМ!$B$39:$B$782,L$155)+'СЕТ СН'!$F$15</f>
        <v>173.25188070999999</v>
      </c>
      <c r="M167" s="36">
        <f>SUMIFS(СВЦЭМ!$E$39:$E$782,СВЦЭМ!$A$39:$A$782,$A167,СВЦЭМ!$B$39:$B$782,M$155)+'СЕТ СН'!$F$15</f>
        <v>191.26406435999999</v>
      </c>
      <c r="N167" s="36">
        <f>SUMIFS(СВЦЭМ!$E$39:$E$782,СВЦЭМ!$A$39:$A$782,$A167,СВЦЭМ!$B$39:$B$782,N$155)+'СЕТ СН'!$F$15</f>
        <v>201.33811180999999</v>
      </c>
      <c r="O167" s="36">
        <f>SUMIFS(СВЦЭМ!$E$39:$E$782,СВЦЭМ!$A$39:$A$782,$A167,СВЦЭМ!$B$39:$B$782,O$155)+'СЕТ СН'!$F$15</f>
        <v>201.86739552</v>
      </c>
      <c r="P167" s="36">
        <f>SUMIFS(СВЦЭМ!$E$39:$E$782,СВЦЭМ!$A$39:$A$782,$A167,СВЦЭМ!$B$39:$B$782,P$155)+'СЕТ СН'!$F$15</f>
        <v>201.48941852999999</v>
      </c>
      <c r="Q167" s="36">
        <f>SUMIFS(СВЦЭМ!$E$39:$E$782,СВЦЭМ!$A$39:$A$782,$A167,СВЦЭМ!$B$39:$B$782,Q$155)+'СЕТ СН'!$F$15</f>
        <v>203.37426743</v>
      </c>
      <c r="R167" s="36">
        <f>SUMIFS(СВЦЭМ!$E$39:$E$782,СВЦЭМ!$A$39:$A$782,$A167,СВЦЭМ!$B$39:$B$782,R$155)+'СЕТ СН'!$F$15</f>
        <v>207.23365659000001</v>
      </c>
      <c r="S167" s="36">
        <f>SUMIFS(СВЦЭМ!$E$39:$E$782,СВЦЭМ!$A$39:$A$782,$A167,СВЦЭМ!$B$39:$B$782,S$155)+'СЕТ СН'!$F$15</f>
        <v>199.59536509</v>
      </c>
      <c r="T167" s="36">
        <f>SUMIFS(СВЦЭМ!$E$39:$E$782,СВЦЭМ!$A$39:$A$782,$A167,СВЦЭМ!$B$39:$B$782,T$155)+'СЕТ СН'!$F$15</f>
        <v>180.86753349</v>
      </c>
      <c r="U167" s="36">
        <f>SUMIFS(СВЦЭМ!$E$39:$E$782,СВЦЭМ!$A$39:$A$782,$A167,СВЦЭМ!$B$39:$B$782,U$155)+'СЕТ СН'!$F$15</f>
        <v>164.9602184</v>
      </c>
      <c r="V167" s="36">
        <f>SUMIFS(СВЦЭМ!$E$39:$E$782,СВЦЭМ!$A$39:$A$782,$A167,СВЦЭМ!$B$39:$B$782,V$155)+'СЕТ СН'!$F$15</f>
        <v>149.95378181999999</v>
      </c>
      <c r="W167" s="36">
        <f>SUMIFS(СВЦЭМ!$E$39:$E$782,СВЦЭМ!$A$39:$A$782,$A167,СВЦЭМ!$B$39:$B$782,W$155)+'СЕТ СН'!$F$15</f>
        <v>147.60396832000001</v>
      </c>
      <c r="X167" s="36">
        <f>SUMIFS(СВЦЭМ!$E$39:$E$782,СВЦЭМ!$A$39:$A$782,$A167,СВЦЭМ!$B$39:$B$782,X$155)+'СЕТ СН'!$F$15</f>
        <v>150.17784012999999</v>
      </c>
      <c r="Y167" s="36">
        <f>SUMIFS(СВЦЭМ!$E$39:$E$782,СВЦЭМ!$A$39:$A$782,$A167,СВЦЭМ!$B$39:$B$782,Y$155)+'СЕТ СН'!$F$15</f>
        <v>151.09364912999999</v>
      </c>
    </row>
    <row r="168" spans="1:25" ht="15.75" x14ac:dyDescent="0.2">
      <c r="A168" s="35">
        <f t="shared" si="4"/>
        <v>44694</v>
      </c>
      <c r="B168" s="36">
        <f>SUMIFS(СВЦЭМ!$E$39:$E$782,СВЦЭМ!$A$39:$A$782,$A168,СВЦЭМ!$B$39:$B$782,B$155)+'СЕТ СН'!$F$15</f>
        <v>170.22828304999999</v>
      </c>
      <c r="C168" s="36">
        <f>SUMIFS(СВЦЭМ!$E$39:$E$782,СВЦЭМ!$A$39:$A$782,$A168,СВЦЭМ!$B$39:$B$782,C$155)+'СЕТ СН'!$F$15</f>
        <v>189.6902508</v>
      </c>
      <c r="D168" s="36">
        <f>SUMIFS(СВЦЭМ!$E$39:$E$782,СВЦЭМ!$A$39:$A$782,$A168,СВЦЭМ!$B$39:$B$782,D$155)+'СЕТ СН'!$F$15</f>
        <v>212.24147289999999</v>
      </c>
      <c r="E168" s="36">
        <f>SUMIFS(СВЦЭМ!$E$39:$E$782,СВЦЭМ!$A$39:$A$782,$A168,СВЦЭМ!$B$39:$B$782,E$155)+'СЕТ СН'!$F$15</f>
        <v>221.11490348999999</v>
      </c>
      <c r="F168" s="36">
        <f>SUMIFS(СВЦЭМ!$E$39:$E$782,СВЦЭМ!$A$39:$A$782,$A168,СВЦЭМ!$B$39:$B$782,F$155)+'СЕТ СН'!$F$15</f>
        <v>222.50843298000001</v>
      </c>
      <c r="G168" s="36">
        <f>SUMIFS(СВЦЭМ!$E$39:$E$782,СВЦЭМ!$A$39:$A$782,$A168,СВЦЭМ!$B$39:$B$782,G$155)+'СЕТ СН'!$F$15</f>
        <v>223.65629895999999</v>
      </c>
      <c r="H168" s="36">
        <f>SUMIFS(СВЦЭМ!$E$39:$E$782,СВЦЭМ!$A$39:$A$782,$A168,СВЦЭМ!$B$39:$B$782,H$155)+'СЕТ СН'!$F$15</f>
        <v>222.37221159000001</v>
      </c>
      <c r="I168" s="36">
        <f>SUMIFS(СВЦЭМ!$E$39:$E$782,СВЦЭМ!$A$39:$A$782,$A168,СВЦЭМ!$B$39:$B$782,I$155)+'СЕТ СН'!$F$15</f>
        <v>204.19173379</v>
      </c>
      <c r="J168" s="36">
        <f>SUMIFS(СВЦЭМ!$E$39:$E$782,СВЦЭМ!$A$39:$A$782,$A168,СВЦЭМ!$B$39:$B$782,J$155)+'СЕТ СН'!$F$15</f>
        <v>179.54627181000001</v>
      </c>
      <c r="K168" s="36">
        <f>SUMIFS(СВЦЭМ!$E$39:$E$782,СВЦЭМ!$A$39:$A$782,$A168,СВЦЭМ!$B$39:$B$782,K$155)+'СЕТ СН'!$F$15</f>
        <v>177.76531639999999</v>
      </c>
      <c r="L168" s="36">
        <f>SUMIFS(СВЦЭМ!$E$39:$E$782,СВЦЭМ!$A$39:$A$782,$A168,СВЦЭМ!$B$39:$B$782,L$155)+'СЕТ СН'!$F$15</f>
        <v>174.1394985</v>
      </c>
      <c r="M168" s="36">
        <f>SUMIFS(СВЦЭМ!$E$39:$E$782,СВЦЭМ!$A$39:$A$782,$A168,СВЦЭМ!$B$39:$B$782,M$155)+'СЕТ СН'!$F$15</f>
        <v>192.41720104999999</v>
      </c>
      <c r="N168" s="36">
        <f>SUMIFS(СВЦЭМ!$E$39:$E$782,СВЦЭМ!$A$39:$A$782,$A168,СВЦЭМ!$B$39:$B$782,N$155)+'СЕТ СН'!$F$15</f>
        <v>200.57869600999999</v>
      </c>
      <c r="O168" s="36">
        <f>SUMIFS(СВЦЭМ!$E$39:$E$782,СВЦЭМ!$A$39:$A$782,$A168,СВЦЭМ!$B$39:$B$782,O$155)+'СЕТ СН'!$F$15</f>
        <v>197.47657097999999</v>
      </c>
      <c r="P168" s="36">
        <f>SUMIFS(СВЦЭМ!$E$39:$E$782,СВЦЭМ!$A$39:$A$782,$A168,СВЦЭМ!$B$39:$B$782,P$155)+'СЕТ СН'!$F$15</f>
        <v>198.53888169000001</v>
      </c>
      <c r="Q168" s="36">
        <f>SUMIFS(СВЦЭМ!$E$39:$E$782,СВЦЭМ!$A$39:$A$782,$A168,СВЦЭМ!$B$39:$B$782,Q$155)+'СЕТ СН'!$F$15</f>
        <v>200.61116423999999</v>
      </c>
      <c r="R168" s="36">
        <f>SUMIFS(СВЦЭМ!$E$39:$E$782,СВЦЭМ!$A$39:$A$782,$A168,СВЦЭМ!$B$39:$B$782,R$155)+'СЕТ СН'!$F$15</f>
        <v>203.18050965</v>
      </c>
      <c r="S168" s="36">
        <f>SUMIFS(СВЦЭМ!$E$39:$E$782,СВЦЭМ!$A$39:$A$782,$A168,СВЦЭМ!$B$39:$B$782,S$155)+'СЕТ СН'!$F$15</f>
        <v>197.33375164</v>
      </c>
      <c r="T168" s="36">
        <f>SUMIFS(СВЦЭМ!$E$39:$E$782,СВЦЭМ!$A$39:$A$782,$A168,СВЦЭМ!$B$39:$B$782,T$155)+'СЕТ СН'!$F$15</f>
        <v>176.92584063000001</v>
      </c>
      <c r="U168" s="36">
        <f>SUMIFS(СВЦЭМ!$E$39:$E$782,СВЦЭМ!$A$39:$A$782,$A168,СВЦЭМ!$B$39:$B$782,U$155)+'СЕТ СН'!$F$15</f>
        <v>161.10334964</v>
      </c>
      <c r="V168" s="36">
        <f>SUMIFS(СВЦЭМ!$E$39:$E$782,СВЦЭМ!$A$39:$A$782,$A168,СВЦЭМ!$B$39:$B$782,V$155)+'СЕТ СН'!$F$15</f>
        <v>148.24708361</v>
      </c>
      <c r="W168" s="36">
        <f>SUMIFS(СВЦЭМ!$E$39:$E$782,СВЦЭМ!$A$39:$A$782,$A168,СВЦЭМ!$B$39:$B$782,W$155)+'СЕТ СН'!$F$15</f>
        <v>144.80757754000001</v>
      </c>
      <c r="X168" s="36">
        <f>SUMIFS(СВЦЭМ!$E$39:$E$782,СВЦЭМ!$A$39:$A$782,$A168,СВЦЭМ!$B$39:$B$782,X$155)+'СЕТ СН'!$F$15</f>
        <v>147.38002112000001</v>
      </c>
      <c r="Y168" s="36">
        <f>SUMIFS(СВЦЭМ!$E$39:$E$782,СВЦЭМ!$A$39:$A$782,$A168,СВЦЭМ!$B$39:$B$782,Y$155)+'СЕТ СН'!$F$15</f>
        <v>148.52951623000001</v>
      </c>
    </row>
    <row r="169" spans="1:25" ht="15.75" x14ac:dyDescent="0.2">
      <c r="A169" s="35">
        <f t="shared" si="4"/>
        <v>44695</v>
      </c>
      <c r="B169" s="36">
        <f>SUMIFS(СВЦЭМ!$E$39:$E$782,СВЦЭМ!$A$39:$A$782,$A169,СВЦЭМ!$B$39:$B$782,B$155)+'СЕТ СН'!$F$15</f>
        <v>169.82505462</v>
      </c>
      <c r="C169" s="36">
        <f>SUMIFS(СВЦЭМ!$E$39:$E$782,СВЦЭМ!$A$39:$A$782,$A169,СВЦЭМ!$B$39:$B$782,C$155)+'СЕТ СН'!$F$15</f>
        <v>189.63119914000001</v>
      </c>
      <c r="D169" s="36">
        <f>SUMIFS(СВЦЭМ!$E$39:$E$782,СВЦЭМ!$A$39:$A$782,$A169,СВЦЭМ!$B$39:$B$782,D$155)+'СЕТ СН'!$F$15</f>
        <v>214.41494435000001</v>
      </c>
      <c r="E169" s="36">
        <f>SUMIFS(СВЦЭМ!$E$39:$E$782,СВЦЭМ!$A$39:$A$782,$A169,СВЦЭМ!$B$39:$B$782,E$155)+'СЕТ СН'!$F$15</f>
        <v>221.30566038000001</v>
      </c>
      <c r="F169" s="36">
        <f>SUMIFS(СВЦЭМ!$E$39:$E$782,СВЦЭМ!$A$39:$A$782,$A169,СВЦЭМ!$B$39:$B$782,F$155)+'СЕТ СН'!$F$15</f>
        <v>221.86211410000001</v>
      </c>
      <c r="G169" s="36">
        <f>SUMIFS(СВЦЭМ!$E$39:$E$782,СВЦЭМ!$A$39:$A$782,$A169,СВЦЭМ!$B$39:$B$782,G$155)+'СЕТ СН'!$F$15</f>
        <v>222.26722617999999</v>
      </c>
      <c r="H169" s="36">
        <f>SUMIFS(СВЦЭМ!$E$39:$E$782,СВЦЭМ!$A$39:$A$782,$A169,СВЦЭМ!$B$39:$B$782,H$155)+'СЕТ СН'!$F$15</f>
        <v>220.67058053</v>
      </c>
      <c r="I169" s="36">
        <f>SUMIFS(СВЦЭМ!$E$39:$E$782,СВЦЭМ!$A$39:$A$782,$A169,СВЦЭМ!$B$39:$B$782,I$155)+'СЕТ СН'!$F$15</f>
        <v>205.99173171000001</v>
      </c>
      <c r="J169" s="36">
        <f>SUMIFS(СВЦЭМ!$E$39:$E$782,СВЦЭМ!$A$39:$A$782,$A169,СВЦЭМ!$B$39:$B$782,J$155)+'СЕТ СН'!$F$15</f>
        <v>178.56855127</v>
      </c>
      <c r="K169" s="36">
        <f>SUMIFS(СВЦЭМ!$E$39:$E$782,СВЦЭМ!$A$39:$A$782,$A169,СВЦЭМ!$B$39:$B$782,K$155)+'СЕТ СН'!$F$15</f>
        <v>170.64526882999999</v>
      </c>
      <c r="L169" s="36">
        <f>SUMIFS(СВЦЭМ!$E$39:$E$782,СВЦЭМ!$A$39:$A$782,$A169,СВЦЭМ!$B$39:$B$782,L$155)+'СЕТ СН'!$F$15</f>
        <v>167.30772213</v>
      </c>
      <c r="M169" s="36">
        <f>SUMIFS(СВЦЭМ!$E$39:$E$782,СВЦЭМ!$A$39:$A$782,$A169,СВЦЭМ!$B$39:$B$782,M$155)+'СЕТ СН'!$F$15</f>
        <v>183.34237999000001</v>
      </c>
      <c r="N169" s="36">
        <f>SUMIFS(СВЦЭМ!$E$39:$E$782,СВЦЭМ!$A$39:$A$782,$A169,СВЦЭМ!$B$39:$B$782,N$155)+'СЕТ СН'!$F$15</f>
        <v>189.25481689</v>
      </c>
      <c r="O169" s="36">
        <f>SUMIFS(СВЦЭМ!$E$39:$E$782,СВЦЭМ!$A$39:$A$782,$A169,СВЦЭМ!$B$39:$B$782,O$155)+'СЕТ СН'!$F$15</f>
        <v>191.70215021999999</v>
      </c>
      <c r="P169" s="36">
        <f>SUMIFS(СВЦЭМ!$E$39:$E$782,СВЦЭМ!$A$39:$A$782,$A169,СВЦЭМ!$B$39:$B$782,P$155)+'СЕТ СН'!$F$15</f>
        <v>195.36819320999999</v>
      </c>
      <c r="Q169" s="36">
        <f>SUMIFS(СВЦЭМ!$E$39:$E$782,СВЦЭМ!$A$39:$A$782,$A169,СВЦЭМ!$B$39:$B$782,Q$155)+'СЕТ СН'!$F$15</f>
        <v>198.06669364999999</v>
      </c>
      <c r="R169" s="36">
        <f>SUMIFS(СВЦЭМ!$E$39:$E$782,СВЦЭМ!$A$39:$A$782,$A169,СВЦЭМ!$B$39:$B$782,R$155)+'СЕТ СН'!$F$15</f>
        <v>198.75476581000001</v>
      </c>
      <c r="S169" s="36">
        <f>SUMIFS(СВЦЭМ!$E$39:$E$782,СВЦЭМ!$A$39:$A$782,$A169,СВЦЭМ!$B$39:$B$782,S$155)+'СЕТ СН'!$F$15</f>
        <v>191.30169104000001</v>
      </c>
      <c r="T169" s="36">
        <f>SUMIFS(СВЦЭМ!$E$39:$E$782,СВЦЭМ!$A$39:$A$782,$A169,СВЦЭМ!$B$39:$B$782,T$155)+'СЕТ СН'!$F$15</f>
        <v>171.21185141999999</v>
      </c>
      <c r="U169" s="36">
        <f>SUMIFS(СВЦЭМ!$E$39:$E$782,СВЦЭМ!$A$39:$A$782,$A169,СВЦЭМ!$B$39:$B$782,U$155)+'СЕТ СН'!$F$15</f>
        <v>154.29969245999999</v>
      </c>
      <c r="V169" s="36">
        <f>SUMIFS(СВЦЭМ!$E$39:$E$782,СВЦЭМ!$A$39:$A$782,$A169,СВЦЭМ!$B$39:$B$782,V$155)+'СЕТ СН'!$F$15</f>
        <v>139.25411925</v>
      </c>
      <c r="W169" s="36">
        <f>SUMIFS(СВЦЭМ!$E$39:$E$782,СВЦЭМ!$A$39:$A$782,$A169,СВЦЭМ!$B$39:$B$782,W$155)+'СЕТ СН'!$F$15</f>
        <v>137.42851451999999</v>
      </c>
      <c r="X169" s="36">
        <f>SUMIFS(СВЦЭМ!$E$39:$E$782,СВЦЭМ!$A$39:$A$782,$A169,СВЦЭМ!$B$39:$B$782,X$155)+'СЕТ СН'!$F$15</f>
        <v>137.36403856000001</v>
      </c>
      <c r="Y169" s="36">
        <f>SUMIFS(СВЦЭМ!$E$39:$E$782,СВЦЭМ!$A$39:$A$782,$A169,СВЦЭМ!$B$39:$B$782,Y$155)+'СЕТ СН'!$F$15</f>
        <v>142.28698388000001</v>
      </c>
    </row>
    <row r="170" spans="1:25" ht="15.75" x14ac:dyDescent="0.2">
      <c r="A170" s="35">
        <f t="shared" si="4"/>
        <v>44696</v>
      </c>
      <c r="B170" s="36">
        <f>SUMIFS(СВЦЭМ!$E$39:$E$782,СВЦЭМ!$A$39:$A$782,$A170,СВЦЭМ!$B$39:$B$782,B$155)+'СЕТ СН'!$F$15</f>
        <v>156.14251472999999</v>
      </c>
      <c r="C170" s="36">
        <f>SUMIFS(СВЦЭМ!$E$39:$E$782,СВЦЭМ!$A$39:$A$782,$A170,СВЦЭМ!$B$39:$B$782,C$155)+'СЕТ СН'!$F$15</f>
        <v>174.69472519000001</v>
      </c>
      <c r="D170" s="36">
        <f>SUMIFS(СВЦЭМ!$E$39:$E$782,СВЦЭМ!$A$39:$A$782,$A170,СВЦЭМ!$B$39:$B$782,D$155)+'СЕТ СН'!$F$15</f>
        <v>196.25619861999999</v>
      </c>
      <c r="E170" s="36">
        <f>SUMIFS(СВЦЭМ!$E$39:$E$782,СВЦЭМ!$A$39:$A$782,$A170,СВЦЭМ!$B$39:$B$782,E$155)+'СЕТ СН'!$F$15</f>
        <v>197.37612308000001</v>
      </c>
      <c r="F170" s="36">
        <f>SUMIFS(СВЦЭМ!$E$39:$E$782,СВЦЭМ!$A$39:$A$782,$A170,СВЦЭМ!$B$39:$B$782,F$155)+'СЕТ СН'!$F$15</f>
        <v>197.4146169</v>
      </c>
      <c r="G170" s="36">
        <f>SUMIFS(СВЦЭМ!$E$39:$E$782,СВЦЭМ!$A$39:$A$782,$A170,СВЦЭМ!$B$39:$B$782,G$155)+'СЕТ СН'!$F$15</f>
        <v>198.82262817</v>
      </c>
      <c r="H170" s="36">
        <f>SUMIFS(СВЦЭМ!$E$39:$E$782,СВЦЭМ!$A$39:$A$782,$A170,СВЦЭМ!$B$39:$B$782,H$155)+'СЕТ СН'!$F$15</f>
        <v>196.48359639</v>
      </c>
      <c r="I170" s="36">
        <f>SUMIFS(СВЦЭМ!$E$39:$E$782,СВЦЭМ!$A$39:$A$782,$A170,СВЦЭМ!$B$39:$B$782,I$155)+'СЕТ СН'!$F$15</f>
        <v>195.75895310000001</v>
      </c>
      <c r="J170" s="36">
        <f>SUMIFS(СВЦЭМ!$E$39:$E$782,СВЦЭМ!$A$39:$A$782,$A170,СВЦЭМ!$B$39:$B$782,J$155)+'СЕТ СН'!$F$15</f>
        <v>168.32972143000001</v>
      </c>
      <c r="K170" s="36">
        <f>SUMIFS(СВЦЭМ!$E$39:$E$782,СВЦЭМ!$A$39:$A$782,$A170,СВЦЭМ!$B$39:$B$782,K$155)+'СЕТ СН'!$F$15</f>
        <v>163.22232489999999</v>
      </c>
      <c r="L170" s="36">
        <f>SUMIFS(СВЦЭМ!$E$39:$E$782,СВЦЭМ!$A$39:$A$782,$A170,СВЦЭМ!$B$39:$B$782,L$155)+'СЕТ СН'!$F$15</f>
        <v>160.07327201000001</v>
      </c>
      <c r="M170" s="36">
        <f>SUMIFS(СВЦЭМ!$E$39:$E$782,СВЦЭМ!$A$39:$A$782,$A170,СВЦЭМ!$B$39:$B$782,M$155)+'СЕТ СН'!$F$15</f>
        <v>178.46046239</v>
      </c>
      <c r="N170" s="36">
        <f>SUMIFS(СВЦЭМ!$E$39:$E$782,СВЦЭМ!$A$39:$A$782,$A170,СВЦЭМ!$B$39:$B$782,N$155)+'СЕТ СН'!$F$15</f>
        <v>187.88484636999999</v>
      </c>
      <c r="O170" s="36">
        <f>SUMIFS(СВЦЭМ!$E$39:$E$782,СВЦЭМ!$A$39:$A$782,$A170,СВЦЭМ!$B$39:$B$782,O$155)+'СЕТ СН'!$F$15</f>
        <v>194.59300073</v>
      </c>
      <c r="P170" s="36">
        <f>SUMIFS(СВЦЭМ!$E$39:$E$782,СВЦЭМ!$A$39:$A$782,$A170,СВЦЭМ!$B$39:$B$782,P$155)+'СЕТ СН'!$F$15</f>
        <v>198.31451620999999</v>
      </c>
      <c r="Q170" s="36">
        <f>SUMIFS(СВЦЭМ!$E$39:$E$782,СВЦЭМ!$A$39:$A$782,$A170,СВЦЭМ!$B$39:$B$782,Q$155)+'СЕТ СН'!$F$15</f>
        <v>199.47920332000001</v>
      </c>
      <c r="R170" s="36">
        <f>SUMIFS(СВЦЭМ!$E$39:$E$782,СВЦЭМ!$A$39:$A$782,$A170,СВЦЭМ!$B$39:$B$782,R$155)+'СЕТ СН'!$F$15</f>
        <v>196.33349498000001</v>
      </c>
      <c r="S170" s="36">
        <f>SUMIFS(СВЦЭМ!$E$39:$E$782,СВЦЭМ!$A$39:$A$782,$A170,СВЦЭМ!$B$39:$B$782,S$155)+'СЕТ СН'!$F$15</f>
        <v>185.88646603999999</v>
      </c>
      <c r="T170" s="36">
        <f>SUMIFS(СВЦЭМ!$E$39:$E$782,СВЦЭМ!$A$39:$A$782,$A170,СВЦЭМ!$B$39:$B$782,T$155)+'СЕТ СН'!$F$15</f>
        <v>172.69858475999999</v>
      </c>
      <c r="U170" s="36">
        <f>SUMIFS(СВЦЭМ!$E$39:$E$782,СВЦЭМ!$A$39:$A$782,$A170,СВЦЭМ!$B$39:$B$782,U$155)+'СЕТ СН'!$F$15</f>
        <v>151.79400254999999</v>
      </c>
      <c r="V170" s="36">
        <f>SUMIFS(СВЦЭМ!$E$39:$E$782,СВЦЭМ!$A$39:$A$782,$A170,СВЦЭМ!$B$39:$B$782,V$155)+'СЕТ СН'!$F$15</f>
        <v>138.39878179999999</v>
      </c>
      <c r="W170" s="36">
        <f>SUMIFS(СВЦЭМ!$E$39:$E$782,СВЦЭМ!$A$39:$A$782,$A170,СВЦЭМ!$B$39:$B$782,W$155)+'СЕТ СН'!$F$15</f>
        <v>138.54095387999999</v>
      </c>
      <c r="X170" s="36">
        <f>SUMIFS(СВЦЭМ!$E$39:$E$782,СВЦЭМ!$A$39:$A$782,$A170,СВЦЭМ!$B$39:$B$782,X$155)+'СЕТ СН'!$F$15</f>
        <v>146.70830678999999</v>
      </c>
      <c r="Y170" s="36">
        <f>SUMIFS(СВЦЭМ!$E$39:$E$782,СВЦЭМ!$A$39:$A$782,$A170,СВЦЭМ!$B$39:$B$782,Y$155)+'СЕТ СН'!$F$15</f>
        <v>152.98625233000001</v>
      </c>
    </row>
    <row r="171" spans="1:25" ht="15.75" x14ac:dyDescent="0.2">
      <c r="A171" s="35">
        <f t="shared" si="4"/>
        <v>44697</v>
      </c>
      <c r="B171" s="36">
        <f>SUMIFS(СВЦЭМ!$E$39:$E$782,СВЦЭМ!$A$39:$A$782,$A171,СВЦЭМ!$B$39:$B$782,B$155)+'СЕТ СН'!$F$15</f>
        <v>164.79163262</v>
      </c>
      <c r="C171" s="36">
        <f>SUMIFS(СВЦЭМ!$E$39:$E$782,СВЦЭМ!$A$39:$A$782,$A171,СВЦЭМ!$B$39:$B$782,C$155)+'СЕТ СН'!$F$15</f>
        <v>185.49071433</v>
      </c>
      <c r="D171" s="36">
        <f>SUMIFS(СВЦЭМ!$E$39:$E$782,СВЦЭМ!$A$39:$A$782,$A171,СВЦЭМ!$B$39:$B$782,D$155)+'СЕТ СН'!$F$15</f>
        <v>208.98117685</v>
      </c>
      <c r="E171" s="36">
        <f>SUMIFS(СВЦЭМ!$E$39:$E$782,СВЦЭМ!$A$39:$A$782,$A171,СВЦЭМ!$B$39:$B$782,E$155)+'СЕТ СН'!$F$15</f>
        <v>218.01708993</v>
      </c>
      <c r="F171" s="36">
        <f>SUMIFS(СВЦЭМ!$E$39:$E$782,СВЦЭМ!$A$39:$A$782,$A171,СВЦЭМ!$B$39:$B$782,F$155)+'СЕТ СН'!$F$15</f>
        <v>217.08169953000001</v>
      </c>
      <c r="G171" s="36">
        <f>SUMIFS(СВЦЭМ!$E$39:$E$782,СВЦЭМ!$A$39:$A$782,$A171,СВЦЭМ!$B$39:$B$782,G$155)+'СЕТ СН'!$F$15</f>
        <v>218.49877760000001</v>
      </c>
      <c r="H171" s="36">
        <f>SUMIFS(СВЦЭМ!$E$39:$E$782,СВЦЭМ!$A$39:$A$782,$A171,СВЦЭМ!$B$39:$B$782,H$155)+'СЕТ СН'!$F$15</f>
        <v>213.21604298</v>
      </c>
      <c r="I171" s="36">
        <f>SUMIFS(СВЦЭМ!$E$39:$E$782,СВЦЭМ!$A$39:$A$782,$A171,СВЦЭМ!$B$39:$B$782,I$155)+'СЕТ СН'!$F$15</f>
        <v>200.32398135</v>
      </c>
      <c r="J171" s="36">
        <f>SUMIFS(СВЦЭМ!$E$39:$E$782,СВЦЭМ!$A$39:$A$782,$A171,СВЦЭМ!$B$39:$B$782,J$155)+'СЕТ СН'!$F$15</f>
        <v>173.58881059999999</v>
      </c>
      <c r="K171" s="36">
        <f>SUMIFS(СВЦЭМ!$E$39:$E$782,СВЦЭМ!$A$39:$A$782,$A171,СВЦЭМ!$B$39:$B$782,K$155)+'СЕТ СН'!$F$15</f>
        <v>164.71180806000001</v>
      </c>
      <c r="L171" s="36">
        <f>SUMIFS(СВЦЭМ!$E$39:$E$782,СВЦЭМ!$A$39:$A$782,$A171,СВЦЭМ!$B$39:$B$782,L$155)+'СЕТ СН'!$F$15</f>
        <v>172.57513087000001</v>
      </c>
      <c r="M171" s="36">
        <f>SUMIFS(СВЦЭМ!$E$39:$E$782,СВЦЭМ!$A$39:$A$782,$A171,СВЦЭМ!$B$39:$B$782,M$155)+'СЕТ СН'!$F$15</f>
        <v>193.45275257</v>
      </c>
      <c r="N171" s="36">
        <f>SUMIFS(СВЦЭМ!$E$39:$E$782,СВЦЭМ!$A$39:$A$782,$A171,СВЦЭМ!$B$39:$B$782,N$155)+'СЕТ СН'!$F$15</f>
        <v>203.83261075999999</v>
      </c>
      <c r="O171" s="36">
        <f>SUMIFS(СВЦЭМ!$E$39:$E$782,СВЦЭМ!$A$39:$A$782,$A171,СВЦЭМ!$B$39:$B$782,O$155)+'СЕТ СН'!$F$15</f>
        <v>207.60257899999999</v>
      </c>
      <c r="P171" s="36">
        <f>SUMIFS(СВЦЭМ!$E$39:$E$782,СВЦЭМ!$A$39:$A$782,$A171,СВЦЭМ!$B$39:$B$782,P$155)+'СЕТ СН'!$F$15</f>
        <v>212.93822957</v>
      </c>
      <c r="Q171" s="36">
        <f>SUMIFS(СВЦЭМ!$E$39:$E$782,СВЦЭМ!$A$39:$A$782,$A171,СВЦЭМ!$B$39:$B$782,Q$155)+'СЕТ СН'!$F$15</f>
        <v>212.54132050000001</v>
      </c>
      <c r="R171" s="36">
        <f>SUMIFS(СВЦЭМ!$E$39:$E$782,СВЦЭМ!$A$39:$A$782,$A171,СВЦЭМ!$B$39:$B$782,R$155)+'СЕТ СН'!$F$15</f>
        <v>209.69577655000001</v>
      </c>
      <c r="S171" s="36">
        <f>SUMIFS(СВЦЭМ!$E$39:$E$782,СВЦЭМ!$A$39:$A$782,$A171,СВЦЭМ!$B$39:$B$782,S$155)+'СЕТ СН'!$F$15</f>
        <v>201.46921734</v>
      </c>
      <c r="T171" s="36">
        <f>SUMIFS(СВЦЭМ!$E$39:$E$782,СВЦЭМ!$A$39:$A$782,$A171,СВЦЭМ!$B$39:$B$782,T$155)+'СЕТ СН'!$F$15</f>
        <v>175.65603609999999</v>
      </c>
      <c r="U171" s="36">
        <f>SUMIFS(СВЦЭМ!$E$39:$E$782,СВЦЭМ!$A$39:$A$782,$A171,СВЦЭМ!$B$39:$B$782,U$155)+'СЕТ СН'!$F$15</f>
        <v>150.36606621000001</v>
      </c>
      <c r="V171" s="36">
        <f>SUMIFS(СВЦЭМ!$E$39:$E$782,СВЦЭМ!$A$39:$A$782,$A171,СВЦЭМ!$B$39:$B$782,V$155)+'СЕТ СН'!$F$15</f>
        <v>137.18107326000001</v>
      </c>
      <c r="W171" s="36">
        <f>SUMIFS(СВЦЭМ!$E$39:$E$782,СВЦЭМ!$A$39:$A$782,$A171,СВЦЭМ!$B$39:$B$782,W$155)+'СЕТ СН'!$F$15</f>
        <v>140.53281999000001</v>
      </c>
      <c r="X171" s="36">
        <f>SUMIFS(СВЦЭМ!$E$39:$E$782,СВЦЭМ!$A$39:$A$782,$A171,СВЦЭМ!$B$39:$B$782,X$155)+'СЕТ СН'!$F$15</f>
        <v>139.50105769999999</v>
      </c>
      <c r="Y171" s="36">
        <f>SUMIFS(СВЦЭМ!$E$39:$E$782,СВЦЭМ!$A$39:$A$782,$A171,СВЦЭМ!$B$39:$B$782,Y$155)+'СЕТ СН'!$F$15</f>
        <v>148.49914860999999</v>
      </c>
    </row>
    <row r="172" spans="1:25" ht="15.75" x14ac:dyDescent="0.2">
      <c r="A172" s="35">
        <f t="shared" si="4"/>
        <v>44698</v>
      </c>
      <c r="B172" s="36">
        <f>SUMIFS(СВЦЭМ!$E$39:$E$782,СВЦЭМ!$A$39:$A$782,$A172,СВЦЭМ!$B$39:$B$782,B$155)+'СЕТ СН'!$F$15</f>
        <v>162.17088111999999</v>
      </c>
      <c r="C172" s="36">
        <f>SUMIFS(СВЦЭМ!$E$39:$E$782,СВЦЭМ!$A$39:$A$782,$A172,СВЦЭМ!$B$39:$B$782,C$155)+'СЕТ СН'!$F$15</f>
        <v>185.86227246000001</v>
      </c>
      <c r="D172" s="36">
        <f>SUMIFS(СВЦЭМ!$E$39:$E$782,СВЦЭМ!$A$39:$A$782,$A172,СВЦЭМ!$B$39:$B$782,D$155)+'СЕТ СН'!$F$15</f>
        <v>208.57552471</v>
      </c>
      <c r="E172" s="36">
        <f>SUMIFS(СВЦЭМ!$E$39:$E$782,СВЦЭМ!$A$39:$A$782,$A172,СВЦЭМ!$B$39:$B$782,E$155)+'СЕТ СН'!$F$15</f>
        <v>215.73856314</v>
      </c>
      <c r="F172" s="36">
        <f>SUMIFS(СВЦЭМ!$E$39:$E$782,СВЦЭМ!$A$39:$A$782,$A172,СВЦЭМ!$B$39:$B$782,F$155)+'СЕТ СН'!$F$15</f>
        <v>215.57732354000001</v>
      </c>
      <c r="G172" s="36">
        <f>SUMIFS(СВЦЭМ!$E$39:$E$782,СВЦЭМ!$A$39:$A$782,$A172,СВЦЭМ!$B$39:$B$782,G$155)+'СЕТ СН'!$F$15</f>
        <v>215.27900265</v>
      </c>
      <c r="H172" s="36">
        <f>SUMIFS(СВЦЭМ!$E$39:$E$782,СВЦЭМ!$A$39:$A$782,$A172,СВЦЭМ!$B$39:$B$782,H$155)+'СЕТ СН'!$F$15</f>
        <v>207.71323057999999</v>
      </c>
      <c r="I172" s="36">
        <f>SUMIFS(СВЦЭМ!$E$39:$E$782,СВЦЭМ!$A$39:$A$782,$A172,СВЦЭМ!$B$39:$B$782,I$155)+'СЕТ СН'!$F$15</f>
        <v>198.88780742</v>
      </c>
      <c r="J172" s="36">
        <f>SUMIFS(СВЦЭМ!$E$39:$E$782,СВЦЭМ!$A$39:$A$782,$A172,СВЦЭМ!$B$39:$B$782,J$155)+'СЕТ СН'!$F$15</f>
        <v>172.15231868000001</v>
      </c>
      <c r="K172" s="36">
        <f>SUMIFS(СВЦЭМ!$E$39:$E$782,СВЦЭМ!$A$39:$A$782,$A172,СВЦЭМ!$B$39:$B$782,K$155)+'СЕТ СН'!$F$15</f>
        <v>169.94993930000001</v>
      </c>
      <c r="L172" s="36">
        <f>SUMIFS(СВЦЭМ!$E$39:$E$782,СВЦЭМ!$A$39:$A$782,$A172,СВЦЭМ!$B$39:$B$782,L$155)+'СЕТ СН'!$F$15</f>
        <v>165.27963217000001</v>
      </c>
      <c r="M172" s="36">
        <f>SUMIFS(СВЦЭМ!$E$39:$E$782,СВЦЭМ!$A$39:$A$782,$A172,СВЦЭМ!$B$39:$B$782,M$155)+'СЕТ СН'!$F$15</f>
        <v>184.37927442</v>
      </c>
      <c r="N172" s="36">
        <f>SUMIFS(СВЦЭМ!$E$39:$E$782,СВЦЭМ!$A$39:$A$782,$A172,СВЦЭМ!$B$39:$B$782,N$155)+'СЕТ СН'!$F$15</f>
        <v>192.45408171</v>
      </c>
      <c r="O172" s="36">
        <f>SUMIFS(СВЦЭМ!$E$39:$E$782,СВЦЭМ!$A$39:$A$782,$A172,СВЦЭМ!$B$39:$B$782,O$155)+'СЕТ СН'!$F$15</f>
        <v>192.42266463000001</v>
      </c>
      <c r="P172" s="36">
        <f>SUMIFS(СВЦЭМ!$E$39:$E$782,СВЦЭМ!$A$39:$A$782,$A172,СВЦЭМ!$B$39:$B$782,P$155)+'СЕТ СН'!$F$15</f>
        <v>192.95870744000001</v>
      </c>
      <c r="Q172" s="36">
        <f>SUMIFS(СВЦЭМ!$E$39:$E$782,СВЦЭМ!$A$39:$A$782,$A172,СВЦЭМ!$B$39:$B$782,Q$155)+'СЕТ СН'!$F$15</f>
        <v>194.49933479000001</v>
      </c>
      <c r="R172" s="36">
        <f>SUMIFS(СВЦЭМ!$E$39:$E$782,СВЦЭМ!$A$39:$A$782,$A172,СВЦЭМ!$B$39:$B$782,R$155)+'СЕТ СН'!$F$15</f>
        <v>196.12325884000001</v>
      </c>
      <c r="S172" s="36">
        <f>SUMIFS(СВЦЭМ!$E$39:$E$782,СВЦЭМ!$A$39:$A$782,$A172,СВЦЭМ!$B$39:$B$782,S$155)+'СЕТ СН'!$F$15</f>
        <v>190.13587681000001</v>
      </c>
      <c r="T172" s="36">
        <f>SUMIFS(СВЦЭМ!$E$39:$E$782,СВЦЭМ!$A$39:$A$782,$A172,СВЦЭМ!$B$39:$B$782,T$155)+'СЕТ СН'!$F$15</f>
        <v>167.79531281999999</v>
      </c>
      <c r="U172" s="36">
        <f>SUMIFS(СВЦЭМ!$E$39:$E$782,СВЦЭМ!$A$39:$A$782,$A172,СВЦЭМ!$B$39:$B$782,U$155)+'СЕТ СН'!$F$15</f>
        <v>149.92284076999999</v>
      </c>
      <c r="V172" s="36">
        <f>SUMIFS(СВЦЭМ!$E$39:$E$782,СВЦЭМ!$A$39:$A$782,$A172,СВЦЭМ!$B$39:$B$782,V$155)+'СЕТ СН'!$F$15</f>
        <v>134.02923465000001</v>
      </c>
      <c r="W172" s="36">
        <f>SUMIFS(СВЦЭМ!$E$39:$E$782,СВЦЭМ!$A$39:$A$782,$A172,СВЦЭМ!$B$39:$B$782,W$155)+'СЕТ СН'!$F$15</f>
        <v>133.15855126</v>
      </c>
      <c r="X172" s="36">
        <f>SUMIFS(СВЦЭМ!$E$39:$E$782,СВЦЭМ!$A$39:$A$782,$A172,СВЦЭМ!$B$39:$B$782,X$155)+'СЕТ СН'!$F$15</f>
        <v>136.56837472000001</v>
      </c>
      <c r="Y172" s="36">
        <f>SUMIFS(СВЦЭМ!$E$39:$E$782,СВЦЭМ!$A$39:$A$782,$A172,СВЦЭМ!$B$39:$B$782,Y$155)+'СЕТ СН'!$F$15</f>
        <v>142.50371257</v>
      </c>
    </row>
    <row r="173" spans="1:25" ht="15.75" x14ac:dyDescent="0.2">
      <c r="A173" s="35">
        <f t="shared" si="4"/>
        <v>44699</v>
      </c>
      <c r="B173" s="36">
        <f>SUMIFS(СВЦЭМ!$E$39:$E$782,СВЦЭМ!$A$39:$A$782,$A173,СВЦЭМ!$B$39:$B$782,B$155)+'СЕТ СН'!$F$15</f>
        <v>172.10702466999999</v>
      </c>
      <c r="C173" s="36">
        <f>SUMIFS(СВЦЭМ!$E$39:$E$782,СВЦЭМ!$A$39:$A$782,$A173,СВЦЭМ!$B$39:$B$782,C$155)+'СЕТ СН'!$F$15</f>
        <v>197.41075927</v>
      </c>
      <c r="D173" s="36">
        <f>SUMIFS(СВЦЭМ!$E$39:$E$782,СВЦЭМ!$A$39:$A$782,$A173,СВЦЭМ!$B$39:$B$782,D$155)+'СЕТ СН'!$F$15</f>
        <v>208.82233031000001</v>
      </c>
      <c r="E173" s="36">
        <f>SUMIFS(СВЦЭМ!$E$39:$E$782,СВЦЭМ!$A$39:$A$782,$A173,СВЦЭМ!$B$39:$B$782,E$155)+'СЕТ СН'!$F$15</f>
        <v>209.14018644000001</v>
      </c>
      <c r="F173" s="36">
        <f>SUMIFS(СВЦЭМ!$E$39:$E$782,СВЦЭМ!$A$39:$A$782,$A173,СВЦЭМ!$B$39:$B$782,F$155)+'СЕТ СН'!$F$15</f>
        <v>208.42214691000001</v>
      </c>
      <c r="G173" s="36">
        <f>SUMIFS(СВЦЭМ!$E$39:$E$782,СВЦЭМ!$A$39:$A$782,$A173,СВЦЭМ!$B$39:$B$782,G$155)+'СЕТ СН'!$F$15</f>
        <v>210.67063218999999</v>
      </c>
      <c r="H173" s="36">
        <f>SUMIFS(СВЦЭМ!$E$39:$E$782,СВЦЭМ!$A$39:$A$782,$A173,СВЦЭМ!$B$39:$B$782,H$155)+'СЕТ СН'!$F$15</f>
        <v>208.62973194</v>
      </c>
      <c r="I173" s="36">
        <f>SUMIFS(СВЦЭМ!$E$39:$E$782,СВЦЭМ!$A$39:$A$782,$A173,СВЦЭМ!$B$39:$B$782,I$155)+'СЕТ СН'!$F$15</f>
        <v>191.95595881</v>
      </c>
      <c r="J173" s="36">
        <f>SUMIFS(СВЦЭМ!$E$39:$E$782,СВЦЭМ!$A$39:$A$782,$A173,СВЦЭМ!$B$39:$B$782,J$155)+'СЕТ СН'!$F$15</f>
        <v>164.98429752000001</v>
      </c>
      <c r="K173" s="36">
        <f>SUMIFS(СВЦЭМ!$E$39:$E$782,СВЦЭМ!$A$39:$A$782,$A173,СВЦЭМ!$B$39:$B$782,K$155)+'СЕТ СН'!$F$15</f>
        <v>165.32398248999999</v>
      </c>
      <c r="L173" s="36">
        <f>SUMIFS(СВЦЭМ!$E$39:$E$782,СВЦЭМ!$A$39:$A$782,$A173,СВЦЭМ!$B$39:$B$782,L$155)+'СЕТ СН'!$F$15</f>
        <v>167.69875281</v>
      </c>
      <c r="M173" s="36">
        <f>SUMIFS(СВЦЭМ!$E$39:$E$782,СВЦЭМ!$A$39:$A$782,$A173,СВЦЭМ!$B$39:$B$782,M$155)+'СЕТ СН'!$F$15</f>
        <v>187.85250938999999</v>
      </c>
      <c r="N173" s="36">
        <f>SUMIFS(СВЦЭМ!$E$39:$E$782,СВЦЭМ!$A$39:$A$782,$A173,СВЦЭМ!$B$39:$B$782,N$155)+'СЕТ СН'!$F$15</f>
        <v>193.65175789</v>
      </c>
      <c r="O173" s="36">
        <f>SUMIFS(СВЦЭМ!$E$39:$E$782,СВЦЭМ!$A$39:$A$782,$A173,СВЦЭМ!$B$39:$B$782,O$155)+'СЕТ СН'!$F$15</f>
        <v>193.17283929000001</v>
      </c>
      <c r="P173" s="36">
        <f>SUMIFS(СВЦЭМ!$E$39:$E$782,СВЦЭМ!$A$39:$A$782,$A173,СВЦЭМ!$B$39:$B$782,P$155)+'СЕТ СН'!$F$15</f>
        <v>196.38852261</v>
      </c>
      <c r="Q173" s="36">
        <f>SUMIFS(СВЦЭМ!$E$39:$E$782,СВЦЭМ!$A$39:$A$782,$A173,СВЦЭМ!$B$39:$B$782,Q$155)+'СЕТ СН'!$F$15</f>
        <v>198.90879128</v>
      </c>
      <c r="R173" s="36">
        <f>SUMIFS(СВЦЭМ!$E$39:$E$782,СВЦЭМ!$A$39:$A$782,$A173,СВЦЭМ!$B$39:$B$782,R$155)+'СЕТ СН'!$F$15</f>
        <v>198.00433419999999</v>
      </c>
      <c r="S173" s="36">
        <f>SUMIFS(СВЦЭМ!$E$39:$E$782,СВЦЭМ!$A$39:$A$782,$A173,СВЦЭМ!$B$39:$B$782,S$155)+'СЕТ СН'!$F$15</f>
        <v>189.66339041000001</v>
      </c>
      <c r="T173" s="36">
        <f>SUMIFS(СВЦЭМ!$E$39:$E$782,СВЦЭМ!$A$39:$A$782,$A173,СВЦЭМ!$B$39:$B$782,T$155)+'СЕТ СН'!$F$15</f>
        <v>166.32919016</v>
      </c>
      <c r="U173" s="36">
        <f>SUMIFS(СВЦЭМ!$E$39:$E$782,СВЦЭМ!$A$39:$A$782,$A173,СВЦЭМ!$B$39:$B$782,U$155)+'СЕТ СН'!$F$15</f>
        <v>147.20068641</v>
      </c>
      <c r="V173" s="36">
        <f>SUMIFS(СВЦЭМ!$E$39:$E$782,СВЦЭМ!$A$39:$A$782,$A173,СВЦЭМ!$B$39:$B$782,V$155)+'СЕТ СН'!$F$15</f>
        <v>133.18035685000001</v>
      </c>
      <c r="W173" s="36">
        <f>SUMIFS(СВЦЭМ!$E$39:$E$782,СВЦЭМ!$A$39:$A$782,$A173,СВЦЭМ!$B$39:$B$782,W$155)+'СЕТ СН'!$F$15</f>
        <v>137.49648988999999</v>
      </c>
      <c r="X173" s="36">
        <f>SUMIFS(СВЦЭМ!$E$39:$E$782,СВЦЭМ!$A$39:$A$782,$A173,СВЦЭМ!$B$39:$B$782,X$155)+'СЕТ СН'!$F$15</f>
        <v>143.71753763000001</v>
      </c>
      <c r="Y173" s="36">
        <f>SUMIFS(СВЦЭМ!$E$39:$E$782,СВЦЭМ!$A$39:$A$782,$A173,СВЦЭМ!$B$39:$B$782,Y$155)+'СЕТ СН'!$F$15</f>
        <v>149.91348901000001</v>
      </c>
    </row>
    <row r="174" spans="1:25" ht="15.75" x14ac:dyDescent="0.2">
      <c r="A174" s="35">
        <f t="shared" si="4"/>
        <v>44700</v>
      </c>
      <c r="B174" s="36">
        <f>SUMIFS(СВЦЭМ!$E$39:$E$782,СВЦЭМ!$A$39:$A$782,$A174,СВЦЭМ!$B$39:$B$782,B$155)+'СЕТ СН'!$F$15</f>
        <v>169.26665105999999</v>
      </c>
      <c r="C174" s="36">
        <f>SUMIFS(СВЦЭМ!$E$39:$E$782,СВЦЭМ!$A$39:$A$782,$A174,СВЦЭМ!$B$39:$B$782,C$155)+'СЕТ СН'!$F$15</f>
        <v>191.77148833999999</v>
      </c>
      <c r="D174" s="36">
        <f>SUMIFS(СВЦЭМ!$E$39:$E$782,СВЦЭМ!$A$39:$A$782,$A174,СВЦЭМ!$B$39:$B$782,D$155)+'СЕТ СН'!$F$15</f>
        <v>212.22151640000001</v>
      </c>
      <c r="E174" s="36">
        <f>SUMIFS(СВЦЭМ!$E$39:$E$782,СВЦЭМ!$A$39:$A$782,$A174,СВЦЭМ!$B$39:$B$782,E$155)+'СЕТ СН'!$F$15</f>
        <v>222.39593246999999</v>
      </c>
      <c r="F174" s="36">
        <f>SUMIFS(СВЦЭМ!$E$39:$E$782,СВЦЭМ!$A$39:$A$782,$A174,СВЦЭМ!$B$39:$B$782,F$155)+'СЕТ СН'!$F$15</f>
        <v>217.12551378000001</v>
      </c>
      <c r="G174" s="36">
        <f>SUMIFS(СВЦЭМ!$E$39:$E$782,СВЦЭМ!$A$39:$A$782,$A174,СВЦЭМ!$B$39:$B$782,G$155)+'СЕТ СН'!$F$15</f>
        <v>210.64736762000001</v>
      </c>
      <c r="H174" s="36">
        <f>SUMIFS(СВЦЭМ!$E$39:$E$782,СВЦЭМ!$A$39:$A$782,$A174,СВЦЭМ!$B$39:$B$782,H$155)+'СЕТ СН'!$F$15</f>
        <v>204.17960468999999</v>
      </c>
      <c r="I174" s="36">
        <f>SUMIFS(СВЦЭМ!$E$39:$E$782,СВЦЭМ!$A$39:$A$782,$A174,СВЦЭМ!$B$39:$B$782,I$155)+'СЕТ СН'!$F$15</f>
        <v>193.52068833999999</v>
      </c>
      <c r="J174" s="36">
        <f>SUMIFS(СВЦЭМ!$E$39:$E$782,СВЦЭМ!$A$39:$A$782,$A174,СВЦЭМ!$B$39:$B$782,J$155)+'СЕТ СН'!$F$15</f>
        <v>168.61833254000001</v>
      </c>
      <c r="K174" s="36">
        <f>SUMIFS(СВЦЭМ!$E$39:$E$782,СВЦЭМ!$A$39:$A$782,$A174,СВЦЭМ!$B$39:$B$782,K$155)+'СЕТ СН'!$F$15</f>
        <v>171.46597426</v>
      </c>
      <c r="L174" s="36">
        <f>SUMIFS(СВЦЭМ!$E$39:$E$782,СВЦЭМ!$A$39:$A$782,$A174,СВЦЭМ!$B$39:$B$782,L$155)+'СЕТ СН'!$F$15</f>
        <v>170.15482990999999</v>
      </c>
      <c r="M174" s="36">
        <f>SUMIFS(СВЦЭМ!$E$39:$E$782,СВЦЭМ!$A$39:$A$782,$A174,СВЦЭМ!$B$39:$B$782,M$155)+'СЕТ СН'!$F$15</f>
        <v>187.30877849999999</v>
      </c>
      <c r="N174" s="36">
        <f>SUMIFS(СВЦЭМ!$E$39:$E$782,СВЦЭМ!$A$39:$A$782,$A174,СВЦЭМ!$B$39:$B$782,N$155)+'СЕТ СН'!$F$15</f>
        <v>195.70102813</v>
      </c>
      <c r="O174" s="36">
        <f>SUMIFS(СВЦЭМ!$E$39:$E$782,СВЦЭМ!$A$39:$A$782,$A174,СВЦЭМ!$B$39:$B$782,O$155)+'СЕТ СН'!$F$15</f>
        <v>198.68594282000001</v>
      </c>
      <c r="P174" s="36">
        <f>SUMIFS(СВЦЭМ!$E$39:$E$782,СВЦЭМ!$A$39:$A$782,$A174,СВЦЭМ!$B$39:$B$782,P$155)+'СЕТ СН'!$F$15</f>
        <v>199.42535063</v>
      </c>
      <c r="Q174" s="36">
        <f>SUMIFS(СВЦЭМ!$E$39:$E$782,СВЦЭМ!$A$39:$A$782,$A174,СВЦЭМ!$B$39:$B$782,Q$155)+'СЕТ СН'!$F$15</f>
        <v>202.19646104</v>
      </c>
      <c r="R174" s="36">
        <f>SUMIFS(СВЦЭМ!$E$39:$E$782,СВЦЭМ!$A$39:$A$782,$A174,СВЦЭМ!$B$39:$B$782,R$155)+'СЕТ СН'!$F$15</f>
        <v>199.92950675</v>
      </c>
      <c r="S174" s="36">
        <f>SUMIFS(СВЦЭМ!$E$39:$E$782,СВЦЭМ!$A$39:$A$782,$A174,СВЦЭМ!$B$39:$B$782,S$155)+'СЕТ СН'!$F$15</f>
        <v>195.62613707</v>
      </c>
      <c r="T174" s="36">
        <f>SUMIFS(СВЦЭМ!$E$39:$E$782,СВЦЭМ!$A$39:$A$782,$A174,СВЦЭМ!$B$39:$B$782,T$155)+'СЕТ СН'!$F$15</f>
        <v>170.78292028000001</v>
      </c>
      <c r="U174" s="36">
        <f>SUMIFS(СВЦЭМ!$E$39:$E$782,СВЦЭМ!$A$39:$A$782,$A174,СВЦЭМ!$B$39:$B$782,U$155)+'СЕТ СН'!$F$15</f>
        <v>152.26229298000001</v>
      </c>
      <c r="V174" s="36">
        <f>SUMIFS(СВЦЭМ!$E$39:$E$782,СВЦЭМ!$A$39:$A$782,$A174,СВЦЭМ!$B$39:$B$782,V$155)+'СЕТ СН'!$F$15</f>
        <v>135.29092023000001</v>
      </c>
      <c r="W174" s="36">
        <f>SUMIFS(СВЦЭМ!$E$39:$E$782,СВЦЭМ!$A$39:$A$782,$A174,СВЦЭМ!$B$39:$B$782,W$155)+'СЕТ СН'!$F$15</f>
        <v>136.34227601000001</v>
      </c>
      <c r="X174" s="36">
        <f>SUMIFS(СВЦЭМ!$E$39:$E$782,СВЦЭМ!$A$39:$A$782,$A174,СВЦЭМ!$B$39:$B$782,X$155)+'СЕТ СН'!$F$15</f>
        <v>138.21976061999999</v>
      </c>
      <c r="Y174" s="36">
        <f>SUMIFS(СВЦЭМ!$E$39:$E$782,СВЦЭМ!$A$39:$A$782,$A174,СВЦЭМ!$B$39:$B$782,Y$155)+'СЕТ СН'!$F$15</f>
        <v>142.15515854</v>
      </c>
    </row>
    <row r="175" spans="1:25" ht="15.75" x14ac:dyDescent="0.2">
      <c r="A175" s="35">
        <f t="shared" si="4"/>
        <v>44701</v>
      </c>
      <c r="B175" s="36">
        <f>SUMIFS(СВЦЭМ!$E$39:$E$782,СВЦЭМ!$A$39:$A$782,$A175,СВЦЭМ!$B$39:$B$782,B$155)+'СЕТ СН'!$F$15</f>
        <v>168.17883638000001</v>
      </c>
      <c r="C175" s="36">
        <f>SUMIFS(СВЦЭМ!$E$39:$E$782,СВЦЭМ!$A$39:$A$782,$A175,СВЦЭМ!$B$39:$B$782,C$155)+'СЕТ СН'!$F$15</f>
        <v>180.85446873000001</v>
      </c>
      <c r="D175" s="36">
        <f>SUMIFS(СВЦЭМ!$E$39:$E$782,СВЦЭМ!$A$39:$A$782,$A175,СВЦЭМ!$B$39:$B$782,D$155)+'СЕТ СН'!$F$15</f>
        <v>205.38786671</v>
      </c>
      <c r="E175" s="36">
        <f>SUMIFS(СВЦЭМ!$E$39:$E$782,СВЦЭМ!$A$39:$A$782,$A175,СВЦЭМ!$B$39:$B$782,E$155)+'СЕТ СН'!$F$15</f>
        <v>217.09104758999999</v>
      </c>
      <c r="F175" s="36">
        <f>SUMIFS(СВЦЭМ!$E$39:$E$782,СВЦЭМ!$A$39:$A$782,$A175,СВЦЭМ!$B$39:$B$782,F$155)+'СЕТ СН'!$F$15</f>
        <v>216.10369524999999</v>
      </c>
      <c r="G175" s="36">
        <f>SUMIFS(СВЦЭМ!$E$39:$E$782,СВЦЭМ!$A$39:$A$782,$A175,СВЦЭМ!$B$39:$B$782,G$155)+'СЕТ СН'!$F$15</f>
        <v>212.87368900000001</v>
      </c>
      <c r="H175" s="36">
        <f>SUMIFS(СВЦЭМ!$E$39:$E$782,СВЦЭМ!$A$39:$A$782,$A175,СВЦЭМ!$B$39:$B$782,H$155)+'СЕТ СН'!$F$15</f>
        <v>201.95989714000001</v>
      </c>
      <c r="I175" s="36">
        <f>SUMIFS(СВЦЭМ!$E$39:$E$782,СВЦЭМ!$A$39:$A$782,$A175,СВЦЭМ!$B$39:$B$782,I$155)+'СЕТ СН'!$F$15</f>
        <v>188.64106282</v>
      </c>
      <c r="J175" s="36">
        <f>SUMIFS(СВЦЭМ!$E$39:$E$782,СВЦЭМ!$A$39:$A$782,$A175,СВЦЭМ!$B$39:$B$782,J$155)+'СЕТ СН'!$F$15</f>
        <v>162.78854662000001</v>
      </c>
      <c r="K175" s="36">
        <f>SUMIFS(СВЦЭМ!$E$39:$E$782,СВЦЭМ!$A$39:$A$782,$A175,СВЦЭМ!$B$39:$B$782,K$155)+'СЕТ СН'!$F$15</f>
        <v>162.67901046</v>
      </c>
      <c r="L175" s="36">
        <f>SUMIFS(СВЦЭМ!$E$39:$E$782,СВЦЭМ!$A$39:$A$782,$A175,СВЦЭМ!$B$39:$B$782,L$155)+'СЕТ СН'!$F$15</f>
        <v>162.25691326</v>
      </c>
      <c r="M175" s="36">
        <f>SUMIFS(СВЦЭМ!$E$39:$E$782,СВЦЭМ!$A$39:$A$782,$A175,СВЦЭМ!$B$39:$B$782,M$155)+'СЕТ СН'!$F$15</f>
        <v>180.08944754000001</v>
      </c>
      <c r="N175" s="36">
        <f>SUMIFS(СВЦЭМ!$E$39:$E$782,СВЦЭМ!$A$39:$A$782,$A175,СВЦЭМ!$B$39:$B$782,N$155)+'СЕТ СН'!$F$15</f>
        <v>184.41536798000001</v>
      </c>
      <c r="O175" s="36">
        <f>SUMIFS(СВЦЭМ!$E$39:$E$782,СВЦЭМ!$A$39:$A$782,$A175,СВЦЭМ!$B$39:$B$782,O$155)+'СЕТ СН'!$F$15</f>
        <v>183.96515396999999</v>
      </c>
      <c r="P175" s="36">
        <f>SUMIFS(СВЦЭМ!$E$39:$E$782,СВЦЭМ!$A$39:$A$782,$A175,СВЦЭМ!$B$39:$B$782,P$155)+'СЕТ СН'!$F$15</f>
        <v>183.56972691999999</v>
      </c>
      <c r="Q175" s="36">
        <f>SUMIFS(СВЦЭМ!$E$39:$E$782,СВЦЭМ!$A$39:$A$782,$A175,СВЦЭМ!$B$39:$B$782,Q$155)+'СЕТ СН'!$F$15</f>
        <v>183.41577844</v>
      </c>
      <c r="R175" s="36">
        <f>SUMIFS(СВЦЭМ!$E$39:$E$782,СВЦЭМ!$A$39:$A$782,$A175,СВЦЭМ!$B$39:$B$782,R$155)+'СЕТ СН'!$F$15</f>
        <v>183.42323909999999</v>
      </c>
      <c r="S175" s="36">
        <f>SUMIFS(СВЦЭМ!$E$39:$E$782,СВЦЭМ!$A$39:$A$782,$A175,СВЦЭМ!$B$39:$B$782,S$155)+'СЕТ СН'!$F$15</f>
        <v>180.69031715</v>
      </c>
      <c r="T175" s="36">
        <f>SUMIFS(СВЦЭМ!$E$39:$E$782,СВЦЭМ!$A$39:$A$782,$A175,СВЦЭМ!$B$39:$B$782,T$155)+'СЕТ СН'!$F$15</f>
        <v>162.80879694999999</v>
      </c>
      <c r="U175" s="36">
        <f>SUMIFS(СВЦЭМ!$E$39:$E$782,СВЦЭМ!$A$39:$A$782,$A175,СВЦЭМ!$B$39:$B$782,U$155)+'СЕТ СН'!$F$15</f>
        <v>143.21931824000001</v>
      </c>
      <c r="V175" s="36">
        <f>SUMIFS(СВЦЭМ!$E$39:$E$782,СВЦЭМ!$A$39:$A$782,$A175,СВЦЭМ!$B$39:$B$782,V$155)+'СЕТ СН'!$F$15</f>
        <v>132.52738707</v>
      </c>
      <c r="W175" s="36">
        <f>SUMIFS(СВЦЭМ!$E$39:$E$782,СВЦЭМ!$A$39:$A$782,$A175,СВЦЭМ!$B$39:$B$782,W$155)+'СЕТ СН'!$F$15</f>
        <v>134.32205963999999</v>
      </c>
      <c r="X175" s="36">
        <f>SUMIFS(СВЦЭМ!$E$39:$E$782,СВЦЭМ!$A$39:$A$782,$A175,СВЦЭМ!$B$39:$B$782,X$155)+'СЕТ СН'!$F$15</f>
        <v>139.83302429</v>
      </c>
      <c r="Y175" s="36">
        <f>SUMIFS(СВЦЭМ!$E$39:$E$782,СВЦЭМ!$A$39:$A$782,$A175,СВЦЭМ!$B$39:$B$782,Y$155)+'СЕТ СН'!$F$15</f>
        <v>140.77047963000001</v>
      </c>
    </row>
    <row r="176" spans="1:25" ht="15.75" x14ac:dyDescent="0.2">
      <c r="A176" s="35">
        <f t="shared" si="4"/>
        <v>44702</v>
      </c>
      <c r="B176" s="36">
        <f>SUMIFS(СВЦЭМ!$E$39:$E$782,СВЦЭМ!$A$39:$A$782,$A176,СВЦЭМ!$B$39:$B$782,B$155)+'СЕТ СН'!$F$15</f>
        <v>145.54825579000001</v>
      </c>
      <c r="C176" s="36">
        <f>SUMIFS(СВЦЭМ!$E$39:$E$782,СВЦЭМ!$A$39:$A$782,$A176,СВЦЭМ!$B$39:$B$782,C$155)+'СЕТ СН'!$F$15</f>
        <v>167.00234853000001</v>
      </c>
      <c r="D176" s="36">
        <f>SUMIFS(СВЦЭМ!$E$39:$E$782,СВЦЭМ!$A$39:$A$782,$A176,СВЦЭМ!$B$39:$B$782,D$155)+'СЕТ СН'!$F$15</f>
        <v>196.3380665</v>
      </c>
      <c r="E176" s="36">
        <f>SUMIFS(СВЦЭМ!$E$39:$E$782,СВЦЭМ!$A$39:$A$782,$A176,СВЦЭМ!$B$39:$B$782,E$155)+'СЕТ СН'!$F$15</f>
        <v>210.65054583</v>
      </c>
      <c r="F176" s="36">
        <f>SUMIFS(СВЦЭМ!$E$39:$E$782,СВЦЭМ!$A$39:$A$782,$A176,СВЦЭМ!$B$39:$B$782,F$155)+'СЕТ СН'!$F$15</f>
        <v>215.62181799999999</v>
      </c>
      <c r="G176" s="36">
        <f>SUMIFS(СВЦЭМ!$E$39:$E$782,СВЦЭМ!$A$39:$A$782,$A176,СВЦЭМ!$B$39:$B$782,G$155)+'СЕТ СН'!$F$15</f>
        <v>222.12823116999999</v>
      </c>
      <c r="H176" s="36">
        <f>SUMIFS(СВЦЭМ!$E$39:$E$782,СВЦЭМ!$A$39:$A$782,$A176,СВЦЭМ!$B$39:$B$782,H$155)+'СЕТ СН'!$F$15</f>
        <v>220.44748964999999</v>
      </c>
      <c r="I176" s="36">
        <f>SUMIFS(СВЦЭМ!$E$39:$E$782,СВЦЭМ!$A$39:$A$782,$A176,СВЦЭМ!$B$39:$B$782,I$155)+'СЕТ СН'!$F$15</f>
        <v>213.60203530000001</v>
      </c>
      <c r="J176" s="36">
        <f>SUMIFS(СВЦЭМ!$E$39:$E$782,СВЦЭМ!$A$39:$A$782,$A176,СВЦЭМ!$B$39:$B$782,J$155)+'СЕТ СН'!$F$15</f>
        <v>181.08480247</v>
      </c>
      <c r="K176" s="36">
        <f>SUMIFS(СВЦЭМ!$E$39:$E$782,СВЦЭМ!$A$39:$A$782,$A176,СВЦЭМ!$B$39:$B$782,K$155)+'СЕТ СН'!$F$15</f>
        <v>173.60950192999999</v>
      </c>
      <c r="L176" s="36">
        <f>SUMIFS(СВЦЭМ!$E$39:$E$782,СВЦЭМ!$A$39:$A$782,$A176,СВЦЭМ!$B$39:$B$782,L$155)+'СЕТ СН'!$F$15</f>
        <v>168.59566888000001</v>
      </c>
      <c r="M176" s="36">
        <f>SUMIFS(СВЦЭМ!$E$39:$E$782,СВЦЭМ!$A$39:$A$782,$A176,СВЦЭМ!$B$39:$B$782,M$155)+'СЕТ СН'!$F$15</f>
        <v>184.13053726999999</v>
      </c>
      <c r="N176" s="36">
        <f>SUMIFS(СВЦЭМ!$E$39:$E$782,СВЦЭМ!$A$39:$A$782,$A176,СВЦЭМ!$B$39:$B$782,N$155)+'СЕТ СН'!$F$15</f>
        <v>191.37276610999999</v>
      </c>
      <c r="O176" s="36">
        <f>SUMIFS(СВЦЭМ!$E$39:$E$782,СВЦЭМ!$A$39:$A$782,$A176,СВЦЭМ!$B$39:$B$782,O$155)+'СЕТ СН'!$F$15</f>
        <v>185.32256258999999</v>
      </c>
      <c r="P176" s="36">
        <f>SUMIFS(СВЦЭМ!$E$39:$E$782,СВЦЭМ!$A$39:$A$782,$A176,СВЦЭМ!$B$39:$B$782,P$155)+'СЕТ СН'!$F$15</f>
        <v>192.26606228</v>
      </c>
      <c r="Q176" s="36">
        <f>SUMIFS(СВЦЭМ!$E$39:$E$782,СВЦЭМ!$A$39:$A$782,$A176,СВЦЭМ!$B$39:$B$782,Q$155)+'СЕТ СН'!$F$15</f>
        <v>189.34937181999999</v>
      </c>
      <c r="R176" s="36">
        <f>SUMIFS(СВЦЭМ!$E$39:$E$782,СВЦЭМ!$A$39:$A$782,$A176,СВЦЭМ!$B$39:$B$782,R$155)+'СЕТ СН'!$F$15</f>
        <v>188.77180344000001</v>
      </c>
      <c r="S176" s="36">
        <f>SUMIFS(СВЦЭМ!$E$39:$E$782,СВЦЭМ!$A$39:$A$782,$A176,СВЦЭМ!$B$39:$B$782,S$155)+'СЕТ СН'!$F$15</f>
        <v>184.35605615</v>
      </c>
      <c r="T176" s="36">
        <f>SUMIFS(СВЦЭМ!$E$39:$E$782,СВЦЭМ!$A$39:$A$782,$A176,СВЦЭМ!$B$39:$B$782,T$155)+'СЕТ СН'!$F$15</f>
        <v>164.94248444999999</v>
      </c>
      <c r="U176" s="36">
        <f>SUMIFS(СВЦЭМ!$E$39:$E$782,СВЦЭМ!$A$39:$A$782,$A176,СВЦЭМ!$B$39:$B$782,U$155)+'СЕТ СН'!$F$15</f>
        <v>146.84422886999999</v>
      </c>
      <c r="V176" s="36">
        <f>SUMIFS(СВЦЭМ!$E$39:$E$782,СВЦЭМ!$A$39:$A$782,$A176,СВЦЭМ!$B$39:$B$782,V$155)+'СЕТ СН'!$F$15</f>
        <v>132.53453615000001</v>
      </c>
      <c r="W176" s="36">
        <f>SUMIFS(СВЦЭМ!$E$39:$E$782,СВЦЭМ!$A$39:$A$782,$A176,СВЦЭМ!$B$39:$B$782,W$155)+'СЕТ СН'!$F$15</f>
        <v>124.40148344000001</v>
      </c>
      <c r="X176" s="36">
        <f>SUMIFS(СВЦЭМ!$E$39:$E$782,СВЦЭМ!$A$39:$A$782,$A176,СВЦЭМ!$B$39:$B$782,X$155)+'СЕТ СН'!$F$15</f>
        <v>127.43690954</v>
      </c>
      <c r="Y176" s="36">
        <f>SUMIFS(СВЦЭМ!$E$39:$E$782,СВЦЭМ!$A$39:$A$782,$A176,СВЦЭМ!$B$39:$B$782,Y$155)+'СЕТ СН'!$F$15</f>
        <v>132.20298412</v>
      </c>
    </row>
    <row r="177" spans="1:27" ht="15.75" x14ac:dyDescent="0.2">
      <c r="A177" s="35">
        <f t="shared" si="4"/>
        <v>44703</v>
      </c>
      <c r="B177" s="36">
        <f>SUMIFS(СВЦЭМ!$E$39:$E$782,СВЦЭМ!$A$39:$A$782,$A177,СВЦЭМ!$B$39:$B$782,B$155)+'СЕТ СН'!$F$15</f>
        <v>166.50233077999999</v>
      </c>
      <c r="C177" s="36">
        <f>SUMIFS(СВЦЭМ!$E$39:$E$782,СВЦЭМ!$A$39:$A$782,$A177,СВЦЭМ!$B$39:$B$782,C$155)+'СЕТ СН'!$F$15</f>
        <v>182.07024084</v>
      </c>
      <c r="D177" s="36">
        <f>SUMIFS(СВЦЭМ!$E$39:$E$782,СВЦЭМ!$A$39:$A$782,$A177,СВЦЭМ!$B$39:$B$782,D$155)+'СЕТ СН'!$F$15</f>
        <v>202.57817832999999</v>
      </c>
      <c r="E177" s="36">
        <f>SUMIFS(СВЦЭМ!$E$39:$E$782,СВЦЭМ!$A$39:$A$782,$A177,СВЦЭМ!$B$39:$B$782,E$155)+'СЕТ СН'!$F$15</f>
        <v>203.86251021999999</v>
      </c>
      <c r="F177" s="36">
        <f>SUMIFS(СВЦЭМ!$E$39:$E$782,СВЦЭМ!$A$39:$A$782,$A177,СВЦЭМ!$B$39:$B$782,F$155)+'СЕТ СН'!$F$15</f>
        <v>203.84033926999999</v>
      </c>
      <c r="G177" s="36">
        <f>SUMIFS(СВЦЭМ!$E$39:$E$782,СВЦЭМ!$A$39:$A$782,$A177,СВЦЭМ!$B$39:$B$782,G$155)+'СЕТ СН'!$F$15</f>
        <v>204.36029020999999</v>
      </c>
      <c r="H177" s="36">
        <f>SUMIFS(СВЦЭМ!$E$39:$E$782,СВЦЭМ!$A$39:$A$782,$A177,СВЦЭМ!$B$39:$B$782,H$155)+'СЕТ СН'!$F$15</f>
        <v>199.01620283</v>
      </c>
      <c r="I177" s="36">
        <f>SUMIFS(СВЦЭМ!$E$39:$E$782,СВЦЭМ!$A$39:$A$782,$A177,СВЦЭМ!$B$39:$B$782,I$155)+'СЕТ СН'!$F$15</f>
        <v>186.52017248999999</v>
      </c>
      <c r="J177" s="36">
        <f>SUMIFS(СВЦЭМ!$E$39:$E$782,СВЦЭМ!$A$39:$A$782,$A177,СВЦЭМ!$B$39:$B$782,J$155)+'СЕТ СН'!$F$15</f>
        <v>174.1360305</v>
      </c>
      <c r="K177" s="36">
        <f>SUMIFS(СВЦЭМ!$E$39:$E$782,СВЦЭМ!$A$39:$A$782,$A177,СВЦЭМ!$B$39:$B$782,K$155)+'СЕТ СН'!$F$15</f>
        <v>165.55132914999999</v>
      </c>
      <c r="L177" s="36">
        <f>SUMIFS(СВЦЭМ!$E$39:$E$782,СВЦЭМ!$A$39:$A$782,$A177,СВЦЭМ!$B$39:$B$782,L$155)+'СЕТ СН'!$F$15</f>
        <v>162.24009002</v>
      </c>
      <c r="M177" s="36">
        <f>SUMIFS(СВЦЭМ!$E$39:$E$782,СВЦЭМ!$A$39:$A$782,$A177,СВЦЭМ!$B$39:$B$782,M$155)+'СЕТ СН'!$F$15</f>
        <v>179.96396526000001</v>
      </c>
      <c r="N177" s="36">
        <f>SUMIFS(СВЦЭМ!$E$39:$E$782,СВЦЭМ!$A$39:$A$782,$A177,СВЦЭМ!$B$39:$B$782,N$155)+'СЕТ СН'!$F$15</f>
        <v>188.09889902</v>
      </c>
      <c r="O177" s="36">
        <f>SUMIFS(СВЦЭМ!$E$39:$E$782,СВЦЭМ!$A$39:$A$782,$A177,СВЦЭМ!$B$39:$B$782,O$155)+'СЕТ СН'!$F$15</f>
        <v>188.82613685999999</v>
      </c>
      <c r="P177" s="36">
        <f>SUMIFS(СВЦЭМ!$E$39:$E$782,СВЦЭМ!$A$39:$A$782,$A177,СВЦЭМ!$B$39:$B$782,P$155)+'СЕТ СН'!$F$15</f>
        <v>193.64753451999999</v>
      </c>
      <c r="Q177" s="36">
        <f>SUMIFS(СВЦЭМ!$E$39:$E$782,СВЦЭМ!$A$39:$A$782,$A177,СВЦЭМ!$B$39:$B$782,Q$155)+'СЕТ СН'!$F$15</f>
        <v>195.51007235</v>
      </c>
      <c r="R177" s="36">
        <f>SUMIFS(СВЦЭМ!$E$39:$E$782,СВЦЭМ!$A$39:$A$782,$A177,СВЦЭМ!$B$39:$B$782,R$155)+'СЕТ СН'!$F$15</f>
        <v>194.59709538999999</v>
      </c>
      <c r="S177" s="36">
        <f>SUMIFS(СВЦЭМ!$E$39:$E$782,СВЦЭМ!$A$39:$A$782,$A177,СВЦЭМ!$B$39:$B$782,S$155)+'СЕТ СН'!$F$15</f>
        <v>190.09791404000001</v>
      </c>
      <c r="T177" s="36">
        <f>SUMIFS(СВЦЭМ!$E$39:$E$782,СВЦЭМ!$A$39:$A$782,$A177,СВЦЭМ!$B$39:$B$782,T$155)+'СЕТ СН'!$F$15</f>
        <v>168.21392696999999</v>
      </c>
      <c r="U177" s="36">
        <f>SUMIFS(СВЦЭМ!$E$39:$E$782,СВЦЭМ!$A$39:$A$782,$A177,СВЦЭМ!$B$39:$B$782,U$155)+'СЕТ СН'!$F$15</f>
        <v>149.15511781000001</v>
      </c>
      <c r="V177" s="36">
        <f>SUMIFS(СВЦЭМ!$E$39:$E$782,СВЦЭМ!$A$39:$A$782,$A177,СВЦЭМ!$B$39:$B$782,V$155)+'СЕТ СН'!$F$15</f>
        <v>131.62352466999999</v>
      </c>
      <c r="W177" s="36">
        <f>SUMIFS(СВЦЭМ!$E$39:$E$782,СВЦЭМ!$A$39:$A$782,$A177,СВЦЭМ!$B$39:$B$782,W$155)+'СЕТ СН'!$F$15</f>
        <v>133.65491405</v>
      </c>
      <c r="X177" s="36">
        <f>SUMIFS(СВЦЭМ!$E$39:$E$782,СВЦЭМ!$A$39:$A$782,$A177,СВЦЭМ!$B$39:$B$782,X$155)+'СЕТ СН'!$F$15</f>
        <v>139.88851041999999</v>
      </c>
      <c r="Y177" s="36">
        <f>SUMIFS(СВЦЭМ!$E$39:$E$782,СВЦЭМ!$A$39:$A$782,$A177,СВЦЭМ!$B$39:$B$782,Y$155)+'СЕТ СН'!$F$15</f>
        <v>149.9114108</v>
      </c>
    </row>
    <row r="178" spans="1:27" ht="15.75" x14ac:dyDescent="0.2">
      <c r="A178" s="35">
        <f t="shared" si="4"/>
        <v>44704</v>
      </c>
      <c r="B178" s="36">
        <f>SUMIFS(СВЦЭМ!$E$39:$E$782,СВЦЭМ!$A$39:$A$782,$A178,СВЦЭМ!$B$39:$B$782,B$155)+'СЕТ СН'!$F$15</f>
        <v>168.56250105999999</v>
      </c>
      <c r="C178" s="36">
        <f>SUMIFS(СВЦЭМ!$E$39:$E$782,СВЦЭМ!$A$39:$A$782,$A178,СВЦЭМ!$B$39:$B$782,C$155)+'СЕТ СН'!$F$15</f>
        <v>185.00114024999999</v>
      </c>
      <c r="D178" s="36">
        <f>SUMIFS(СВЦЭМ!$E$39:$E$782,СВЦЭМ!$A$39:$A$782,$A178,СВЦЭМ!$B$39:$B$782,D$155)+'СЕТ СН'!$F$15</f>
        <v>203.40883828</v>
      </c>
      <c r="E178" s="36">
        <f>SUMIFS(СВЦЭМ!$E$39:$E$782,СВЦЭМ!$A$39:$A$782,$A178,СВЦЭМ!$B$39:$B$782,E$155)+'СЕТ СН'!$F$15</f>
        <v>202.70404325999999</v>
      </c>
      <c r="F178" s="36">
        <f>SUMIFS(СВЦЭМ!$E$39:$E$782,СВЦЭМ!$A$39:$A$782,$A178,СВЦЭМ!$B$39:$B$782,F$155)+'СЕТ СН'!$F$15</f>
        <v>201.49719261000001</v>
      </c>
      <c r="G178" s="36">
        <f>SUMIFS(СВЦЭМ!$E$39:$E$782,СВЦЭМ!$A$39:$A$782,$A178,СВЦЭМ!$B$39:$B$782,G$155)+'СЕТ СН'!$F$15</f>
        <v>209.24417919999999</v>
      </c>
      <c r="H178" s="36">
        <f>SUMIFS(СВЦЭМ!$E$39:$E$782,СВЦЭМ!$A$39:$A$782,$A178,СВЦЭМ!$B$39:$B$782,H$155)+'СЕТ СН'!$F$15</f>
        <v>199.20025200000001</v>
      </c>
      <c r="I178" s="36">
        <f>SUMIFS(СВЦЭМ!$E$39:$E$782,СВЦЭМ!$A$39:$A$782,$A178,СВЦЭМ!$B$39:$B$782,I$155)+'СЕТ СН'!$F$15</f>
        <v>192.77886788999999</v>
      </c>
      <c r="J178" s="36">
        <f>SUMIFS(СВЦЭМ!$E$39:$E$782,СВЦЭМ!$A$39:$A$782,$A178,СВЦЭМ!$B$39:$B$782,J$155)+'СЕТ СН'!$F$15</f>
        <v>167.56478820000001</v>
      </c>
      <c r="K178" s="36">
        <f>SUMIFS(СВЦЭМ!$E$39:$E$782,СВЦЭМ!$A$39:$A$782,$A178,СВЦЭМ!$B$39:$B$782,K$155)+'СЕТ СН'!$F$15</f>
        <v>159.25059476999999</v>
      </c>
      <c r="L178" s="36">
        <f>SUMIFS(СВЦЭМ!$E$39:$E$782,СВЦЭМ!$A$39:$A$782,$A178,СВЦЭМ!$B$39:$B$782,L$155)+'СЕТ СН'!$F$15</f>
        <v>162.6442419</v>
      </c>
      <c r="M178" s="36">
        <f>SUMIFS(СВЦЭМ!$E$39:$E$782,СВЦЭМ!$A$39:$A$782,$A178,СВЦЭМ!$B$39:$B$782,M$155)+'СЕТ СН'!$F$15</f>
        <v>185.12517772000001</v>
      </c>
      <c r="N178" s="36">
        <f>SUMIFS(СВЦЭМ!$E$39:$E$782,СВЦЭМ!$A$39:$A$782,$A178,СВЦЭМ!$B$39:$B$782,N$155)+'СЕТ СН'!$F$15</f>
        <v>193.81924652000001</v>
      </c>
      <c r="O178" s="36">
        <f>SUMIFS(СВЦЭМ!$E$39:$E$782,СВЦЭМ!$A$39:$A$782,$A178,СВЦЭМ!$B$39:$B$782,O$155)+'СЕТ СН'!$F$15</f>
        <v>194.37964732</v>
      </c>
      <c r="P178" s="36">
        <f>SUMIFS(СВЦЭМ!$E$39:$E$782,СВЦЭМ!$A$39:$A$782,$A178,СВЦЭМ!$B$39:$B$782,P$155)+'СЕТ СН'!$F$15</f>
        <v>194.40605138000001</v>
      </c>
      <c r="Q178" s="36">
        <f>SUMIFS(СВЦЭМ!$E$39:$E$782,СВЦЭМ!$A$39:$A$782,$A178,СВЦЭМ!$B$39:$B$782,Q$155)+'СЕТ СН'!$F$15</f>
        <v>194.44422542999999</v>
      </c>
      <c r="R178" s="36">
        <f>SUMIFS(СВЦЭМ!$E$39:$E$782,СВЦЭМ!$A$39:$A$782,$A178,СВЦЭМ!$B$39:$B$782,R$155)+'СЕТ СН'!$F$15</f>
        <v>194.44326162999999</v>
      </c>
      <c r="S178" s="36">
        <f>SUMIFS(СВЦЭМ!$E$39:$E$782,СВЦЭМ!$A$39:$A$782,$A178,СВЦЭМ!$B$39:$B$782,S$155)+'СЕТ СН'!$F$15</f>
        <v>189.26279015</v>
      </c>
      <c r="T178" s="36">
        <f>SUMIFS(СВЦЭМ!$E$39:$E$782,СВЦЭМ!$A$39:$A$782,$A178,СВЦЭМ!$B$39:$B$782,T$155)+'СЕТ СН'!$F$15</f>
        <v>172.15625412</v>
      </c>
      <c r="U178" s="36">
        <f>SUMIFS(СВЦЭМ!$E$39:$E$782,СВЦЭМ!$A$39:$A$782,$A178,СВЦЭМ!$B$39:$B$782,U$155)+'СЕТ СН'!$F$15</f>
        <v>147.15318502</v>
      </c>
      <c r="V178" s="36">
        <f>SUMIFS(СВЦЭМ!$E$39:$E$782,СВЦЭМ!$A$39:$A$782,$A178,СВЦЭМ!$B$39:$B$782,V$155)+'СЕТ СН'!$F$15</f>
        <v>132.23280435999999</v>
      </c>
      <c r="W178" s="36">
        <f>SUMIFS(СВЦЭМ!$E$39:$E$782,СВЦЭМ!$A$39:$A$782,$A178,СВЦЭМ!$B$39:$B$782,W$155)+'СЕТ СН'!$F$15</f>
        <v>132.58604711000001</v>
      </c>
      <c r="X178" s="36">
        <f>SUMIFS(СВЦЭМ!$E$39:$E$782,СВЦЭМ!$A$39:$A$782,$A178,СВЦЭМ!$B$39:$B$782,X$155)+'СЕТ СН'!$F$15</f>
        <v>133.30052296</v>
      </c>
      <c r="Y178" s="36">
        <f>SUMIFS(СВЦЭМ!$E$39:$E$782,СВЦЭМ!$A$39:$A$782,$A178,СВЦЭМ!$B$39:$B$782,Y$155)+'СЕТ СН'!$F$15</f>
        <v>139.00471608000001</v>
      </c>
    </row>
    <row r="179" spans="1:27" ht="15.75" x14ac:dyDescent="0.2">
      <c r="A179" s="35">
        <f t="shared" si="4"/>
        <v>44705</v>
      </c>
      <c r="B179" s="36">
        <f>SUMIFS(СВЦЭМ!$E$39:$E$782,СВЦЭМ!$A$39:$A$782,$A179,СВЦЭМ!$B$39:$B$782,B$155)+'СЕТ СН'!$F$15</f>
        <v>153.15296251999999</v>
      </c>
      <c r="C179" s="36">
        <f>SUMIFS(СВЦЭМ!$E$39:$E$782,СВЦЭМ!$A$39:$A$782,$A179,СВЦЭМ!$B$39:$B$782,C$155)+'СЕТ СН'!$F$15</f>
        <v>176.79674735</v>
      </c>
      <c r="D179" s="36">
        <f>SUMIFS(СВЦЭМ!$E$39:$E$782,СВЦЭМ!$A$39:$A$782,$A179,СВЦЭМ!$B$39:$B$782,D$155)+'СЕТ СН'!$F$15</f>
        <v>203.04342749</v>
      </c>
      <c r="E179" s="36">
        <f>SUMIFS(СВЦЭМ!$E$39:$E$782,СВЦЭМ!$A$39:$A$782,$A179,СВЦЭМ!$B$39:$B$782,E$155)+'СЕТ СН'!$F$15</f>
        <v>205.61146661000001</v>
      </c>
      <c r="F179" s="36">
        <f>SUMIFS(СВЦЭМ!$E$39:$E$782,СВЦЭМ!$A$39:$A$782,$A179,СВЦЭМ!$B$39:$B$782,F$155)+'СЕТ СН'!$F$15</f>
        <v>205.62097463999999</v>
      </c>
      <c r="G179" s="36">
        <f>SUMIFS(СВЦЭМ!$E$39:$E$782,СВЦЭМ!$A$39:$A$782,$A179,СВЦЭМ!$B$39:$B$782,G$155)+'СЕТ СН'!$F$15</f>
        <v>207.23347125000001</v>
      </c>
      <c r="H179" s="36">
        <f>SUMIFS(СВЦЭМ!$E$39:$E$782,СВЦЭМ!$A$39:$A$782,$A179,СВЦЭМ!$B$39:$B$782,H$155)+'СЕТ СН'!$F$15</f>
        <v>197.44568269000001</v>
      </c>
      <c r="I179" s="36">
        <f>SUMIFS(СВЦЭМ!$E$39:$E$782,СВЦЭМ!$A$39:$A$782,$A179,СВЦЭМ!$B$39:$B$782,I$155)+'СЕТ СН'!$F$15</f>
        <v>190.00693319999999</v>
      </c>
      <c r="J179" s="36">
        <f>SUMIFS(СВЦЭМ!$E$39:$E$782,СВЦЭМ!$A$39:$A$782,$A179,СВЦЭМ!$B$39:$B$782,J$155)+'СЕТ СН'!$F$15</f>
        <v>163.66197649</v>
      </c>
      <c r="K179" s="36">
        <f>SUMIFS(СВЦЭМ!$E$39:$E$782,СВЦЭМ!$A$39:$A$782,$A179,СВЦЭМ!$B$39:$B$782,K$155)+'СЕТ СН'!$F$15</f>
        <v>162.13296636999999</v>
      </c>
      <c r="L179" s="36">
        <f>SUMIFS(СВЦЭМ!$E$39:$E$782,СВЦЭМ!$A$39:$A$782,$A179,СВЦЭМ!$B$39:$B$782,L$155)+'СЕТ СН'!$F$15</f>
        <v>165.57777935999999</v>
      </c>
      <c r="M179" s="36">
        <f>SUMIFS(СВЦЭМ!$E$39:$E$782,СВЦЭМ!$A$39:$A$782,$A179,СВЦЭМ!$B$39:$B$782,M$155)+'СЕТ СН'!$F$15</f>
        <v>177.91244827</v>
      </c>
      <c r="N179" s="36">
        <f>SUMIFS(СВЦЭМ!$E$39:$E$782,СВЦЭМ!$A$39:$A$782,$A179,СВЦЭМ!$B$39:$B$782,N$155)+'СЕТ СН'!$F$15</f>
        <v>184.50185338</v>
      </c>
      <c r="O179" s="36">
        <f>SUMIFS(СВЦЭМ!$E$39:$E$782,СВЦЭМ!$A$39:$A$782,$A179,СВЦЭМ!$B$39:$B$782,O$155)+'СЕТ СН'!$F$15</f>
        <v>192.66188405</v>
      </c>
      <c r="P179" s="36">
        <f>SUMIFS(СВЦЭМ!$E$39:$E$782,СВЦЭМ!$A$39:$A$782,$A179,СВЦЭМ!$B$39:$B$782,P$155)+'СЕТ СН'!$F$15</f>
        <v>194.06293206999999</v>
      </c>
      <c r="Q179" s="36">
        <f>SUMIFS(СВЦЭМ!$E$39:$E$782,СВЦЭМ!$A$39:$A$782,$A179,СВЦЭМ!$B$39:$B$782,Q$155)+'СЕТ СН'!$F$15</f>
        <v>196.01747671999999</v>
      </c>
      <c r="R179" s="36">
        <f>SUMIFS(СВЦЭМ!$E$39:$E$782,СВЦЭМ!$A$39:$A$782,$A179,СВЦЭМ!$B$39:$B$782,R$155)+'СЕТ СН'!$F$15</f>
        <v>196.39207998000001</v>
      </c>
      <c r="S179" s="36">
        <f>SUMIFS(СВЦЭМ!$E$39:$E$782,СВЦЭМ!$A$39:$A$782,$A179,СВЦЭМ!$B$39:$B$782,S$155)+'СЕТ СН'!$F$15</f>
        <v>188.29693465</v>
      </c>
      <c r="T179" s="36">
        <f>SUMIFS(СВЦЭМ!$E$39:$E$782,СВЦЭМ!$A$39:$A$782,$A179,СВЦЭМ!$B$39:$B$782,T$155)+'СЕТ СН'!$F$15</f>
        <v>166.85536132999999</v>
      </c>
      <c r="U179" s="36">
        <f>SUMIFS(СВЦЭМ!$E$39:$E$782,СВЦЭМ!$A$39:$A$782,$A179,СВЦЭМ!$B$39:$B$782,U$155)+'СЕТ СН'!$F$15</f>
        <v>145.75908197999999</v>
      </c>
      <c r="V179" s="36">
        <f>SUMIFS(СВЦЭМ!$E$39:$E$782,СВЦЭМ!$A$39:$A$782,$A179,СВЦЭМ!$B$39:$B$782,V$155)+'СЕТ СН'!$F$15</f>
        <v>129.07255083000001</v>
      </c>
      <c r="W179" s="36">
        <f>SUMIFS(СВЦЭМ!$E$39:$E$782,СВЦЭМ!$A$39:$A$782,$A179,СВЦЭМ!$B$39:$B$782,W$155)+'СЕТ СН'!$F$15</f>
        <v>132.63267486999999</v>
      </c>
      <c r="X179" s="36">
        <f>SUMIFS(СВЦЭМ!$E$39:$E$782,СВЦЭМ!$A$39:$A$782,$A179,СВЦЭМ!$B$39:$B$782,X$155)+'СЕТ СН'!$F$15</f>
        <v>138.06428116000001</v>
      </c>
      <c r="Y179" s="36">
        <f>SUMIFS(СВЦЭМ!$E$39:$E$782,СВЦЭМ!$A$39:$A$782,$A179,СВЦЭМ!$B$39:$B$782,Y$155)+'СЕТ СН'!$F$15</f>
        <v>139.56759552</v>
      </c>
    </row>
    <row r="180" spans="1:27" ht="15.75" x14ac:dyDescent="0.2">
      <c r="A180" s="35">
        <f t="shared" si="4"/>
        <v>44706</v>
      </c>
      <c r="B180" s="36">
        <f>SUMIFS(СВЦЭМ!$E$39:$E$782,СВЦЭМ!$A$39:$A$782,$A180,СВЦЭМ!$B$39:$B$782,B$155)+'СЕТ СН'!$F$15</f>
        <v>149.73145882</v>
      </c>
      <c r="C180" s="36">
        <f>SUMIFS(СВЦЭМ!$E$39:$E$782,СВЦЭМ!$A$39:$A$782,$A180,СВЦЭМ!$B$39:$B$782,C$155)+'СЕТ СН'!$F$15</f>
        <v>168.71727598000001</v>
      </c>
      <c r="D180" s="36">
        <f>SUMIFS(СВЦЭМ!$E$39:$E$782,СВЦЭМ!$A$39:$A$782,$A180,СВЦЭМ!$B$39:$B$782,D$155)+'СЕТ СН'!$F$15</f>
        <v>192.47719721999999</v>
      </c>
      <c r="E180" s="36">
        <f>SUMIFS(СВЦЭМ!$E$39:$E$782,СВЦЭМ!$A$39:$A$782,$A180,СВЦЭМ!$B$39:$B$782,E$155)+'СЕТ СН'!$F$15</f>
        <v>194.83223658</v>
      </c>
      <c r="F180" s="36">
        <f>SUMIFS(СВЦЭМ!$E$39:$E$782,СВЦЭМ!$A$39:$A$782,$A180,СВЦЭМ!$B$39:$B$782,F$155)+'СЕТ СН'!$F$15</f>
        <v>195.66702290000001</v>
      </c>
      <c r="G180" s="36">
        <f>SUMIFS(СВЦЭМ!$E$39:$E$782,СВЦЭМ!$A$39:$A$782,$A180,СВЦЭМ!$B$39:$B$782,G$155)+'СЕТ СН'!$F$15</f>
        <v>197.59062524999999</v>
      </c>
      <c r="H180" s="36">
        <f>SUMIFS(СВЦЭМ!$E$39:$E$782,СВЦЭМ!$A$39:$A$782,$A180,СВЦЭМ!$B$39:$B$782,H$155)+'СЕТ СН'!$F$15</f>
        <v>182.20294261999999</v>
      </c>
      <c r="I180" s="36">
        <f>SUMIFS(СВЦЭМ!$E$39:$E$782,СВЦЭМ!$A$39:$A$782,$A180,СВЦЭМ!$B$39:$B$782,I$155)+'СЕТ СН'!$F$15</f>
        <v>181.23803814999999</v>
      </c>
      <c r="J180" s="36">
        <f>SUMIFS(СВЦЭМ!$E$39:$E$782,СВЦЭМ!$A$39:$A$782,$A180,СВЦЭМ!$B$39:$B$782,J$155)+'СЕТ СН'!$F$15</f>
        <v>156.13051455999999</v>
      </c>
      <c r="K180" s="36">
        <f>SUMIFS(СВЦЭМ!$E$39:$E$782,СВЦЭМ!$A$39:$A$782,$A180,СВЦЭМ!$B$39:$B$782,K$155)+'СЕТ СН'!$F$15</f>
        <v>161.06259047</v>
      </c>
      <c r="L180" s="36">
        <f>SUMIFS(СВЦЭМ!$E$39:$E$782,СВЦЭМ!$A$39:$A$782,$A180,СВЦЭМ!$B$39:$B$782,L$155)+'СЕТ СН'!$F$15</f>
        <v>158.57119664999999</v>
      </c>
      <c r="M180" s="36">
        <f>SUMIFS(СВЦЭМ!$E$39:$E$782,СВЦЭМ!$A$39:$A$782,$A180,СВЦЭМ!$B$39:$B$782,M$155)+'СЕТ СН'!$F$15</f>
        <v>170.65084689</v>
      </c>
      <c r="N180" s="36">
        <f>SUMIFS(СВЦЭМ!$E$39:$E$782,СВЦЭМ!$A$39:$A$782,$A180,СВЦЭМ!$B$39:$B$782,N$155)+'СЕТ СН'!$F$15</f>
        <v>178.30161217</v>
      </c>
      <c r="O180" s="36">
        <f>SUMIFS(СВЦЭМ!$E$39:$E$782,СВЦЭМ!$A$39:$A$782,$A180,СВЦЭМ!$B$39:$B$782,O$155)+'СЕТ СН'!$F$15</f>
        <v>186.72036245999999</v>
      </c>
      <c r="P180" s="36">
        <f>SUMIFS(СВЦЭМ!$E$39:$E$782,СВЦЭМ!$A$39:$A$782,$A180,СВЦЭМ!$B$39:$B$782,P$155)+'СЕТ СН'!$F$15</f>
        <v>189.6328307</v>
      </c>
      <c r="Q180" s="36">
        <f>SUMIFS(СВЦЭМ!$E$39:$E$782,СВЦЭМ!$A$39:$A$782,$A180,СВЦЭМ!$B$39:$B$782,Q$155)+'СЕТ СН'!$F$15</f>
        <v>191.03069249999999</v>
      </c>
      <c r="R180" s="36">
        <f>SUMIFS(СВЦЭМ!$E$39:$E$782,СВЦЭМ!$A$39:$A$782,$A180,СВЦЭМ!$B$39:$B$782,R$155)+'СЕТ СН'!$F$15</f>
        <v>190.20521604999999</v>
      </c>
      <c r="S180" s="36">
        <f>SUMIFS(СВЦЭМ!$E$39:$E$782,СВЦЭМ!$A$39:$A$782,$A180,СВЦЭМ!$B$39:$B$782,S$155)+'СЕТ СН'!$F$15</f>
        <v>182.56627270999999</v>
      </c>
      <c r="T180" s="36">
        <f>SUMIFS(СВЦЭМ!$E$39:$E$782,СВЦЭМ!$A$39:$A$782,$A180,СВЦЭМ!$B$39:$B$782,T$155)+'СЕТ СН'!$F$15</f>
        <v>159.81025671</v>
      </c>
      <c r="U180" s="36">
        <f>SUMIFS(СВЦЭМ!$E$39:$E$782,СВЦЭМ!$A$39:$A$782,$A180,СВЦЭМ!$B$39:$B$782,U$155)+'СЕТ СН'!$F$15</f>
        <v>142.56367402999999</v>
      </c>
      <c r="V180" s="36">
        <f>SUMIFS(СВЦЭМ!$E$39:$E$782,СВЦЭМ!$A$39:$A$782,$A180,СВЦЭМ!$B$39:$B$782,V$155)+'СЕТ СН'!$F$15</f>
        <v>126.7669144</v>
      </c>
      <c r="W180" s="36">
        <f>SUMIFS(СВЦЭМ!$E$39:$E$782,СВЦЭМ!$A$39:$A$782,$A180,СВЦЭМ!$B$39:$B$782,W$155)+'СЕТ СН'!$F$15</f>
        <v>129.85380473999999</v>
      </c>
      <c r="X180" s="36">
        <f>SUMIFS(СВЦЭМ!$E$39:$E$782,СВЦЭМ!$A$39:$A$782,$A180,СВЦЭМ!$B$39:$B$782,X$155)+'СЕТ СН'!$F$15</f>
        <v>129.92721265</v>
      </c>
      <c r="Y180" s="36">
        <f>SUMIFS(СВЦЭМ!$E$39:$E$782,СВЦЭМ!$A$39:$A$782,$A180,СВЦЭМ!$B$39:$B$782,Y$155)+'СЕТ СН'!$F$15</f>
        <v>134.48544394999999</v>
      </c>
    </row>
    <row r="181" spans="1:27" ht="15.75" x14ac:dyDescent="0.2">
      <c r="A181" s="35">
        <f t="shared" si="4"/>
        <v>44707</v>
      </c>
      <c r="B181" s="36">
        <f>SUMIFS(СВЦЭМ!$E$39:$E$782,СВЦЭМ!$A$39:$A$782,$A181,СВЦЭМ!$B$39:$B$782,B$155)+'СЕТ СН'!$F$15</f>
        <v>149.73860273</v>
      </c>
      <c r="C181" s="36">
        <f>SUMIFS(СВЦЭМ!$E$39:$E$782,СВЦЭМ!$A$39:$A$782,$A181,СВЦЭМ!$B$39:$B$782,C$155)+'СЕТ СН'!$F$15</f>
        <v>165.20060869</v>
      </c>
      <c r="D181" s="36">
        <f>SUMIFS(СВЦЭМ!$E$39:$E$782,СВЦЭМ!$A$39:$A$782,$A181,СВЦЭМ!$B$39:$B$782,D$155)+'СЕТ СН'!$F$15</f>
        <v>188.52495994</v>
      </c>
      <c r="E181" s="36">
        <f>SUMIFS(СВЦЭМ!$E$39:$E$782,СВЦЭМ!$A$39:$A$782,$A181,СВЦЭМ!$B$39:$B$782,E$155)+'СЕТ СН'!$F$15</f>
        <v>194.09555137999999</v>
      </c>
      <c r="F181" s="36">
        <f>SUMIFS(СВЦЭМ!$E$39:$E$782,СВЦЭМ!$A$39:$A$782,$A181,СВЦЭМ!$B$39:$B$782,F$155)+'СЕТ СН'!$F$15</f>
        <v>193.40138580000001</v>
      </c>
      <c r="G181" s="36">
        <f>SUMIFS(СВЦЭМ!$E$39:$E$782,СВЦЭМ!$A$39:$A$782,$A181,СВЦЭМ!$B$39:$B$782,G$155)+'СЕТ СН'!$F$15</f>
        <v>193.52221893000001</v>
      </c>
      <c r="H181" s="36">
        <f>SUMIFS(СВЦЭМ!$E$39:$E$782,СВЦЭМ!$A$39:$A$782,$A181,СВЦЭМ!$B$39:$B$782,H$155)+'СЕТ СН'!$F$15</f>
        <v>176.76514828000001</v>
      </c>
      <c r="I181" s="36">
        <f>SUMIFS(СВЦЭМ!$E$39:$E$782,СВЦЭМ!$A$39:$A$782,$A181,СВЦЭМ!$B$39:$B$782,I$155)+'СЕТ СН'!$F$15</f>
        <v>173.36538093999999</v>
      </c>
      <c r="J181" s="36">
        <f>SUMIFS(СВЦЭМ!$E$39:$E$782,СВЦЭМ!$A$39:$A$782,$A181,СВЦЭМ!$B$39:$B$782,J$155)+'СЕТ СН'!$F$15</f>
        <v>154.97947493999999</v>
      </c>
      <c r="K181" s="36">
        <f>SUMIFS(СВЦЭМ!$E$39:$E$782,СВЦЭМ!$A$39:$A$782,$A181,СВЦЭМ!$B$39:$B$782,K$155)+'СЕТ СН'!$F$15</f>
        <v>160.04957160999999</v>
      </c>
      <c r="L181" s="36">
        <f>SUMIFS(СВЦЭМ!$E$39:$E$782,СВЦЭМ!$A$39:$A$782,$A181,СВЦЭМ!$B$39:$B$782,L$155)+'СЕТ СН'!$F$15</f>
        <v>159.16075290000001</v>
      </c>
      <c r="M181" s="36">
        <f>SUMIFS(СВЦЭМ!$E$39:$E$782,СВЦЭМ!$A$39:$A$782,$A181,СВЦЭМ!$B$39:$B$782,M$155)+'СЕТ СН'!$F$15</f>
        <v>169.57641121</v>
      </c>
      <c r="N181" s="36">
        <f>SUMIFS(СВЦЭМ!$E$39:$E$782,СВЦЭМ!$A$39:$A$782,$A181,СВЦЭМ!$B$39:$B$782,N$155)+'СЕТ СН'!$F$15</f>
        <v>176.58925920999999</v>
      </c>
      <c r="O181" s="36">
        <f>SUMIFS(СВЦЭМ!$E$39:$E$782,СВЦЭМ!$A$39:$A$782,$A181,СВЦЭМ!$B$39:$B$782,O$155)+'СЕТ СН'!$F$15</f>
        <v>181.95871112</v>
      </c>
      <c r="P181" s="36">
        <f>SUMIFS(СВЦЭМ!$E$39:$E$782,СВЦЭМ!$A$39:$A$782,$A181,СВЦЭМ!$B$39:$B$782,P$155)+'СЕТ СН'!$F$15</f>
        <v>183.71951496</v>
      </c>
      <c r="Q181" s="36">
        <f>SUMIFS(СВЦЭМ!$E$39:$E$782,СВЦЭМ!$A$39:$A$782,$A181,СВЦЭМ!$B$39:$B$782,Q$155)+'СЕТ СН'!$F$15</f>
        <v>184.61375476000001</v>
      </c>
      <c r="R181" s="36">
        <f>SUMIFS(СВЦЭМ!$E$39:$E$782,СВЦЭМ!$A$39:$A$782,$A181,СВЦЭМ!$B$39:$B$782,R$155)+'СЕТ СН'!$F$15</f>
        <v>182.16272647</v>
      </c>
      <c r="S181" s="36">
        <f>SUMIFS(СВЦЭМ!$E$39:$E$782,СВЦЭМ!$A$39:$A$782,$A181,СВЦЭМ!$B$39:$B$782,S$155)+'СЕТ СН'!$F$15</f>
        <v>173.59362652999999</v>
      </c>
      <c r="T181" s="36">
        <f>SUMIFS(СВЦЭМ!$E$39:$E$782,СВЦЭМ!$A$39:$A$782,$A181,СВЦЭМ!$B$39:$B$782,T$155)+'СЕТ СН'!$F$15</f>
        <v>154.66767116</v>
      </c>
      <c r="U181" s="36">
        <f>SUMIFS(СВЦЭМ!$E$39:$E$782,СВЦЭМ!$A$39:$A$782,$A181,СВЦЭМ!$B$39:$B$782,U$155)+'СЕТ СН'!$F$15</f>
        <v>137.97489046000001</v>
      </c>
      <c r="V181" s="36">
        <f>SUMIFS(СВЦЭМ!$E$39:$E$782,СВЦЭМ!$A$39:$A$782,$A181,СВЦЭМ!$B$39:$B$782,V$155)+'СЕТ СН'!$F$15</f>
        <v>124.50807628</v>
      </c>
      <c r="W181" s="36">
        <f>SUMIFS(СВЦЭМ!$E$39:$E$782,СВЦЭМ!$A$39:$A$782,$A181,СВЦЭМ!$B$39:$B$782,W$155)+'СЕТ СН'!$F$15</f>
        <v>130.42554708</v>
      </c>
      <c r="X181" s="36">
        <f>SUMIFS(СВЦЭМ!$E$39:$E$782,СВЦЭМ!$A$39:$A$782,$A181,СВЦЭМ!$B$39:$B$782,X$155)+'СЕТ СН'!$F$15</f>
        <v>135.34869273999999</v>
      </c>
      <c r="Y181" s="36">
        <f>SUMIFS(СВЦЭМ!$E$39:$E$782,СВЦЭМ!$A$39:$A$782,$A181,СВЦЭМ!$B$39:$B$782,Y$155)+'СЕТ СН'!$F$15</f>
        <v>139.42782485999999</v>
      </c>
    </row>
    <row r="182" spans="1:27" ht="15.75" x14ac:dyDescent="0.2">
      <c r="A182" s="35">
        <f t="shared" si="4"/>
        <v>44708</v>
      </c>
      <c r="B182" s="36">
        <f>SUMIFS(СВЦЭМ!$E$39:$E$782,СВЦЭМ!$A$39:$A$782,$A182,СВЦЭМ!$B$39:$B$782,B$155)+'СЕТ СН'!$F$15</f>
        <v>145.87273696</v>
      </c>
      <c r="C182" s="36">
        <f>SUMIFS(СВЦЭМ!$E$39:$E$782,СВЦЭМ!$A$39:$A$782,$A182,СВЦЭМ!$B$39:$B$782,C$155)+'СЕТ СН'!$F$15</f>
        <v>163.73710022</v>
      </c>
      <c r="D182" s="36">
        <f>SUMIFS(СВЦЭМ!$E$39:$E$782,СВЦЭМ!$A$39:$A$782,$A182,СВЦЭМ!$B$39:$B$782,D$155)+'СЕТ СН'!$F$15</f>
        <v>175.73190298</v>
      </c>
      <c r="E182" s="36">
        <f>SUMIFS(СВЦЭМ!$E$39:$E$782,СВЦЭМ!$A$39:$A$782,$A182,СВЦЭМ!$B$39:$B$782,E$155)+'СЕТ СН'!$F$15</f>
        <v>174.76241256</v>
      </c>
      <c r="F182" s="36">
        <f>SUMIFS(СВЦЭМ!$E$39:$E$782,СВЦЭМ!$A$39:$A$782,$A182,СВЦЭМ!$B$39:$B$782,F$155)+'СЕТ СН'!$F$15</f>
        <v>174.26651039000001</v>
      </c>
      <c r="G182" s="36">
        <f>SUMIFS(СВЦЭМ!$E$39:$E$782,СВЦЭМ!$A$39:$A$782,$A182,СВЦЭМ!$B$39:$B$782,G$155)+'СЕТ СН'!$F$15</f>
        <v>172.08687588000001</v>
      </c>
      <c r="H182" s="36">
        <f>SUMIFS(СВЦЭМ!$E$39:$E$782,СВЦЭМ!$A$39:$A$782,$A182,СВЦЭМ!$B$39:$B$782,H$155)+'СЕТ СН'!$F$15</f>
        <v>158.15720726000001</v>
      </c>
      <c r="I182" s="36">
        <f>SUMIFS(СВЦЭМ!$E$39:$E$782,СВЦЭМ!$A$39:$A$782,$A182,СВЦЭМ!$B$39:$B$782,I$155)+'СЕТ СН'!$F$15</f>
        <v>145.433007</v>
      </c>
      <c r="J182" s="36">
        <f>SUMIFS(СВЦЭМ!$E$39:$E$782,СВЦЭМ!$A$39:$A$782,$A182,СВЦЭМ!$B$39:$B$782,J$155)+'СЕТ СН'!$F$15</f>
        <v>131.21608628999999</v>
      </c>
      <c r="K182" s="36">
        <f>SUMIFS(СВЦЭМ!$E$39:$E$782,СВЦЭМ!$A$39:$A$782,$A182,СВЦЭМ!$B$39:$B$782,K$155)+'СЕТ СН'!$F$15</f>
        <v>131.95776197999999</v>
      </c>
      <c r="L182" s="36">
        <f>SUMIFS(СВЦЭМ!$E$39:$E$782,СВЦЭМ!$A$39:$A$782,$A182,СВЦЭМ!$B$39:$B$782,L$155)+'СЕТ СН'!$F$15</f>
        <v>133.60160375000001</v>
      </c>
      <c r="M182" s="36">
        <f>SUMIFS(СВЦЭМ!$E$39:$E$782,СВЦЭМ!$A$39:$A$782,$A182,СВЦЭМ!$B$39:$B$782,M$155)+'СЕТ СН'!$F$15</f>
        <v>142.90951942000001</v>
      </c>
      <c r="N182" s="36">
        <f>SUMIFS(СВЦЭМ!$E$39:$E$782,СВЦЭМ!$A$39:$A$782,$A182,СВЦЭМ!$B$39:$B$782,N$155)+'СЕТ СН'!$F$15</f>
        <v>150.87789617000001</v>
      </c>
      <c r="O182" s="36">
        <f>SUMIFS(СВЦЭМ!$E$39:$E$782,СВЦЭМ!$A$39:$A$782,$A182,СВЦЭМ!$B$39:$B$782,O$155)+'СЕТ СН'!$F$15</f>
        <v>152.71285223000001</v>
      </c>
      <c r="P182" s="36">
        <f>SUMIFS(СВЦЭМ!$E$39:$E$782,СВЦЭМ!$A$39:$A$782,$A182,СВЦЭМ!$B$39:$B$782,P$155)+'СЕТ СН'!$F$15</f>
        <v>150.05509615</v>
      </c>
      <c r="Q182" s="36">
        <f>SUMIFS(СВЦЭМ!$E$39:$E$782,СВЦЭМ!$A$39:$A$782,$A182,СВЦЭМ!$B$39:$B$782,Q$155)+'СЕТ СН'!$F$15</f>
        <v>148.92111295000001</v>
      </c>
      <c r="R182" s="36">
        <f>SUMIFS(СВЦЭМ!$E$39:$E$782,СВЦЭМ!$A$39:$A$782,$A182,СВЦЭМ!$B$39:$B$782,R$155)+'СЕТ СН'!$F$15</f>
        <v>149.04262983999999</v>
      </c>
      <c r="S182" s="36">
        <f>SUMIFS(СВЦЭМ!$E$39:$E$782,СВЦЭМ!$A$39:$A$782,$A182,СВЦЭМ!$B$39:$B$782,S$155)+'СЕТ СН'!$F$15</f>
        <v>153.42929049</v>
      </c>
      <c r="T182" s="36">
        <f>SUMIFS(СВЦЭМ!$E$39:$E$782,СВЦЭМ!$A$39:$A$782,$A182,СВЦЭМ!$B$39:$B$782,T$155)+'СЕТ СН'!$F$15</f>
        <v>137.22813877999999</v>
      </c>
      <c r="U182" s="36">
        <f>SUMIFS(СВЦЭМ!$E$39:$E$782,СВЦЭМ!$A$39:$A$782,$A182,СВЦЭМ!$B$39:$B$782,U$155)+'СЕТ СН'!$F$15</f>
        <v>120.68514584</v>
      </c>
      <c r="V182" s="36">
        <f>SUMIFS(СВЦЭМ!$E$39:$E$782,СВЦЭМ!$A$39:$A$782,$A182,СВЦЭМ!$B$39:$B$782,V$155)+'СЕТ СН'!$F$15</f>
        <v>106.69167016</v>
      </c>
      <c r="W182" s="36">
        <f>SUMIFS(СВЦЭМ!$E$39:$E$782,СВЦЭМ!$A$39:$A$782,$A182,СВЦЭМ!$B$39:$B$782,W$155)+'СЕТ СН'!$F$15</f>
        <v>110.62485525</v>
      </c>
      <c r="X182" s="36">
        <f>SUMIFS(СВЦЭМ!$E$39:$E$782,СВЦЭМ!$A$39:$A$782,$A182,СВЦЭМ!$B$39:$B$782,X$155)+'СЕТ СН'!$F$15</f>
        <v>116.07054607000001</v>
      </c>
      <c r="Y182" s="36">
        <f>SUMIFS(СВЦЭМ!$E$39:$E$782,СВЦЭМ!$A$39:$A$782,$A182,СВЦЭМ!$B$39:$B$782,Y$155)+'СЕТ СН'!$F$15</f>
        <v>123.52312336999999</v>
      </c>
    </row>
    <row r="183" spans="1:27" ht="15.75" x14ac:dyDescent="0.2">
      <c r="A183" s="35">
        <f t="shared" si="4"/>
        <v>44709</v>
      </c>
      <c r="B183" s="36">
        <f>SUMIFS(СВЦЭМ!$E$39:$E$782,СВЦЭМ!$A$39:$A$782,$A183,СВЦЭМ!$B$39:$B$782,B$155)+'СЕТ СН'!$F$15</f>
        <v>136.77950781000001</v>
      </c>
      <c r="C183" s="36">
        <f>SUMIFS(СВЦЭМ!$E$39:$E$782,СВЦЭМ!$A$39:$A$782,$A183,СВЦЭМ!$B$39:$B$782,C$155)+'СЕТ СН'!$F$15</f>
        <v>155.05809656</v>
      </c>
      <c r="D183" s="36">
        <f>SUMIFS(СВЦЭМ!$E$39:$E$782,СВЦЭМ!$A$39:$A$782,$A183,СВЦЭМ!$B$39:$B$782,D$155)+'СЕТ СН'!$F$15</f>
        <v>176.84178148000001</v>
      </c>
      <c r="E183" s="36">
        <f>SUMIFS(СВЦЭМ!$E$39:$E$782,СВЦЭМ!$A$39:$A$782,$A183,СВЦЭМ!$B$39:$B$782,E$155)+'СЕТ СН'!$F$15</f>
        <v>185.49017305000001</v>
      </c>
      <c r="F183" s="36">
        <f>SUMIFS(СВЦЭМ!$E$39:$E$782,СВЦЭМ!$A$39:$A$782,$A183,СВЦЭМ!$B$39:$B$782,F$155)+'СЕТ СН'!$F$15</f>
        <v>183.57602247</v>
      </c>
      <c r="G183" s="36">
        <f>SUMIFS(СВЦЭМ!$E$39:$E$782,СВЦЭМ!$A$39:$A$782,$A183,СВЦЭМ!$B$39:$B$782,G$155)+'СЕТ СН'!$F$15</f>
        <v>183.39678946999999</v>
      </c>
      <c r="H183" s="36">
        <f>SUMIFS(СВЦЭМ!$E$39:$E$782,СВЦЭМ!$A$39:$A$782,$A183,СВЦЭМ!$B$39:$B$782,H$155)+'СЕТ СН'!$F$15</f>
        <v>172.42987590000001</v>
      </c>
      <c r="I183" s="36">
        <f>SUMIFS(СВЦЭМ!$E$39:$E$782,СВЦЭМ!$A$39:$A$782,$A183,СВЦЭМ!$B$39:$B$782,I$155)+'СЕТ СН'!$F$15</f>
        <v>154.92808921</v>
      </c>
      <c r="J183" s="36">
        <f>SUMIFS(СВЦЭМ!$E$39:$E$782,СВЦЭМ!$A$39:$A$782,$A183,СВЦЭМ!$B$39:$B$782,J$155)+'СЕТ СН'!$F$15</f>
        <v>135.09037254</v>
      </c>
      <c r="K183" s="36">
        <f>SUMIFS(СВЦЭМ!$E$39:$E$782,СВЦЭМ!$A$39:$A$782,$A183,СВЦЭМ!$B$39:$B$782,K$155)+'СЕТ СН'!$F$15</f>
        <v>136.62290870999999</v>
      </c>
      <c r="L183" s="36">
        <f>SUMIFS(СВЦЭМ!$E$39:$E$782,СВЦЭМ!$A$39:$A$782,$A183,СВЦЭМ!$B$39:$B$782,L$155)+'СЕТ СН'!$F$15</f>
        <v>137.4881207</v>
      </c>
      <c r="M183" s="36">
        <f>SUMIFS(СВЦЭМ!$E$39:$E$782,СВЦЭМ!$A$39:$A$782,$A183,СВЦЭМ!$B$39:$B$782,M$155)+'СЕТ СН'!$F$15</f>
        <v>143.55079626</v>
      </c>
      <c r="N183" s="36">
        <f>SUMIFS(СВЦЭМ!$E$39:$E$782,СВЦЭМ!$A$39:$A$782,$A183,СВЦЭМ!$B$39:$B$782,N$155)+'СЕТ СН'!$F$15</f>
        <v>149.75292424</v>
      </c>
      <c r="O183" s="36">
        <f>SUMIFS(СВЦЭМ!$E$39:$E$782,СВЦЭМ!$A$39:$A$782,$A183,СВЦЭМ!$B$39:$B$782,O$155)+'СЕТ СН'!$F$15</f>
        <v>154.46301159999999</v>
      </c>
      <c r="P183" s="36">
        <f>SUMIFS(СВЦЭМ!$E$39:$E$782,СВЦЭМ!$A$39:$A$782,$A183,СВЦЭМ!$B$39:$B$782,P$155)+'СЕТ СН'!$F$15</f>
        <v>159.98048218</v>
      </c>
      <c r="Q183" s="36">
        <f>SUMIFS(СВЦЭМ!$E$39:$E$782,СВЦЭМ!$A$39:$A$782,$A183,СВЦЭМ!$B$39:$B$782,Q$155)+'СЕТ СН'!$F$15</f>
        <v>159.77197419000001</v>
      </c>
      <c r="R183" s="36">
        <f>SUMIFS(СВЦЭМ!$E$39:$E$782,СВЦЭМ!$A$39:$A$782,$A183,СВЦЭМ!$B$39:$B$782,R$155)+'СЕТ СН'!$F$15</f>
        <v>159.95334281000001</v>
      </c>
      <c r="S183" s="36">
        <f>SUMIFS(СВЦЭМ!$E$39:$E$782,СВЦЭМ!$A$39:$A$782,$A183,СВЦЭМ!$B$39:$B$782,S$155)+'СЕТ СН'!$F$15</f>
        <v>152.26929971999999</v>
      </c>
      <c r="T183" s="36">
        <f>SUMIFS(СВЦЭМ!$E$39:$E$782,СВЦЭМ!$A$39:$A$782,$A183,СВЦЭМ!$B$39:$B$782,T$155)+'СЕТ СН'!$F$15</f>
        <v>139.36978596</v>
      </c>
      <c r="U183" s="36">
        <f>SUMIFS(СВЦЭМ!$E$39:$E$782,СВЦЭМ!$A$39:$A$782,$A183,СВЦЭМ!$B$39:$B$782,U$155)+'СЕТ СН'!$F$15</f>
        <v>124.11058172</v>
      </c>
      <c r="V183" s="36">
        <f>SUMIFS(СВЦЭМ!$E$39:$E$782,СВЦЭМ!$A$39:$A$782,$A183,СВЦЭМ!$B$39:$B$782,V$155)+'СЕТ СН'!$F$15</f>
        <v>118.33589125</v>
      </c>
      <c r="W183" s="36">
        <f>SUMIFS(СВЦЭМ!$E$39:$E$782,СВЦЭМ!$A$39:$A$782,$A183,СВЦЭМ!$B$39:$B$782,W$155)+'СЕТ СН'!$F$15</f>
        <v>118.88915185</v>
      </c>
      <c r="X183" s="36">
        <f>SUMIFS(СВЦЭМ!$E$39:$E$782,СВЦЭМ!$A$39:$A$782,$A183,СВЦЭМ!$B$39:$B$782,X$155)+'СЕТ СН'!$F$15</f>
        <v>117.69332043</v>
      </c>
      <c r="Y183" s="36">
        <f>SUMIFS(СВЦЭМ!$E$39:$E$782,СВЦЭМ!$A$39:$A$782,$A183,СВЦЭМ!$B$39:$B$782,Y$155)+'СЕТ СН'!$F$15</f>
        <v>121.10172154</v>
      </c>
    </row>
    <row r="184" spans="1:27" ht="15.75" x14ac:dyDescent="0.2">
      <c r="A184" s="35">
        <f t="shared" si="4"/>
        <v>44710</v>
      </c>
      <c r="B184" s="36">
        <f>SUMIFS(СВЦЭМ!$E$39:$E$782,СВЦЭМ!$A$39:$A$782,$A184,СВЦЭМ!$B$39:$B$782,B$155)+'СЕТ СН'!$F$15</f>
        <v>133.57173639999999</v>
      </c>
      <c r="C184" s="36">
        <f>SUMIFS(СВЦЭМ!$E$39:$E$782,СВЦЭМ!$A$39:$A$782,$A184,СВЦЭМ!$B$39:$B$782,C$155)+'СЕТ СН'!$F$15</f>
        <v>153.08614756</v>
      </c>
      <c r="D184" s="36">
        <f>SUMIFS(СВЦЭМ!$E$39:$E$782,СВЦЭМ!$A$39:$A$782,$A184,СВЦЭМ!$B$39:$B$782,D$155)+'СЕТ СН'!$F$15</f>
        <v>172.78672632000001</v>
      </c>
      <c r="E184" s="36">
        <f>SUMIFS(СВЦЭМ!$E$39:$E$782,СВЦЭМ!$A$39:$A$782,$A184,СВЦЭМ!$B$39:$B$782,E$155)+'СЕТ СН'!$F$15</f>
        <v>181.47836470999999</v>
      </c>
      <c r="F184" s="36">
        <f>SUMIFS(СВЦЭМ!$E$39:$E$782,СВЦЭМ!$A$39:$A$782,$A184,СВЦЭМ!$B$39:$B$782,F$155)+'СЕТ СН'!$F$15</f>
        <v>181.03125636999999</v>
      </c>
      <c r="G184" s="36">
        <f>SUMIFS(СВЦЭМ!$E$39:$E$782,СВЦЭМ!$A$39:$A$782,$A184,СВЦЭМ!$B$39:$B$782,G$155)+'СЕТ СН'!$F$15</f>
        <v>179.19400967000001</v>
      </c>
      <c r="H184" s="36">
        <f>SUMIFS(СВЦЭМ!$E$39:$E$782,СВЦЭМ!$A$39:$A$782,$A184,СВЦЭМ!$B$39:$B$782,H$155)+'СЕТ СН'!$F$15</f>
        <v>171.42221402000001</v>
      </c>
      <c r="I184" s="36">
        <f>SUMIFS(СВЦЭМ!$E$39:$E$782,СВЦЭМ!$A$39:$A$782,$A184,СВЦЭМ!$B$39:$B$782,I$155)+'СЕТ СН'!$F$15</f>
        <v>154.96442465999999</v>
      </c>
      <c r="J184" s="36">
        <f>SUMIFS(СВЦЭМ!$E$39:$E$782,СВЦЭМ!$A$39:$A$782,$A184,СВЦЭМ!$B$39:$B$782,J$155)+'СЕТ СН'!$F$15</f>
        <v>132.69500411999999</v>
      </c>
      <c r="K184" s="36">
        <f>SUMIFS(СВЦЭМ!$E$39:$E$782,СВЦЭМ!$A$39:$A$782,$A184,СВЦЭМ!$B$39:$B$782,K$155)+'СЕТ СН'!$F$15</f>
        <v>131.58564197000001</v>
      </c>
      <c r="L184" s="36">
        <f>SUMIFS(СВЦЭМ!$E$39:$E$782,СВЦЭМ!$A$39:$A$782,$A184,СВЦЭМ!$B$39:$B$782,L$155)+'СЕТ СН'!$F$15</f>
        <v>132.75790692999999</v>
      </c>
      <c r="M184" s="36">
        <f>SUMIFS(СВЦЭМ!$E$39:$E$782,СВЦЭМ!$A$39:$A$782,$A184,СВЦЭМ!$B$39:$B$782,M$155)+'СЕТ СН'!$F$15</f>
        <v>144.77197124</v>
      </c>
      <c r="N184" s="36">
        <f>SUMIFS(СВЦЭМ!$E$39:$E$782,СВЦЭМ!$A$39:$A$782,$A184,СВЦЭМ!$B$39:$B$782,N$155)+'СЕТ СН'!$F$15</f>
        <v>151.14727514</v>
      </c>
      <c r="O184" s="36">
        <f>SUMIFS(СВЦЭМ!$E$39:$E$782,СВЦЭМ!$A$39:$A$782,$A184,СВЦЭМ!$B$39:$B$782,O$155)+'СЕТ СН'!$F$15</f>
        <v>152.02031001</v>
      </c>
      <c r="P184" s="36">
        <f>SUMIFS(СВЦЭМ!$E$39:$E$782,СВЦЭМ!$A$39:$A$782,$A184,СВЦЭМ!$B$39:$B$782,P$155)+'СЕТ СН'!$F$15</f>
        <v>151.94061314000001</v>
      </c>
      <c r="Q184" s="36">
        <f>SUMIFS(СВЦЭМ!$E$39:$E$782,СВЦЭМ!$A$39:$A$782,$A184,СВЦЭМ!$B$39:$B$782,Q$155)+'СЕТ СН'!$F$15</f>
        <v>151.61402910000001</v>
      </c>
      <c r="R184" s="36">
        <f>SUMIFS(СВЦЭМ!$E$39:$E$782,СВЦЭМ!$A$39:$A$782,$A184,СВЦЭМ!$B$39:$B$782,R$155)+'СЕТ СН'!$F$15</f>
        <v>150.69897384000001</v>
      </c>
      <c r="S184" s="36">
        <f>SUMIFS(СВЦЭМ!$E$39:$E$782,СВЦЭМ!$A$39:$A$782,$A184,СВЦЭМ!$B$39:$B$782,S$155)+'СЕТ СН'!$F$15</f>
        <v>154.82874894</v>
      </c>
      <c r="T184" s="36">
        <f>SUMIFS(СВЦЭМ!$E$39:$E$782,СВЦЭМ!$A$39:$A$782,$A184,СВЦЭМ!$B$39:$B$782,T$155)+'СЕТ СН'!$F$15</f>
        <v>138.15597030999999</v>
      </c>
      <c r="U184" s="36">
        <f>SUMIFS(СВЦЭМ!$E$39:$E$782,СВЦЭМ!$A$39:$A$782,$A184,СВЦЭМ!$B$39:$B$782,U$155)+'СЕТ СН'!$F$15</f>
        <v>120.72876909</v>
      </c>
      <c r="V184" s="36">
        <f>SUMIFS(СВЦЭМ!$E$39:$E$782,СВЦЭМ!$A$39:$A$782,$A184,СВЦЭМ!$B$39:$B$782,V$155)+'СЕТ СН'!$F$15</f>
        <v>106.25981213999999</v>
      </c>
      <c r="W184" s="36">
        <f>SUMIFS(СВЦЭМ!$E$39:$E$782,СВЦЭМ!$A$39:$A$782,$A184,СВЦЭМ!$B$39:$B$782,W$155)+'СЕТ СН'!$F$15</f>
        <v>108.046772</v>
      </c>
      <c r="X184" s="36">
        <f>SUMIFS(СВЦЭМ!$E$39:$E$782,СВЦЭМ!$A$39:$A$782,$A184,СВЦЭМ!$B$39:$B$782,X$155)+'СЕТ СН'!$F$15</f>
        <v>116.2650316</v>
      </c>
      <c r="Y184" s="36">
        <f>SUMIFS(СВЦЭМ!$E$39:$E$782,СВЦЭМ!$A$39:$A$782,$A184,СВЦЭМ!$B$39:$B$782,Y$155)+'СЕТ СН'!$F$15</f>
        <v>116.61624879</v>
      </c>
    </row>
    <row r="185" spans="1:27" ht="15.75" x14ac:dyDescent="0.2">
      <c r="A185" s="35">
        <f t="shared" si="4"/>
        <v>44711</v>
      </c>
      <c r="B185" s="36">
        <f>SUMIFS(СВЦЭМ!$E$39:$E$782,СВЦЭМ!$A$39:$A$782,$A185,СВЦЭМ!$B$39:$B$782,B$155)+'СЕТ СН'!$F$15</f>
        <v>135.57414413999999</v>
      </c>
      <c r="C185" s="36">
        <f>SUMIFS(СВЦЭМ!$E$39:$E$782,СВЦЭМ!$A$39:$A$782,$A185,СВЦЭМ!$B$39:$B$782,C$155)+'СЕТ СН'!$F$15</f>
        <v>149.96003598999999</v>
      </c>
      <c r="D185" s="36">
        <f>SUMIFS(СВЦЭМ!$E$39:$E$782,СВЦЭМ!$A$39:$A$782,$A185,СВЦЭМ!$B$39:$B$782,D$155)+'СЕТ СН'!$F$15</f>
        <v>174.59243509000001</v>
      </c>
      <c r="E185" s="36">
        <f>SUMIFS(СВЦЭМ!$E$39:$E$782,СВЦЭМ!$A$39:$A$782,$A185,СВЦЭМ!$B$39:$B$782,E$155)+'СЕТ СН'!$F$15</f>
        <v>177.81176844999999</v>
      </c>
      <c r="F185" s="36">
        <f>SUMIFS(СВЦЭМ!$E$39:$E$782,СВЦЭМ!$A$39:$A$782,$A185,СВЦЭМ!$B$39:$B$782,F$155)+'СЕТ СН'!$F$15</f>
        <v>177.26277490999999</v>
      </c>
      <c r="G185" s="36">
        <f>SUMIFS(СВЦЭМ!$E$39:$E$782,СВЦЭМ!$A$39:$A$782,$A185,СВЦЭМ!$B$39:$B$782,G$155)+'СЕТ СН'!$F$15</f>
        <v>173.08865531000001</v>
      </c>
      <c r="H185" s="36">
        <f>SUMIFS(СВЦЭМ!$E$39:$E$782,СВЦЭМ!$A$39:$A$782,$A185,СВЦЭМ!$B$39:$B$782,H$155)+'СЕТ СН'!$F$15</f>
        <v>157.85811788999999</v>
      </c>
      <c r="I185" s="36">
        <f>SUMIFS(СВЦЭМ!$E$39:$E$782,СВЦЭМ!$A$39:$A$782,$A185,СВЦЭМ!$B$39:$B$782,I$155)+'СЕТ СН'!$F$15</f>
        <v>145.89467751999999</v>
      </c>
      <c r="J185" s="36">
        <f>SUMIFS(СВЦЭМ!$E$39:$E$782,СВЦЭМ!$A$39:$A$782,$A185,СВЦЭМ!$B$39:$B$782,J$155)+'СЕТ СН'!$F$15</f>
        <v>130.47812522000001</v>
      </c>
      <c r="K185" s="36">
        <f>SUMIFS(СВЦЭМ!$E$39:$E$782,СВЦЭМ!$A$39:$A$782,$A185,СВЦЭМ!$B$39:$B$782,K$155)+'СЕТ СН'!$F$15</f>
        <v>131.81944626999999</v>
      </c>
      <c r="L185" s="36">
        <f>SUMIFS(СВЦЭМ!$E$39:$E$782,СВЦЭМ!$A$39:$A$782,$A185,СВЦЭМ!$B$39:$B$782,L$155)+'СЕТ СН'!$F$15</f>
        <v>143.03614336999999</v>
      </c>
      <c r="M185" s="36">
        <f>SUMIFS(СВЦЭМ!$E$39:$E$782,СВЦЭМ!$A$39:$A$782,$A185,СВЦЭМ!$B$39:$B$782,M$155)+'СЕТ СН'!$F$15</f>
        <v>148.45689682</v>
      </c>
      <c r="N185" s="36">
        <f>SUMIFS(СВЦЭМ!$E$39:$E$782,СВЦЭМ!$A$39:$A$782,$A185,СВЦЭМ!$B$39:$B$782,N$155)+'СЕТ СН'!$F$15</f>
        <v>164.77119035999999</v>
      </c>
      <c r="O185" s="36">
        <f>SUMIFS(СВЦЭМ!$E$39:$E$782,СВЦЭМ!$A$39:$A$782,$A185,СВЦЭМ!$B$39:$B$782,O$155)+'СЕТ СН'!$F$15</f>
        <v>165.08610401000001</v>
      </c>
      <c r="P185" s="36">
        <f>SUMIFS(СВЦЭМ!$E$39:$E$782,СВЦЭМ!$A$39:$A$782,$A185,СВЦЭМ!$B$39:$B$782,P$155)+'СЕТ СН'!$F$15</f>
        <v>163.80221065000001</v>
      </c>
      <c r="Q185" s="36">
        <f>SUMIFS(СВЦЭМ!$E$39:$E$782,СВЦЭМ!$A$39:$A$782,$A185,СВЦЭМ!$B$39:$B$782,Q$155)+'СЕТ СН'!$F$15</f>
        <v>162.75337006999999</v>
      </c>
      <c r="R185" s="36">
        <f>SUMIFS(СВЦЭМ!$E$39:$E$782,СВЦЭМ!$A$39:$A$782,$A185,СВЦЭМ!$B$39:$B$782,R$155)+'СЕТ СН'!$F$15</f>
        <v>160.1620021</v>
      </c>
      <c r="S185" s="36">
        <f>SUMIFS(СВЦЭМ!$E$39:$E$782,СВЦЭМ!$A$39:$A$782,$A185,СВЦЭМ!$B$39:$B$782,S$155)+'СЕТ СН'!$F$15</f>
        <v>163.29727080999999</v>
      </c>
      <c r="T185" s="36">
        <f>SUMIFS(СВЦЭМ!$E$39:$E$782,СВЦЭМ!$A$39:$A$782,$A185,СВЦЭМ!$B$39:$B$782,T$155)+'СЕТ СН'!$F$15</f>
        <v>134.03425881999999</v>
      </c>
      <c r="U185" s="36">
        <f>SUMIFS(СВЦЭМ!$E$39:$E$782,СВЦЭМ!$A$39:$A$782,$A185,СВЦЭМ!$B$39:$B$782,U$155)+'СЕТ СН'!$F$15</f>
        <v>116.93674136999999</v>
      </c>
      <c r="V185" s="36">
        <f>SUMIFS(СВЦЭМ!$E$39:$E$782,СВЦЭМ!$A$39:$A$782,$A185,СВЦЭМ!$B$39:$B$782,V$155)+'СЕТ СН'!$F$15</f>
        <v>104.18934833</v>
      </c>
      <c r="W185" s="36">
        <f>SUMIFS(СВЦЭМ!$E$39:$E$782,СВЦЭМ!$A$39:$A$782,$A185,СВЦЭМ!$B$39:$B$782,W$155)+'СЕТ СН'!$F$15</f>
        <v>106.11658986</v>
      </c>
      <c r="X185" s="36">
        <f>SUMIFS(СВЦЭМ!$E$39:$E$782,СВЦЭМ!$A$39:$A$782,$A185,СВЦЭМ!$B$39:$B$782,X$155)+'СЕТ СН'!$F$15</f>
        <v>115.26226592</v>
      </c>
      <c r="Y185" s="36">
        <f>SUMIFS(СВЦЭМ!$E$39:$E$782,СВЦЭМ!$A$39:$A$782,$A185,СВЦЭМ!$B$39:$B$782,Y$155)+'СЕТ СН'!$F$15</f>
        <v>119.59672449999999</v>
      </c>
    </row>
    <row r="186" spans="1:27" ht="15.75" x14ac:dyDescent="0.2">
      <c r="A186" s="35">
        <f t="shared" si="4"/>
        <v>44712</v>
      </c>
      <c r="B186" s="36">
        <f>SUMIFS(СВЦЭМ!$E$39:$E$782,СВЦЭМ!$A$39:$A$782,$A186,СВЦЭМ!$B$39:$B$782,B$155)+'СЕТ СН'!$F$15</f>
        <v>137.46001194999999</v>
      </c>
      <c r="C186" s="36">
        <f>SUMIFS(СВЦЭМ!$E$39:$E$782,СВЦЭМ!$A$39:$A$782,$A186,СВЦЭМ!$B$39:$B$782,C$155)+'СЕТ СН'!$F$15</f>
        <v>154.76408620999999</v>
      </c>
      <c r="D186" s="36">
        <f>SUMIFS(СВЦЭМ!$E$39:$E$782,СВЦЭМ!$A$39:$A$782,$A186,СВЦЭМ!$B$39:$B$782,D$155)+'СЕТ СН'!$F$15</f>
        <v>176.29999925000001</v>
      </c>
      <c r="E186" s="36">
        <f>SUMIFS(СВЦЭМ!$E$39:$E$782,СВЦЭМ!$A$39:$A$782,$A186,СВЦЭМ!$B$39:$B$782,E$155)+'СЕТ СН'!$F$15</f>
        <v>184.62232614000001</v>
      </c>
      <c r="F186" s="36">
        <f>SUMIFS(СВЦЭМ!$E$39:$E$782,СВЦЭМ!$A$39:$A$782,$A186,СВЦЭМ!$B$39:$B$782,F$155)+'СЕТ СН'!$F$15</f>
        <v>182.98713058000001</v>
      </c>
      <c r="G186" s="36">
        <f>SUMIFS(СВЦЭМ!$E$39:$E$782,СВЦЭМ!$A$39:$A$782,$A186,СВЦЭМ!$B$39:$B$782,G$155)+'СЕТ СН'!$F$15</f>
        <v>177.14485837999999</v>
      </c>
      <c r="H186" s="36">
        <f>SUMIFS(СВЦЭМ!$E$39:$E$782,СВЦЭМ!$A$39:$A$782,$A186,СВЦЭМ!$B$39:$B$782,H$155)+'СЕТ СН'!$F$15</f>
        <v>158.74126998</v>
      </c>
      <c r="I186" s="36">
        <f>SUMIFS(СВЦЭМ!$E$39:$E$782,СВЦЭМ!$A$39:$A$782,$A186,СВЦЭМ!$B$39:$B$782,I$155)+'СЕТ СН'!$F$15</f>
        <v>143.90464795</v>
      </c>
      <c r="J186" s="36">
        <f>SUMIFS(СВЦЭМ!$E$39:$E$782,СВЦЭМ!$A$39:$A$782,$A186,СВЦЭМ!$B$39:$B$782,J$155)+'СЕТ СН'!$F$15</f>
        <v>125.69578937</v>
      </c>
      <c r="K186" s="36">
        <f>SUMIFS(СВЦЭМ!$E$39:$E$782,СВЦЭМ!$A$39:$A$782,$A186,СВЦЭМ!$B$39:$B$782,K$155)+'СЕТ СН'!$F$15</f>
        <v>130.41378053</v>
      </c>
      <c r="L186" s="36">
        <f>SUMIFS(СВЦЭМ!$E$39:$E$782,СВЦЭМ!$A$39:$A$782,$A186,СВЦЭМ!$B$39:$B$782,L$155)+'СЕТ СН'!$F$15</f>
        <v>131.29446877999999</v>
      </c>
      <c r="M186" s="36">
        <f>SUMIFS(СВЦЭМ!$E$39:$E$782,СВЦЭМ!$A$39:$A$782,$A186,СВЦЭМ!$B$39:$B$782,M$155)+'СЕТ СН'!$F$15</f>
        <v>144.38687329999999</v>
      </c>
      <c r="N186" s="36">
        <f>SUMIFS(СВЦЭМ!$E$39:$E$782,СВЦЭМ!$A$39:$A$782,$A186,СВЦЭМ!$B$39:$B$782,N$155)+'СЕТ СН'!$F$15</f>
        <v>151.76551262999999</v>
      </c>
      <c r="O186" s="36">
        <f>SUMIFS(СВЦЭМ!$E$39:$E$782,СВЦЭМ!$A$39:$A$782,$A186,СВЦЭМ!$B$39:$B$782,O$155)+'СЕТ СН'!$F$15</f>
        <v>165.16256025000001</v>
      </c>
      <c r="P186" s="36">
        <f>SUMIFS(СВЦЭМ!$E$39:$E$782,СВЦЭМ!$A$39:$A$782,$A186,СВЦЭМ!$B$39:$B$782,P$155)+'СЕТ СН'!$F$15</f>
        <v>169.79393001</v>
      </c>
      <c r="Q186" s="36">
        <f>SUMIFS(СВЦЭМ!$E$39:$E$782,СВЦЭМ!$A$39:$A$782,$A186,СВЦЭМ!$B$39:$B$782,Q$155)+'СЕТ СН'!$F$15</f>
        <v>168.32871059999999</v>
      </c>
      <c r="R186" s="36">
        <f>SUMIFS(СВЦЭМ!$E$39:$E$782,СВЦЭМ!$A$39:$A$782,$A186,СВЦЭМ!$B$39:$B$782,R$155)+'СЕТ СН'!$F$15</f>
        <v>167.36706874999999</v>
      </c>
      <c r="S186" s="36">
        <f>SUMIFS(СВЦЭМ!$E$39:$E$782,СВЦЭМ!$A$39:$A$782,$A186,СВЦЭМ!$B$39:$B$782,S$155)+'СЕТ СН'!$F$15</f>
        <v>152.19520560000001</v>
      </c>
      <c r="T186" s="36">
        <f>SUMIFS(СВЦЭМ!$E$39:$E$782,СВЦЭМ!$A$39:$A$782,$A186,СВЦЭМ!$B$39:$B$782,T$155)+'СЕТ СН'!$F$15</f>
        <v>134.73042616000001</v>
      </c>
      <c r="U186" s="36">
        <f>SUMIFS(СВЦЭМ!$E$39:$E$782,СВЦЭМ!$A$39:$A$782,$A186,СВЦЭМ!$B$39:$B$782,U$155)+'СЕТ СН'!$F$15</f>
        <v>116.98978341999999</v>
      </c>
      <c r="V186" s="36">
        <f>SUMIFS(СВЦЭМ!$E$39:$E$782,СВЦЭМ!$A$39:$A$782,$A186,СВЦЭМ!$B$39:$B$782,V$155)+'СЕТ СН'!$F$15</f>
        <v>104.85281931</v>
      </c>
      <c r="W186" s="36">
        <f>SUMIFS(СВЦЭМ!$E$39:$E$782,СВЦЭМ!$A$39:$A$782,$A186,СВЦЭМ!$B$39:$B$782,W$155)+'СЕТ СН'!$F$15</f>
        <v>107.08192817</v>
      </c>
      <c r="X186" s="36">
        <f>SUMIFS(СВЦЭМ!$E$39:$E$782,СВЦЭМ!$A$39:$A$782,$A186,СВЦЭМ!$B$39:$B$782,X$155)+'СЕТ СН'!$F$15</f>
        <v>109.63075416</v>
      </c>
      <c r="Y186" s="36">
        <f>SUMIFS(СВЦЭМ!$E$39:$E$782,СВЦЭМ!$A$39:$A$782,$A186,СВЦЭМ!$B$39:$B$782,Y$155)+'СЕТ СН'!$F$15</f>
        <v>110.06171024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01.05.2022</v>
      </c>
      <c r="B191" s="36">
        <f>SUMIFS(СВЦЭМ!$F$39:$F$782,СВЦЭМ!$A$39:$A$782,$A191,СВЦЭМ!$B$39:$B$782,B$190)+'СЕТ СН'!$F$15</f>
        <v>161.52531818</v>
      </c>
      <c r="C191" s="36">
        <f>SUMIFS(СВЦЭМ!$F$39:$F$782,СВЦЭМ!$A$39:$A$782,$A191,СВЦЭМ!$B$39:$B$782,C$190)+'СЕТ СН'!$F$15</f>
        <v>183.08413155</v>
      </c>
      <c r="D191" s="36">
        <f>SUMIFS(СВЦЭМ!$F$39:$F$782,СВЦЭМ!$A$39:$A$782,$A191,СВЦЭМ!$B$39:$B$782,D$190)+'СЕТ СН'!$F$15</f>
        <v>208.58593543000001</v>
      </c>
      <c r="E191" s="36">
        <f>SUMIFS(СВЦЭМ!$F$39:$F$782,СВЦЭМ!$A$39:$A$782,$A191,СВЦЭМ!$B$39:$B$782,E$190)+'СЕТ СН'!$F$15</f>
        <v>219.38572378000001</v>
      </c>
      <c r="F191" s="36">
        <f>SUMIFS(СВЦЭМ!$F$39:$F$782,СВЦЭМ!$A$39:$A$782,$A191,СВЦЭМ!$B$39:$B$782,F$190)+'СЕТ СН'!$F$15</f>
        <v>221.97892464</v>
      </c>
      <c r="G191" s="36">
        <f>SUMIFS(СВЦЭМ!$F$39:$F$782,СВЦЭМ!$A$39:$A$782,$A191,СВЦЭМ!$B$39:$B$782,G$190)+'СЕТ СН'!$F$15</f>
        <v>217.56073952</v>
      </c>
      <c r="H191" s="36">
        <f>SUMIFS(СВЦЭМ!$F$39:$F$782,СВЦЭМ!$A$39:$A$782,$A191,СВЦЭМ!$B$39:$B$782,H$190)+'СЕТ СН'!$F$15</f>
        <v>213.93863250000001</v>
      </c>
      <c r="I191" s="36">
        <f>SUMIFS(СВЦЭМ!$F$39:$F$782,СВЦЭМ!$A$39:$A$782,$A191,СВЦЭМ!$B$39:$B$782,I$190)+'СЕТ СН'!$F$15</f>
        <v>201.97922130000001</v>
      </c>
      <c r="J191" s="36">
        <f>SUMIFS(СВЦЭМ!$F$39:$F$782,СВЦЭМ!$A$39:$A$782,$A191,СВЦЭМ!$B$39:$B$782,J$190)+'СЕТ СН'!$F$15</f>
        <v>175.31702128000001</v>
      </c>
      <c r="K191" s="36">
        <f>SUMIFS(СВЦЭМ!$F$39:$F$782,СВЦЭМ!$A$39:$A$782,$A191,СВЦЭМ!$B$39:$B$782,K$190)+'СЕТ СН'!$F$15</f>
        <v>168.58094704999999</v>
      </c>
      <c r="L191" s="36">
        <f>SUMIFS(СВЦЭМ!$F$39:$F$782,СВЦЭМ!$A$39:$A$782,$A191,СВЦЭМ!$B$39:$B$782,L$190)+'СЕТ СН'!$F$15</f>
        <v>164.78874403</v>
      </c>
      <c r="M191" s="36">
        <f>SUMIFS(СВЦЭМ!$F$39:$F$782,СВЦЭМ!$A$39:$A$782,$A191,СВЦЭМ!$B$39:$B$782,M$190)+'СЕТ СН'!$F$15</f>
        <v>181.25641855000001</v>
      </c>
      <c r="N191" s="36">
        <f>SUMIFS(СВЦЭМ!$F$39:$F$782,СВЦЭМ!$A$39:$A$782,$A191,СВЦЭМ!$B$39:$B$782,N$190)+'СЕТ СН'!$F$15</f>
        <v>188.96769251000001</v>
      </c>
      <c r="O191" s="36">
        <f>SUMIFS(СВЦЭМ!$F$39:$F$782,СВЦЭМ!$A$39:$A$782,$A191,СВЦЭМ!$B$39:$B$782,O$190)+'СЕТ СН'!$F$15</f>
        <v>191.04926123000001</v>
      </c>
      <c r="P191" s="36">
        <f>SUMIFS(СВЦЭМ!$F$39:$F$782,СВЦЭМ!$A$39:$A$782,$A191,СВЦЭМ!$B$39:$B$782,P$190)+'СЕТ СН'!$F$15</f>
        <v>193.01385500000001</v>
      </c>
      <c r="Q191" s="36">
        <f>SUMIFS(СВЦЭМ!$F$39:$F$782,СВЦЭМ!$A$39:$A$782,$A191,СВЦЭМ!$B$39:$B$782,Q$190)+'СЕТ СН'!$F$15</f>
        <v>195.66632179999999</v>
      </c>
      <c r="R191" s="36">
        <f>SUMIFS(СВЦЭМ!$F$39:$F$782,СВЦЭМ!$A$39:$A$782,$A191,СВЦЭМ!$B$39:$B$782,R$190)+'СЕТ СН'!$F$15</f>
        <v>199.10461699999999</v>
      </c>
      <c r="S191" s="36">
        <f>SUMIFS(СВЦЭМ!$F$39:$F$782,СВЦЭМ!$A$39:$A$782,$A191,СВЦЭМ!$B$39:$B$782,S$190)+'СЕТ СН'!$F$15</f>
        <v>191.91779203999999</v>
      </c>
      <c r="T191" s="36">
        <f>SUMIFS(СВЦЭМ!$F$39:$F$782,СВЦЭМ!$A$39:$A$782,$A191,СВЦЭМ!$B$39:$B$782,T$190)+'СЕТ СН'!$F$15</f>
        <v>174.24932454</v>
      </c>
      <c r="U191" s="36">
        <f>SUMIFS(СВЦЭМ!$F$39:$F$782,СВЦЭМ!$A$39:$A$782,$A191,СВЦЭМ!$B$39:$B$782,U$190)+'СЕТ СН'!$F$15</f>
        <v>157.78945851</v>
      </c>
      <c r="V191" s="36">
        <f>SUMIFS(СВЦЭМ!$F$39:$F$782,СВЦЭМ!$A$39:$A$782,$A191,СВЦЭМ!$B$39:$B$782,V$190)+'СЕТ СН'!$F$15</f>
        <v>141.59441609999999</v>
      </c>
      <c r="W191" s="36">
        <f>SUMIFS(СВЦЭМ!$F$39:$F$782,СВЦЭМ!$A$39:$A$782,$A191,СВЦЭМ!$B$39:$B$782,W$190)+'СЕТ СН'!$F$15</f>
        <v>139.56841177999999</v>
      </c>
      <c r="X191" s="36">
        <f>SUMIFS(СВЦЭМ!$F$39:$F$782,СВЦЭМ!$A$39:$A$782,$A191,СВЦЭМ!$B$39:$B$782,X$190)+'СЕТ СН'!$F$15</f>
        <v>143.99745988999999</v>
      </c>
      <c r="Y191" s="36">
        <f>SUMIFS(СВЦЭМ!$F$39:$F$782,СВЦЭМ!$A$39:$A$782,$A191,СВЦЭМ!$B$39:$B$782,Y$190)+'СЕТ СН'!$F$15</f>
        <v>150.08771027</v>
      </c>
      <c r="AA191" s="45"/>
    </row>
    <row r="192" spans="1:27" ht="15.75" x14ac:dyDescent="0.2">
      <c r="A192" s="35">
        <f>A191+1</f>
        <v>44683</v>
      </c>
      <c r="B192" s="36">
        <f>SUMIFS(СВЦЭМ!$F$39:$F$782,СВЦЭМ!$A$39:$A$782,$A192,СВЦЭМ!$B$39:$B$782,B$190)+'СЕТ СН'!$F$15</f>
        <v>156.66783917000001</v>
      </c>
      <c r="C192" s="36">
        <f>SUMIFS(СВЦЭМ!$F$39:$F$782,СВЦЭМ!$A$39:$A$782,$A192,СВЦЭМ!$B$39:$B$782,C$190)+'СЕТ СН'!$F$15</f>
        <v>177.37309178999999</v>
      </c>
      <c r="D192" s="36">
        <f>SUMIFS(СВЦЭМ!$F$39:$F$782,СВЦЭМ!$A$39:$A$782,$A192,СВЦЭМ!$B$39:$B$782,D$190)+'СЕТ СН'!$F$15</f>
        <v>197.57977137</v>
      </c>
      <c r="E192" s="36">
        <f>SUMIFS(СВЦЭМ!$F$39:$F$782,СВЦЭМ!$A$39:$A$782,$A192,СВЦЭМ!$B$39:$B$782,E$190)+'СЕТ СН'!$F$15</f>
        <v>206.81305001999999</v>
      </c>
      <c r="F192" s="36">
        <f>SUMIFS(СВЦЭМ!$F$39:$F$782,СВЦЭМ!$A$39:$A$782,$A192,СВЦЭМ!$B$39:$B$782,F$190)+'СЕТ СН'!$F$15</f>
        <v>209.96960598999999</v>
      </c>
      <c r="G192" s="36">
        <f>SUMIFS(СВЦЭМ!$F$39:$F$782,СВЦЭМ!$A$39:$A$782,$A192,СВЦЭМ!$B$39:$B$782,G$190)+'СЕТ СН'!$F$15</f>
        <v>214.04024736</v>
      </c>
      <c r="H192" s="36">
        <f>SUMIFS(СВЦЭМ!$F$39:$F$782,СВЦЭМ!$A$39:$A$782,$A192,СВЦЭМ!$B$39:$B$782,H$190)+'СЕТ СН'!$F$15</f>
        <v>216.37680978</v>
      </c>
      <c r="I192" s="36">
        <f>SUMIFS(СВЦЭМ!$F$39:$F$782,СВЦЭМ!$A$39:$A$782,$A192,СВЦЭМ!$B$39:$B$782,I$190)+'СЕТ СН'!$F$15</f>
        <v>200.61677090000001</v>
      </c>
      <c r="J192" s="36">
        <f>SUMIFS(СВЦЭМ!$F$39:$F$782,СВЦЭМ!$A$39:$A$782,$A192,СВЦЭМ!$B$39:$B$782,J$190)+'СЕТ СН'!$F$15</f>
        <v>175.29720029000001</v>
      </c>
      <c r="K192" s="36">
        <f>SUMIFS(СВЦЭМ!$F$39:$F$782,СВЦЭМ!$A$39:$A$782,$A192,СВЦЭМ!$B$39:$B$782,K$190)+'СЕТ СН'!$F$15</f>
        <v>168.67759666000001</v>
      </c>
      <c r="L192" s="36">
        <f>SUMIFS(СВЦЭМ!$F$39:$F$782,СВЦЭМ!$A$39:$A$782,$A192,СВЦЭМ!$B$39:$B$782,L$190)+'СЕТ СН'!$F$15</f>
        <v>163.38121763000001</v>
      </c>
      <c r="M192" s="36">
        <f>SUMIFS(СВЦЭМ!$F$39:$F$782,СВЦЭМ!$A$39:$A$782,$A192,СВЦЭМ!$B$39:$B$782,M$190)+'СЕТ СН'!$F$15</f>
        <v>175.08518634999999</v>
      </c>
      <c r="N192" s="36">
        <f>SUMIFS(СВЦЭМ!$F$39:$F$782,СВЦЭМ!$A$39:$A$782,$A192,СВЦЭМ!$B$39:$B$782,N$190)+'СЕТ СН'!$F$15</f>
        <v>183.34226923</v>
      </c>
      <c r="O192" s="36">
        <f>SUMIFS(СВЦЭМ!$F$39:$F$782,СВЦЭМ!$A$39:$A$782,$A192,СВЦЭМ!$B$39:$B$782,O$190)+'СЕТ СН'!$F$15</f>
        <v>189.12578439000001</v>
      </c>
      <c r="P192" s="36">
        <f>SUMIFS(СВЦЭМ!$F$39:$F$782,СВЦЭМ!$A$39:$A$782,$A192,СВЦЭМ!$B$39:$B$782,P$190)+'СЕТ СН'!$F$15</f>
        <v>190.84978638999999</v>
      </c>
      <c r="Q192" s="36">
        <f>SUMIFS(СВЦЭМ!$F$39:$F$782,СВЦЭМ!$A$39:$A$782,$A192,СВЦЭМ!$B$39:$B$782,Q$190)+'СЕТ СН'!$F$15</f>
        <v>194.40121311999999</v>
      </c>
      <c r="R192" s="36">
        <f>SUMIFS(СВЦЭМ!$F$39:$F$782,СВЦЭМ!$A$39:$A$782,$A192,СВЦЭМ!$B$39:$B$782,R$190)+'СЕТ СН'!$F$15</f>
        <v>195.46596355</v>
      </c>
      <c r="S192" s="36">
        <f>SUMIFS(СВЦЭМ!$F$39:$F$782,СВЦЭМ!$A$39:$A$782,$A192,СВЦЭМ!$B$39:$B$782,S$190)+'СЕТ СН'!$F$15</f>
        <v>185.45243675</v>
      </c>
      <c r="T192" s="36">
        <f>SUMIFS(СВЦЭМ!$F$39:$F$782,СВЦЭМ!$A$39:$A$782,$A192,СВЦЭМ!$B$39:$B$782,T$190)+'СЕТ СН'!$F$15</f>
        <v>167.33715698</v>
      </c>
      <c r="U192" s="36">
        <f>SUMIFS(СВЦЭМ!$F$39:$F$782,СВЦЭМ!$A$39:$A$782,$A192,СВЦЭМ!$B$39:$B$782,U$190)+'СЕТ СН'!$F$15</f>
        <v>150.89037603</v>
      </c>
      <c r="V192" s="36">
        <f>SUMIFS(СВЦЭМ!$F$39:$F$782,СВЦЭМ!$A$39:$A$782,$A192,СВЦЭМ!$B$39:$B$782,V$190)+'СЕТ СН'!$F$15</f>
        <v>139.32014056</v>
      </c>
      <c r="W192" s="36">
        <f>SUMIFS(СВЦЭМ!$F$39:$F$782,СВЦЭМ!$A$39:$A$782,$A192,СВЦЭМ!$B$39:$B$782,W$190)+'СЕТ СН'!$F$15</f>
        <v>139.9924638</v>
      </c>
      <c r="X192" s="36">
        <f>SUMIFS(СВЦЭМ!$F$39:$F$782,СВЦЭМ!$A$39:$A$782,$A192,СВЦЭМ!$B$39:$B$782,X$190)+'СЕТ СН'!$F$15</f>
        <v>139.83123287000001</v>
      </c>
      <c r="Y192" s="36">
        <f>SUMIFS(СВЦЭМ!$F$39:$F$782,СВЦЭМ!$A$39:$A$782,$A192,СВЦЭМ!$B$39:$B$782,Y$190)+'СЕТ СН'!$F$15</f>
        <v>147.78147683</v>
      </c>
    </row>
    <row r="193" spans="1:25" ht="15.75" x14ac:dyDescent="0.2">
      <c r="A193" s="35">
        <f t="shared" ref="A193:A221" si="5">A192+1</f>
        <v>44684</v>
      </c>
      <c r="B193" s="36">
        <f>SUMIFS(СВЦЭМ!$F$39:$F$782,СВЦЭМ!$A$39:$A$782,$A193,СВЦЭМ!$B$39:$B$782,B$190)+'СЕТ СН'!$F$15</f>
        <v>152.06151625999999</v>
      </c>
      <c r="C193" s="36">
        <f>SUMIFS(СВЦЭМ!$F$39:$F$782,СВЦЭМ!$A$39:$A$782,$A193,СВЦЭМ!$B$39:$B$782,C$190)+'СЕТ СН'!$F$15</f>
        <v>172.9835272</v>
      </c>
      <c r="D193" s="36">
        <f>SUMIFS(СВЦЭМ!$F$39:$F$782,СВЦЭМ!$A$39:$A$782,$A193,СВЦЭМ!$B$39:$B$782,D$190)+'СЕТ СН'!$F$15</f>
        <v>190.58623261</v>
      </c>
      <c r="E193" s="36">
        <f>SUMIFS(СВЦЭМ!$F$39:$F$782,СВЦЭМ!$A$39:$A$782,$A193,СВЦЭМ!$B$39:$B$782,E$190)+'СЕТ СН'!$F$15</f>
        <v>196.20143504999999</v>
      </c>
      <c r="F193" s="36">
        <f>SUMIFS(СВЦЭМ!$F$39:$F$782,СВЦЭМ!$A$39:$A$782,$A193,СВЦЭМ!$B$39:$B$782,F$190)+'СЕТ СН'!$F$15</f>
        <v>198.80536516000001</v>
      </c>
      <c r="G193" s="36">
        <f>SUMIFS(СВЦЭМ!$F$39:$F$782,СВЦЭМ!$A$39:$A$782,$A193,СВЦЭМ!$B$39:$B$782,G$190)+'СЕТ СН'!$F$15</f>
        <v>206.18509215</v>
      </c>
      <c r="H193" s="36">
        <f>SUMIFS(СВЦЭМ!$F$39:$F$782,СВЦЭМ!$A$39:$A$782,$A193,СВЦЭМ!$B$39:$B$782,H$190)+'СЕТ СН'!$F$15</f>
        <v>208.08417262</v>
      </c>
      <c r="I193" s="36">
        <f>SUMIFS(СВЦЭМ!$F$39:$F$782,СВЦЭМ!$A$39:$A$782,$A193,СВЦЭМ!$B$39:$B$782,I$190)+'СЕТ СН'!$F$15</f>
        <v>204.87765530999999</v>
      </c>
      <c r="J193" s="36">
        <f>SUMIFS(СВЦЭМ!$F$39:$F$782,СВЦЭМ!$A$39:$A$782,$A193,СВЦЭМ!$B$39:$B$782,J$190)+'СЕТ СН'!$F$15</f>
        <v>186.47245477000001</v>
      </c>
      <c r="K193" s="36">
        <f>SUMIFS(СВЦЭМ!$F$39:$F$782,СВЦЭМ!$A$39:$A$782,$A193,СВЦЭМ!$B$39:$B$782,K$190)+'СЕТ СН'!$F$15</f>
        <v>180.55012109</v>
      </c>
      <c r="L193" s="36">
        <f>SUMIFS(СВЦЭМ!$F$39:$F$782,СВЦЭМ!$A$39:$A$782,$A193,СВЦЭМ!$B$39:$B$782,L$190)+'СЕТ СН'!$F$15</f>
        <v>177.03776608999999</v>
      </c>
      <c r="M193" s="36">
        <f>SUMIFS(СВЦЭМ!$F$39:$F$782,СВЦЭМ!$A$39:$A$782,$A193,СВЦЭМ!$B$39:$B$782,M$190)+'СЕТ СН'!$F$15</f>
        <v>192.21750402999999</v>
      </c>
      <c r="N193" s="36">
        <f>SUMIFS(СВЦЭМ!$F$39:$F$782,СВЦЭМ!$A$39:$A$782,$A193,СВЦЭМ!$B$39:$B$782,N$190)+'СЕТ СН'!$F$15</f>
        <v>199.61737515999999</v>
      </c>
      <c r="O193" s="36">
        <f>SUMIFS(СВЦЭМ!$F$39:$F$782,СВЦЭМ!$A$39:$A$782,$A193,СВЦЭМ!$B$39:$B$782,O$190)+'СЕТ СН'!$F$15</f>
        <v>202.20153965</v>
      </c>
      <c r="P193" s="36">
        <f>SUMIFS(СВЦЭМ!$F$39:$F$782,СВЦЭМ!$A$39:$A$782,$A193,СВЦЭМ!$B$39:$B$782,P$190)+'СЕТ СН'!$F$15</f>
        <v>205.41056749000001</v>
      </c>
      <c r="Q193" s="36">
        <f>SUMIFS(СВЦЭМ!$F$39:$F$782,СВЦЭМ!$A$39:$A$782,$A193,СВЦЭМ!$B$39:$B$782,Q$190)+'СЕТ СН'!$F$15</f>
        <v>206.06407497999999</v>
      </c>
      <c r="R193" s="36">
        <f>SUMIFS(СВЦЭМ!$F$39:$F$782,СВЦЭМ!$A$39:$A$782,$A193,СВЦЭМ!$B$39:$B$782,R$190)+'СЕТ СН'!$F$15</f>
        <v>207.76700307999999</v>
      </c>
      <c r="S193" s="36">
        <f>SUMIFS(СВЦЭМ!$F$39:$F$782,СВЦЭМ!$A$39:$A$782,$A193,СВЦЭМ!$B$39:$B$782,S$190)+'СЕТ СН'!$F$15</f>
        <v>201.70208088999999</v>
      </c>
      <c r="T193" s="36">
        <f>SUMIFS(СВЦЭМ!$F$39:$F$782,СВЦЭМ!$A$39:$A$782,$A193,СВЦЭМ!$B$39:$B$782,T$190)+'СЕТ СН'!$F$15</f>
        <v>182.27227969</v>
      </c>
      <c r="U193" s="36">
        <f>SUMIFS(СВЦЭМ!$F$39:$F$782,СВЦЭМ!$A$39:$A$782,$A193,СВЦЭМ!$B$39:$B$782,U$190)+'СЕТ СН'!$F$15</f>
        <v>164.49594787999999</v>
      </c>
      <c r="V193" s="36">
        <f>SUMIFS(СВЦЭМ!$F$39:$F$782,СВЦЭМ!$A$39:$A$782,$A193,СВЦЭМ!$B$39:$B$782,V$190)+'СЕТ СН'!$F$15</f>
        <v>148.31531186000001</v>
      </c>
      <c r="W193" s="36">
        <f>SUMIFS(СВЦЭМ!$F$39:$F$782,СВЦЭМ!$A$39:$A$782,$A193,СВЦЭМ!$B$39:$B$782,W$190)+'СЕТ СН'!$F$15</f>
        <v>147.17635376000001</v>
      </c>
      <c r="X193" s="36">
        <f>SUMIFS(СВЦЭМ!$F$39:$F$782,СВЦЭМ!$A$39:$A$782,$A193,СВЦЭМ!$B$39:$B$782,X$190)+'СЕТ СН'!$F$15</f>
        <v>148.86200678</v>
      </c>
      <c r="Y193" s="36">
        <f>SUMIFS(СВЦЭМ!$F$39:$F$782,СВЦЭМ!$A$39:$A$782,$A193,СВЦЭМ!$B$39:$B$782,Y$190)+'СЕТ СН'!$F$15</f>
        <v>155.22763886999999</v>
      </c>
    </row>
    <row r="194" spans="1:25" ht="15.75" x14ac:dyDescent="0.2">
      <c r="A194" s="35">
        <f t="shared" si="5"/>
        <v>44685</v>
      </c>
      <c r="B194" s="36">
        <f>SUMIFS(СВЦЭМ!$F$39:$F$782,СВЦЭМ!$A$39:$A$782,$A194,СВЦЭМ!$B$39:$B$782,B$190)+'СЕТ СН'!$F$15</f>
        <v>167.67047256000001</v>
      </c>
      <c r="C194" s="36">
        <f>SUMIFS(СВЦЭМ!$F$39:$F$782,СВЦЭМ!$A$39:$A$782,$A194,СВЦЭМ!$B$39:$B$782,C$190)+'СЕТ СН'!$F$15</f>
        <v>194.01872689999999</v>
      </c>
      <c r="D194" s="36">
        <f>SUMIFS(СВЦЭМ!$F$39:$F$782,СВЦЭМ!$A$39:$A$782,$A194,СВЦЭМ!$B$39:$B$782,D$190)+'СЕТ СН'!$F$15</f>
        <v>203.37167688</v>
      </c>
      <c r="E194" s="36">
        <f>SUMIFS(СВЦЭМ!$F$39:$F$782,СВЦЭМ!$A$39:$A$782,$A194,СВЦЭМ!$B$39:$B$782,E$190)+'СЕТ СН'!$F$15</f>
        <v>198.34470637000001</v>
      </c>
      <c r="F194" s="36">
        <f>SUMIFS(СВЦЭМ!$F$39:$F$782,СВЦЭМ!$A$39:$A$782,$A194,СВЦЭМ!$B$39:$B$782,F$190)+'СЕТ СН'!$F$15</f>
        <v>198.83400445999999</v>
      </c>
      <c r="G194" s="36">
        <f>SUMIFS(СВЦЭМ!$F$39:$F$782,СВЦЭМ!$A$39:$A$782,$A194,СВЦЭМ!$B$39:$B$782,G$190)+'СЕТ СН'!$F$15</f>
        <v>197.62133263999999</v>
      </c>
      <c r="H194" s="36">
        <f>SUMIFS(СВЦЭМ!$F$39:$F$782,СВЦЭМ!$A$39:$A$782,$A194,СВЦЭМ!$B$39:$B$782,H$190)+'СЕТ СН'!$F$15</f>
        <v>199.67517047999999</v>
      </c>
      <c r="I194" s="36">
        <f>SUMIFS(СВЦЭМ!$F$39:$F$782,СВЦЭМ!$A$39:$A$782,$A194,СВЦЭМ!$B$39:$B$782,I$190)+'СЕТ СН'!$F$15</f>
        <v>186.70946447</v>
      </c>
      <c r="J194" s="36">
        <f>SUMIFS(СВЦЭМ!$F$39:$F$782,СВЦЭМ!$A$39:$A$782,$A194,СВЦЭМ!$B$39:$B$782,J$190)+'СЕТ СН'!$F$15</f>
        <v>166.69614981999999</v>
      </c>
      <c r="K194" s="36">
        <f>SUMIFS(СВЦЭМ!$F$39:$F$782,СВЦЭМ!$A$39:$A$782,$A194,СВЦЭМ!$B$39:$B$782,K$190)+'СЕТ СН'!$F$15</f>
        <v>164.14479313999999</v>
      </c>
      <c r="L194" s="36">
        <f>SUMIFS(СВЦЭМ!$F$39:$F$782,СВЦЭМ!$A$39:$A$782,$A194,СВЦЭМ!$B$39:$B$782,L$190)+'СЕТ СН'!$F$15</f>
        <v>166.43215269999999</v>
      </c>
      <c r="M194" s="36">
        <f>SUMIFS(СВЦЭМ!$F$39:$F$782,СВЦЭМ!$A$39:$A$782,$A194,СВЦЭМ!$B$39:$B$782,M$190)+'СЕТ СН'!$F$15</f>
        <v>184.11832931000001</v>
      </c>
      <c r="N194" s="36">
        <f>SUMIFS(СВЦЭМ!$F$39:$F$782,СВЦЭМ!$A$39:$A$782,$A194,СВЦЭМ!$B$39:$B$782,N$190)+'СЕТ СН'!$F$15</f>
        <v>193.61321418</v>
      </c>
      <c r="O194" s="36">
        <f>SUMIFS(СВЦЭМ!$F$39:$F$782,СВЦЭМ!$A$39:$A$782,$A194,СВЦЭМ!$B$39:$B$782,O$190)+'СЕТ СН'!$F$15</f>
        <v>194.4053194</v>
      </c>
      <c r="P194" s="36">
        <f>SUMIFS(СВЦЭМ!$F$39:$F$782,СВЦЭМ!$A$39:$A$782,$A194,СВЦЭМ!$B$39:$B$782,P$190)+'СЕТ СН'!$F$15</f>
        <v>200.98742267</v>
      </c>
      <c r="Q194" s="36">
        <f>SUMIFS(СВЦЭМ!$F$39:$F$782,СВЦЭМ!$A$39:$A$782,$A194,СВЦЭМ!$B$39:$B$782,Q$190)+'СЕТ СН'!$F$15</f>
        <v>201.59534611999999</v>
      </c>
      <c r="R194" s="36">
        <f>SUMIFS(СВЦЭМ!$F$39:$F$782,СВЦЭМ!$A$39:$A$782,$A194,СВЦЭМ!$B$39:$B$782,R$190)+'СЕТ СН'!$F$15</f>
        <v>200.63135144</v>
      </c>
      <c r="S194" s="36">
        <f>SUMIFS(СВЦЭМ!$F$39:$F$782,СВЦЭМ!$A$39:$A$782,$A194,СВЦЭМ!$B$39:$B$782,S$190)+'СЕТ СН'!$F$15</f>
        <v>190.59891512999999</v>
      </c>
      <c r="T194" s="36">
        <f>SUMIFS(СВЦЭМ!$F$39:$F$782,СВЦЭМ!$A$39:$A$782,$A194,СВЦЭМ!$B$39:$B$782,T$190)+'СЕТ СН'!$F$15</f>
        <v>168.33784944000001</v>
      </c>
      <c r="U194" s="36">
        <f>SUMIFS(СВЦЭМ!$F$39:$F$782,СВЦЭМ!$A$39:$A$782,$A194,СВЦЭМ!$B$39:$B$782,U$190)+'СЕТ СН'!$F$15</f>
        <v>148.94190985</v>
      </c>
      <c r="V194" s="36">
        <f>SUMIFS(СВЦЭМ!$F$39:$F$782,СВЦЭМ!$A$39:$A$782,$A194,СВЦЭМ!$B$39:$B$782,V$190)+'СЕТ СН'!$F$15</f>
        <v>137.22178901999999</v>
      </c>
      <c r="W194" s="36">
        <f>SUMIFS(СВЦЭМ!$F$39:$F$782,СВЦЭМ!$A$39:$A$782,$A194,СВЦЭМ!$B$39:$B$782,W$190)+'СЕТ СН'!$F$15</f>
        <v>142.64451908999999</v>
      </c>
      <c r="X194" s="36">
        <f>SUMIFS(СВЦЭМ!$F$39:$F$782,СВЦЭМ!$A$39:$A$782,$A194,СВЦЭМ!$B$39:$B$782,X$190)+'СЕТ СН'!$F$15</f>
        <v>135.11195634000001</v>
      </c>
      <c r="Y194" s="36">
        <f>SUMIFS(СВЦЭМ!$F$39:$F$782,СВЦЭМ!$A$39:$A$782,$A194,СВЦЭМ!$B$39:$B$782,Y$190)+'СЕТ СН'!$F$15</f>
        <v>134.19489544999999</v>
      </c>
    </row>
    <row r="195" spans="1:25" ht="15.75" x14ac:dyDescent="0.2">
      <c r="A195" s="35">
        <f t="shared" si="5"/>
        <v>44686</v>
      </c>
      <c r="B195" s="36">
        <f>SUMIFS(СВЦЭМ!$F$39:$F$782,СВЦЭМ!$A$39:$A$782,$A195,СВЦЭМ!$B$39:$B$782,B$190)+'СЕТ СН'!$F$15</f>
        <v>162.39651843999999</v>
      </c>
      <c r="C195" s="36">
        <f>SUMIFS(СВЦЭМ!$F$39:$F$782,СВЦЭМ!$A$39:$A$782,$A195,СВЦЭМ!$B$39:$B$782,C$190)+'СЕТ СН'!$F$15</f>
        <v>176.83128117000001</v>
      </c>
      <c r="D195" s="36">
        <f>SUMIFS(СВЦЭМ!$F$39:$F$782,СВЦЭМ!$A$39:$A$782,$A195,СВЦЭМ!$B$39:$B$782,D$190)+'СЕТ СН'!$F$15</f>
        <v>200.26172600999999</v>
      </c>
      <c r="E195" s="36">
        <f>SUMIFS(СВЦЭМ!$F$39:$F$782,СВЦЭМ!$A$39:$A$782,$A195,СВЦЭМ!$B$39:$B$782,E$190)+'СЕТ СН'!$F$15</f>
        <v>209.46634112999999</v>
      </c>
      <c r="F195" s="36">
        <f>SUMIFS(СВЦЭМ!$F$39:$F$782,СВЦЭМ!$A$39:$A$782,$A195,СВЦЭМ!$B$39:$B$782,F$190)+'СЕТ СН'!$F$15</f>
        <v>213.92103968000001</v>
      </c>
      <c r="G195" s="36">
        <f>SUMIFS(СВЦЭМ!$F$39:$F$782,СВЦЭМ!$A$39:$A$782,$A195,СВЦЭМ!$B$39:$B$782,G$190)+'СЕТ СН'!$F$15</f>
        <v>214.03573421999999</v>
      </c>
      <c r="H195" s="36">
        <f>SUMIFS(СВЦЭМ!$F$39:$F$782,СВЦЭМ!$A$39:$A$782,$A195,СВЦЭМ!$B$39:$B$782,H$190)+'СЕТ СН'!$F$15</f>
        <v>211.71851203</v>
      </c>
      <c r="I195" s="36">
        <f>SUMIFS(СВЦЭМ!$F$39:$F$782,СВЦЭМ!$A$39:$A$782,$A195,СВЦЭМ!$B$39:$B$782,I$190)+'СЕТ СН'!$F$15</f>
        <v>199.70031158</v>
      </c>
      <c r="J195" s="36">
        <f>SUMIFS(СВЦЭМ!$F$39:$F$782,СВЦЭМ!$A$39:$A$782,$A195,СВЦЭМ!$B$39:$B$782,J$190)+'СЕТ СН'!$F$15</f>
        <v>181.27657004</v>
      </c>
      <c r="K195" s="36">
        <f>SUMIFS(СВЦЭМ!$F$39:$F$782,СВЦЭМ!$A$39:$A$782,$A195,СВЦЭМ!$B$39:$B$782,K$190)+'СЕТ СН'!$F$15</f>
        <v>180.88192376999999</v>
      </c>
      <c r="L195" s="36">
        <f>SUMIFS(СВЦЭМ!$F$39:$F$782,СВЦЭМ!$A$39:$A$782,$A195,СВЦЭМ!$B$39:$B$782,L$190)+'СЕТ СН'!$F$15</f>
        <v>180.20267136999999</v>
      </c>
      <c r="M195" s="36">
        <f>SUMIFS(СВЦЭМ!$F$39:$F$782,СВЦЭМ!$A$39:$A$782,$A195,СВЦЭМ!$B$39:$B$782,M$190)+'СЕТ СН'!$F$15</f>
        <v>197.16720143000001</v>
      </c>
      <c r="N195" s="36">
        <f>SUMIFS(СВЦЭМ!$F$39:$F$782,СВЦЭМ!$A$39:$A$782,$A195,СВЦЭМ!$B$39:$B$782,N$190)+'СЕТ СН'!$F$15</f>
        <v>210.4999344</v>
      </c>
      <c r="O195" s="36">
        <f>SUMIFS(СВЦЭМ!$F$39:$F$782,СВЦЭМ!$A$39:$A$782,$A195,СВЦЭМ!$B$39:$B$782,O$190)+'СЕТ СН'!$F$15</f>
        <v>209.92767003</v>
      </c>
      <c r="P195" s="36">
        <f>SUMIFS(СВЦЭМ!$F$39:$F$782,СВЦЭМ!$A$39:$A$782,$A195,СВЦЭМ!$B$39:$B$782,P$190)+'СЕТ СН'!$F$15</f>
        <v>217.21853175999999</v>
      </c>
      <c r="Q195" s="36">
        <f>SUMIFS(СВЦЭМ!$F$39:$F$782,СВЦЭМ!$A$39:$A$782,$A195,СВЦЭМ!$B$39:$B$782,Q$190)+'СЕТ СН'!$F$15</f>
        <v>218.72221590999999</v>
      </c>
      <c r="R195" s="36">
        <f>SUMIFS(СВЦЭМ!$F$39:$F$782,СВЦЭМ!$A$39:$A$782,$A195,СВЦЭМ!$B$39:$B$782,R$190)+'СЕТ СН'!$F$15</f>
        <v>221.01772513</v>
      </c>
      <c r="S195" s="36">
        <f>SUMIFS(СВЦЭМ!$F$39:$F$782,СВЦЭМ!$A$39:$A$782,$A195,СВЦЭМ!$B$39:$B$782,S$190)+'СЕТ СН'!$F$15</f>
        <v>211.52113284000001</v>
      </c>
      <c r="T195" s="36">
        <f>SUMIFS(СВЦЭМ!$F$39:$F$782,СВЦЭМ!$A$39:$A$782,$A195,СВЦЭМ!$B$39:$B$782,T$190)+'СЕТ СН'!$F$15</f>
        <v>188.70109707</v>
      </c>
      <c r="U195" s="36">
        <f>SUMIFS(СВЦЭМ!$F$39:$F$782,СВЦЭМ!$A$39:$A$782,$A195,СВЦЭМ!$B$39:$B$782,U$190)+'СЕТ СН'!$F$15</f>
        <v>170.13110655</v>
      </c>
      <c r="V195" s="36">
        <f>SUMIFS(СВЦЭМ!$F$39:$F$782,СВЦЭМ!$A$39:$A$782,$A195,СВЦЭМ!$B$39:$B$782,V$190)+'СЕТ СН'!$F$15</f>
        <v>151.80956891</v>
      </c>
      <c r="W195" s="36">
        <f>SUMIFS(СВЦЭМ!$F$39:$F$782,СВЦЭМ!$A$39:$A$782,$A195,СВЦЭМ!$B$39:$B$782,W$190)+'СЕТ СН'!$F$15</f>
        <v>149.20202487</v>
      </c>
      <c r="X195" s="36">
        <f>SUMIFS(СВЦЭМ!$F$39:$F$782,СВЦЭМ!$A$39:$A$782,$A195,СВЦЭМ!$B$39:$B$782,X$190)+'СЕТ СН'!$F$15</f>
        <v>151.72495795</v>
      </c>
      <c r="Y195" s="36">
        <f>SUMIFS(СВЦЭМ!$F$39:$F$782,СВЦЭМ!$A$39:$A$782,$A195,СВЦЭМ!$B$39:$B$782,Y$190)+'СЕТ СН'!$F$15</f>
        <v>156.12806810999999</v>
      </c>
    </row>
    <row r="196" spans="1:25" ht="15.75" x14ac:dyDescent="0.2">
      <c r="A196" s="35">
        <f t="shared" si="5"/>
        <v>44687</v>
      </c>
      <c r="B196" s="36">
        <f>SUMIFS(СВЦЭМ!$F$39:$F$782,СВЦЭМ!$A$39:$A$782,$A196,СВЦЭМ!$B$39:$B$782,B$190)+'СЕТ СН'!$F$15</f>
        <v>168.53768657000001</v>
      </c>
      <c r="C196" s="36">
        <f>SUMIFS(СВЦЭМ!$F$39:$F$782,СВЦЭМ!$A$39:$A$782,$A196,СВЦЭМ!$B$39:$B$782,C$190)+'СЕТ СН'!$F$15</f>
        <v>191.00936293999999</v>
      </c>
      <c r="D196" s="36">
        <f>SUMIFS(СВЦЭМ!$F$39:$F$782,СВЦЭМ!$A$39:$A$782,$A196,СВЦЭМ!$B$39:$B$782,D$190)+'СЕТ СН'!$F$15</f>
        <v>215.25760894999999</v>
      </c>
      <c r="E196" s="36">
        <f>SUMIFS(СВЦЭМ!$F$39:$F$782,СВЦЭМ!$A$39:$A$782,$A196,СВЦЭМ!$B$39:$B$782,E$190)+'СЕТ СН'!$F$15</f>
        <v>223.46091988000001</v>
      </c>
      <c r="F196" s="36">
        <f>SUMIFS(СВЦЭМ!$F$39:$F$782,СВЦЭМ!$A$39:$A$782,$A196,СВЦЭМ!$B$39:$B$782,F$190)+'СЕТ СН'!$F$15</f>
        <v>224.46605872999999</v>
      </c>
      <c r="G196" s="36">
        <f>SUMIFS(СВЦЭМ!$F$39:$F$782,СВЦЭМ!$A$39:$A$782,$A196,СВЦЭМ!$B$39:$B$782,G$190)+'СЕТ СН'!$F$15</f>
        <v>221.64305682</v>
      </c>
      <c r="H196" s="36">
        <f>SUMIFS(СВЦЭМ!$F$39:$F$782,СВЦЭМ!$A$39:$A$782,$A196,СВЦЭМ!$B$39:$B$782,H$190)+'СЕТ СН'!$F$15</f>
        <v>213.87500825999999</v>
      </c>
      <c r="I196" s="36">
        <f>SUMIFS(СВЦЭМ!$F$39:$F$782,СВЦЭМ!$A$39:$A$782,$A196,СВЦЭМ!$B$39:$B$782,I$190)+'СЕТ СН'!$F$15</f>
        <v>204.89577116999999</v>
      </c>
      <c r="J196" s="36">
        <f>SUMIFS(СВЦЭМ!$F$39:$F$782,СВЦЭМ!$A$39:$A$782,$A196,СВЦЭМ!$B$39:$B$782,J$190)+'СЕТ СН'!$F$15</f>
        <v>179.10100771</v>
      </c>
      <c r="K196" s="36">
        <f>SUMIFS(СВЦЭМ!$F$39:$F$782,СВЦЭМ!$A$39:$A$782,$A196,СВЦЭМ!$B$39:$B$782,K$190)+'СЕТ СН'!$F$15</f>
        <v>180.41719856</v>
      </c>
      <c r="L196" s="36">
        <f>SUMIFS(СВЦЭМ!$F$39:$F$782,СВЦЭМ!$A$39:$A$782,$A196,СВЦЭМ!$B$39:$B$782,L$190)+'СЕТ СН'!$F$15</f>
        <v>179.16506221</v>
      </c>
      <c r="M196" s="36">
        <f>SUMIFS(СВЦЭМ!$F$39:$F$782,СВЦЭМ!$A$39:$A$782,$A196,СВЦЭМ!$B$39:$B$782,M$190)+'СЕТ СН'!$F$15</f>
        <v>201.20367274</v>
      </c>
      <c r="N196" s="36">
        <f>SUMIFS(СВЦЭМ!$F$39:$F$782,СВЦЭМ!$A$39:$A$782,$A196,СВЦЭМ!$B$39:$B$782,N$190)+'СЕТ СН'!$F$15</f>
        <v>212.91200798</v>
      </c>
      <c r="O196" s="36">
        <f>SUMIFS(СВЦЭМ!$F$39:$F$782,СВЦЭМ!$A$39:$A$782,$A196,СВЦЭМ!$B$39:$B$782,O$190)+'СЕТ СН'!$F$15</f>
        <v>213.54020886000001</v>
      </c>
      <c r="P196" s="36">
        <f>SUMIFS(СВЦЭМ!$F$39:$F$782,СВЦЭМ!$A$39:$A$782,$A196,СВЦЭМ!$B$39:$B$782,P$190)+'СЕТ СН'!$F$15</f>
        <v>214.97331604999999</v>
      </c>
      <c r="Q196" s="36">
        <f>SUMIFS(СВЦЭМ!$F$39:$F$782,СВЦЭМ!$A$39:$A$782,$A196,СВЦЭМ!$B$39:$B$782,Q$190)+'СЕТ СН'!$F$15</f>
        <v>213.99939527999999</v>
      </c>
      <c r="R196" s="36">
        <f>SUMIFS(СВЦЭМ!$F$39:$F$782,СВЦЭМ!$A$39:$A$782,$A196,СВЦЭМ!$B$39:$B$782,R$190)+'СЕТ СН'!$F$15</f>
        <v>211.97606895000001</v>
      </c>
      <c r="S196" s="36">
        <f>SUMIFS(СВЦЭМ!$F$39:$F$782,СВЦЭМ!$A$39:$A$782,$A196,СВЦЭМ!$B$39:$B$782,S$190)+'СЕТ СН'!$F$15</f>
        <v>204.08123469</v>
      </c>
      <c r="T196" s="36">
        <f>SUMIFS(СВЦЭМ!$F$39:$F$782,СВЦЭМ!$A$39:$A$782,$A196,СВЦЭМ!$B$39:$B$782,T$190)+'СЕТ СН'!$F$15</f>
        <v>183.83971582000001</v>
      </c>
      <c r="U196" s="36">
        <f>SUMIFS(СВЦЭМ!$F$39:$F$782,СВЦЭМ!$A$39:$A$782,$A196,СВЦЭМ!$B$39:$B$782,U$190)+'СЕТ СН'!$F$15</f>
        <v>163.98496230000001</v>
      </c>
      <c r="V196" s="36">
        <f>SUMIFS(СВЦЭМ!$F$39:$F$782,СВЦЭМ!$A$39:$A$782,$A196,СВЦЭМ!$B$39:$B$782,V$190)+'СЕТ СН'!$F$15</f>
        <v>147.22814826000001</v>
      </c>
      <c r="W196" s="36">
        <f>SUMIFS(СВЦЭМ!$F$39:$F$782,СВЦЭМ!$A$39:$A$782,$A196,СВЦЭМ!$B$39:$B$782,W$190)+'СЕТ СН'!$F$15</f>
        <v>145.20645518000001</v>
      </c>
      <c r="X196" s="36">
        <f>SUMIFS(СВЦЭМ!$F$39:$F$782,СВЦЭМ!$A$39:$A$782,$A196,СВЦЭМ!$B$39:$B$782,X$190)+'СЕТ СН'!$F$15</f>
        <v>150.06081365</v>
      </c>
      <c r="Y196" s="36">
        <f>SUMIFS(СВЦЭМ!$F$39:$F$782,СВЦЭМ!$A$39:$A$782,$A196,СВЦЭМ!$B$39:$B$782,Y$190)+'СЕТ СН'!$F$15</f>
        <v>151.38124396000001</v>
      </c>
    </row>
    <row r="197" spans="1:25" ht="15.75" x14ac:dyDescent="0.2">
      <c r="A197" s="35">
        <f t="shared" si="5"/>
        <v>44688</v>
      </c>
      <c r="B197" s="36">
        <f>SUMIFS(СВЦЭМ!$F$39:$F$782,СВЦЭМ!$A$39:$A$782,$A197,СВЦЭМ!$B$39:$B$782,B$190)+'СЕТ СН'!$F$15</f>
        <v>169.1655021</v>
      </c>
      <c r="C197" s="36">
        <f>SUMIFS(СВЦЭМ!$F$39:$F$782,СВЦЭМ!$A$39:$A$782,$A197,СВЦЭМ!$B$39:$B$782,C$190)+'СЕТ СН'!$F$15</f>
        <v>183.13755355000001</v>
      </c>
      <c r="D197" s="36">
        <f>SUMIFS(СВЦЭМ!$F$39:$F$782,СВЦЭМ!$A$39:$A$782,$A197,СВЦЭМ!$B$39:$B$782,D$190)+'СЕТ СН'!$F$15</f>
        <v>216.63606308999999</v>
      </c>
      <c r="E197" s="36">
        <f>SUMIFS(СВЦЭМ!$F$39:$F$782,СВЦЭМ!$A$39:$A$782,$A197,СВЦЭМ!$B$39:$B$782,E$190)+'СЕТ СН'!$F$15</f>
        <v>224.07203354000001</v>
      </c>
      <c r="F197" s="36">
        <f>SUMIFS(СВЦЭМ!$F$39:$F$782,СВЦЭМ!$A$39:$A$782,$A197,СВЦЭМ!$B$39:$B$782,F$190)+'СЕТ СН'!$F$15</f>
        <v>224.49221435999999</v>
      </c>
      <c r="G197" s="36">
        <f>SUMIFS(СВЦЭМ!$F$39:$F$782,СВЦЭМ!$A$39:$A$782,$A197,СВЦЭМ!$B$39:$B$782,G$190)+'СЕТ СН'!$F$15</f>
        <v>224.87040339000001</v>
      </c>
      <c r="H197" s="36">
        <f>SUMIFS(СВЦЭМ!$F$39:$F$782,СВЦЭМ!$A$39:$A$782,$A197,СВЦЭМ!$B$39:$B$782,H$190)+'СЕТ СН'!$F$15</f>
        <v>221.03390263</v>
      </c>
      <c r="I197" s="36">
        <f>SUMIFS(СВЦЭМ!$F$39:$F$782,СВЦЭМ!$A$39:$A$782,$A197,СВЦЭМ!$B$39:$B$782,I$190)+'СЕТ СН'!$F$15</f>
        <v>204.61104539999999</v>
      </c>
      <c r="J197" s="36">
        <f>SUMIFS(СВЦЭМ!$F$39:$F$782,СВЦЭМ!$A$39:$A$782,$A197,СВЦЭМ!$B$39:$B$782,J$190)+'СЕТ СН'!$F$15</f>
        <v>181.98299659</v>
      </c>
      <c r="K197" s="36">
        <f>SUMIFS(СВЦЭМ!$F$39:$F$782,СВЦЭМ!$A$39:$A$782,$A197,СВЦЭМ!$B$39:$B$782,K$190)+'СЕТ СН'!$F$15</f>
        <v>180.16097346999999</v>
      </c>
      <c r="L197" s="36">
        <f>SUMIFS(СВЦЭМ!$F$39:$F$782,СВЦЭМ!$A$39:$A$782,$A197,СВЦЭМ!$B$39:$B$782,L$190)+'СЕТ СН'!$F$15</f>
        <v>179.10114709000001</v>
      </c>
      <c r="M197" s="36">
        <f>SUMIFS(СВЦЭМ!$F$39:$F$782,СВЦЭМ!$A$39:$A$782,$A197,СВЦЭМ!$B$39:$B$782,M$190)+'СЕТ СН'!$F$15</f>
        <v>196.16263799000001</v>
      </c>
      <c r="N197" s="36">
        <f>SUMIFS(СВЦЭМ!$F$39:$F$782,СВЦЭМ!$A$39:$A$782,$A197,СВЦЭМ!$B$39:$B$782,N$190)+'СЕТ СН'!$F$15</f>
        <v>203.11927145999999</v>
      </c>
      <c r="O197" s="36">
        <f>SUMIFS(СВЦЭМ!$F$39:$F$782,СВЦЭМ!$A$39:$A$782,$A197,СВЦЭМ!$B$39:$B$782,O$190)+'СЕТ СН'!$F$15</f>
        <v>207.01139831</v>
      </c>
      <c r="P197" s="36">
        <f>SUMIFS(СВЦЭМ!$F$39:$F$782,СВЦЭМ!$A$39:$A$782,$A197,СВЦЭМ!$B$39:$B$782,P$190)+'СЕТ СН'!$F$15</f>
        <v>210.46769849</v>
      </c>
      <c r="Q197" s="36">
        <f>SUMIFS(СВЦЭМ!$F$39:$F$782,СВЦЭМ!$A$39:$A$782,$A197,СВЦЭМ!$B$39:$B$782,Q$190)+'СЕТ СН'!$F$15</f>
        <v>211.35650093999999</v>
      </c>
      <c r="R197" s="36">
        <f>SUMIFS(СВЦЭМ!$F$39:$F$782,СВЦЭМ!$A$39:$A$782,$A197,СВЦЭМ!$B$39:$B$782,R$190)+'СЕТ СН'!$F$15</f>
        <v>210.37808520999999</v>
      </c>
      <c r="S197" s="36">
        <f>SUMIFS(СВЦЭМ!$F$39:$F$782,СВЦЭМ!$A$39:$A$782,$A197,СВЦЭМ!$B$39:$B$782,S$190)+'СЕТ СН'!$F$15</f>
        <v>202.79279622000001</v>
      </c>
      <c r="T197" s="36">
        <f>SUMIFS(СВЦЭМ!$F$39:$F$782,СВЦЭМ!$A$39:$A$782,$A197,СВЦЭМ!$B$39:$B$782,T$190)+'СЕТ СН'!$F$15</f>
        <v>182.18602913000001</v>
      </c>
      <c r="U197" s="36">
        <f>SUMIFS(СВЦЭМ!$F$39:$F$782,СВЦЭМ!$A$39:$A$782,$A197,СВЦЭМ!$B$39:$B$782,U$190)+'СЕТ СН'!$F$15</f>
        <v>159.60353201000001</v>
      </c>
      <c r="V197" s="36">
        <f>SUMIFS(СВЦЭМ!$F$39:$F$782,СВЦЭМ!$A$39:$A$782,$A197,СВЦЭМ!$B$39:$B$782,V$190)+'СЕТ СН'!$F$15</f>
        <v>143.18388636</v>
      </c>
      <c r="W197" s="36">
        <f>SUMIFS(СВЦЭМ!$F$39:$F$782,СВЦЭМ!$A$39:$A$782,$A197,СВЦЭМ!$B$39:$B$782,W$190)+'СЕТ СН'!$F$15</f>
        <v>146.99158068</v>
      </c>
      <c r="X197" s="36">
        <f>SUMIFS(СВЦЭМ!$F$39:$F$782,СВЦЭМ!$A$39:$A$782,$A197,СВЦЭМ!$B$39:$B$782,X$190)+'СЕТ СН'!$F$15</f>
        <v>148.97737391000001</v>
      </c>
      <c r="Y197" s="36">
        <f>SUMIFS(СВЦЭМ!$F$39:$F$782,СВЦЭМ!$A$39:$A$782,$A197,СВЦЭМ!$B$39:$B$782,Y$190)+'СЕТ СН'!$F$15</f>
        <v>152.07794572</v>
      </c>
    </row>
    <row r="198" spans="1:25" ht="15.75" x14ac:dyDescent="0.2">
      <c r="A198" s="35">
        <f t="shared" si="5"/>
        <v>44689</v>
      </c>
      <c r="B198" s="36">
        <f>SUMIFS(СВЦЭМ!$F$39:$F$782,СВЦЭМ!$A$39:$A$782,$A198,СВЦЭМ!$B$39:$B$782,B$190)+'СЕТ СН'!$F$15</f>
        <v>165.12023191</v>
      </c>
      <c r="C198" s="36">
        <f>SUMIFS(СВЦЭМ!$F$39:$F$782,СВЦЭМ!$A$39:$A$782,$A198,СВЦЭМ!$B$39:$B$782,C$190)+'СЕТ СН'!$F$15</f>
        <v>186.80253232999999</v>
      </c>
      <c r="D198" s="36">
        <f>SUMIFS(СВЦЭМ!$F$39:$F$782,СВЦЭМ!$A$39:$A$782,$A198,СВЦЭМ!$B$39:$B$782,D$190)+'СЕТ СН'!$F$15</f>
        <v>212.99841604</v>
      </c>
      <c r="E198" s="36">
        <f>SUMIFS(СВЦЭМ!$F$39:$F$782,СВЦЭМ!$A$39:$A$782,$A198,СВЦЭМ!$B$39:$B$782,E$190)+'СЕТ СН'!$F$15</f>
        <v>225.69052092999999</v>
      </c>
      <c r="F198" s="36">
        <f>SUMIFS(СВЦЭМ!$F$39:$F$782,СВЦЭМ!$A$39:$A$782,$A198,СВЦЭМ!$B$39:$B$782,F$190)+'СЕТ СН'!$F$15</f>
        <v>227.57751447999999</v>
      </c>
      <c r="G198" s="36">
        <f>SUMIFS(СВЦЭМ!$F$39:$F$782,СВЦЭМ!$A$39:$A$782,$A198,СВЦЭМ!$B$39:$B$782,G$190)+'СЕТ СН'!$F$15</f>
        <v>227.65127654</v>
      </c>
      <c r="H198" s="36">
        <f>SUMIFS(СВЦЭМ!$F$39:$F$782,СВЦЭМ!$A$39:$A$782,$A198,СВЦЭМ!$B$39:$B$782,H$190)+'СЕТ СН'!$F$15</f>
        <v>224.45215848000001</v>
      </c>
      <c r="I198" s="36">
        <f>SUMIFS(СВЦЭМ!$F$39:$F$782,СВЦЭМ!$A$39:$A$782,$A198,СВЦЭМ!$B$39:$B$782,I$190)+'СЕТ СН'!$F$15</f>
        <v>211.14189243999999</v>
      </c>
      <c r="J198" s="36">
        <f>SUMIFS(СВЦЭМ!$F$39:$F$782,СВЦЭМ!$A$39:$A$782,$A198,СВЦЭМ!$B$39:$B$782,J$190)+'СЕТ СН'!$F$15</f>
        <v>182.07641548000001</v>
      </c>
      <c r="K198" s="36">
        <f>SUMIFS(СВЦЭМ!$F$39:$F$782,СВЦЭМ!$A$39:$A$782,$A198,СВЦЭМ!$B$39:$B$782,K$190)+'СЕТ СН'!$F$15</f>
        <v>176.46495572000001</v>
      </c>
      <c r="L198" s="36">
        <f>SUMIFS(СВЦЭМ!$F$39:$F$782,СВЦЭМ!$A$39:$A$782,$A198,СВЦЭМ!$B$39:$B$782,L$190)+'СЕТ СН'!$F$15</f>
        <v>175.31518036</v>
      </c>
      <c r="M198" s="36">
        <f>SUMIFS(СВЦЭМ!$F$39:$F$782,СВЦЭМ!$A$39:$A$782,$A198,СВЦЭМ!$B$39:$B$782,M$190)+'СЕТ СН'!$F$15</f>
        <v>191.15781156</v>
      </c>
      <c r="N198" s="36">
        <f>SUMIFS(СВЦЭМ!$F$39:$F$782,СВЦЭМ!$A$39:$A$782,$A198,СВЦЭМ!$B$39:$B$782,N$190)+'СЕТ СН'!$F$15</f>
        <v>200.29404113999999</v>
      </c>
      <c r="O198" s="36">
        <f>SUMIFS(СВЦЭМ!$F$39:$F$782,СВЦЭМ!$A$39:$A$782,$A198,СВЦЭМ!$B$39:$B$782,O$190)+'СЕТ СН'!$F$15</f>
        <v>205.76696375</v>
      </c>
      <c r="P198" s="36">
        <f>SUMIFS(СВЦЭМ!$F$39:$F$782,СВЦЭМ!$A$39:$A$782,$A198,СВЦЭМ!$B$39:$B$782,P$190)+'СЕТ СН'!$F$15</f>
        <v>209.55206783</v>
      </c>
      <c r="Q198" s="36">
        <f>SUMIFS(СВЦЭМ!$F$39:$F$782,СВЦЭМ!$A$39:$A$782,$A198,СВЦЭМ!$B$39:$B$782,Q$190)+'СЕТ СН'!$F$15</f>
        <v>211.94381873</v>
      </c>
      <c r="R198" s="36">
        <f>SUMIFS(СВЦЭМ!$F$39:$F$782,СВЦЭМ!$A$39:$A$782,$A198,СВЦЭМ!$B$39:$B$782,R$190)+'СЕТ СН'!$F$15</f>
        <v>211.95096923</v>
      </c>
      <c r="S198" s="36">
        <f>SUMIFS(СВЦЭМ!$F$39:$F$782,СВЦЭМ!$A$39:$A$782,$A198,СВЦЭМ!$B$39:$B$782,S$190)+'СЕТ СН'!$F$15</f>
        <v>203.58978089999999</v>
      </c>
      <c r="T198" s="36">
        <f>SUMIFS(СВЦЭМ!$F$39:$F$782,СВЦЭМ!$A$39:$A$782,$A198,СВЦЭМ!$B$39:$B$782,T$190)+'СЕТ СН'!$F$15</f>
        <v>179.61477603</v>
      </c>
      <c r="U198" s="36">
        <f>SUMIFS(СВЦЭМ!$F$39:$F$782,СВЦЭМ!$A$39:$A$782,$A198,СВЦЭМ!$B$39:$B$782,U$190)+'СЕТ СН'!$F$15</f>
        <v>155.03348406000001</v>
      </c>
      <c r="V198" s="36">
        <f>SUMIFS(СВЦЭМ!$F$39:$F$782,СВЦЭМ!$A$39:$A$782,$A198,СВЦЭМ!$B$39:$B$782,V$190)+'СЕТ СН'!$F$15</f>
        <v>139.73393972</v>
      </c>
      <c r="W198" s="36">
        <f>SUMIFS(СВЦЭМ!$F$39:$F$782,СВЦЭМ!$A$39:$A$782,$A198,СВЦЭМ!$B$39:$B$782,W$190)+'СЕТ СН'!$F$15</f>
        <v>142.12087614999999</v>
      </c>
      <c r="X198" s="36">
        <f>SUMIFS(СВЦЭМ!$F$39:$F$782,СВЦЭМ!$A$39:$A$782,$A198,СВЦЭМ!$B$39:$B$782,X$190)+'СЕТ СН'!$F$15</f>
        <v>142.61908668000001</v>
      </c>
      <c r="Y198" s="36">
        <f>SUMIFS(СВЦЭМ!$F$39:$F$782,СВЦЭМ!$A$39:$A$782,$A198,СВЦЭМ!$B$39:$B$782,Y$190)+'СЕТ СН'!$F$15</f>
        <v>151.03352691000001</v>
      </c>
    </row>
    <row r="199" spans="1:25" ht="15.75" x14ac:dyDescent="0.2">
      <c r="A199" s="35">
        <f t="shared" si="5"/>
        <v>44690</v>
      </c>
      <c r="B199" s="36">
        <f>SUMIFS(СВЦЭМ!$F$39:$F$782,СВЦЭМ!$A$39:$A$782,$A199,СВЦЭМ!$B$39:$B$782,B$190)+'СЕТ СН'!$F$15</f>
        <v>169.78420195000001</v>
      </c>
      <c r="C199" s="36">
        <f>SUMIFS(СВЦЭМ!$F$39:$F$782,СВЦЭМ!$A$39:$A$782,$A199,СВЦЭМ!$B$39:$B$782,C$190)+'СЕТ СН'!$F$15</f>
        <v>190.79254890999999</v>
      </c>
      <c r="D199" s="36">
        <f>SUMIFS(СВЦЭМ!$F$39:$F$782,СВЦЭМ!$A$39:$A$782,$A199,СВЦЭМ!$B$39:$B$782,D$190)+'СЕТ СН'!$F$15</f>
        <v>217.12712966999999</v>
      </c>
      <c r="E199" s="36">
        <f>SUMIFS(СВЦЭМ!$F$39:$F$782,СВЦЭМ!$A$39:$A$782,$A199,СВЦЭМ!$B$39:$B$782,E$190)+'СЕТ СН'!$F$15</f>
        <v>230.39624182</v>
      </c>
      <c r="F199" s="36">
        <f>SUMIFS(СВЦЭМ!$F$39:$F$782,СВЦЭМ!$A$39:$A$782,$A199,СВЦЭМ!$B$39:$B$782,F$190)+'СЕТ СН'!$F$15</f>
        <v>235.14369295</v>
      </c>
      <c r="G199" s="36">
        <f>SUMIFS(СВЦЭМ!$F$39:$F$782,СВЦЭМ!$A$39:$A$782,$A199,СВЦЭМ!$B$39:$B$782,G$190)+'СЕТ СН'!$F$15</f>
        <v>233.03216436</v>
      </c>
      <c r="H199" s="36">
        <f>SUMIFS(СВЦЭМ!$F$39:$F$782,СВЦЭМ!$A$39:$A$782,$A199,СВЦЭМ!$B$39:$B$782,H$190)+'СЕТ СН'!$F$15</f>
        <v>229.70451283</v>
      </c>
      <c r="I199" s="36">
        <f>SUMIFS(СВЦЭМ!$F$39:$F$782,СВЦЭМ!$A$39:$A$782,$A199,СВЦЭМ!$B$39:$B$782,I$190)+'СЕТ СН'!$F$15</f>
        <v>218.98522736000001</v>
      </c>
      <c r="J199" s="36">
        <f>SUMIFS(СВЦЭМ!$F$39:$F$782,СВЦЭМ!$A$39:$A$782,$A199,СВЦЭМ!$B$39:$B$782,J$190)+'СЕТ СН'!$F$15</f>
        <v>188.25261186</v>
      </c>
      <c r="K199" s="36">
        <f>SUMIFS(СВЦЭМ!$F$39:$F$782,СВЦЭМ!$A$39:$A$782,$A199,СВЦЭМ!$B$39:$B$782,K$190)+'СЕТ СН'!$F$15</f>
        <v>183.10083488999999</v>
      </c>
      <c r="L199" s="36">
        <f>SUMIFS(СВЦЭМ!$F$39:$F$782,СВЦЭМ!$A$39:$A$782,$A199,СВЦЭМ!$B$39:$B$782,L$190)+'СЕТ СН'!$F$15</f>
        <v>178.75014182000001</v>
      </c>
      <c r="M199" s="36">
        <f>SUMIFS(СВЦЭМ!$F$39:$F$782,СВЦЭМ!$A$39:$A$782,$A199,СВЦЭМ!$B$39:$B$782,M$190)+'СЕТ СН'!$F$15</f>
        <v>194.08765167999999</v>
      </c>
      <c r="N199" s="36">
        <f>SUMIFS(СВЦЭМ!$F$39:$F$782,СВЦЭМ!$A$39:$A$782,$A199,СВЦЭМ!$B$39:$B$782,N$190)+'СЕТ СН'!$F$15</f>
        <v>200.72566080999999</v>
      </c>
      <c r="O199" s="36">
        <f>SUMIFS(СВЦЭМ!$F$39:$F$782,СВЦЭМ!$A$39:$A$782,$A199,СВЦЭМ!$B$39:$B$782,O$190)+'СЕТ СН'!$F$15</f>
        <v>204.17810306999999</v>
      </c>
      <c r="P199" s="36">
        <f>SUMIFS(СВЦЭМ!$F$39:$F$782,СВЦЭМ!$A$39:$A$782,$A199,СВЦЭМ!$B$39:$B$782,P$190)+'СЕТ СН'!$F$15</f>
        <v>206.83225281</v>
      </c>
      <c r="Q199" s="36">
        <f>SUMIFS(СВЦЭМ!$F$39:$F$782,СВЦЭМ!$A$39:$A$782,$A199,СВЦЭМ!$B$39:$B$782,Q$190)+'СЕТ СН'!$F$15</f>
        <v>209.07201286</v>
      </c>
      <c r="R199" s="36">
        <f>SUMIFS(СВЦЭМ!$F$39:$F$782,СВЦЭМ!$A$39:$A$782,$A199,СВЦЭМ!$B$39:$B$782,R$190)+'СЕТ СН'!$F$15</f>
        <v>210.36485110999999</v>
      </c>
      <c r="S199" s="36">
        <f>SUMIFS(СВЦЭМ!$F$39:$F$782,СВЦЭМ!$A$39:$A$782,$A199,СВЦЭМ!$B$39:$B$782,S$190)+'СЕТ СН'!$F$15</f>
        <v>202.9026106</v>
      </c>
      <c r="T199" s="36">
        <f>SUMIFS(СВЦЭМ!$F$39:$F$782,СВЦЭМ!$A$39:$A$782,$A199,СВЦЭМ!$B$39:$B$782,T$190)+'СЕТ СН'!$F$15</f>
        <v>182.12423953999999</v>
      </c>
      <c r="U199" s="36">
        <f>SUMIFS(СВЦЭМ!$F$39:$F$782,СВЦЭМ!$A$39:$A$782,$A199,СВЦЭМ!$B$39:$B$782,U$190)+'СЕТ СН'!$F$15</f>
        <v>160.66704833</v>
      </c>
      <c r="V199" s="36">
        <f>SUMIFS(СВЦЭМ!$F$39:$F$782,СВЦЭМ!$A$39:$A$782,$A199,СВЦЭМ!$B$39:$B$782,V$190)+'СЕТ СН'!$F$15</f>
        <v>138.20778726</v>
      </c>
      <c r="W199" s="36">
        <f>SUMIFS(СВЦЭМ!$F$39:$F$782,СВЦЭМ!$A$39:$A$782,$A199,СВЦЭМ!$B$39:$B$782,W$190)+'СЕТ СН'!$F$15</f>
        <v>136.22971527999999</v>
      </c>
      <c r="X199" s="36">
        <f>SUMIFS(СВЦЭМ!$F$39:$F$782,СВЦЭМ!$A$39:$A$782,$A199,СВЦЭМ!$B$39:$B$782,X$190)+'СЕТ СН'!$F$15</f>
        <v>146.83908596000001</v>
      </c>
      <c r="Y199" s="36">
        <f>SUMIFS(СВЦЭМ!$F$39:$F$782,СВЦЭМ!$A$39:$A$782,$A199,СВЦЭМ!$B$39:$B$782,Y$190)+'СЕТ СН'!$F$15</f>
        <v>151.58399004</v>
      </c>
    </row>
    <row r="200" spans="1:25" ht="15.75" x14ac:dyDescent="0.2">
      <c r="A200" s="35">
        <f t="shared" si="5"/>
        <v>44691</v>
      </c>
      <c r="B200" s="36">
        <f>SUMIFS(СВЦЭМ!$F$39:$F$782,СВЦЭМ!$A$39:$A$782,$A200,СВЦЭМ!$B$39:$B$782,B$190)+'СЕТ СН'!$F$15</f>
        <v>166.95419584999999</v>
      </c>
      <c r="C200" s="36">
        <f>SUMIFS(СВЦЭМ!$F$39:$F$782,СВЦЭМ!$A$39:$A$782,$A200,СВЦЭМ!$B$39:$B$782,C$190)+'СЕТ СН'!$F$15</f>
        <v>188.86440905000001</v>
      </c>
      <c r="D200" s="36">
        <f>SUMIFS(СВЦЭМ!$F$39:$F$782,СВЦЭМ!$A$39:$A$782,$A200,СВЦЭМ!$B$39:$B$782,D$190)+'СЕТ СН'!$F$15</f>
        <v>211.60545564</v>
      </c>
      <c r="E200" s="36">
        <f>SUMIFS(СВЦЭМ!$F$39:$F$782,СВЦЭМ!$A$39:$A$782,$A200,СВЦЭМ!$B$39:$B$782,E$190)+'СЕТ СН'!$F$15</f>
        <v>223.38509106000001</v>
      </c>
      <c r="F200" s="36">
        <f>SUMIFS(СВЦЭМ!$F$39:$F$782,СВЦЭМ!$A$39:$A$782,$A200,СВЦЭМ!$B$39:$B$782,F$190)+'СЕТ СН'!$F$15</f>
        <v>225.80153532</v>
      </c>
      <c r="G200" s="36">
        <f>SUMIFS(СВЦЭМ!$F$39:$F$782,СВЦЭМ!$A$39:$A$782,$A200,СВЦЭМ!$B$39:$B$782,G$190)+'СЕТ СН'!$F$15</f>
        <v>232.08878722</v>
      </c>
      <c r="H200" s="36">
        <f>SUMIFS(СВЦЭМ!$F$39:$F$782,СВЦЭМ!$A$39:$A$782,$A200,СВЦЭМ!$B$39:$B$782,H$190)+'СЕТ СН'!$F$15</f>
        <v>228.51601339999999</v>
      </c>
      <c r="I200" s="36">
        <f>SUMIFS(СВЦЭМ!$F$39:$F$782,СВЦЭМ!$A$39:$A$782,$A200,СВЦЭМ!$B$39:$B$782,I$190)+'СЕТ СН'!$F$15</f>
        <v>217.66888126000001</v>
      </c>
      <c r="J200" s="36">
        <f>SUMIFS(СВЦЭМ!$F$39:$F$782,СВЦЭМ!$A$39:$A$782,$A200,СВЦЭМ!$B$39:$B$782,J$190)+'СЕТ СН'!$F$15</f>
        <v>186.13653291</v>
      </c>
      <c r="K200" s="36">
        <f>SUMIFS(СВЦЭМ!$F$39:$F$782,СВЦЭМ!$A$39:$A$782,$A200,СВЦЭМ!$B$39:$B$782,K$190)+'СЕТ СН'!$F$15</f>
        <v>179.29392111000001</v>
      </c>
      <c r="L200" s="36">
        <f>SUMIFS(СВЦЭМ!$F$39:$F$782,СВЦЭМ!$A$39:$A$782,$A200,СВЦЭМ!$B$39:$B$782,L$190)+'СЕТ СН'!$F$15</f>
        <v>176.92666335999999</v>
      </c>
      <c r="M200" s="36">
        <f>SUMIFS(СВЦЭМ!$F$39:$F$782,СВЦЭМ!$A$39:$A$782,$A200,СВЦЭМ!$B$39:$B$782,M$190)+'СЕТ СН'!$F$15</f>
        <v>194.57024028999999</v>
      </c>
      <c r="N200" s="36">
        <f>SUMIFS(СВЦЭМ!$F$39:$F$782,СВЦЭМ!$A$39:$A$782,$A200,СВЦЭМ!$B$39:$B$782,N$190)+'СЕТ СН'!$F$15</f>
        <v>204.03124625000001</v>
      </c>
      <c r="O200" s="36">
        <f>SUMIFS(СВЦЭМ!$F$39:$F$782,СВЦЭМ!$A$39:$A$782,$A200,СВЦЭМ!$B$39:$B$782,O$190)+'СЕТ СН'!$F$15</f>
        <v>208.16499833</v>
      </c>
      <c r="P200" s="36">
        <f>SUMIFS(СВЦЭМ!$F$39:$F$782,СВЦЭМ!$A$39:$A$782,$A200,СВЦЭМ!$B$39:$B$782,P$190)+'СЕТ СН'!$F$15</f>
        <v>199.97807301</v>
      </c>
      <c r="Q200" s="36">
        <f>SUMIFS(СВЦЭМ!$F$39:$F$782,СВЦЭМ!$A$39:$A$782,$A200,СВЦЭМ!$B$39:$B$782,Q$190)+'СЕТ СН'!$F$15</f>
        <v>210.29592385000001</v>
      </c>
      <c r="R200" s="36">
        <f>SUMIFS(СВЦЭМ!$F$39:$F$782,СВЦЭМ!$A$39:$A$782,$A200,СВЦЭМ!$B$39:$B$782,R$190)+'СЕТ СН'!$F$15</f>
        <v>212.95985123</v>
      </c>
      <c r="S200" s="36">
        <f>SUMIFS(СВЦЭМ!$F$39:$F$782,СВЦЭМ!$A$39:$A$782,$A200,СВЦЭМ!$B$39:$B$782,S$190)+'СЕТ СН'!$F$15</f>
        <v>206.48751253</v>
      </c>
      <c r="T200" s="36">
        <f>SUMIFS(СВЦЭМ!$F$39:$F$782,СВЦЭМ!$A$39:$A$782,$A200,СВЦЭМ!$B$39:$B$782,T$190)+'СЕТ СН'!$F$15</f>
        <v>184.10094541999999</v>
      </c>
      <c r="U200" s="36">
        <f>SUMIFS(СВЦЭМ!$F$39:$F$782,СВЦЭМ!$A$39:$A$782,$A200,СВЦЭМ!$B$39:$B$782,U$190)+'СЕТ СН'!$F$15</f>
        <v>157.20691044</v>
      </c>
      <c r="V200" s="36">
        <f>SUMIFS(СВЦЭМ!$F$39:$F$782,СВЦЭМ!$A$39:$A$782,$A200,СВЦЭМ!$B$39:$B$782,V$190)+'СЕТ СН'!$F$15</f>
        <v>146.07116232999999</v>
      </c>
      <c r="W200" s="36">
        <f>SUMIFS(СВЦЭМ!$F$39:$F$782,СВЦЭМ!$A$39:$A$782,$A200,СВЦЭМ!$B$39:$B$782,W$190)+'СЕТ СН'!$F$15</f>
        <v>146.74515407999999</v>
      </c>
      <c r="X200" s="36">
        <f>SUMIFS(СВЦЭМ!$F$39:$F$782,СВЦЭМ!$A$39:$A$782,$A200,СВЦЭМ!$B$39:$B$782,X$190)+'СЕТ СН'!$F$15</f>
        <v>144.91385468999999</v>
      </c>
      <c r="Y200" s="36">
        <f>SUMIFS(СВЦЭМ!$F$39:$F$782,СВЦЭМ!$A$39:$A$782,$A200,СВЦЭМ!$B$39:$B$782,Y$190)+'СЕТ СН'!$F$15</f>
        <v>158.00917547</v>
      </c>
    </row>
    <row r="201" spans="1:25" ht="15.75" x14ac:dyDescent="0.2">
      <c r="A201" s="35">
        <f t="shared" si="5"/>
        <v>44692</v>
      </c>
      <c r="B201" s="36">
        <f>SUMIFS(СВЦЭМ!$F$39:$F$782,СВЦЭМ!$A$39:$A$782,$A201,СВЦЭМ!$B$39:$B$782,B$190)+'СЕТ СН'!$F$15</f>
        <v>173.62376846999999</v>
      </c>
      <c r="C201" s="36">
        <f>SUMIFS(СВЦЭМ!$F$39:$F$782,СВЦЭМ!$A$39:$A$782,$A201,СВЦЭМ!$B$39:$B$782,C$190)+'СЕТ СН'!$F$15</f>
        <v>188.55448061999999</v>
      </c>
      <c r="D201" s="36">
        <f>SUMIFS(СВЦЭМ!$F$39:$F$782,СВЦЭМ!$A$39:$A$782,$A201,СВЦЭМ!$B$39:$B$782,D$190)+'СЕТ СН'!$F$15</f>
        <v>217.0692976</v>
      </c>
      <c r="E201" s="36">
        <f>SUMIFS(СВЦЭМ!$F$39:$F$782,СВЦЭМ!$A$39:$A$782,$A201,СВЦЭМ!$B$39:$B$782,E$190)+'СЕТ СН'!$F$15</f>
        <v>231.74177046</v>
      </c>
      <c r="F201" s="36">
        <f>SUMIFS(СВЦЭМ!$F$39:$F$782,СВЦЭМ!$A$39:$A$782,$A201,СВЦЭМ!$B$39:$B$782,F$190)+'СЕТ СН'!$F$15</f>
        <v>231.30581000000001</v>
      </c>
      <c r="G201" s="36">
        <f>SUMIFS(СВЦЭМ!$F$39:$F$782,СВЦЭМ!$A$39:$A$782,$A201,СВЦЭМ!$B$39:$B$782,G$190)+'СЕТ СН'!$F$15</f>
        <v>231.38138558</v>
      </c>
      <c r="H201" s="36">
        <f>SUMIFS(СВЦЭМ!$F$39:$F$782,СВЦЭМ!$A$39:$A$782,$A201,СВЦЭМ!$B$39:$B$782,H$190)+'СЕТ СН'!$F$15</f>
        <v>223.35183208999999</v>
      </c>
      <c r="I201" s="36">
        <f>SUMIFS(СВЦЭМ!$F$39:$F$782,СВЦЭМ!$A$39:$A$782,$A201,СВЦЭМ!$B$39:$B$782,I$190)+'СЕТ СН'!$F$15</f>
        <v>207.82386613</v>
      </c>
      <c r="J201" s="36">
        <f>SUMIFS(СВЦЭМ!$F$39:$F$782,СВЦЭМ!$A$39:$A$782,$A201,СВЦЭМ!$B$39:$B$782,J$190)+'СЕТ СН'!$F$15</f>
        <v>178.69383056000001</v>
      </c>
      <c r="K201" s="36">
        <f>SUMIFS(СВЦЭМ!$F$39:$F$782,СВЦЭМ!$A$39:$A$782,$A201,СВЦЭМ!$B$39:$B$782,K$190)+'СЕТ СН'!$F$15</f>
        <v>177.31926422999999</v>
      </c>
      <c r="L201" s="36">
        <f>SUMIFS(СВЦЭМ!$F$39:$F$782,СВЦЭМ!$A$39:$A$782,$A201,СВЦЭМ!$B$39:$B$782,L$190)+'СЕТ СН'!$F$15</f>
        <v>175.67857978000001</v>
      </c>
      <c r="M201" s="36">
        <f>SUMIFS(СВЦЭМ!$F$39:$F$782,СВЦЭМ!$A$39:$A$782,$A201,СВЦЭМ!$B$39:$B$782,M$190)+'СЕТ СН'!$F$15</f>
        <v>191.93038888000001</v>
      </c>
      <c r="N201" s="36">
        <f>SUMIFS(СВЦЭМ!$F$39:$F$782,СВЦЭМ!$A$39:$A$782,$A201,СВЦЭМ!$B$39:$B$782,N$190)+'СЕТ СН'!$F$15</f>
        <v>199.74682401000001</v>
      </c>
      <c r="O201" s="36">
        <f>SUMIFS(СВЦЭМ!$F$39:$F$782,СВЦЭМ!$A$39:$A$782,$A201,СВЦЭМ!$B$39:$B$782,O$190)+'СЕТ СН'!$F$15</f>
        <v>201.60337401000001</v>
      </c>
      <c r="P201" s="36">
        <f>SUMIFS(СВЦЭМ!$F$39:$F$782,СВЦЭМ!$A$39:$A$782,$A201,СВЦЭМ!$B$39:$B$782,P$190)+'СЕТ СН'!$F$15</f>
        <v>203.73429917000001</v>
      </c>
      <c r="Q201" s="36">
        <f>SUMIFS(СВЦЭМ!$F$39:$F$782,СВЦЭМ!$A$39:$A$782,$A201,СВЦЭМ!$B$39:$B$782,Q$190)+'СЕТ СН'!$F$15</f>
        <v>204.58938445000001</v>
      </c>
      <c r="R201" s="36">
        <f>SUMIFS(СВЦЭМ!$F$39:$F$782,СВЦЭМ!$A$39:$A$782,$A201,СВЦЭМ!$B$39:$B$782,R$190)+'СЕТ СН'!$F$15</f>
        <v>208.35402844999999</v>
      </c>
      <c r="S201" s="36">
        <f>SUMIFS(СВЦЭМ!$F$39:$F$782,СВЦЭМ!$A$39:$A$782,$A201,СВЦЭМ!$B$39:$B$782,S$190)+'СЕТ СН'!$F$15</f>
        <v>201.97626170000001</v>
      </c>
      <c r="T201" s="36">
        <f>SUMIFS(СВЦЭМ!$F$39:$F$782,СВЦЭМ!$A$39:$A$782,$A201,СВЦЭМ!$B$39:$B$782,T$190)+'СЕТ СН'!$F$15</f>
        <v>181.21189315000001</v>
      </c>
      <c r="U201" s="36">
        <f>SUMIFS(СВЦЭМ!$F$39:$F$782,СВЦЭМ!$A$39:$A$782,$A201,СВЦЭМ!$B$39:$B$782,U$190)+'СЕТ СН'!$F$15</f>
        <v>162.00392037</v>
      </c>
      <c r="V201" s="36">
        <f>SUMIFS(СВЦЭМ!$F$39:$F$782,СВЦЭМ!$A$39:$A$782,$A201,СВЦЭМ!$B$39:$B$782,V$190)+'СЕТ СН'!$F$15</f>
        <v>147.16858228000001</v>
      </c>
      <c r="W201" s="36">
        <f>SUMIFS(СВЦЭМ!$F$39:$F$782,СВЦЭМ!$A$39:$A$782,$A201,СВЦЭМ!$B$39:$B$782,W$190)+'СЕТ СН'!$F$15</f>
        <v>146.43526915999999</v>
      </c>
      <c r="X201" s="36">
        <f>SUMIFS(СВЦЭМ!$F$39:$F$782,СВЦЭМ!$A$39:$A$782,$A201,СВЦЭМ!$B$39:$B$782,X$190)+'СЕТ СН'!$F$15</f>
        <v>148.64257375</v>
      </c>
      <c r="Y201" s="36">
        <f>SUMIFS(СВЦЭМ!$F$39:$F$782,СВЦЭМ!$A$39:$A$782,$A201,СВЦЭМ!$B$39:$B$782,Y$190)+'СЕТ СН'!$F$15</f>
        <v>152.89702402</v>
      </c>
    </row>
    <row r="202" spans="1:25" ht="15.75" x14ac:dyDescent="0.2">
      <c r="A202" s="35">
        <f t="shared" si="5"/>
        <v>44693</v>
      </c>
      <c r="B202" s="36">
        <f>SUMIFS(СВЦЭМ!$F$39:$F$782,СВЦЭМ!$A$39:$A$782,$A202,СВЦЭМ!$B$39:$B$782,B$190)+'СЕТ СН'!$F$15</f>
        <v>170.16170577</v>
      </c>
      <c r="C202" s="36">
        <f>SUMIFS(СВЦЭМ!$F$39:$F$782,СВЦЭМ!$A$39:$A$782,$A202,СВЦЭМ!$B$39:$B$782,C$190)+'СЕТ СН'!$F$15</f>
        <v>185.26193391000001</v>
      </c>
      <c r="D202" s="36">
        <f>SUMIFS(СВЦЭМ!$F$39:$F$782,СВЦЭМ!$A$39:$A$782,$A202,СВЦЭМ!$B$39:$B$782,D$190)+'СЕТ СН'!$F$15</f>
        <v>203.16370484999999</v>
      </c>
      <c r="E202" s="36">
        <f>SUMIFS(СВЦЭМ!$F$39:$F$782,СВЦЭМ!$A$39:$A$782,$A202,СВЦЭМ!$B$39:$B$782,E$190)+'СЕТ СН'!$F$15</f>
        <v>212.77775588</v>
      </c>
      <c r="F202" s="36">
        <f>SUMIFS(СВЦЭМ!$F$39:$F$782,СВЦЭМ!$A$39:$A$782,$A202,СВЦЭМ!$B$39:$B$782,F$190)+'СЕТ СН'!$F$15</f>
        <v>213.39540633999999</v>
      </c>
      <c r="G202" s="36">
        <f>SUMIFS(СВЦЭМ!$F$39:$F$782,СВЦЭМ!$A$39:$A$782,$A202,СВЦЭМ!$B$39:$B$782,G$190)+'СЕТ СН'!$F$15</f>
        <v>212.95757141999999</v>
      </c>
      <c r="H202" s="36">
        <f>SUMIFS(СВЦЭМ!$F$39:$F$782,СВЦЭМ!$A$39:$A$782,$A202,СВЦЭМ!$B$39:$B$782,H$190)+'СЕТ СН'!$F$15</f>
        <v>214.53183129999999</v>
      </c>
      <c r="I202" s="36">
        <f>SUMIFS(СВЦЭМ!$F$39:$F$782,СВЦЭМ!$A$39:$A$782,$A202,СВЦЭМ!$B$39:$B$782,I$190)+'СЕТ СН'!$F$15</f>
        <v>200.98729857999999</v>
      </c>
      <c r="J202" s="36">
        <f>SUMIFS(СВЦЭМ!$F$39:$F$782,СВЦЭМ!$A$39:$A$782,$A202,СВЦЭМ!$B$39:$B$782,J$190)+'СЕТ СН'!$F$15</f>
        <v>178.33842945999999</v>
      </c>
      <c r="K202" s="36">
        <f>SUMIFS(СВЦЭМ!$F$39:$F$782,СВЦЭМ!$A$39:$A$782,$A202,СВЦЭМ!$B$39:$B$782,K$190)+'СЕТ СН'!$F$15</f>
        <v>177.08797842000001</v>
      </c>
      <c r="L202" s="36">
        <f>SUMIFS(СВЦЭМ!$F$39:$F$782,СВЦЭМ!$A$39:$A$782,$A202,СВЦЭМ!$B$39:$B$782,L$190)+'СЕТ СН'!$F$15</f>
        <v>173.25188070999999</v>
      </c>
      <c r="M202" s="36">
        <f>SUMIFS(СВЦЭМ!$F$39:$F$782,СВЦЭМ!$A$39:$A$782,$A202,СВЦЭМ!$B$39:$B$782,M$190)+'СЕТ СН'!$F$15</f>
        <v>191.26406435999999</v>
      </c>
      <c r="N202" s="36">
        <f>SUMIFS(СВЦЭМ!$F$39:$F$782,СВЦЭМ!$A$39:$A$782,$A202,СВЦЭМ!$B$39:$B$782,N$190)+'СЕТ СН'!$F$15</f>
        <v>201.33811180999999</v>
      </c>
      <c r="O202" s="36">
        <f>SUMIFS(СВЦЭМ!$F$39:$F$782,СВЦЭМ!$A$39:$A$782,$A202,СВЦЭМ!$B$39:$B$782,O$190)+'СЕТ СН'!$F$15</f>
        <v>201.86739552</v>
      </c>
      <c r="P202" s="36">
        <f>SUMIFS(СВЦЭМ!$F$39:$F$782,СВЦЭМ!$A$39:$A$782,$A202,СВЦЭМ!$B$39:$B$782,P$190)+'СЕТ СН'!$F$15</f>
        <v>201.48941852999999</v>
      </c>
      <c r="Q202" s="36">
        <f>SUMIFS(СВЦЭМ!$F$39:$F$782,СВЦЭМ!$A$39:$A$782,$A202,СВЦЭМ!$B$39:$B$782,Q$190)+'СЕТ СН'!$F$15</f>
        <v>203.37426743</v>
      </c>
      <c r="R202" s="36">
        <f>SUMIFS(СВЦЭМ!$F$39:$F$782,СВЦЭМ!$A$39:$A$782,$A202,СВЦЭМ!$B$39:$B$782,R$190)+'СЕТ СН'!$F$15</f>
        <v>207.23365659000001</v>
      </c>
      <c r="S202" s="36">
        <f>SUMIFS(СВЦЭМ!$F$39:$F$782,СВЦЭМ!$A$39:$A$782,$A202,СВЦЭМ!$B$39:$B$782,S$190)+'СЕТ СН'!$F$15</f>
        <v>199.59536509</v>
      </c>
      <c r="T202" s="36">
        <f>SUMIFS(СВЦЭМ!$F$39:$F$782,СВЦЭМ!$A$39:$A$782,$A202,СВЦЭМ!$B$39:$B$782,T$190)+'СЕТ СН'!$F$15</f>
        <v>180.86753349</v>
      </c>
      <c r="U202" s="36">
        <f>SUMIFS(СВЦЭМ!$F$39:$F$782,СВЦЭМ!$A$39:$A$782,$A202,СВЦЭМ!$B$39:$B$782,U$190)+'СЕТ СН'!$F$15</f>
        <v>164.9602184</v>
      </c>
      <c r="V202" s="36">
        <f>SUMIFS(СВЦЭМ!$F$39:$F$782,СВЦЭМ!$A$39:$A$782,$A202,СВЦЭМ!$B$39:$B$782,V$190)+'СЕТ СН'!$F$15</f>
        <v>149.95378181999999</v>
      </c>
      <c r="W202" s="36">
        <f>SUMIFS(СВЦЭМ!$F$39:$F$782,СВЦЭМ!$A$39:$A$782,$A202,СВЦЭМ!$B$39:$B$782,W$190)+'СЕТ СН'!$F$15</f>
        <v>147.60396832000001</v>
      </c>
      <c r="X202" s="36">
        <f>SUMIFS(СВЦЭМ!$F$39:$F$782,СВЦЭМ!$A$39:$A$782,$A202,СВЦЭМ!$B$39:$B$782,X$190)+'СЕТ СН'!$F$15</f>
        <v>150.17784012999999</v>
      </c>
      <c r="Y202" s="36">
        <f>SUMIFS(СВЦЭМ!$F$39:$F$782,СВЦЭМ!$A$39:$A$782,$A202,СВЦЭМ!$B$39:$B$782,Y$190)+'СЕТ СН'!$F$15</f>
        <v>151.09364912999999</v>
      </c>
    </row>
    <row r="203" spans="1:25" ht="15.75" x14ac:dyDescent="0.2">
      <c r="A203" s="35">
        <f t="shared" si="5"/>
        <v>44694</v>
      </c>
      <c r="B203" s="36">
        <f>SUMIFS(СВЦЭМ!$F$39:$F$782,СВЦЭМ!$A$39:$A$782,$A203,СВЦЭМ!$B$39:$B$782,B$190)+'СЕТ СН'!$F$15</f>
        <v>170.22828304999999</v>
      </c>
      <c r="C203" s="36">
        <f>SUMIFS(СВЦЭМ!$F$39:$F$782,СВЦЭМ!$A$39:$A$782,$A203,СВЦЭМ!$B$39:$B$782,C$190)+'СЕТ СН'!$F$15</f>
        <v>189.6902508</v>
      </c>
      <c r="D203" s="36">
        <f>SUMIFS(СВЦЭМ!$F$39:$F$782,СВЦЭМ!$A$39:$A$782,$A203,СВЦЭМ!$B$39:$B$782,D$190)+'СЕТ СН'!$F$15</f>
        <v>212.24147289999999</v>
      </c>
      <c r="E203" s="36">
        <f>SUMIFS(СВЦЭМ!$F$39:$F$782,СВЦЭМ!$A$39:$A$782,$A203,СВЦЭМ!$B$39:$B$782,E$190)+'СЕТ СН'!$F$15</f>
        <v>221.11490348999999</v>
      </c>
      <c r="F203" s="36">
        <f>SUMIFS(СВЦЭМ!$F$39:$F$782,СВЦЭМ!$A$39:$A$782,$A203,СВЦЭМ!$B$39:$B$782,F$190)+'СЕТ СН'!$F$15</f>
        <v>222.50843298000001</v>
      </c>
      <c r="G203" s="36">
        <f>SUMIFS(СВЦЭМ!$F$39:$F$782,СВЦЭМ!$A$39:$A$782,$A203,СВЦЭМ!$B$39:$B$782,G$190)+'СЕТ СН'!$F$15</f>
        <v>223.65629895999999</v>
      </c>
      <c r="H203" s="36">
        <f>SUMIFS(СВЦЭМ!$F$39:$F$782,СВЦЭМ!$A$39:$A$782,$A203,СВЦЭМ!$B$39:$B$782,H$190)+'СЕТ СН'!$F$15</f>
        <v>222.37221159000001</v>
      </c>
      <c r="I203" s="36">
        <f>SUMIFS(СВЦЭМ!$F$39:$F$782,СВЦЭМ!$A$39:$A$782,$A203,СВЦЭМ!$B$39:$B$782,I$190)+'СЕТ СН'!$F$15</f>
        <v>204.19173379</v>
      </c>
      <c r="J203" s="36">
        <f>SUMIFS(СВЦЭМ!$F$39:$F$782,СВЦЭМ!$A$39:$A$782,$A203,СВЦЭМ!$B$39:$B$782,J$190)+'СЕТ СН'!$F$15</f>
        <v>179.54627181000001</v>
      </c>
      <c r="K203" s="36">
        <f>SUMIFS(СВЦЭМ!$F$39:$F$782,СВЦЭМ!$A$39:$A$782,$A203,СВЦЭМ!$B$39:$B$782,K$190)+'СЕТ СН'!$F$15</f>
        <v>177.76531639999999</v>
      </c>
      <c r="L203" s="36">
        <f>SUMIFS(СВЦЭМ!$F$39:$F$782,СВЦЭМ!$A$39:$A$782,$A203,СВЦЭМ!$B$39:$B$782,L$190)+'СЕТ СН'!$F$15</f>
        <v>174.1394985</v>
      </c>
      <c r="M203" s="36">
        <f>SUMIFS(СВЦЭМ!$F$39:$F$782,СВЦЭМ!$A$39:$A$782,$A203,СВЦЭМ!$B$39:$B$782,M$190)+'СЕТ СН'!$F$15</f>
        <v>192.41720104999999</v>
      </c>
      <c r="N203" s="36">
        <f>SUMIFS(СВЦЭМ!$F$39:$F$782,СВЦЭМ!$A$39:$A$782,$A203,СВЦЭМ!$B$39:$B$782,N$190)+'СЕТ СН'!$F$15</f>
        <v>200.57869600999999</v>
      </c>
      <c r="O203" s="36">
        <f>SUMIFS(СВЦЭМ!$F$39:$F$782,СВЦЭМ!$A$39:$A$782,$A203,СВЦЭМ!$B$39:$B$782,O$190)+'СЕТ СН'!$F$15</f>
        <v>197.47657097999999</v>
      </c>
      <c r="P203" s="36">
        <f>SUMIFS(СВЦЭМ!$F$39:$F$782,СВЦЭМ!$A$39:$A$782,$A203,СВЦЭМ!$B$39:$B$782,P$190)+'СЕТ СН'!$F$15</f>
        <v>198.53888169000001</v>
      </c>
      <c r="Q203" s="36">
        <f>SUMIFS(СВЦЭМ!$F$39:$F$782,СВЦЭМ!$A$39:$A$782,$A203,СВЦЭМ!$B$39:$B$782,Q$190)+'СЕТ СН'!$F$15</f>
        <v>200.61116423999999</v>
      </c>
      <c r="R203" s="36">
        <f>SUMIFS(СВЦЭМ!$F$39:$F$782,СВЦЭМ!$A$39:$A$782,$A203,СВЦЭМ!$B$39:$B$782,R$190)+'СЕТ СН'!$F$15</f>
        <v>203.18050965</v>
      </c>
      <c r="S203" s="36">
        <f>SUMIFS(СВЦЭМ!$F$39:$F$782,СВЦЭМ!$A$39:$A$782,$A203,СВЦЭМ!$B$39:$B$782,S$190)+'СЕТ СН'!$F$15</f>
        <v>197.33375164</v>
      </c>
      <c r="T203" s="36">
        <f>SUMIFS(СВЦЭМ!$F$39:$F$782,СВЦЭМ!$A$39:$A$782,$A203,СВЦЭМ!$B$39:$B$782,T$190)+'СЕТ СН'!$F$15</f>
        <v>176.92584063000001</v>
      </c>
      <c r="U203" s="36">
        <f>SUMIFS(СВЦЭМ!$F$39:$F$782,СВЦЭМ!$A$39:$A$782,$A203,СВЦЭМ!$B$39:$B$782,U$190)+'СЕТ СН'!$F$15</f>
        <v>161.10334964</v>
      </c>
      <c r="V203" s="36">
        <f>SUMIFS(СВЦЭМ!$F$39:$F$782,СВЦЭМ!$A$39:$A$782,$A203,СВЦЭМ!$B$39:$B$782,V$190)+'СЕТ СН'!$F$15</f>
        <v>148.24708361</v>
      </c>
      <c r="W203" s="36">
        <f>SUMIFS(СВЦЭМ!$F$39:$F$782,СВЦЭМ!$A$39:$A$782,$A203,СВЦЭМ!$B$39:$B$782,W$190)+'СЕТ СН'!$F$15</f>
        <v>144.80757754000001</v>
      </c>
      <c r="X203" s="36">
        <f>SUMIFS(СВЦЭМ!$F$39:$F$782,СВЦЭМ!$A$39:$A$782,$A203,СВЦЭМ!$B$39:$B$782,X$190)+'СЕТ СН'!$F$15</f>
        <v>147.38002112000001</v>
      </c>
      <c r="Y203" s="36">
        <f>SUMIFS(СВЦЭМ!$F$39:$F$782,СВЦЭМ!$A$39:$A$782,$A203,СВЦЭМ!$B$39:$B$782,Y$190)+'СЕТ СН'!$F$15</f>
        <v>148.52951623000001</v>
      </c>
    </row>
    <row r="204" spans="1:25" ht="15.75" x14ac:dyDescent="0.2">
      <c r="A204" s="35">
        <f t="shared" si="5"/>
        <v>44695</v>
      </c>
      <c r="B204" s="36">
        <f>SUMIFS(СВЦЭМ!$F$39:$F$782,СВЦЭМ!$A$39:$A$782,$A204,СВЦЭМ!$B$39:$B$782,B$190)+'СЕТ СН'!$F$15</f>
        <v>169.82505462</v>
      </c>
      <c r="C204" s="36">
        <f>SUMIFS(СВЦЭМ!$F$39:$F$782,СВЦЭМ!$A$39:$A$782,$A204,СВЦЭМ!$B$39:$B$782,C$190)+'СЕТ СН'!$F$15</f>
        <v>189.63119914000001</v>
      </c>
      <c r="D204" s="36">
        <f>SUMIFS(СВЦЭМ!$F$39:$F$782,СВЦЭМ!$A$39:$A$782,$A204,СВЦЭМ!$B$39:$B$782,D$190)+'СЕТ СН'!$F$15</f>
        <v>214.41494435000001</v>
      </c>
      <c r="E204" s="36">
        <f>SUMIFS(СВЦЭМ!$F$39:$F$782,СВЦЭМ!$A$39:$A$782,$A204,СВЦЭМ!$B$39:$B$782,E$190)+'СЕТ СН'!$F$15</f>
        <v>221.30566038000001</v>
      </c>
      <c r="F204" s="36">
        <f>SUMIFS(СВЦЭМ!$F$39:$F$782,СВЦЭМ!$A$39:$A$782,$A204,СВЦЭМ!$B$39:$B$782,F$190)+'СЕТ СН'!$F$15</f>
        <v>221.86211410000001</v>
      </c>
      <c r="G204" s="36">
        <f>SUMIFS(СВЦЭМ!$F$39:$F$782,СВЦЭМ!$A$39:$A$782,$A204,СВЦЭМ!$B$39:$B$782,G$190)+'СЕТ СН'!$F$15</f>
        <v>222.26722617999999</v>
      </c>
      <c r="H204" s="36">
        <f>SUMIFS(СВЦЭМ!$F$39:$F$782,СВЦЭМ!$A$39:$A$782,$A204,СВЦЭМ!$B$39:$B$782,H$190)+'СЕТ СН'!$F$15</f>
        <v>220.67058053</v>
      </c>
      <c r="I204" s="36">
        <f>SUMIFS(СВЦЭМ!$F$39:$F$782,СВЦЭМ!$A$39:$A$782,$A204,СВЦЭМ!$B$39:$B$782,I$190)+'СЕТ СН'!$F$15</f>
        <v>205.99173171000001</v>
      </c>
      <c r="J204" s="36">
        <f>SUMIFS(СВЦЭМ!$F$39:$F$782,СВЦЭМ!$A$39:$A$782,$A204,СВЦЭМ!$B$39:$B$782,J$190)+'СЕТ СН'!$F$15</f>
        <v>178.56855127</v>
      </c>
      <c r="K204" s="36">
        <f>SUMIFS(СВЦЭМ!$F$39:$F$782,СВЦЭМ!$A$39:$A$782,$A204,СВЦЭМ!$B$39:$B$782,K$190)+'СЕТ СН'!$F$15</f>
        <v>170.64526882999999</v>
      </c>
      <c r="L204" s="36">
        <f>SUMIFS(СВЦЭМ!$F$39:$F$782,СВЦЭМ!$A$39:$A$782,$A204,СВЦЭМ!$B$39:$B$782,L$190)+'СЕТ СН'!$F$15</f>
        <v>167.30772213</v>
      </c>
      <c r="M204" s="36">
        <f>SUMIFS(СВЦЭМ!$F$39:$F$782,СВЦЭМ!$A$39:$A$782,$A204,СВЦЭМ!$B$39:$B$782,M$190)+'СЕТ СН'!$F$15</f>
        <v>183.34237999000001</v>
      </c>
      <c r="N204" s="36">
        <f>SUMIFS(СВЦЭМ!$F$39:$F$782,СВЦЭМ!$A$39:$A$782,$A204,СВЦЭМ!$B$39:$B$782,N$190)+'СЕТ СН'!$F$15</f>
        <v>189.25481689</v>
      </c>
      <c r="O204" s="36">
        <f>SUMIFS(СВЦЭМ!$F$39:$F$782,СВЦЭМ!$A$39:$A$782,$A204,СВЦЭМ!$B$39:$B$782,O$190)+'СЕТ СН'!$F$15</f>
        <v>191.70215021999999</v>
      </c>
      <c r="P204" s="36">
        <f>SUMIFS(СВЦЭМ!$F$39:$F$782,СВЦЭМ!$A$39:$A$782,$A204,СВЦЭМ!$B$39:$B$782,P$190)+'СЕТ СН'!$F$15</f>
        <v>195.36819320999999</v>
      </c>
      <c r="Q204" s="36">
        <f>SUMIFS(СВЦЭМ!$F$39:$F$782,СВЦЭМ!$A$39:$A$782,$A204,СВЦЭМ!$B$39:$B$782,Q$190)+'СЕТ СН'!$F$15</f>
        <v>198.06669364999999</v>
      </c>
      <c r="R204" s="36">
        <f>SUMIFS(СВЦЭМ!$F$39:$F$782,СВЦЭМ!$A$39:$A$782,$A204,СВЦЭМ!$B$39:$B$782,R$190)+'СЕТ СН'!$F$15</f>
        <v>198.75476581000001</v>
      </c>
      <c r="S204" s="36">
        <f>SUMIFS(СВЦЭМ!$F$39:$F$782,СВЦЭМ!$A$39:$A$782,$A204,СВЦЭМ!$B$39:$B$782,S$190)+'СЕТ СН'!$F$15</f>
        <v>191.30169104000001</v>
      </c>
      <c r="T204" s="36">
        <f>SUMIFS(СВЦЭМ!$F$39:$F$782,СВЦЭМ!$A$39:$A$782,$A204,СВЦЭМ!$B$39:$B$782,T$190)+'СЕТ СН'!$F$15</f>
        <v>171.21185141999999</v>
      </c>
      <c r="U204" s="36">
        <f>SUMIFS(СВЦЭМ!$F$39:$F$782,СВЦЭМ!$A$39:$A$782,$A204,СВЦЭМ!$B$39:$B$782,U$190)+'СЕТ СН'!$F$15</f>
        <v>154.29969245999999</v>
      </c>
      <c r="V204" s="36">
        <f>SUMIFS(СВЦЭМ!$F$39:$F$782,СВЦЭМ!$A$39:$A$782,$A204,СВЦЭМ!$B$39:$B$782,V$190)+'СЕТ СН'!$F$15</f>
        <v>139.25411925</v>
      </c>
      <c r="W204" s="36">
        <f>SUMIFS(СВЦЭМ!$F$39:$F$782,СВЦЭМ!$A$39:$A$782,$A204,СВЦЭМ!$B$39:$B$782,W$190)+'СЕТ СН'!$F$15</f>
        <v>137.42851451999999</v>
      </c>
      <c r="X204" s="36">
        <f>SUMIFS(СВЦЭМ!$F$39:$F$782,СВЦЭМ!$A$39:$A$782,$A204,СВЦЭМ!$B$39:$B$782,X$190)+'СЕТ СН'!$F$15</f>
        <v>137.36403856000001</v>
      </c>
      <c r="Y204" s="36">
        <f>SUMIFS(СВЦЭМ!$F$39:$F$782,СВЦЭМ!$A$39:$A$782,$A204,СВЦЭМ!$B$39:$B$782,Y$190)+'СЕТ СН'!$F$15</f>
        <v>142.28698388000001</v>
      </c>
    </row>
    <row r="205" spans="1:25" ht="15.75" x14ac:dyDescent="0.2">
      <c r="A205" s="35">
        <f t="shared" si="5"/>
        <v>44696</v>
      </c>
      <c r="B205" s="36">
        <f>SUMIFS(СВЦЭМ!$F$39:$F$782,СВЦЭМ!$A$39:$A$782,$A205,СВЦЭМ!$B$39:$B$782,B$190)+'СЕТ СН'!$F$15</f>
        <v>156.14251472999999</v>
      </c>
      <c r="C205" s="36">
        <f>SUMIFS(СВЦЭМ!$F$39:$F$782,СВЦЭМ!$A$39:$A$782,$A205,СВЦЭМ!$B$39:$B$782,C$190)+'СЕТ СН'!$F$15</f>
        <v>174.69472519000001</v>
      </c>
      <c r="D205" s="36">
        <f>SUMIFS(СВЦЭМ!$F$39:$F$782,СВЦЭМ!$A$39:$A$782,$A205,СВЦЭМ!$B$39:$B$782,D$190)+'СЕТ СН'!$F$15</f>
        <v>196.25619861999999</v>
      </c>
      <c r="E205" s="36">
        <f>SUMIFS(СВЦЭМ!$F$39:$F$782,СВЦЭМ!$A$39:$A$782,$A205,СВЦЭМ!$B$39:$B$782,E$190)+'СЕТ СН'!$F$15</f>
        <v>197.37612308000001</v>
      </c>
      <c r="F205" s="36">
        <f>SUMIFS(СВЦЭМ!$F$39:$F$782,СВЦЭМ!$A$39:$A$782,$A205,СВЦЭМ!$B$39:$B$782,F$190)+'СЕТ СН'!$F$15</f>
        <v>197.4146169</v>
      </c>
      <c r="G205" s="36">
        <f>SUMIFS(СВЦЭМ!$F$39:$F$782,СВЦЭМ!$A$39:$A$782,$A205,СВЦЭМ!$B$39:$B$782,G$190)+'СЕТ СН'!$F$15</f>
        <v>198.82262817</v>
      </c>
      <c r="H205" s="36">
        <f>SUMIFS(СВЦЭМ!$F$39:$F$782,СВЦЭМ!$A$39:$A$782,$A205,СВЦЭМ!$B$39:$B$782,H$190)+'СЕТ СН'!$F$15</f>
        <v>196.48359639</v>
      </c>
      <c r="I205" s="36">
        <f>SUMIFS(СВЦЭМ!$F$39:$F$782,СВЦЭМ!$A$39:$A$782,$A205,СВЦЭМ!$B$39:$B$782,I$190)+'СЕТ СН'!$F$15</f>
        <v>195.75895310000001</v>
      </c>
      <c r="J205" s="36">
        <f>SUMIFS(СВЦЭМ!$F$39:$F$782,СВЦЭМ!$A$39:$A$782,$A205,СВЦЭМ!$B$39:$B$782,J$190)+'СЕТ СН'!$F$15</f>
        <v>168.32972143000001</v>
      </c>
      <c r="K205" s="36">
        <f>SUMIFS(СВЦЭМ!$F$39:$F$782,СВЦЭМ!$A$39:$A$782,$A205,СВЦЭМ!$B$39:$B$782,K$190)+'СЕТ СН'!$F$15</f>
        <v>163.22232489999999</v>
      </c>
      <c r="L205" s="36">
        <f>SUMIFS(СВЦЭМ!$F$39:$F$782,СВЦЭМ!$A$39:$A$782,$A205,СВЦЭМ!$B$39:$B$782,L$190)+'СЕТ СН'!$F$15</f>
        <v>160.07327201000001</v>
      </c>
      <c r="M205" s="36">
        <f>SUMIFS(СВЦЭМ!$F$39:$F$782,СВЦЭМ!$A$39:$A$782,$A205,СВЦЭМ!$B$39:$B$782,M$190)+'СЕТ СН'!$F$15</f>
        <v>178.46046239</v>
      </c>
      <c r="N205" s="36">
        <f>SUMIFS(СВЦЭМ!$F$39:$F$782,СВЦЭМ!$A$39:$A$782,$A205,СВЦЭМ!$B$39:$B$782,N$190)+'СЕТ СН'!$F$15</f>
        <v>187.88484636999999</v>
      </c>
      <c r="O205" s="36">
        <f>SUMIFS(СВЦЭМ!$F$39:$F$782,СВЦЭМ!$A$39:$A$782,$A205,СВЦЭМ!$B$39:$B$782,O$190)+'СЕТ СН'!$F$15</f>
        <v>194.59300073</v>
      </c>
      <c r="P205" s="36">
        <f>SUMIFS(СВЦЭМ!$F$39:$F$782,СВЦЭМ!$A$39:$A$782,$A205,СВЦЭМ!$B$39:$B$782,P$190)+'СЕТ СН'!$F$15</f>
        <v>198.31451620999999</v>
      </c>
      <c r="Q205" s="36">
        <f>SUMIFS(СВЦЭМ!$F$39:$F$782,СВЦЭМ!$A$39:$A$782,$A205,СВЦЭМ!$B$39:$B$782,Q$190)+'СЕТ СН'!$F$15</f>
        <v>199.47920332000001</v>
      </c>
      <c r="R205" s="36">
        <f>SUMIFS(СВЦЭМ!$F$39:$F$782,СВЦЭМ!$A$39:$A$782,$A205,СВЦЭМ!$B$39:$B$782,R$190)+'СЕТ СН'!$F$15</f>
        <v>196.33349498000001</v>
      </c>
      <c r="S205" s="36">
        <f>SUMIFS(СВЦЭМ!$F$39:$F$782,СВЦЭМ!$A$39:$A$782,$A205,СВЦЭМ!$B$39:$B$782,S$190)+'СЕТ СН'!$F$15</f>
        <v>185.88646603999999</v>
      </c>
      <c r="T205" s="36">
        <f>SUMIFS(СВЦЭМ!$F$39:$F$782,СВЦЭМ!$A$39:$A$782,$A205,СВЦЭМ!$B$39:$B$782,T$190)+'СЕТ СН'!$F$15</f>
        <v>172.69858475999999</v>
      </c>
      <c r="U205" s="36">
        <f>SUMIFS(СВЦЭМ!$F$39:$F$782,СВЦЭМ!$A$39:$A$782,$A205,СВЦЭМ!$B$39:$B$782,U$190)+'СЕТ СН'!$F$15</f>
        <v>151.79400254999999</v>
      </c>
      <c r="V205" s="36">
        <f>SUMIFS(СВЦЭМ!$F$39:$F$782,СВЦЭМ!$A$39:$A$782,$A205,СВЦЭМ!$B$39:$B$782,V$190)+'СЕТ СН'!$F$15</f>
        <v>138.39878179999999</v>
      </c>
      <c r="W205" s="36">
        <f>SUMIFS(СВЦЭМ!$F$39:$F$782,СВЦЭМ!$A$39:$A$782,$A205,СВЦЭМ!$B$39:$B$782,W$190)+'СЕТ СН'!$F$15</f>
        <v>138.54095387999999</v>
      </c>
      <c r="X205" s="36">
        <f>SUMIFS(СВЦЭМ!$F$39:$F$782,СВЦЭМ!$A$39:$A$782,$A205,СВЦЭМ!$B$39:$B$782,X$190)+'СЕТ СН'!$F$15</f>
        <v>146.70830678999999</v>
      </c>
      <c r="Y205" s="36">
        <f>SUMIFS(СВЦЭМ!$F$39:$F$782,СВЦЭМ!$A$39:$A$782,$A205,СВЦЭМ!$B$39:$B$782,Y$190)+'СЕТ СН'!$F$15</f>
        <v>152.98625233000001</v>
      </c>
    </row>
    <row r="206" spans="1:25" ht="15.75" x14ac:dyDescent="0.2">
      <c r="A206" s="35">
        <f t="shared" si="5"/>
        <v>44697</v>
      </c>
      <c r="B206" s="36">
        <f>SUMIFS(СВЦЭМ!$F$39:$F$782,СВЦЭМ!$A$39:$A$782,$A206,СВЦЭМ!$B$39:$B$782,B$190)+'СЕТ СН'!$F$15</f>
        <v>164.79163262</v>
      </c>
      <c r="C206" s="36">
        <f>SUMIFS(СВЦЭМ!$F$39:$F$782,СВЦЭМ!$A$39:$A$782,$A206,СВЦЭМ!$B$39:$B$782,C$190)+'СЕТ СН'!$F$15</f>
        <v>185.49071433</v>
      </c>
      <c r="D206" s="36">
        <f>SUMIFS(СВЦЭМ!$F$39:$F$782,СВЦЭМ!$A$39:$A$782,$A206,СВЦЭМ!$B$39:$B$782,D$190)+'СЕТ СН'!$F$15</f>
        <v>208.98117685</v>
      </c>
      <c r="E206" s="36">
        <f>SUMIFS(СВЦЭМ!$F$39:$F$782,СВЦЭМ!$A$39:$A$782,$A206,СВЦЭМ!$B$39:$B$782,E$190)+'СЕТ СН'!$F$15</f>
        <v>218.01708993</v>
      </c>
      <c r="F206" s="36">
        <f>SUMIFS(СВЦЭМ!$F$39:$F$782,СВЦЭМ!$A$39:$A$782,$A206,СВЦЭМ!$B$39:$B$782,F$190)+'СЕТ СН'!$F$15</f>
        <v>217.08169953000001</v>
      </c>
      <c r="G206" s="36">
        <f>SUMIFS(СВЦЭМ!$F$39:$F$782,СВЦЭМ!$A$39:$A$782,$A206,СВЦЭМ!$B$39:$B$782,G$190)+'СЕТ СН'!$F$15</f>
        <v>218.49877760000001</v>
      </c>
      <c r="H206" s="36">
        <f>SUMIFS(СВЦЭМ!$F$39:$F$782,СВЦЭМ!$A$39:$A$782,$A206,СВЦЭМ!$B$39:$B$782,H$190)+'СЕТ СН'!$F$15</f>
        <v>213.21604298</v>
      </c>
      <c r="I206" s="36">
        <f>SUMIFS(СВЦЭМ!$F$39:$F$782,СВЦЭМ!$A$39:$A$782,$A206,СВЦЭМ!$B$39:$B$782,I$190)+'СЕТ СН'!$F$15</f>
        <v>200.32398135</v>
      </c>
      <c r="J206" s="36">
        <f>SUMIFS(СВЦЭМ!$F$39:$F$782,СВЦЭМ!$A$39:$A$782,$A206,СВЦЭМ!$B$39:$B$782,J$190)+'СЕТ СН'!$F$15</f>
        <v>173.58881059999999</v>
      </c>
      <c r="K206" s="36">
        <f>SUMIFS(СВЦЭМ!$F$39:$F$782,СВЦЭМ!$A$39:$A$782,$A206,СВЦЭМ!$B$39:$B$782,K$190)+'СЕТ СН'!$F$15</f>
        <v>164.71180806000001</v>
      </c>
      <c r="L206" s="36">
        <f>SUMIFS(СВЦЭМ!$F$39:$F$782,СВЦЭМ!$A$39:$A$782,$A206,СВЦЭМ!$B$39:$B$782,L$190)+'СЕТ СН'!$F$15</f>
        <v>172.57513087000001</v>
      </c>
      <c r="M206" s="36">
        <f>SUMIFS(СВЦЭМ!$F$39:$F$782,СВЦЭМ!$A$39:$A$782,$A206,СВЦЭМ!$B$39:$B$782,M$190)+'СЕТ СН'!$F$15</f>
        <v>193.45275257</v>
      </c>
      <c r="N206" s="36">
        <f>SUMIFS(СВЦЭМ!$F$39:$F$782,СВЦЭМ!$A$39:$A$782,$A206,СВЦЭМ!$B$39:$B$782,N$190)+'СЕТ СН'!$F$15</f>
        <v>203.83261075999999</v>
      </c>
      <c r="O206" s="36">
        <f>SUMIFS(СВЦЭМ!$F$39:$F$782,СВЦЭМ!$A$39:$A$782,$A206,СВЦЭМ!$B$39:$B$782,O$190)+'СЕТ СН'!$F$15</f>
        <v>207.60257899999999</v>
      </c>
      <c r="P206" s="36">
        <f>SUMIFS(СВЦЭМ!$F$39:$F$782,СВЦЭМ!$A$39:$A$782,$A206,СВЦЭМ!$B$39:$B$782,P$190)+'СЕТ СН'!$F$15</f>
        <v>212.93822957</v>
      </c>
      <c r="Q206" s="36">
        <f>SUMIFS(СВЦЭМ!$F$39:$F$782,СВЦЭМ!$A$39:$A$782,$A206,СВЦЭМ!$B$39:$B$782,Q$190)+'СЕТ СН'!$F$15</f>
        <v>212.54132050000001</v>
      </c>
      <c r="R206" s="36">
        <f>SUMIFS(СВЦЭМ!$F$39:$F$782,СВЦЭМ!$A$39:$A$782,$A206,СВЦЭМ!$B$39:$B$782,R$190)+'СЕТ СН'!$F$15</f>
        <v>209.69577655000001</v>
      </c>
      <c r="S206" s="36">
        <f>SUMIFS(СВЦЭМ!$F$39:$F$782,СВЦЭМ!$A$39:$A$782,$A206,СВЦЭМ!$B$39:$B$782,S$190)+'СЕТ СН'!$F$15</f>
        <v>201.46921734</v>
      </c>
      <c r="T206" s="36">
        <f>SUMIFS(СВЦЭМ!$F$39:$F$782,СВЦЭМ!$A$39:$A$782,$A206,СВЦЭМ!$B$39:$B$782,T$190)+'СЕТ СН'!$F$15</f>
        <v>175.65603609999999</v>
      </c>
      <c r="U206" s="36">
        <f>SUMIFS(СВЦЭМ!$F$39:$F$782,СВЦЭМ!$A$39:$A$782,$A206,СВЦЭМ!$B$39:$B$782,U$190)+'СЕТ СН'!$F$15</f>
        <v>150.36606621000001</v>
      </c>
      <c r="V206" s="36">
        <f>SUMIFS(СВЦЭМ!$F$39:$F$782,СВЦЭМ!$A$39:$A$782,$A206,СВЦЭМ!$B$39:$B$782,V$190)+'СЕТ СН'!$F$15</f>
        <v>137.18107326000001</v>
      </c>
      <c r="W206" s="36">
        <f>SUMIFS(СВЦЭМ!$F$39:$F$782,СВЦЭМ!$A$39:$A$782,$A206,СВЦЭМ!$B$39:$B$782,W$190)+'СЕТ СН'!$F$15</f>
        <v>140.53281999000001</v>
      </c>
      <c r="X206" s="36">
        <f>SUMIFS(СВЦЭМ!$F$39:$F$782,СВЦЭМ!$A$39:$A$782,$A206,СВЦЭМ!$B$39:$B$782,X$190)+'СЕТ СН'!$F$15</f>
        <v>139.50105769999999</v>
      </c>
      <c r="Y206" s="36">
        <f>SUMIFS(СВЦЭМ!$F$39:$F$782,СВЦЭМ!$A$39:$A$782,$A206,СВЦЭМ!$B$39:$B$782,Y$190)+'СЕТ СН'!$F$15</f>
        <v>148.49914860999999</v>
      </c>
    </row>
    <row r="207" spans="1:25" ht="15.75" x14ac:dyDescent="0.2">
      <c r="A207" s="35">
        <f t="shared" si="5"/>
        <v>44698</v>
      </c>
      <c r="B207" s="36">
        <f>SUMIFS(СВЦЭМ!$F$39:$F$782,СВЦЭМ!$A$39:$A$782,$A207,СВЦЭМ!$B$39:$B$782,B$190)+'СЕТ СН'!$F$15</f>
        <v>162.17088111999999</v>
      </c>
      <c r="C207" s="36">
        <f>SUMIFS(СВЦЭМ!$F$39:$F$782,СВЦЭМ!$A$39:$A$782,$A207,СВЦЭМ!$B$39:$B$782,C$190)+'СЕТ СН'!$F$15</f>
        <v>185.86227246000001</v>
      </c>
      <c r="D207" s="36">
        <f>SUMIFS(СВЦЭМ!$F$39:$F$782,СВЦЭМ!$A$39:$A$782,$A207,СВЦЭМ!$B$39:$B$782,D$190)+'СЕТ СН'!$F$15</f>
        <v>208.57552471</v>
      </c>
      <c r="E207" s="36">
        <f>SUMIFS(СВЦЭМ!$F$39:$F$782,СВЦЭМ!$A$39:$A$782,$A207,СВЦЭМ!$B$39:$B$782,E$190)+'СЕТ СН'!$F$15</f>
        <v>215.73856314</v>
      </c>
      <c r="F207" s="36">
        <f>SUMIFS(СВЦЭМ!$F$39:$F$782,СВЦЭМ!$A$39:$A$782,$A207,СВЦЭМ!$B$39:$B$782,F$190)+'СЕТ СН'!$F$15</f>
        <v>215.57732354000001</v>
      </c>
      <c r="G207" s="36">
        <f>SUMIFS(СВЦЭМ!$F$39:$F$782,СВЦЭМ!$A$39:$A$782,$A207,СВЦЭМ!$B$39:$B$782,G$190)+'СЕТ СН'!$F$15</f>
        <v>215.27900265</v>
      </c>
      <c r="H207" s="36">
        <f>SUMIFS(СВЦЭМ!$F$39:$F$782,СВЦЭМ!$A$39:$A$782,$A207,СВЦЭМ!$B$39:$B$782,H$190)+'СЕТ СН'!$F$15</f>
        <v>207.71323057999999</v>
      </c>
      <c r="I207" s="36">
        <f>SUMIFS(СВЦЭМ!$F$39:$F$782,СВЦЭМ!$A$39:$A$782,$A207,СВЦЭМ!$B$39:$B$782,I$190)+'СЕТ СН'!$F$15</f>
        <v>198.88780742</v>
      </c>
      <c r="J207" s="36">
        <f>SUMIFS(СВЦЭМ!$F$39:$F$782,СВЦЭМ!$A$39:$A$782,$A207,СВЦЭМ!$B$39:$B$782,J$190)+'СЕТ СН'!$F$15</f>
        <v>172.15231868000001</v>
      </c>
      <c r="K207" s="36">
        <f>SUMIFS(СВЦЭМ!$F$39:$F$782,СВЦЭМ!$A$39:$A$782,$A207,СВЦЭМ!$B$39:$B$782,K$190)+'СЕТ СН'!$F$15</f>
        <v>169.94993930000001</v>
      </c>
      <c r="L207" s="36">
        <f>SUMIFS(СВЦЭМ!$F$39:$F$782,СВЦЭМ!$A$39:$A$782,$A207,СВЦЭМ!$B$39:$B$782,L$190)+'СЕТ СН'!$F$15</f>
        <v>165.27963217000001</v>
      </c>
      <c r="M207" s="36">
        <f>SUMIFS(СВЦЭМ!$F$39:$F$782,СВЦЭМ!$A$39:$A$782,$A207,СВЦЭМ!$B$39:$B$782,M$190)+'СЕТ СН'!$F$15</f>
        <v>184.37927442</v>
      </c>
      <c r="N207" s="36">
        <f>SUMIFS(СВЦЭМ!$F$39:$F$782,СВЦЭМ!$A$39:$A$782,$A207,СВЦЭМ!$B$39:$B$782,N$190)+'СЕТ СН'!$F$15</f>
        <v>192.45408171</v>
      </c>
      <c r="O207" s="36">
        <f>SUMIFS(СВЦЭМ!$F$39:$F$782,СВЦЭМ!$A$39:$A$782,$A207,СВЦЭМ!$B$39:$B$782,O$190)+'СЕТ СН'!$F$15</f>
        <v>192.42266463000001</v>
      </c>
      <c r="P207" s="36">
        <f>SUMIFS(СВЦЭМ!$F$39:$F$782,СВЦЭМ!$A$39:$A$782,$A207,СВЦЭМ!$B$39:$B$782,P$190)+'СЕТ СН'!$F$15</f>
        <v>192.95870744000001</v>
      </c>
      <c r="Q207" s="36">
        <f>SUMIFS(СВЦЭМ!$F$39:$F$782,СВЦЭМ!$A$39:$A$782,$A207,СВЦЭМ!$B$39:$B$782,Q$190)+'СЕТ СН'!$F$15</f>
        <v>194.49933479000001</v>
      </c>
      <c r="R207" s="36">
        <f>SUMIFS(СВЦЭМ!$F$39:$F$782,СВЦЭМ!$A$39:$A$782,$A207,СВЦЭМ!$B$39:$B$782,R$190)+'СЕТ СН'!$F$15</f>
        <v>196.12325884000001</v>
      </c>
      <c r="S207" s="36">
        <f>SUMIFS(СВЦЭМ!$F$39:$F$782,СВЦЭМ!$A$39:$A$782,$A207,СВЦЭМ!$B$39:$B$782,S$190)+'СЕТ СН'!$F$15</f>
        <v>190.13587681000001</v>
      </c>
      <c r="T207" s="36">
        <f>SUMIFS(СВЦЭМ!$F$39:$F$782,СВЦЭМ!$A$39:$A$782,$A207,СВЦЭМ!$B$39:$B$782,T$190)+'СЕТ СН'!$F$15</f>
        <v>167.79531281999999</v>
      </c>
      <c r="U207" s="36">
        <f>SUMIFS(СВЦЭМ!$F$39:$F$782,СВЦЭМ!$A$39:$A$782,$A207,СВЦЭМ!$B$39:$B$782,U$190)+'СЕТ СН'!$F$15</f>
        <v>149.92284076999999</v>
      </c>
      <c r="V207" s="36">
        <f>SUMIFS(СВЦЭМ!$F$39:$F$782,СВЦЭМ!$A$39:$A$782,$A207,СВЦЭМ!$B$39:$B$782,V$190)+'СЕТ СН'!$F$15</f>
        <v>134.02923465000001</v>
      </c>
      <c r="W207" s="36">
        <f>SUMIFS(СВЦЭМ!$F$39:$F$782,СВЦЭМ!$A$39:$A$782,$A207,СВЦЭМ!$B$39:$B$782,W$190)+'СЕТ СН'!$F$15</f>
        <v>133.15855126</v>
      </c>
      <c r="X207" s="36">
        <f>SUMIFS(СВЦЭМ!$F$39:$F$782,СВЦЭМ!$A$39:$A$782,$A207,СВЦЭМ!$B$39:$B$782,X$190)+'СЕТ СН'!$F$15</f>
        <v>136.56837472000001</v>
      </c>
      <c r="Y207" s="36">
        <f>SUMIFS(СВЦЭМ!$F$39:$F$782,СВЦЭМ!$A$39:$A$782,$A207,СВЦЭМ!$B$39:$B$782,Y$190)+'СЕТ СН'!$F$15</f>
        <v>142.50371257</v>
      </c>
    </row>
    <row r="208" spans="1:25" ht="15.75" x14ac:dyDescent="0.2">
      <c r="A208" s="35">
        <f t="shared" si="5"/>
        <v>44699</v>
      </c>
      <c r="B208" s="36">
        <f>SUMIFS(СВЦЭМ!$F$39:$F$782,СВЦЭМ!$A$39:$A$782,$A208,СВЦЭМ!$B$39:$B$782,B$190)+'СЕТ СН'!$F$15</f>
        <v>172.10702466999999</v>
      </c>
      <c r="C208" s="36">
        <f>SUMIFS(СВЦЭМ!$F$39:$F$782,СВЦЭМ!$A$39:$A$782,$A208,СВЦЭМ!$B$39:$B$782,C$190)+'СЕТ СН'!$F$15</f>
        <v>197.41075927</v>
      </c>
      <c r="D208" s="36">
        <f>SUMIFS(СВЦЭМ!$F$39:$F$782,СВЦЭМ!$A$39:$A$782,$A208,СВЦЭМ!$B$39:$B$782,D$190)+'СЕТ СН'!$F$15</f>
        <v>208.82233031000001</v>
      </c>
      <c r="E208" s="36">
        <f>SUMIFS(СВЦЭМ!$F$39:$F$782,СВЦЭМ!$A$39:$A$782,$A208,СВЦЭМ!$B$39:$B$782,E$190)+'СЕТ СН'!$F$15</f>
        <v>209.14018644000001</v>
      </c>
      <c r="F208" s="36">
        <f>SUMIFS(СВЦЭМ!$F$39:$F$782,СВЦЭМ!$A$39:$A$782,$A208,СВЦЭМ!$B$39:$B$782,F$190)+'СЕТ СН'!$F$15</f>
        <v>208.42214691000001</v>
      </c>
      <c r="G208" s="36">
        <f>SUMIFS(СВЦЭМ!$F$39:$F$782,СВЦЭМ!$A$39:$A$782,$A208,СВЦЭМ!$B$39:$B$782,G$190)+'СЕТ СН'!$F$15</f>
        <v>210.67063218999999</v>
      </c>
      <c r="H208" s="36">
        <f>SUMIFS(СВЦЭМ!$F$39:$F$782,СВЦЭМ!$A$39:$A$782,$A208,СВЦЭМ!$B$39:$B$782,H$190)+'СЕТ СН'!$F$15</f>
        <v>208.62973194</v>
      </c>
      <c r="I208" s="36">
        <f>SUMIFS(СВЦЭМ!$F$39:$F$782,СВЦЭМ!$A$39:$A$782,$A208,СВЦЭМ!$B$39:$B$782,I$190)+'СЕТ СН'!$F$15</f>
        <v>191.95595881</v>
      </c>
      <c r="J208" s="36">
        <f>SUMIFS(СВЦЭМ!$F$39:$F$782,СВЦЭМ!$A$39:$A$782,$A208,СВЦЭМ!$B$39:$B$782,J$190)+'СЕТ СН'!$F$15</f>
        <v>164.98429752000001</v>
      </c>
      <c r="K208" s="36">
        <f>SUMIFS(СВЦЭМ!$F$39:$F$782,СВЦЭМ!$A$39:$A$782,$A208,СВЦЭМ!$B$39:$B$782,K$190)+'СЕТ СН'!$F$15</f>
        <v>165.32398248999999</v>
      </c>
      <c r="L208" s="36">
        <f>SUMIFS(СВЦЭМ!$F$39:$F$782,СВЦЭМ!$A$39:$A$782,$A208,СВЦЭМ!$B$39:$B$782,L$190)+'СЕТ СН'!$F$15</f>
        <v>167.69875281</v>
      </c>
      <c r="M208" s="36">
        <f>SUMIFS(СВЦЭМ!$F$39:$F$782,СВЦЭМ!$A$39:$A$782,$A208,СВЦЭМ!$B$39:$B$782,M$190)+'СЕТ СН'!$F$15</f>
        <v>187.85250938999999</v>
      </c>
      <c r="N208" s="36">
        <f>SUMIFS(СВЦЭМ!$F$39:$F$782,СВЦЭМ!$A$39:$A$782,$A208,СВЦЭМ!$B$39:$B$782,N$190)+'СЕТ СН'!$F$15</f>
        <v>193.65175789</v>
      </c>
      <c r="O208" s="36">
        <f>SUMIFS(СВЦЭМ!$F$39:$F$782,СВЦЭМ!$A$39:$A$782,$A208,СВЦЭМ!$B$39:$B$782,O$190)+'СЕТ СН'!$F$15</f>
        <v>193.17283929000001</v>
      </c>
      <c r="P208" s="36">
        <f>SUMIFS(СВЦЭМ!$F$39:$F$782,СВЦЭМ!$A$39:$A$782,$A208,СВЦЭМ!$B$39:$B$782,P$190)+'СЕТ СН'!$F$15</f>
        <v>196.38852261</v>
      </c>
      <c r="Q208" s="36">
        <f>SUMIFS(СВЦЭМ!$F$39:$F$782,СВЦЭМ!$A$39:$A$782,$A208,СВЦЭМ!$B$39:$B$782,Q$190)+'СЕТ СН'!$F$15</f>
        <v>198.90879128</v>
      </c>
      <c r="R208" s="36">
        <f>SUMIFS(СВЦЭМ!$F$39:$F$782,СВЦЭМ!$A$39:$A$782,$A208,СВЦЭМ!$B$39:$B$782,R$190)+'СЕТ СН'!$F$15</f>
        <v>198.00433419999999</v>
      </c>
      <c r="S208" s="36">
        <f>SUMIFS(СВЦЭМ!$F$39:$F$782,СВЦЭМ!$A$39:$A$782,$A208,СВЦЭМ!$B$39:$B$782,S$190)+'СЕТ СН'!$F$15</f>
        <v>189.66339041000001</v>
      </c>
      <c r="T208" s="36">
        <f>SUMIFS(СВЦЭМ!$F$39:$F$782,СВЦЭМ!$A$39:$A$782,$A208,СВЦЭМ!$B$39:$B$782,T$190)+'СЕТ СН'!$F$15</f>
        <v>166.32919016</v>
      </c>
      <c r="U208" s="36">
        <f>SUMIFS(СВЦЭМ!$F$39:$F$782,СВЦЭМ!$A$39:$A$782,$A208,СВЦЭМ!$B$39:$B$782,U$190)+'СЕТ СН'!$F$15</f>
        <v>147.20068641</v>
      </c>
      <c r="V208" s="36">
        <f>SUMIFS(СВЦЭМ!$F$39:$F$782,СВЦЭМ!$A$39:$A$782,$A208,СВЦЭМ!$B$39:$B$782,V$190)+'СЕТ СН'!$F$15</f>
        <v>133.18035685000001</v>
      </c>
      <c r="W208" s="36">
        <f>SUMIFS(СВЦЭМ!$F$39:$F$782,СВЦЭМ!$A$39:$A$782,$A208,СВЦЭМ!$B$39:$B$782,W$190)+'СЕТ СН'!$F$15</f>
        <v>137.49648988999999</v>
      </c>
      <c r="X208" s="36">
        <f>SUMIFS(СВЦЭМ!$F$39:$F$782,СВЦЭМ!$A$39:$A$782,$A208,СВЦЭМ!$B$39:$B$782,X$190)+'СЕТ СН'!$F$15</f>
        <v>143.71753763000001</v>
      </c>
      <c r="Y208" s="36">
        <f>SUMIFS(СВЦЭМ!$F$39:$F$782,СВЦЭМ!$A$39:$A$782,$A208,СВЦЭМ!$B$39:$B$782,Y$190)+'СЕТ СН'!$F$15</f>
        <v>149.91348901000001</v>
      </c>
    </row>
    <row r="209" spans="1:25" ht="15.75" x14ac:dyDescent="0.2">
      <c r="A209" s="35">
        <f t="shared" si="5"/>
        <v>44700</v>
      </c>
      <c r="B209" s="36">
        <f>SUMIFS(СВЦЭМ!$F$39:$F$782,СВЦЭМ!$A$39:$A$782,$A209,СВЦЭМ!$B$39:$B$782,B$190)+'СЕТ СН'!$F$15</f>
        <v>169.26665105999999</v>
      </c>
      <c r="C209" s="36">
        <f>SUMIFS(СВЦЭМ!$F$39:$F$782,СВЦЭМ!$A$39:$A$782,$A209,СВЦЭМ!$B$39:$B$782,C$190)+'СЕТ СН'!$F$15</f>
        <v>191.77148833999999</v>
      </c>
      <c r="D209" s="36">
        <f>SUMIFS(СВЦЭМ!$F$39:$F$782,СВЦЭМ!$A$39:$A$782,$A209,СВЦЭМ!$B$39:$B$782,D$190)+'СЕТ СН'!$F$15</f>
        <v>212.22151640000001</v>
      </c>
      <c r="E209" s="36">
        <f>SUMIFS(СВЦЭМ!$F$39:$F$782,СВЦЭМ!$A$39:$A$782,$A209,СВЦЭМ!$B$39:$B$782,E$190)+'СЕТ СН'!$F$15</f>
        <v>222.39593246999999</v>
      </c>
      <c r="F209" s="36">
        <f>SUMIFS(СВЦЭМ!$F$39:$F$782,СВЦЭМ!$A$39:$A$782,$A209,СВЦЭМ!$B$39:$B$782,F$190)+'СЕТ СН'!$F$15</f>
        <v>217.12551378000001</v>
      </c>
      <c r="G209" s="36">
        <f>SUMIFS(СВЦЭМ!$F$39:$F$782,СВЦЭМ!$A$39:$A$782,$A209,СВЦЭМ!$B$39:$B$782,G$190)+'СЕТ СН'!$F$15</f>
        <v>210.64736762000001</v>
      </c>
      <c r="H209" s="36">
        <f>SUMIFS(СВЦЭМ!$F$39:$F$782,СВЦЭМ!$A$39:$A$782,$A209,СВЦЭМ!$B$39:$B$782,H$190)+'СЕТ СН'!$F$15</f>
        <v>204.17960468999999</v>
      </c>
      <c r="I209" s="36">
        <f>SUMIFS(СВЦЭМ!$F$39:$F$782,СВЦЭМ!$A$39:$A$782,$A209,СВЦЭМ!$B$39:$B$782,I$190)+'СЕТ СН'!$F$15</f>
        <v>193.52068833999999</v>
      </c>
      <c r="J209" s="36">
        <f>SUMIFS(СВЦЭМ!$F$39:$F$782,СВЦЭМ!$A$39:$A$782,$A209,СВЦЭМ!$B$39:$B$782,J$190)+'СЕТ СН'!$F$15</f>
        <v>168.61833254000001</v>
      </c>
      <c r="K209" s="36">
        <f>SUMIFS(СВЦЭМ!$F$39:$F$782,СВЦЭМ!$A$39:$A$782,$A209,СВЦЭМ!$B$39:$B$782,K$190)+'СЕТ СН'!$F$15</f>
        <v>171.46597426</v>
      </c>
      <c r="L209" s="36">
        <f>SUMIFS(СВЦЭМ!$F$39:$F$782,СВЦЭМ!$A$39:$A$782,$A209,СВЦЭМ!$B$39:$B$782,L$190)+'СЕТ СН'!$F$15</f>
        <v>170.15482990999999</v>
      </c>
      <c r="M209" s="36">
        <f>SUMIFS(СВЦЭМ!$F$39:$F$782,СВЦЭМ!$A$39:$A$782,$A209,СВЦЭМ!$B$39:$B$782,M$190)+'СЕТ СН'!$F$15</f>
        <v>187.30877849999999</v>
      </c>
      <c r="N209" s="36">
        <f>SUMIFS(СВЦЭМ!$F$39:$F$782,СВЦЭМ!$A$39:$A$782,$A209,СВЦЭМ!$B$39:$B$782,N$190)+'СЕТ СН'!$F$15</f>
        <v>195.70102813</v>
      </c>
      <c r="O209" s="36">
        <f>SUMIFS(СВЦЭМ!$F$39:$F$782,СВЦЭМ!$A$39:$A$782,$A209,СВЦЭМ!$B$39:$B$782,O$190)+'СЕТ СН'!$F$15</f>
        <v>198.68594282000001</v>
      </c>
      <c r="P209" s="36">
        <f>SUMIFS(СВЦЭМ!$F$39:$F$782,СВЦЭМ!$A$39:$A$782,$A209,СВЦЭМ!$B$39:$B$782,P$190)+'СЕТ СН'!$F$15</f>
        <v>199.42535063</v>
      </c>
      <c r="Q209" s="36">
        <f>SUMIFS(СВЦЭМ!$F$39:$F$782,СВЦЭМ!$A$39:$A$782,$A209,СВЦЭМ!$B$39:$B$782,Q$190)+'СЕТ СН'!$F$15</f>
        <v>202.19646104</v>
      </c>
      <c r="R209" s="36">
        <f>SUMIFS(СВЦЭМ!$F$39:$F$782,СВЦЭМ!$A$39:$A$782,$A209,СВЦЭМ!$B$39:$B$782,R$190)+'СЕТ СН'!$F$15</f>
        <v>199.92950675</v>
      </c>
      <c r="S209" s="36">
        <f>SUMIFS(СВЦЭМ!$F$39:$F$782,СВЦЭМ!$A$39:$A$782,$A209,СВЦЭМ!$B$39:$B$782,S$190)+'СЕТ СН'!$F$15</f>
        <v>195.62613707</v>
      </c>
      <c r="T209" s="36">
        <f>SUMIFS(СВЦЭМ!$F$39:$F$782,СВЦЭМ!$A$39:$A$782,$A209,СВЦЭМ!$B$39:$B$782,T$190)+'СЕТ СН'!$F$15</f>
        <v>170.78292028000001</v>
      </c>
      <c r="U209" s="36">
        <f>SUMIFS(СВЦЭМ!$F$39:$F$782,СВЦЭМ!$A$39:$A$782,$A209,СВЦЭМ!$B$39:$B$782,U$190)+'СЕТ СН'!$F$15</f>
        <v>152.26229298000001</v>
      </c>
      <c r="V209" s="36">
        <f>SUMIFS(СВЦЭМ!$F$39:$F$782,СВЦЭМ!$A$39:$A$782,$A209,СВЦЭМ!$B$39:$B$782,V$190)+'СЕТ СН'!$F$15</f>
        <v>135.29092023000001</v>
      </c>
      <c r="W209" s="36">
        <f>SUMIFS(СВЦЭМ!$F$39:$F$782,СВЦЭМ!$A$39:$A$782,$A209,СВЦЭМ!$B$39:$B$782,W$190)+'СЕТ СН'!$F$15</f>
        <v>136.34227601000001</v>
      </c>
      <c r="X209" s="36">
        <f>SUMIFS(СВЦЭМ!$F$39:$F$782,СВЦЭМ!$A$39:$A$782,$A209,СВЦЭМ!$B$39:$B$782,X$190)+'СЕТ СН'!$F$15</f>
        <v>138.21976061999999</v>
      </c>
      <c r="Y209" s="36">
        <f>SUMIFS(СВЦЭМ!$F$39:$F$782,СВЦЭМ!$A$39:$A$782,$A209,СВЦЭМ!$B$39:$B$782,Y$190)+'СЕТ СН'!$F$15</f>
        <v>142.15515854</v>
      </c>
    </row>
    <row r="210" spans="1:25" ht="15.75" x14ac:dyDescent="0.2">
      <c r="A210" s="35">
        <f t="shared" si="5"/>
        <v>44701</v>
      </c>
      <c r="B210" s="36">
        <f>SUMIFS(СВЦЭМ!$F$39:$F$782,СВЦЭМ!$A$39:$A$782,$A210,СВЦЭМ!$B$39:$B$782,B$190)+'СЕТ СН'!$F$15</f>
        <v>168.17883638000001</v>
      </c>
      <c r="C210" s="36">
        <f>SUMIFS(СВЦЭМ!$F$39:$F$782,СВЦЭМ!$A$39:$A$782,$A210,СВЦЭМ!$B$39:$B$782,C$190)+'СЕТ СН'!$F$15</f>
        <v>180.85446873000001</v>
      </c>
      <c r="D210" s="36">
        <f>SUMIFS(СВЦЭМ!$F$39:$F$782,СВЦЭМ!$A$39:$A$782,$A210,СВЦЭМ!$B$39:$B$782,D$190)+'СЕТ СН'!$F$15</f>
        <v>205.38786671</v>
      </c>
      <c r="E210" s="36">
        <f>SUMIFS(СВЦЭМ!$F$39:$F$782,СВЦЭМ!$A$39:$A$782,$A210,СВЦЭМ!$B$39:$B$782,E$190)+'СЕТ СН'!$F$15</f>
        <v>217.09104758999999</v>
      </c>
      <c r="F210" s="36">
        <f>SUMIFS(СВЦЭМ!$F$39:$F$782,СВЦЭМ!$A$39:$A$782,$A210,СВЦЭМ!$B$39:$B$782,F$190)+'СЕТ СН'!$F$15</f>
        <v>216.10369524999999</v>
      </c>
      <c r="G210" s="36">
        <f>SUMIFS(СВЦЭМ!$F$39:$F$782,СВЦЭМ!$A$39:$A$782,$A210,СВЦЭМ!$B$39:$B$782,G$190)+'СЕТ СН'!$F$15</f>
        <v>212.87368900000001</v>
      </c>
      <c r="H210" s="36">
        <f>SUMIFS(СВЦЭМ!$F$39:$F$782,СВЦЭМ!$A$39:$A$782,$A210,СВЦЭМ!$B$39:$B$782,H$190)+'СЕТ СН'!$F$15</f>
        <v>201.95989714000001</v>
      </c>
      <c r="I210" s="36">
        <f>SUMIFS(СВЦЭМ!$F$39:$F$782,СВЦЭМ!$A$39:$A$782,$A210,СВЦЭМ!$B$39:$B$782,I$190)+'СЕТ СН'!$F$15</f>
        <v>188.64106282</v>
      </c>
      <c r="J210" s="36">
        <f>SUMIFS(СВЦЭМ!$F$39:$F$782,СВЦЭМ!$A$39:$A$782,$A210,СВЦЭМ!$B$39:$B$782,J$190)+'СЕТ СН'!$F$15</f>
        <v>162.78854662000001</v>
      </c>
      <c r="K210" s="36">
        <f>SUMIFS(СВЦЭМ!$F$39:$F$782,СВЦЭМ!$A$39:$A$782,$A210,СВЦЭМ!$B$39:$B$782,K$190)+'СЕТ СН'!$F$15</f>
        <v>162.67901046</v>
      </c>
      <c r="L210" s="36">
        <f>SUMIFS(СВЦЭМ!$F$39:$F$782,СВЦЭМ!$A$39:$A$782,$A210,СВЦЭМ!$B$39:$B$782,L$190)+'СЕТ СН'!$F$15</f>
        <v>162.25691326</v>
      </c>
      <c r="M210" s="36">
        <f>SUMIFS(СВЦЭМ!$F$39:$F$782,СВЦЭМ!$A$39:$A$782,$A210,СВЦЭМ!$B$39:$B$782,M$190)+'СЕТ СН'!$F$15</f>
        <v>180.08944754000001</v>
      </c>
      <c r="N210" s="36">
        <f>SUMIFS(СВЦЭМ!$F$39:$F$782,СВЦЭМ!$A$39:$A$782,$A210,СВЦЭМ!$B$39:$B$782,N$190)+'СЕТ СН'!$F$15</f>
        <v>184.41536798000001</v>
      </c>
      <c r="O210" s="36">
        <f>SUMIFS(СВЦЭМ!$F$39:$F$782,СВЦЭМ!$A$39:$A$782,$A210,СВЦЭМ!$B$39:$B$782,O$190)+'СЕТ СН'!$F$15</f>
        <v>183.96515396999999</v>
      </c>
      <c r="P210" s="36">
        <f>SUMIFS(СВЦЭМ!$F$39:$F$782,СВЦЭМ!$A$39:$A$782,$A210,СВЦЭМ!$B$39:$B$782,P$190)+'СЕТ СН'!$F$15</f>
        <v>183.56972691999999</v>
      </c>
      <c r="Q210" s="36">
        <f>SUMIFS(СВЦЭМ!$F$39:$F$782,СВЦЭМ!$A$39:$A$782,$A210,СВЦЭМ!$B$39:$B$782,Q$190)+'СЕТ СН'!$F$15</f>
        <v>183.41577844</v>
      </c>
      <c r="R210" s="36">
        <f>SUMIFS(СВЦЭМ!$F$39:$F$782,СВЦЭМ!$A$39:$A$782,$A210,СВЦЭМ!$B$39:$B$782,R$190)+'СЕТ СН'!$F$15</f>
        <v>183.42323909999999</v>
      </c>
      <c r="S210" s="36">
        <f>SUMIFS(СВЦЭМ!$F$39:$F$782,СВЦЭМ!$A$39:$A$782,$A210,СВЦЭМ!$B$39:$B$782,S$190)+'СЕТ СН'!$F$15</f>
        <v>180.69031715</v>
      </c>
      <c r="T210" s="36">
        <f>SUMIFS(СВЦЭМ!$F$39:$F$782,СВЦЭМ!$A$39:$A$782,$A210,СВЦЭМ!$B$39:$B$782,T$190)+'СЕТ СН'!$F$15</f>
        <v>162.80879694999999</v>
      </c>
      <c r="U210" s="36">
        <f>SUMIFS(СВЦЭМ!$F$39:$F$782,СВЦЭМ!$A$39:$A$782,$A210,СВЦЭМ!$B$39:$B$782,U$190)+'СЕТ СН'!$F$15</f>
        <v>143.21931824000001</v>
      </c>
      <c r="V210" s="36">
        <f>SUMIFS(СВЦЭМ!$F$39:$F$782,СВЦЭМ!$A$39:$A$782,$A210,СВЦЭМ!$B$39:$B$782,V$190)+'СЕТ СН'!$F$15</f>
        <v>132.52738707</v>
      </c>
      <c r="W210" s="36">
        <f>SUMIFS(СВЦЭМ!$F$39:$F$782,СВЦЭМ!$A$39:$A$782,$A210,СВЦЭМ!$B$39:$B$782,W$190)+'СЕТ СН'!$F$15</f>
        <v>134.32205963999999</v>
      </c>
      <c r="X210" s="36">
        <f>SUMIFS(СВЦЭМ!$F$39:$F$782,СВЦЭМ!$A$39:$A$782,$A210,СВЦЭМ!$B$39:$B$782,X$190)+'СЕТ СН'!$F$15</f>
        <v>139.83302429</v>
      </c>
      <c r="Y210" s="36">
        <f>SUMIFS(СВЦЭМ!$F$39:$F$782,СВЦЭМ!$A$39:$A$782,$A210,СВЦЭМ!$B$39:$B$782,Y$190)+'СЕТ СН'!$F$15</f>
        <v>140.77047963000001</v>
      </c>
    </row>
    <row r="211" spans="1:25" ht="15.75" x14ac:dyDescent="0.2">
      <c r="A211" s="35">
        <f t="shared" si="5"/>
        <v>44702</v>
      </c>
      <c r="B211" s="36">
        <f>SUMIFS(СВЦЭМ!$F$39:$F$782,СВЦЭМ!$A$39:$A$782,$A211,СВЦЭМ!$B$39:$B$782,B$190)+'СЕТ СН'!$F$15</f>
        <v>145.54825579000001</v>
      </c>
      <c r="C211" s="36">
        <f>SUMIFS(СВЦЭМ!$F$39:$F$782,СВЦЭМ!$A$39:$A$782,$A211,СВЦЭМ!$B$39:$B$782,C$190)+'СЕТ СН'!$F$15</f>
        <v>167.00234853000001</v>
      </c>
      <c r="D211" s="36">
        <f>SUMIFS(СВЦЭМ!$F$39:$F$782,СВЦЭМ!$A$39:$A$782,$A211,СВЦЭМ!$B$39:$B$782,D$190)+'СЕТ СН'!$F$15</f>
        <v>196.3380665</v>
      </c>
      <c r="E211" s="36">
        <f>SUMIFS(СВЦЭМ!$F$39:$F$782,СВЦЭМ!$A$39:$A$782,$A211,СВЦЭМ!$B$39:$B$782,E$190)+'СЕТ СН'!$F$15</f>
        <v>210.65054583</v>
      </c>
      <c r="F211" s="36">
        <f>SUMIFS(СВЦЭМ!$F$39:$F$782,СВЦЭМ!$A$39:$A$782,$A211,СВЦЭМ!$B$39:$B$782,F$190)+'СЕТ СН'!$F$15</f>
        <v>215.62181799999999</v>
      </c>
      <c r="G211" s="36">
        <f>SUMIFS(СВЦЭМ!$F$39:$F$782,СВЦЭМ!$A$39:$A$782,$A211,СВЦЭМ!$B$39:$B$782,G$190)+'СЕТ СН'!$F$15</f>
        <v>222.12823116999999</v>
      </c>
      <c r="H211" s="36">
        <f>SUMIFS(СВЦЭМ!$F$39:$F$782,СВЦЭМ!$A$39:$A$782,$A211,СВЦЭМ!$B$39:$B$782,H$190)+'СЕТ СН'!$F$15</f>
        <v>220.44748964999999</v>
      </c>
      <c r="I211" s="36">
        <f>SUMIFS(СВЦЭМ!$F$39:$F$782,СВЦЭМ!$A$39:$A$782,$A211,СВЦЭМ!$B$39:$B$782,I$190)+'СЕТ СН'!$F$15</f>
        <v>213.60203530000001</v>
      </c>
      <c r="J211" s="36">
        <f>SUMIFS(СВЦЭМ!$F$39:$F$782,СВЦЭМ!$A$39:$A$782,$A211,СВЦЭМ!$B$39:$B$782,J$190)+'СЕТ СН'!$F$15</f>
        <v>181.08480247</v>
      </c>
      <c r="K211" s="36">
        <f>SUMIFS(СВЦЭМ!$F$39:$F$782,СВЦЭМ!$A$39:$A$782,$A211,СВЦЭМ!$B$39:$B$782,K$190)+'СЕТ СН'!$F$15</f>
        <v>173.60950192999999</v>
      </c>
      <c r="L211" s="36">
        <f>SUMIFS(СВЦЭМ!$F$39:$F$782,СВЦЭМ!$A$39:$A$782,$A211,СВЦЭМ!$B$39:$B$782,L$190)+'СЕТ СН'!$F$15</f>
        <v>168.59566888000001</v>
      </c>
      <c r="M211" s="36">
        <f>SUMIFS(СВЦЭМ!$F$39:$F$782,СВЦЭМ!$A$39:$A$782,$A211,СВЦЭМ!$B$39:$B$782,M$190)+'СЕТ СН'!$F$15</f>
        <v>184.13053726999999</v>
      </c>
      <c r="N211" s="36">
        <f>SUMIFS(СВЦЭМ!$F$39:$F$782,СВЦЭМ!$A$39:$A$782,$A211,СВЦЭМ!$B$39:$B$782,N$190)+'СЕТ СН'!$F$15</f>
        <v>191.37276610999999</v>
      </c>
      <c r="O211" s="36">
        <f>SUMIFS(СВЦЭМ!$F$39:$F$782,СВЦЭМ!$A$39:$A$782,$A211,СВЦЭМ!$B$39:$B$782,O$190)+'СЕТ СН'!$F$15</f>
        <v>185.32256258999999</v>
      </c>
      <c r="P211" s="36">
        <f>SUMIFS(СВЦЭМ!$F$39:$F$782,СВЦЭМ!$A$39:$A$782,$A211,СВЦЭМ!$B$39:$B$782,P$190)+'СЕТ СН'!$F$15</f>
        <v>192.26606228</v>
      </c>
      <c r="Q211" s="36">
        <f>SUMIFS(СВЦЭМ!$F$39:$F$782,СВЦЭМ!$A$39:$A$782,$A211,СВЦЭМ!$B$39:$B$782,Q$190)+'СЕТ СН'!$F$15</f>
        <v>189.34937181999999</v>
      </c>
      <c r="R211" s="36">
        <f>SUMIFS(СВЦЭМ!$F$39:$F$782,СВЦЭМ!$A$39:$A$782,$A211,СВЦЭМ!$B$39:$B$782,R$190)+'СЕТ СН'!$F$15</f>
        <v>188.77180344000001</v>
      </c>
      <c r="S211" s="36">
        <f>SUMIFS(СВЦЭМ!$F$39:$F$782,СВЦЭМ!$A$39:$A$782,$A211,СВЦЭМ!$B$39:$B$782,S$190)+'СЕТ СН'!$F$15</f>
        <v>184.35605615</v>
      </c>
      <c r="T211" s="36">
        <f>SUMIFS(СВЦЭМ!$F$39:$F$782,СВЦЭМ!$A$39:$A$782,$A211,СВЦЭМ!$B$39:$B$782,T$190)+'СЕТ СН'!$F$15</f>
        <v>164.94248444999999</v>
      </c>
      <c r="U211" s="36">
        <f>SUMIFS(СВЦЭМ!$F$39:$F$782,СВЦЭМ!$A$39:$A$782,$A211,СВЦЭМ!$B$39:$B$782,U$190)+'СЕТ СН'!$F$15</f>
        <v>146.84422886999999</v>
      </c>
      <c r="V211" s="36">
        <f>SUMIFS(СВЦЭМ!$F$39:$F$782,СВЦЭМ!$A$39:$A$782,$A211,СВЦЭМ!$B$39:$B$782,V$190)+'СЕТ СН'!$F$15</f>
        <v>132.53453615000001</v>
      </c>
      <c r="W211" s="36">
        <f>SUMIFS(СВЦЭМ!$F$39:$F$782,СВЦЭМ!$A$39:$A$782,$A211,СВЦЭМ!$B$39:$B$782,W$190)+'СЕТ СН'!$F$15</f>
        <v>124.40148344000001</v>
      </c>
      <c r="X211" s="36">
        <f>SUMIFS(СВЦЭМ!$F$39:$F$782,СВЦЭМ!$A$39:$A$782,$A211,СВЦЭМ!$B$39:$B$782,X$190)+'СЕТ СН'!$F$15</f>
        <v>127.43690954</v>
      </c>
      <c r="Y211" s="36">
        <f>SUMIFS(СВЦЭМ!$F$39:$F$782,СВЦЭМ!$A$39:$A$782,$A211,СВЦЭМ!$B$39:$B$782,Y$190)+'СЕТ СН'!$F$15</f>
        <v>132.20298412</v>
      </c>
    </row>
    <row r="212" spans="1:25" ht="15.75" x14ac:dyDescent="0.2">
      <c r="A212" s="35">
        <f t="shared" si="5"/>
        <v>44703</v>
      </c>
      <c r="B212" s="36">
        <f>SUMIFS(СВЦЭМ!$F$39:$F$782,СВЦЭМ!$A$39:$A$782,$A212,СВЦЭМ!$B$39:$B$782,B$190)+'СЕТ СН'!$F$15</f>
        <v>166.50233077999999</v>
      </c>
      <c r="C212" s="36">
        <f>SUMIFS(СВЦЭМ!$F$39:$F$782,СВЦЭМ!$A$39:$A$782,$A212,СВЦЭМ!$B$39:$B$782,C$190)+'СЕТ СН'!$F$15</f>
        <v>182.07024084</v>
      </c>
      <c r="D212" s="36">
        <f>SUMIFS(СВЦЭМ!$F$39:$F$782,СВЦЭМ!$A$39:$A$782,$A212,СВЦЭМ!$B$39:$B$782,D$190)+'СЕТ СН'!$F$15</f>
        <v>202.57817832999999</v>
      </c>
      <c r="E212" s="36">
        <f>SUMIFS(СВЦЭМ!$F$39:$F$782,СВЦЭМ!$A$39:$A$782,$A212,СВЦЭМ!$B$39:$B$782,E$190)+'СЕТ СН'!$F$15</f>
        <v>203.86251021999999</v>
      </c>
      <c r="F212" s="36">
        <f>SUMIFS(СВЦЭМ!$F$39:$F$782,СВЦЭМ!$A$39:$A$782,$A212,СВЦЭМ!$B$39:$B$782,F$190)+'СЕТ СН'!$F$15</f>
        <v>203.84033926999999</v>
      </c>
      <c r="G212" s="36">
        <f>SUMIFS(СВЦЭМ!$F$39:$F$782,СВЦЭМ!$A$39:$A$782,$A212,СВЦЭМ!$B$39:$B$782,G$190)+'СЕТ СН'!$F$15</f>
        <v>204.36029020999999</v>
      </c>
      <c r="H212" s="36">
        <f>SUMIFS(СВЦЭМ!$F$39:$F$782,СВЦЭМ!$A$39:$A$782,$A212,СВЦЭМ!$B$39:$B$782,H$190)+'СЕТ СН'!$F$15</f>
        <v>199.01620283</v>
      </c>
      <c r="I212" s="36">
        <f>SUMIFS(СВЦЭМ!$F$39:$F$782,СВЦЭМ!$A$39:$A$782,$A212,СВЦЭМ!$B$39:$B$782,I$190)+'СЕТ СН'!$F$15</f>
        <v>186.52017248999999</v>
      </c>
      <c r="J212" s="36">
        <f>SUMIFS(СВЦЭМ!$F$39:$F$782,СВЦЭМ!$A$39:$A$782,$A212,СВЦЭМ!$B$39:$B$782,J$190)+'СЕТ СН'!$F$15</f>
        <v>174.1360305</v>
      </c>
      <c r="K212" s="36">
        <f>SUMIFS(СВЦЭМ!$F$39:$F$782,СВЦЭМ!$A$39:$A$782,$A212,СВЦЭМ!$B$39:$B$782,K$190)+'СЕТ СН'!$F$15</f>
        <v>165.55132914999999</v>
      </c>
      <c r="L212" s="36">
        <f>SUMIFS(СВЦЭМ!$F$39:$F$782,СВЦЭМ!$A$39:$A$782,$A212,СВЦЭМ!$B$39:$B$782,L$190)+'СЕТ СН'!$F$15</f>
        <v>162.24009002</v>
      </c>
      <c r="M212" s="36">
        <f>SUMIFS(СВЦЭМ!$F$39:$F$782,СВЦЭМ!$A$39:$A$782,$A212,СВЦЭМ!$B$39:$B$782,M$190)+'СЕТ СН'!$F$15</f>
        <v>179.96396526000001</v>
      </c>
      <c r="N212" s="36">
        <f>SUMIFS(СВЦЭМ!$F$39:$F$782,СВЦЭМ!$A$39:$A$782,$A212,СВЦЭМ!$B$39:$B$782,N$190)+'СЕТ СН'!$F$15</f>
        <v>188.09889902</v>
      </c>
      <c r="O212" s="36">
        <f>SUMIFS(СВЦЭМ!$F$39:$F$782,СВЦЭМ!$A$39:$A$782,$A212,СВЦЭМ!$B$39:$B$782,O$190)+'СЕТ СН'!$F$15</f>
        <v>188.82613685999999</v>
      </c>
      <c r="P212" s="36">
        <f>SUMIFS(СВЦЭМ!$F$39:$F$782,СВЦЭМ!$A$39:$A$782,$A212,СВЦЭМ!$B$39:$B$782,P$190)+'СЕТ СН'!$F$15</f>
        <v>193.64753451999999</v>
      </c>
      <c r="Q212" s="36">
        <f>SUMIFS(СВЦЭМ!$F$39:$F$782,СВЦЭМ!$A$39:$A$782,$A212,СВЦЭМ!$B$39:$B$782,Q$190)+'СЕТ СН'!$F$15</f>
        <v>195.51007235</v>
      </c>
      <c r="R212" s="36">
        <f>SUMIFS(СВЦЭМ!$F$39:$F$782,СВЦЭМ!$A$39:$A$782,$A212,СВЦЭМ!$B$39:$B$782,R$190)+'СЕТ СН'!$F$15</f>
        <v>194.59709538999999</v>
      </c>
      <c r="S212" s="36">
        <f>SUMIFS(СВЦЭМ!$F$39:$F$782,СВЦЭМ!$A$39:$A$782,$A212,СВЦЭМ!$B$39:$B$782,S$190)+'СЕТ СН'!$F$15</f>
        <v>190.09791404000001</v>
      </c>
      <c r="T212" s="36">
        <f>SUMIFS(СВЦЭМ!$F$39:$F$782,СВЦЭМ!$A$39:$A$782,$A212,СВЦЭМ!$B$39:$B$782,T$190)+'СЕТ СН'!$F$15</f>
        <v>168.21392696999999</v>
      </c>
      <c r="U212" s="36">
        <f>SUMIFS(СВЦЭМ!$F$39:$F$782,СВЦЭМ!$A$39:$A$782,$A212,СВЦЭМ!$B$39:$B$782,U$190)+'СЕТ СН'!$F$15</f>
        <v>149.15511781000001</v>
      </c>
      <c r="V212" s="36">
        <f>SUMIFS(СВЦЭМ!$F$39:$F$782,СВЦЭМ!$A$39:$A$782,$A212,СВЦЭМ!$B$39:$B$782,V$190)+'СЕТ СН'!$F$15</f>
        <v>131.62352466999999</v>
      </c>
      <c r="W212" s="36">
        <f>SUMIFS(СВЦЭМ!$F$39:$F$782,СВЦЭМ!$A$39:$A$782,$A212,СВЦЭМ!$B$39:$B$782,W$190)+'СЕТ СН'!$F$15</f>
        <v>133.65491405</v>
      </c>
      <c r="X212" s="36">
        <f>SUMIFS(СВЦЭМ!$F$39:$F$782,СВЦЭМ!$A$39:$A$782,$A212,СВЦЭМ!$B$39:$B$782,X$190)+'СЕТ СН'!$F$15</f>
        <v>139.88851041999999</v>
      </c>
      <c r="Y212" s="36">
        <f>SUMIFS(СВЦЭМ!$F$39:$F$782,СВЦЭМ!$A$39:$A$782,$A212,СВЦЭМ!$B$39:$B$782,Y$190)+'СЕТ СН'!$F$15</f>
        <v>149.9114108</v>
      </c>
    </row>
    <row r="213" spans="1:25" ht="15.75" x14ac:dyDescent="0.2">
      <c r="A213" s="35">
        <f t="shared" si="5"/>
        <v>44704</v>
      </c>
      <c r="B213" s="36">
        <f>SUMIFS(СВЦЭМ!$F$39:$F$782,СВЦЭМ!$A$39:$A$782,$A213,СВЦЭМ!$B$39:$B$782,B$190)+'СЕТ СН'!$F$15</f>
        <v>168.56250105999999</v>
      </c>
      <c r="C213" s="36">
        <f>SUMIFS(СВЦЭМ!$F$39:$F$782,СВЦЭМ!$A$39:$A$782,$A213,СВЦЭМ!$B$39:$B$782,C$190)+'СЕТ СН'!$F$15</f>
        <v>185.00114024999999</v>
      </c>
      <c r="D213" s="36">
        <f>SUMIFS(СВЦЭМ!$F$39:$F$782,СВЦЭМ!$A$39:$A$782,$A213,СВЦЭМ!$B$39:$B$782,D$190)+'СЕТ СН'!$F$15</f>
        <v>203.40883828</v>
      </c>
      <c r="E213" s="36">
        <f>SUMIFS(СВЦЭМ!$F$39:$F$782,СВЦЭМ!$A$39:$A$782,$A213,СВЦЭМ!$B$39:$B$782,E$190)+'СЕТ СН'!$F$15</f>
        <v>202.70404325999999</v>
      </c>
      <c r="F213" s="36">
        <f>SUMIFS(СВЦЭМ!$F$39:$F$782,СВЦЭМ!$A$39:$A$782,$A213,СВЦЭМ!$B$39:$B$782,F$190)+'СЕТ СН'!$F$15</f>
        <v>201.49719261000001</v>
      </c>
      <c r="G213" s="36">
        <f>SUMIFS(СВЦЭМ!$F$39:$F$782,СВЦЭМ!$A$39:$A$782,$A213,СВЦЭМ!$B$39:$B$782,G$190)+'СЕТ СН'!$F$15</f>
        <v>209.24417919999999</v>
      </c>
      <c r="H213" s="36">
        <f>SUMIFS(СВЦЭМ!$F$39:$F$782,СВЦЭМ!$A$39:$A$782,$A213,СВЦЭМ!$B$39:$B$782,H$190)+'СЕТ СН'!$F$15</f>
        <v>199.20025200000001</v>
      </c>
      <c r="I213" s="36">
        <f>SUMIFS(СВЦЭМ!$F$39:$F$782,СВЦЭМ!$A$39:$A$782,$A213,СВЦЭМ!$B$39:$B$782,I$190)+'СЕТ СН'!$F$15</f>
        <v>192.77886788999999</v>
      </c>
      <c r="J213" s="36">
        <f>SUMIFS(СВЦЭМ!$F$39:$F$782,СВЦЭМ!$A$39:$A$782,$A213,СВЦЭМ!$B$39:$B$782,J$190)+'СЕТ СН'!$F$15</f>
        <v>167.56478820000001</v>
      </c>
      <c r="K213" s="36">
        <f>SUMIFS(СВЦЭМ!$F$39:$F$782,СВЦЭМ!$A$39:$A$782,$A213,СВЦЭМ!$B$39:$B$782,K$190)+'СЕТ СН'!$F$15</f>
        <v>159.25059476999999</v>
      </c>
      <c r="L213" s="36">
        <f>SUMIFS(СВЦЭМ!$F$39:$F$782,СВЦЭМ!$A$39:$A$782,$A213,СВЦЭМ!$B$39:$B$782,L$190)+'СЕТ СН'!$F$15</f>
        <v>162.6442419</v>
      </c>
      <c r="M213" s="36">
        <f>SUMIFS(СВЦЭМ!$F$39:$F$782,СВЦЭМ!$A$39:$A$782,$A213,СВЦЭМ!$B$39:$B$782,M$190)+'СЕТ СН'!$F$15</f>
        <v>185.12517772000001</v>
      </c>
      <c r="N213" s="36">
        <f>SUMIFS(СВЦЭМ!$F$39:$F$782,СВЦЭМ!$A$39:$A$782,$A213,СВЦЭМ!$B$39:$B$782,N$190)+'СЕТ СН'!$F$15</f>
        <v>193.81924652000001</v>
      </c>
      <c r="O213" s="36">
        <f>SUMIFS(СВЦЭМ!$F$39:$F$782,СВЦЭМ!$A$39:$A$782,$A213,СВЦЭМ!$B$39:$B$782,O$190)+'СЕТ СН'!$F$15</f>
        <v>194.37964732</v>
      </c>
      <c r="P213" s="36">
        <f>SUMIFS(СВЦЭМ!$F$39:$F$782,СВЦЭМ!$A$39:$A$782,$A213,СВЦЭМ!$B$39:$B$782,P$190)+'СЕТ СН'!$F$15</f>
        <v>194.40605138000001</v>
      </c>
      <c r="Q213" s="36">
        <f>SUMIFS(СВЦЭМ!$F$39:$F$782,СВЦЭМ!$A$39:$A$782,$A213,СВЦЭМ!$B$39:$B$782,Q$190)+'СЕТ СН'!$F$15</f>
        <v>194.44422542999999</v>
      </c>
      <c r="R213" s="36">
        <f>SUMIFS(СВЦЭМ!$F$39:$F$782,СВЦЭМ!$A$39:$A$782,$A213,СВЦЭМ!$B$39:$B$782,R$190)+'СЕТ СН'!$F$15</f>
        <v>194.44326162999999</v>
      </c>
      <c r="S213" s="36">
        <f>SUMIFS(СВЦЭМ!$F$39:$F$782,СВЦЭМ!$A$39:$A$782,$A213,СВЦЭМ!$B$39:$B$782,S$190)+'СЕТ СН'!$F$15</f>
        <v>189.26279015</v>
      </c>
      <c r="T213" s="36">
        <f>SUMIFS(СВЦЭМ!$F$39:$F$782,СВЦЭМ!$A$39:$A$782,$A213,СВЦЭМ!$B$39:$B$782,T$190)+'СЕТ СН'!$F$15</f>
        <v>172.15625412</v>
      </c>
      <c r="U213" s="36">
        <f>SUMIFS(СВЦЭМ!$F$39:$F$782,СВЦЭМ!$A$39:$A$782,$A213,СВЦЭМ!$B$39:$B$782,U$190)+'СЕТ СН'!$F$15</f>
        <v>147.15318502</v>
      </c>
      <c r="V213" s="36">
        <f>SUMIFS(СВЦЭМ!$F$39:$F$782,СВЦЭМ!$A$39:$A$782,$A213,СВЦЭМ!$B$39:$B$782,V$190)+'СЕТ СН'!$F$15</f>
        <v>132.23280435999999</v>
      </c>
      <c r="W213" s="36">
        <f>SUMIFS(СВЦЭМ!$F$39:$F$782,СВЦЭМ!$A$39:$A$782,$A213,СВЦЭМ!$B$39:$B$782,W$190)+'СЕТ СН'!$F$15</f>
        <v>132.58604711000001</v>
      </c>
      <c r="X213" s="36">
        <f>SUMIFS(СВЦЭМ!$F$39:$F$782,СВЦЭМ!$A$39:$A$782,$A213,СВЦЭМ!$B$39:$B$782,X$190)+'СЕТ СН'!$F$15</f>
        <v>133.30052296</v>
      </c>
      <c r="Y213" s="36">
        <f>SUMIFS(СВЦЭМ!$F$39:$F$782,СВЦЭМ!$A$39:$A$782,$A213,СВЦЭМ!$B$39:$B$782,Y$190)+'СЕТ СН'!$F$15</f>
        <v>139.00471608000001</v>
      </c>
    </row>
    <row r="214" spans="1:25" ht="15.75" x14ac:dyDescent="0.2">
      <c r="A214" s="35">
        <f t="shared" si="5"/>
        <v>44705</v>
      </c>
      <c r="B214" s="36">
        <f>SUMIFS(СВЦЭМ!$F$39:$F$782,СВЦЭМ!$A$39:$A$782,$A214,СВЦЭМ!$B$39:$B$782,B$190)+'СЕТ СН'!$F$15</f>
        <v>153.15296251999999</v>
      </c>
      <c r="C214" s="36">
        <f>SUMIFS(СВЦЭМ!$F$39:$F$782,СВЦЭМ!$A$39:$A$782,$A214,СВЦЭМ!$B$39:$B$782,C$190)+'СЕТ СН'!$F$15</f>
        <v>176.79674735</v>
      </c>
      <c r="D214" s="36">
        <f>SUMIFS(СВЦЭМ!$F$39:$F$782,СВЦЭМ!$A$39:$A$782,$A214,СВЦЭМ!$B$39:$B$782,D$190)+'СЕТ СН'!$F$15</f>
        <v>203.04342749</v>
      </c>
      <c r="E214" s="36">
        <f>SUMIFS(СВЦЭМ!$F$39:$F$782,СВЦЭМ!$A$39:$A$782,$A214,СВЦЭМ!$B$39:$B$782,E$190)+'СЕТ СН'!$F$15</f>
        <v>205.61146661000001</v>
      </c>
      <c r="F214" s="36">
        <f>SUMIFS(СВЦЭМ!$F$39:$F$782,СВЦЭМ!$A$39:$A$782,$A214,СВЦЭМ!$B$39:$B$782,F$190)+'СЕТ СН'!$F$15</f>
        <v>205.62097463999999</v>
      </c>
      <c r="G214" s="36">
        <f>SUMIFS(СВЦЭМ!$F$39:$F$782,СВЦЭМ!$A$39:$A$782,$A214,СВЦЭМ!$B$39:$B$782,G$190)+'СЕТ СН'!$F$15</f>
        <v>207.23347125000001</v>
      </c>
      <c r="H214" s="36">
        <f>SUMIFS(СВЦЭМ!$F$39:$F$782,СВЦЭМ!$A$39:$A$782,$A214,СВЦЭМ!$B$39:$B$782,H$190)+'СЕТ СН'!$F$15</f>
        <v>197.44568269000001</v>
      </c>
      <c r="I214" s="36">
        <f>SUMIFS(СВЦЭМ!$F$39:$F$782,СВЦЭМ!$A$39:$A$782,$A214,СВЦЭМ!$B$39:$B$782,I$190)+'СЕТ СН'!$F$15</f>
        <v>190.00693319999999</v>
      </c>
      <c r="J214" s="36">
        <f>SUMIFS(СВЦЭМ!$F$39:$F$782,СВЦЭМ!$A$39:$A$782,$A214,СВЦЭМ!$B$39:$B$782,J$190)+'СЕТ СН'!$F$15</f>
        <v>163.66197649</v>
      </c>
      <c r="K214" s="36">
        <f>SUMIFS(СВЦЭМ!$F$39:$F$782,СВЦЭМ!$A$39:$A$782,$A214,СВЦЭМ!$B$39:$B$782,K$190)+'СЕТ СН'!$F$15</f>
        <v>162.13296636999999</v>
      </c>
      <c r="L214" s="36">
        <f>SUMIFS(СВЦЭМ!$F$39:$F$782,СВЦЭМ!$A$39:$A$782,$A214,СВЦЭМ!$B$39:$B$782,L$190)+'СЕТ СН'!$F$15</f>
        <v>165.57777935999999</v>
      </c>
      <c r="M214" s="36">
        <f>SUMIFS(СВЦЭМ!$F$39:$F$782,СВЦЭМ!$A$39:$A$782,$A214,СВЦЭМ!$B$39:$B$782,M$190)+'СЕТ СН'!$F$15</f>
        <v>177.91244827</v>
      </c>
      <c r="N214" s="36">
        <f>SUMIFS(СВЦЭМ!$F$39:$F$782,СВЦЭМ!$A$39:$A$782,$A214,СВЦЭМ!$B$39:$B$782,N$190)+'СЕТ СН'!$F$15</f>
        <v>184.50185338</v>
      </c>
      <c r="O214" s="36">
        <f>SUMIFS(СВЦЭМ!$F$39:$F$782,СВЦЭМ!$A$39:$A$782,$A214,СВЦЭМ!$B$39:$B$782,O$190)+'СЕТ СН'!$F$15</f>
        <v>192.66188405</v>
      </c>
      <c r="P214" s="36">
        <f>SUMIFS(СВЦЭМ!$F$39:$F$782,СВЦЭМ!$A$39:$A$782,$A214,СВЦЭМ!$B$39:$B$782,P$190)+'СЕТ СН'!$F$15</f>
        <v>194.06293206999999</v>
      </c>
      <c r="Q214" s="36">
        <f>SUMIFS(СВЦЭМ!$F$39:$F$782,СВЦЭМ!$A$39:$A$782,$A214,СВЦЭМ!$B$39:$B$782,Q$190)+'СЕТ СН'!$F$15</f>
        <v>196.01747671999999</v>
      </c>
      <c r="R214" s="36">
        <f>SUMIFS(СВЦЭМ!$F$39:$F$782,СВЦЭМ!$A$39:$A$782,$A214,СВЦЭМ!$B$39:$B$782,R$190)+'СЕТ СН'!$F$15</f>
        <v>196.39207998000001</v>
      </c>
      <c r="S214" s="36">
        <f>SUMIFS(СВЦЭМ!$F$39:$F$782,СВЦЭМ!$A$39:$A$782,$A214,СВЦЭМ!$B$39:$B$782,S$190)+'СЕТ СН'!$F$15</f>
        <v>188.29693465</v>
      </c>
      <c r="T214" s="36">
        <f>SUMIFS(СВЦЭМ!$F$39:$F$782,СВЦЭМ!$A$39:$A$782,$A214,СВЦЭМ!$B$39:$B$782,T$190)+'СЕТ СН'!$F$15</f>
        <v>166.85536132999999</v>
      </c>
      <c r="U214" s="36">
        <f>SUMIFS(СВЦЭМ!$F$39:$F$782,СВЦЭМ!$A$39:$A$782,$A214,СВЦЭМ!$B$39:$B$782,U$190)+'СЕТ СН'!$F$15</f>
        <v>145.75908197999999</v>
      </c>
      <c r="V214" s="36">
        <f>SUMIFS(СВЦЭМ!$F$39:$F$782,СВЦЭМ!$A$39:$A$782,$A214,СВЦЭМ!$B$39:$B$782,V$190)+'СЕТ СН'!$F$15</f>
        <v>129.07255083000001</v>
      </c>
      <c r="W214" s="36">
        <f>SUMIFS(СВЦЭМ!$F$39:$F$782,СВЦЭМ!$A$39:$A$782,$A214,СВЦЭМ!$B$39:$B$782,W$190)+'СЕТ СН'!$F$15</f>
        <v>132.63267486999999</v>
      </c>
      <c r="X214" s="36">
        <f>SUMIFS(СВЦЭМ!$F$39:$F$782,СВЦЭМ!$A$39:$A$782,$A214,СВЦЭМ!$B$39:$B$782,X$190)+'СЕТ СН'!$F$15</f>
        <v>138.06428116000001</v>
      </c>
      <c r="Y214" s="36">
        <f>SUMIFS(СВЦЭМ!$F$39:$F$782,СВЦЭМ!$A$39:$A$782,$A214,СВЦЭМ!$B$39:$B$782,Y$190)+'СЕТ СН'!$F$15</f>
        <v>139.56759552</v>
      </c>
    </row>
    <row r="215" spans="1:25" ht="15.75" x14ac:dyDescent="0.2">
      <c r="A215" s="35">
        <f t="shared" si="5"/>
        <v>44706</v>
      </c>
      <c r="B215" s="36">
        <f>SUMIFS(СВЦЭМ!$F$39:$F$782,СВЦЭМ!$A$39:$A$782,$A215,СВЦЭМ!$B$39:$B$782,B$190)+'СЕТ СН'!$F$15</f>
        <v>149.73145882</v>
      </c>
      <c r="C215" s="36">
        <f>SUMIFS(СВЦЭМ!$F$39:$F$782,СВЦЭМ!$A$39:$A$782,$A215,СВЦЭМ!$B$39:$B$782,C$190)+'СЕТ СН'!$F$15</f>
        <v>168.71727598000001</v>
      </c>
      <c r="D215" s="36">
        <f>SUMIFS(СВЦЭМ!$F$39:$F$782,СВЦЭМ!$A$39:$A$782,$A215,СВЦЭМ!$B$39:$B$782,D$190)+'СЕТ СН'!$F$15</f>
        <v>192.47719721999999</v>
      </c>
      <c r="E215" s="36">
        <f>SUMIFS(СВЦЭМ!$F$39:$F$782,СВЦЭМ!$A$39:$A$782,$A215,СВЦЭМ!$B$39:$B$782,E$190)+'СЕТ СН'!$F$15</f>
        <v>194.83223658</v>
      </c>
      <c r="F215" s="36">
        <f>SUMIFS(СВЦЭМ!$F$39:$F$782,СВЦЭМ!$A$39:$A$782,$A215,СВЦЭМ!$B$39:$B$782,F$190)+'СЕТ СН'!$F$15</f>
        <v>195.66702290000001</v>
      </c>
      <c r="G215" s="36">
        <f>SUMIFS(СВЦЭМ!$F$39:$F$782,СВЦЭМ!$A$39:$A$782,$A215,СВЦЭМ!$B$39:$B$782,G$190)+'СЕТ СН'!$F$15</f>
        <v>197.59062524999999</v>
      </c>
      <c r="H215" s="36">
        <f>SUMIFS(СВЦЭМ!$F$39:$F$782,СВЦЭМ!$A$39:$A$782,$A215,СВЦЭМ!$B$39:$B$782,H$190)+'СЕТ СН'!$F$15</f>
        <v>182.20294261999999</v>
      </c>
      <c r="I215" s="36">
        <f>SUMIFS(СВЦЭМ!$F$39:$F$782,СВЦЭМ!$A$39:$A$782,$A215,СВЦЭМ!$B$39:$B$782,I$190)+'СЕТ СН'!$F$15</f>
        <v>181.23803814999999</v>
      </c>
      <c r="J215" s="36">
        <f>SUMIFS(СВЦЭМ!$F$39:$F$782,СВЦЭМ!$A$39:$A$782,$A215,СВЦЭМ!$B$39:$B$782,J$190)+'СЕТ СН'!$F$15</f>
        <v>156.13051455999999</v>
      </c>
      <c r="K215" s="36">
        <f>SUMIFS(СВЦЭМ!$F$39:$F$782,СВЦЭМ!$A$39:$A$782,$A215,СВЦЭМ!$B$39:$B$782,K$190)+'СЕТ СН'!$F$15</f>
        <v>161.06259047</v>
      </c>
      <c r="L215" s="36">
        <f>SUMIFS(СВЦЭМ!$F$39:$F$782,СВЦЭМ!$A$39:$A$782,$A215,СВЦЭМ!$B$39:$B$782,L$190)+'СЕТ СН'!$F$15</f>
        <v>158.57119664999999</v>
      </c>
      <c r="M215" s="36">
        <f>SUMIFS(СВЦЭМ!$F$39:$F$782,СВЦЭМ!$A$39:$A$782,$A215,СВЦЭМ!$B$39:$B$782,M$190)+'СЕТ СН'!$F$15</f>
        <v>170.65084689</v>
      </c>
      <c r="N215" s="36">
        <f>SUMIFS(СВЦЭМ!$F$39:$F$782,СВЦЭМ!$A$39:$A$782,$A215,СВЦЭМ!$B$39:$B$782,N$190)+'СЕТ СН'!$F$15</f>
        <v>178.30161217</v>
      </c>
      <c r="O215" s="36">
        <f>SUMIFS(СВЦЭМ!$F$39:$F$782,СВЦЭМ!$A$39:$A$782,$A215,СВЦЭМ!$B$39:$B$782,O$190)+'СЕТ СН'!$F$15</f>
        <v>186.72036245999999</v>
      </c>
      <c r="P215" s="36">
        <f>SUMIFS(СВЦЭМ!$F$39:$F$782,СВЦЭМ!$A$39:$A$782,$A215,СВЦЭМ!$B$39:$B$782,P$190)+'СЕТ СН'!$F$15</f>
        <v>189.6328307</v>
      </c>
      <c r="Q215" s="36">
        <f>SUMIFS(СВЦЭМ!$F$39:$F$782,СВЦЭМ!$A$39:$A$782,$A215,СВЦЭМ!$B$39:$B$782,Q$190)+'СЕТ СН'!$F$15</f>
        <v>191.03069249999999</v>
      </c>
      <c r="R215" s="36">
        <f>SUMIFS(СВЦЭМ!$F$39:$F$782,СВЦЭМ!$A$39:$A$782,$A215,СВЦЭМ!$B$39:$B$782,R$190)+'СЕТ СН'!$F$15</f>
        <v>190.20521604999999</v>
      </c>
      <c r="S215" s="36">
        <f>SUMIFS(СВЦЭМ!$F$39:$F$782,СВЦЭМ!$A$39:$A$782,$A215,СВЦЭМ!$B$39:$B$782,S$190)+'СЕТ СН'!$F$15</f>
        <v>182.56627270999999</v>
      </c>
      <c r="T215" s="36">
        <f>SUMIFS(СВЦЭМ!$F$39:$F$782,СВЦЭМ!$A$39:$A$782,$A215,СВЦЭМ!$B$39:$B$782,T$190)+'СЕТ СН'!$F$15</f>
        <v>159.81025671</v>
      </c>
      <c r="U215" s="36">
        <f>SUMIFS(СВЦЭМ!$F$39:$F$782,СВЦЭМ!$A$39:$A$782,$A215,СВЦЭМ!$B$39:$B$782,U$190)+'СЕТ СН'!$F$15</f>
        <v>142.56367402999999</v>
      </c>
      <c r="V215" s="36">
        <f>SUMIFS(СВЦЭМ!$F$39:$F$782,СВЦЭМ!$A$39:$A$782,$A215,СВЦЭМ!$B$39:$B$782,V$190)+'СЕТ СН'!$F$15</f>
        <v>126.7669144</v>
      </c>
      <c r="W215" s="36">
        <f>SUMIFS(СВЦЭМ!$F$39:$F$782,СВЦЭМ!$A$39:$A$782,$A215,СВЦЭМ!$B$39:$B$782,W$190)+'СЕТ СН'!$F$15</f>
        <v>129.85380473999999</v>
      </c>
      <c r="X215" s="36">
        <f>SUMIFS(СВЦЭМ!$F$39:$F$782,СВЦЭМ!$A$39:$A$782,$A215,СВЦЭМ!$B$39:$B$782,X$190)+'СЕТ СН'!$F$15</f>
        <v>129.92721265</v>
      </c>
      <c r="Y215" s="36">
        <f>SUMIFS(СВЦЭМ!$F$39:$F$782,СВЦЭМ!$A$39:$A$782,$A215,СВЦЭМ!$B$39:$B$782,Y$190)+'СЕТ СН'!$F$15</f>
        <v>134.48544394999999</v>
      </c>
    </row>
    <row r="216" spans="1:25" ht="15.75" x14ac:dyDescent="0.2">
      <c r="A216" s="35">
        <f t="shared" si="5"/>
        <v>44707</v>
      </c>
      <c r="B216" s="36">
        <f>SUMIFS(СВЦЭМ!$F$39:$F$782,СВЦЭМ!$A$39:$A$782,$A216,СВЦЭМ!$B$39:$B$782,B$190)+'СЕТ СН'!$F$15</f>
        <v>149.73860273</v>
      </c>
      <c r="C216" s="36">
        <f>SUMIFS(СВЦЭМ!$F$39:$F$782,СВЦЭМ!$A$39:$A$782,$A216,СВЦЭМ!$B$39:$B$782,C$190)+'СЕТ СН'!$F$15</f>
        <v>165.20060869</v>
      </c>
      <c r="D216" s="36">
        <f>SUMIFS(СВЦЭМ!$F$39:$F$782,СВЦЭМ!$A$39:$A$782,$A216,СВЦЭМ!$B$39:$B$782,D$190)+'СЕТ СН'!$F$15</f>
        <v>188.52495994</v>
      </c>
      <c r="E216" s="36">
        <f>SUMIFS(СВЦЭМ!$F$39:$F$782,СВЦЭМ!$A$39:$A$782,$A216,СВЦЭМ!$B$39:$B$782,E$190)+'СЕТ СН'!$F$15</f>
        <v>194.09555137999999</v>
      </c>
      <c r="F216" s="36">
        <f>SUMIFS(СВЦЭМ!$F$39:$F$782,СВЦЭМ!$A$39:$A$782,$A216,СВЦЭМ!$B$39:$B$782,F$190)+'СЕТ СН'!$F$15</f>
        <v>193.40138580000001</v>
      </c>
      <c r="G216" s="36">
        <f>SUMIFS(СВЦЭМ!$F$39:$F$782,СВЦЭМ!$A$39:$A$782,$A216,СВЦЭМ!$B$39:$B$782,G$190)+'СЕТ СН'!$F$15</f>
        <v>193.52221893000001</v>
      </c>
      <c r="H216" s="36">
        <f>SUMIFS(СВЦЭМ!$F$39:$F$782,СВЦЭМ!$A$39:$A$782,$A216,СВЦЭМ!$B$39:$B$782,H$190)+'СЕТ СН'!$F$15</f>
        <v>176.76514828000001</v>
      </c>
      <c r="I216" s="36">
        <f>SUMIFS(СВЦЭМ!$F$39:$F$782,СВЦЭМ!$A$39:$A$782,$A216,СВЦЭМ!$B$39:$B$782,I$190)+'СЕТ СН'!$F$15</f>
        <v>173.36538093999999</v>
      </c>
      <c r="J216" s="36">
        <f>SUMIFS(СВЦЭМ!$F$39:$F$782,СВЦЭМ!$A$39:$A$782,$A216,СВЦЭМ!$B$39:$B$782,J$190)+'СЕТ СН'!$F$15</f>
        <v>154.97947493999999</v>
      </c>
      <c r="K216" s="36">
        <f>SUMIFS(СВЦЭМ!$F$39:$F$782,СВЦЭМ!$A$39:$A$782,$A216,СВЦЭМ!$B$39:$B$782,K$190)+'СЕТ СН'!$F$15</f>
        <v>160.04957160999999</v>
      </c>
      <c r="L216" s="36">
        <f>SUMIFS(СВЦЭМ!$F$39:$F$782,СВЦЭМ!$A$39:$A$782,$A216,СВЦЭМ!$B$39:$B$782,L$190)+'СЕТ СН'!$F$15</f>
        <v>159.16075290000001</v>
      </c>
      <c r="M216" s="36">
        <f>SUMIFS(СВЦЭМ!$F$39:$F$782,СВЦЭМ!$A$39:$A$782,$A216,СВЦЭМ!$B$39:$B$782,M$190)+'СЕТ СН'!$F$15</f>
        <v>169.57641121</v>
      </c>
      <c r="N216" s="36">
        <f>SUMIFS(СВЦЭМ!$F$39:$F$782,СВЦЭМ!$A$39:$A$782,$A216,СВЦЭМ!$B$39:$B$782,N$190)+'СЕТ СН'!$F$15</f>
        <v>176.58925920999999</v>
      </c>
      <c r="O216" s="36">
        <f>SUMIFS(СВЦЭМ!$F$39:$F$782,СВЦЭМ!$A$39:$A$782,$A216,СВЦЭМ!$B$39:$B$782,O$190)+'СЕТ СН'!$F$15</f>
        <v>181.95871112</v>
      </c>
      <c r="P216" s="36">
        <f>SUMIFS(СВЦЭМ!$F$39:$F$782,СВЦЭМ!$A$39:$A$782,$A216,СВЦЭМ!$B$39:$B$782,P$190)+'СЕТ СН'!$F$15</f>
        <v>183.71951496</v>
      </c>
      <c r="Q216" s="36">
        <f>SUMIFS(СВЦЭМ!$F$39:$F$782,СВЦЭМ!$A$39:$A$782,$A216,СВЦЭМ!$B$39:$B$782,Q$190)+'СЕТ СН'!$F$15</f>
        <v>184.61375476000001</v>
      </c>
      <c r="R216" s="36">
        <f>SUMIFS(СВЦЭМ!$F$39:$F$782,СВЦЭМ!$A$39:$A$782,$A216,СВЦЭМ!$B$39:$B$782,R$190)+'СЕТ СН'!$F$15</f>
        <v>182.16272647</v>
      </c>
      <c r="S216" s="36">
        <f>SUMIFS(СВЦЭМ!$F$39:$F$782,СВЦЭМ!$A$39:$A$782,$A216,СВЦЭМ!$B$39:$B$782,S$190)+'СЕТ СН'!$F$15</f>
        <v>173.59362652999999</v>
      </c>
      <c r="T216" s="36">
        <f>SUMIFS(СВЦЭМ!$F$39:$F$782,СВЦЭМ!$A$39:$A$782,$A216,СВЦЭМ!$B$39:$B$782,T$190)+'СЕТ СН'!$F$15</f>
        <v>154.66767116</v>
      </c>
      <c r="U216" s="36">
        <f>SUMIFS(СВЦЭМ!$F$39:$F$782,СВЦЭМ!$A$39:$A$782,$A216,СВЦЭМ!$B$39:$B$782,U$190)+'СЕТ СН'!$F$15</f>
        <v>137.97489046000001</v>
      </c>
      <c r="V216" s="36">
        <f>SUMIFS(СВЦЭМ!$F$39:$F$782,СВЦЭМ!$A$39:$A$782,$A216,СВЦЭМ!$B$39:$B$782,V$190)+'СЕТ СН'!$F$15</f>
        <v>124.50807628</v>
      </c>
      <c r="W216" s="36">
        <f>SUMIFS(СВЦЭМ!$F$39:$F$782,СВЦЭМ!$A$39:$A$782,$A216,СВЦЭМ!$B$39:$B$782,W$190)+'СЕТ СН'!$F$15</f>
        <v>130.42554708</v>
      </c>
      <c r="X216" s="36">
        <f>SUMIFS(СВЦЭМ!$F$39:$F$782,СВЦЭМ!$A$39:$A$782,$A216,СВЦЭМ!$B$39:$B$782,X$190)+'СЕТ СН'!$F$15</f>
        <v>135.34869273999999</v>
      </c>
      <c r="Y216" s="36">
        <f>SUMIFS(СВЦЭМ!$F$39:$F$782,СВЦЭМ!$A$39:$A$782,$A216,СВЦЭМ!$B$39:$B$782,Y$190)+'СЕТ СН'!$F$15</f>
        <v>139.42782485999999</v>
      </c>
    </row>
    <row r="217" spans="1:25" ht="15.75" x14ac:dyDescent="0.2">
      <c r="A217" s="35">
        <f t="shared" si="5"/>
        <v>44708</v>
      </c>
      <c r="B217" s="36">
        <f>SUMIFS(СВЦЭМ!$F$39:$F$782,СВЦЭМ!$A$39:$A$782,$A217,СВЦЭМ!$B$39:$B$782,B$190)+'СЕТ СН'!$F$15</f>
        <v>145.87273696</v>
      </c>
      <c r="C217" s="36">
        <f>SUMIFS(СВЦЭМ!$F$39:$F$782,СВЦЭМ!$A$39:$A$782,$A217,СВЦЭМ!$B$39:$B$782,C$190)+'СЕТ СН'!$F$15</f>
        <v>163.73710022</v>
      </c>
      <c r="D217" s="36">
        <f>SUMIFS(СВЦЭМ!$F$39:$F$782,СВЦЭМ!$A$39:$A$782,$A217,СВЦЭМ!$B$39:$B$782,D$190)+'СЕТ СН'!$F$15</f>
        <v>175.73190298</v>
      </c>
      <c r="E217" s="36">
        <f>SUMIFS(СВЦЭМ!$F$39:$F$782,СВЦЭМ!$A$39:$A$782,$A217,СВЦЭМ!$B$39:$B$782,E$190)+'СЕТ СН'!$F$15</f>
        <v>174.76241256</v>
      </c>
      <c r="F217" s="36">
        <f>SUMIFS(СВЦЭМ!$F$39:$F$782,СВЦЭМ!$A$39:$A$782,$A217,СВЦЭМ!$B$39:$B$782,F$190)+'СЕТ СН'!$F$15</f>
        <v>174.26651039000001</v>
      </c>
      <c r="G217" s="36">
        <f>SUMIFS(СВЦЭМ!$F$39:$F$782,СВЦЭМ!$A$39:$A$782,$A217,СВЦЭМ!$B$39:$B$782,G$190)+'СЕТ СН'!$F$15</f>
        <v>172.08687588000001</v>
      </c>
      <c r="H217" s="36">
        <f>SUMIFS(СВЦЭМ!$F$39:$F$782,СВЦЭМ!$A$39:$A$782,$A217,СВЦЭМ!$B$39:$B$782,H$190)+'СЕТ СН'!$F$15</f>
        <v>158.15720726000001</v>
      </c>
      <c r="I217" s="36">
        <f>SUMIFS(СВЦЭМ!$F$39:$F$782,СВЦЭМ!$A$39:$A$782,$A217,СВЦЭМ!$B$39:$B$782,I$190)+'СЕТ СН'!$F$15</f>
        <v>145.433007</v>
      </c>
      <c r="J217" s="36">
        <f>SUMIFS(СВЦЭМ!$F$39:$F$782,СВЦЭМ!$A$39:$A$782,$A217,СВЦЭМ!$B$39:$B$782,J$190)+'СЕТ СН'!$F$15</f>
        <v>131.21608628999999</v>
      </c>
      <c r="K217" s="36">
        <f>SUMIFS(СВЦЭМ!$F$39:$F$782,СВЦЭМ!$A$39:$A$782,$A217,СВЦЭМ!$B$39:$B$782,K$190)+'СЕТ СН'!$F$15</f>
        <v>131.95776197999999</v>
      </c>
      <c r="L217" s="36">
        <f>SUMIFS(СВЦЭМ!$F$39:$F$782,СВЦЭМ!$A$39:$A$782,$A217,СВЦЭМ!$B$39:$B$782,L$190)+'СЕТ СН'!$F$15</f>
        <v>133.60160375000001</v>
      </c>
      <c r="M217" s="36">
        <f>SUMIFS(СВЦЭМ!$F$39:$F$782,СВЦЭМ!$A$39:$A$782,$A217,СВЦЭМ!$B$39:$B$782,M$190)+'СЕТ СН'!$F$15</f>
        <v>142.90951942000001</v>
      </c>
      <c r="N217" s="36">
        <f>SUMIFS(СВЦЭМ!$F$39:$F$782,СВЦЭМ!$A$39:$A$782,$A217,СВЦЭМ!$B$39:$B$782,N$190)+'СЕТ СН'!$F$15</f>
        <v>150.87789617000001</v>
      </c>
      <c r="O217" s="36">
        <f>SUMIFS(СВЦЭМ!$F$39:$F$782,СВЦЭМ!$A$39:$A$782,$A217,СВЦЭМ!$B$39:$B$782,O$190)+'СЕТ СН'!$F$15</f>
        <v>152.71285223000001</v>
      </c>
      <c r="P217" s="36">
        <f>SUMIFS(СВЦЭМ!$F$39:$F$782,СВЦЭМ!$A$39:$A$782,$A217,СВЦЭМ!$B$39:$B$782,P$190)+'СЕТ СН'!$F$15</f>
        <v>150.05509615</v>
      </c>
      <c r="Q217" s="36">
        <f>SUMIFS(СВЦЭМ!$F$39:$F$782,СВЦЭМ!$A$39:$A$782,$A217,СВЦЭМ!$B$39:$B$782,Q$190)+'СЕТ СН'!$F$15</f>
        <v>148.92111295000001</v>
      </c>
      <c r="R217" s="36">
        <f>SUMIFS(СВЦЭМ!$F$39:$F$782,СВЦЭМ!$A$39:$A$782,$A217,СВЦЭМ!$B$39:$B$782,R$190)+'СЕТ СН'!$F$15</f>
        <v>149.04262983999999</v>
      </c>
      <c r="S217" s="36">
        <f>SUMIFS(СВЦЭМ!$F$39:$F$782,СВЦЭМ!$A$39:$A$782,$A217,СВЦЭМ!$B$39:$B$782,S$190)+'СЕТ СН'!$F$15</f>
        <v>153.42929049</v>
      </c>
      <c r="T217" s="36">
        <f>SUMIFS(СВЦЭМ!$F$39:$F$782,СВЦЭМ!$A$39:$A$782,$A217,СВЦЭМ!$B$39:$B$782,T$190)+'СЕТ СН'!$F$15</f>
        <v>137.22813877999999</v>
      </c>
      <c r="U217" s="36">
        <f>SUMIFS(СВЦЭМ!$F$39:$F$782,СВЦЭМ!$A$39:$A$782,$A217,СВЦЭМ!$B$39:$B$782,U$190)+'СЕТ СН'!$F$15</f>
        <v>120.68514584</v>
      </c>
      <c r="V217" s="36">
        <f>SUMIFS(СВЦЭМ!$F$39:$F$782,СВЦЭМ!$A$39:$A$782,$A217,СВЦЭМ!$B$39:$B$782,V$190)+'СЕТ СН'!$F$15</f>
        <v>106.69167016</v>
      </c>
      <c r="W217" s="36">
        <f>SUMIFS(СВЦЭМ!$F$39:$F$782,СВЦЭМ!$A$39:$A$782,$A217,СВЦЭМ!$B$39:$B$782,W$190)+'СЕТ СН'!$F$15</f>
        <v>110.62485525</v>
      </c>
      <c r="X217" s="36">
        <f>SUMIFS(СВЦЭМ!$F$39:$F$782,СВЦЭМ!$A$39:$A$782,$A217,СВЦЭМ!$B$39:$B$782,X$190)+'СЕТ СН'!$F$15</f>
        <v>116.07054607000001</v>
      </c>
      <c r="Y217" s="36">
        <f>SUMIFS(СВЦЭМ!$F$39:$F$782,СВЦЭМ!$A$39:$A$782,$A217,СВЦЭМ!$B$39:$B$782,Y$190)+'СЕТ СН'!$F$15</f>
        <v>123.52312336999999</v>
      </c>
    </row>
    <row r="218" spans="1:25" ht="15.75" x14ac:dyDescent="0.2">
      <c r="A218" s="35">
        <f t="shared" si="5"/>
        <v>44709</v>
      </c>
      <c r="B218" s="36">
        <f>SUMIFS(СВЦЭМ!$F$39:$F$782,СВЦЭМ!$A$39:$A$782,$A218,СВЦЭМ!$B$39:$B$782,B$190)+'СЕТ СН'!$F$15</f>
        <v>136.77950781000001</v>
      </c>
      <c r="C218" s="36">
        <f>SUMIFS(СВЦЭМ!$F$39:$F$782,СВЦЭМ!$A$39:$A$782,$A218,СВЦЭМ!$B$39:$B$782,C$190)+'СЕТ СН'!$F$15</f>
        <v>155.05809656</v>
      </c>
      <c r="D218" s="36">
        <f>SUMIFS(СВЦЭМ!$F$39:$F$782,СВЦЭМ!$A$39:$A$782,$A218,СВЦЭМ!$B$39:$B$782,D$190)+'СЕТ СН'!$F$15</f>
        <v>176.84178148000001</v>
      </c>
      <c r="E218" s="36">
        <f>SUMIFS(СВЦЭМ!$F$39:$F$782,СВЦЭМ!$A$39:$A$782,$A218,СВЦЭМ!$B$39:$B$782,E$190)+'СЕТ СН'!$F$15</f>
        <v>185.49017305000001</v>
      </c>
      <c r="F218" s="36">
        <f>SUMIFS(СВЦЭМ!$F$39:$F$782,СВЦЭМ!$A$39:$A$782,$A218,СВЦЭМ!$B$39:$B$782,F$190)+'СЕТ СН'!$F$15</f>
        <v>183.57602247</v>
      </c>
      <c r="G218" s="36">
        <f>SUMIFS(СВЦЭМ!$F$39:$F$782,СВЦЭМ!$A$39:$A$782,$A218,СВЦЭМ!$B$39:$B$782,G$190)+'СЕТ СН'!$F$15</f>
        <v>183.39678946999999</v>
      </c>
      <c r="H218" s="36">
        <f>SUMIFS(СВЦЭМ!$F$39:$F$782,СВЦЭМ!$A$39:$A$782,$A218,СВЦЭМ!$B$39:$B$782,H$190)+'СЕТ СН'!$F$15</f>
        <v>172.42987590000001</v>
      </c>
      <c r="I218" s="36">
        <f>SUMIFS(СВЦЭМ!$F$39:$F$782,СВЦЭМ!$A$39:$A$782,$A218,СВЦЭМ!$B$39:$B$782,I$190)+'СЕТ СН'!$F$15</f>
        <v>154.92808921</v>
      </c>
      <c r="J218" s="36">
        <f>SUMIFS(СВЦЭМ!$F$39:$F$782,СВЦЭМ!$A$39:$A$782,$A218,СВЦЭМ!$B$39:$B$782,J$190)+'СЕТ СН'!$F$15</f>
        <v>135.09037254</v>
      </c>
      <c r="K218" s="36">
        <f>SUMIFS(СВЦЭМ!$F$39:$F$782,СВЦЭМ!$A$39:$A$782,$A218,СВЦЭМ!$B$39:$B$782,K$190)+'СЕТ СН'!$F$15</f>
        <v>136.62290870999999</v>
      </c>
      <c r="L218" s="36">
        <f>SUMIFS(СВЦЭМ!$F$39:$F$782,СВЦЭМ!$A$39:$A$782,$A218,СВЦЭМ!$B$39:$B$782,L$190)+'СЕТ СН'!$F$15</f>
        <v>137.4881207</v>
      </c>
      <c r="M218" s="36">
        <f>SUMIFS(СВЦЭМ!$F$39:$F$782,СВЦЭМ!$A$39:$A$782,$A218,СВЦЭМ!$B$39:$B$782,M$190)+'СЕТ СН'!$F$15</f>
        <v>143.55079626</v>
      </c>
      <c r="N218" s="36">
        <f>SUMIFS(СВЦЭМ!$F$39:$F$782,СВЦЭМ!$A$39:$A$782,$A218,СВЦЭМ!$B$39:$B$782,N$190)+'СЕТ СН'!$F$15</f>
        <v>149.75292424</v>
      </c>
      <c r="O218" s="36">
        <f>SUMIFS(СВЦЭМ!$F$39:$F$782,СВЦЭМ!$A$39:$A$782,$A218,СВЦЭМ!$B$39:$B$782,O$190)+'СЕТ СН'!$F$15</f>
        <v>154.46301159999999</v>
      </c>
      <c r="P218" s="36">
        <f>SUMIFS(СВЦЭМ!$F$39:$F$782,СВЦЭМ!$A$39:$A$782,$A218,СВЦЭМ!$B$39:$B$782,P$190)+'СЕТ СН'!$F$15</f>
        <v>159.98048218</v>
      </c>
      <c r="Q218" s="36">
        <f>SUMIFS(СВЦЭМ!$F$39:$F$782,СВЦЭМ!$A$39:$A$782,$A218,СВЦЭМ!$B$39:$B$782,Q$190)+'СЕТ СН'!$F$15</f>
        <v>159.77197419000001</v>
      </c>
      <c r="R218" s="36">
        <f>SUMIFS(СВЦЭМ!$F$39:$F$782,СВЦЭМ!$A$39:$A$782,$A218,СВЦЭМ!$B$39:$B$782,R$190)+'СЕТ СН'!$F$15</f>
        <v>159.95334281000001</v>
      </c>
      <c r="S218" s="36">
        <f>SUMIFS(СВЦЭМ!$F$39:$F$782,СВЦЭМ!$A$39:$A$782,$A218,СВЦЭМ!$B$39:$B$782,S$190)+'СЕТ СН'!$F$15</f>
        <v>152.26929971999999</v>
      </c>
      <c r="T218" s="36">
        <f>SUMIFS(СВЦЭМ!$F$39:$F$782,СВЦЭМ!$A$39:$A$782,$A218,СВЦЭМ!$B$39:$B$782,T$190)+'СЕТ СН'!$F$15</f>
        <v>139.36978596</v>
      </c>
      <c r="U218" s="36">
        <f>SUMIFS(СВЦЭМ!$F$39:$F$782,СВЦЭМ!$A$39:$A$782,$A218,СВЦЭМ!$B$39:$B$782,U$190)+'СЕТ СН'!$F$15</f>
        <v>124.11058172</v>
      </c>
      <c r="V218" s="36">
        <f>SUMIFS(СВЦЭМ!$F$39:$F$782,СВЦЭМ!$A$39:$A$782,$A218,СВЦЭМ!$B$39:$B$782,V$190)+'СЕТ СН'!$F$15</f>
        <v>118.33589125</v>
      </c>
      <c r="W218" s="36">
        <f>SUMIFS(СВЦЭМ!$F$39:$F$782,СВЦЭМ!$A$39:$A$782,$A218,СВЦЭМ!$B$39:$B$782,W$190)+'СЕТ СН'!$F$15</f>
        <v>118.88915185</v>
      </c>
      <c r="X218" s="36">
        <f>SUMIFS(СВЦЭМ!$F$39:$F$782,СВЦЭМ!$A$39:$A$782,$A218,СВЦЭМ!$B$39:$B$782,X$190)+'СЕТ СН'!$F$15</f>
        <v>117.69332043</v>
      </c>
      <c r="Y218" s="36">
        <f>SUMIFS(СВЦЭМ!$F$39:$F$782,СВЦЭМ!$A$39:$A$782,$A218,СВЦЭМ!$B$39:$B$782,Y$190)+'СЕТ СН'!$F$15</f>
        <v>121.10172154</v>
      </c>
    </row>
    <row r="219" spans="1:25" ht="15.75" x14ac:dyDescent="0.2">
      <c r="A219" s="35">
        <f t="shared" si="5"/>
        <v>44710</v>
      </c>
      <c r="B219" s="36">
        <f>SUMIFS(СВЦЭМ!$F$39:$F$782,СВЦЭМ!$A$39:$A$782,$A219,СВЦЭМ!$B$39:$B$782,B$190)+'СЕТ СН'!$F$15</f>
        <v>133.57173639999999</v>
      </c>
      <c r="C219" s="36">
        <f>SUMIFS(СВЦЭМ!$F$39:$F$782,СВЦЭМ!$A$39:$A$782,$A219,СВЦЭМ!$B$39:$B$782,C$190)+'СЕТ СН'!$F$15</f>
        <v>153.08614756</v>
      </c>
      <c r="D219" s="36">
        <f>SUMIFS(СВЦЭМ!$F$39:$F$782,СВЦЭМ!$A$39:$A$782,$A219,СВЦЭМ!$B$39:$B$782,D$190)+'СЕТ СН'!$F$15</f>
        <v>172.78672632000001</v>
      </c>
      <c r="E219" s="36">
        <f>SUMIFS(СВЦЭМ!$F$39:$F$782,СВЦЭМ!$A$39:$A$782,$A219,СВЦЭМ!$B$39:$B$782,E$190)+'СЕТ СН'!$F$15</f>
        <v>181.47836470999999</v>
      </c>
      <c r="F219" s="36">
        <f>SUMIFS(СВЦЭМ!$F$39:$F$782,СВЦЭМ!$A$39:$A$782,$A219,СВЦЭМ!$B$39:$B$782,F$190)+'СЕТ СН'!$F$15</f>
        <v>181.03125636999999</v>
      </c>
      <c r="G219" s="36">
        <f>SUMIFS(СВЦЭМ!$F$39:$F$782,СВЦЭМ!$A$39:$A$782,$A219,СВЦЭМ!$B$39:$B$782,G$190)+'СЕТ СН'!$F$15</f>
        <v>179.19400967000001</v>
      </c>
      <c r="H219" s="36">
        <f>SUMIFS(СВЦЭМ!$F$39:$F$782,СВЦЭМ!$A$39:$A$782,$A219,СВЦЭМ!$B$39:$B$782,H$190)+'СЕТ СН'!$F$15</f>
        <v>171.42221402000001</v>
      </c>
      <c r="I219" s="36">
        <f>SUMIFS(СВЦЭМ!$F$39:$F$782,СВЦЭМ!$A$39:$A$782,$A219,СВЦЭМ!$B$39:$B$782,I$190)+'СЕТ СН'!$F$15</f>
        <v>154.96442465999999</v>
      </c>
      <c r="J219" s="36">
        <f>SUMIFS(СВЦЭМ!$F$39:$F$782,СВЦЭМ!$A$39:$A$782,$A219,СВЦЭМ!$B$39:$B$782,J$190)+'СЕТ СН'!$F$15</f>
        <v>132.69500411999999</v>
      </c>
      <c r="K219" s="36">
        <f>SUMIFS(СВЦЭМ!$F$39:$F$782,СВЦЭМ!$A$39:$A$782,$A219,СВЦЭМ!$B$39:$B$782,K$190)+'СЕТ СН'!$F$15</f>
        <v>131.58564197000001</v>
      </c>
      <c r="L219" s="36">
        <f>SUMIFS(СВЦЭМ!$F$39:$F$782,СВЦЭМ!$A$39:$A$782,$A219,СВЦЭМ!$B$39:$B$782,L$190)+'СЕТ СН'!$F$15</f>
        <v>132.75790692999999</v>
      </c>
      <c r="M219" s="36">
        <f>SUMIFS(СВЦЭМ!$F$39:$F$782,СВЦЭМ!$A$39:$A$782,$A219,СВЦЭМ!$B$39:$B$782,M$190)+'СЕТ СН'!$F$15</f>
        <v>144.77197124</v>
      </c>
      <c r="N219" s="36">
        <f>SUMIFS(СВЦЭМ!$F$39:$F$782,СВЦЭМ!$A$39:$A$782,$A219,СВЦЭМ!$B$39:$B$782,N$190)+'СЕТ СН'!$F$15</f>
        <v>151.14727514</v>
      </c>
      <c r="O219" s="36">
        <f>SUMIFS(СВЦЭМ!$F$39:$F$782,СВЦЭМ!$A$39:$A$782,$A219,СВЦЭМ!$B$39:$B$782,O$190)+'СЕТ СН'!$F$15</f>
        <v>152.02031001</v>
      </c>
      <c r="P219" s="36">
        <f>SUMIFS(СВЦЭМ!$F$39:$F$782,СВЦЭМ!$A$39:$A$782,$A219,СВЦЭМ!$B$39:$B$782,P$190)+'СЕТ СН'!$F$15</f>
        <v>151.94061314000001</v>
      </c>
      <c r="Q219" s="36">
        <f>SUMIFS(СВЦЭМ!$F$39:$F$782,СВЦЭМ!$A$39:$A$782,$A219,СВЦЭМ!$B$39:$B$782,Q$190)+'СЕТ СН'!$F$15</f>
        <v>151.61402910000001</v>
      </c>
      <c r="R219" s="36">
        <f>SUMIFS(СВЦЭМ!$F$39:$F$782,СВЦЭМ!$A$39:$A$782,$A219,СВЦЭМ!$B$39:$B$782,R$190)+'СЕТ СН'!$F$15</f>
        <v>150.69897384000001</v>
      </c>
      <c r="S219" s="36">
        <f>SUMIFS(СВЦЭМ!$F$39:$F$782,СВЦЭМ!$A$39:$A$782,$A219,СВЦЭМ!$B$39:$B$782,S$190)+'СЕТ СН'!$F$15</f>
        <v>154.82874894</v>
      </c>
      <c r="T219" s="36">
        <f>SUMIFS(СВЦЭМ!$F$39:$F$782,СВЦЭМ!$A$39:$A$782,$A219,СВЦЭМ!$B$39:$B$782,T$190)+'СЕТ СН'!$F$15</f>
        <v>138.15597030999999</v>
      </c>
      <c r="U219" s="36">
        <f>SUMIFS(СВЦЭМ!$F$39:$F$782,СВЦЭМ!$A$39:$A$782,$A219,СВЦЭМ!$B$39:$B$782,U$190)+'СЕТ СН'!$F$15</f>
        <v>120.72876909</v>
      </c>
      <c r="V219" s="36">
        <f>SUMIFS(СВЦЭМ!$F$39:$F$782,СВЦЭМ!$A$39:$A$782,$A219,СВЦЭМ!$B$39:$B$782,V$190)+'СЕТ СН'!$F$15</f>
        <v>106.25981213999999</v>
      </c>
      <c r="W219" s="36">
        <f>SUMIFS(СВЦЭМ!$F$39:$F$782,СВЦЭМ!$A$39:$A$782,$A219,СВЦЭМ!$B$39:$B$782,W$190)+'СЕТ СН'!$F$15</f>
        <v>108.046772</v>
      </c>
      <c r="X219" s="36">
        <f>SUMIFS(СВЦЭМ!$F$39:$F$782,СВЦЭМ!$A$39:$A$782,$A219,СВЦЭМ!$B$39:$B$782,X$190)+'СЕТ СН'!$F$15</f>
        <v>116.2650316</v>
      </c>
      <c r="Y219" s="36">
        <f>SUMIFS(СВЦЭМ!$F$39:$F$782,СВЦЭМ!$A$39:$A$782,$A219,СВЦЭМ!$B$39:$B$782,Y$190)+'СЕТ СН'!$F$15</f>
        <v>116.61624879</v>
      </c>
    </row>
    <row r="220" spans="1:25" ht="15.75" x14ac:dyDescent="0.2">
      <c r="A220" s="35">
        <f t="shared" si="5"/>
        <v>44711</v>
      </c>
      <c r="B220" s="36">
        <f>SUMIFS(СВЦЭМ!$F$39:$F$782,СВЦЭМ!$A$39:$A$782,$A220,СВЦЭМ!$B$39:$B$782,B$190)+'СЕТ СН'!$F$15</f>
        <v>135.57414413999999</v>
      </c>
      <c r="C220" s="36">
        <f>SUMIFS(СВЦЭМ!$F$39:$F$782,СВЦЭМ!$A$39:$A$782,$A220,СВЦЭМ!$B$39:$B$782,C$190)+'СЕТ СН'!$F$15</f>
        <v>149.96003598999999</v>
      </c>
      <c r="D220" s="36">
        <f>SUMIFS(СВЦЭМ!$F$39:$F$782,СВЦЭМ!$A$39:$A$782,$A220,СВЦЭМ!$B$39:$B$782,D$190)+'СЕТ СН'!$F$15</f>
        <v>174.59243509000001</v>
      </c>
      <c r="E220" s="36">
        <f>SUMIFS(СВЦЭМ!$F$39:$F$782,СВЦЭМ!$A$39:$A$782,$A220,СВЦЭМ!$B$39:$B$782,E$190)+'СЕТ СН'!$F$15</f>
        <v>177.81176844999999</v>
      </c>
      <c r="F220" s="36">
        <f>SUMIFS(СВЦЭМ!$F$39:$F$782,СВЦЭМ!$A$39:$A$782,$A220,СВЦЭМ!$B$39:$B$782,F$190)+'СЕТ СН'!$F$15</f>
        <v>177.26277490999999</v>
      </c>
      <c r="G220" s="36">
        <f>SUMIFS(СВЦЭМ!$F$39:$F$782,СВЦЭМ!$A$39:$A$782,$A220,СВЦЭМ!$B$39:$B$782,G$190)+'СЕТ СН'!$F$15</f>
        <v>173.08865531000001</v>
      </c>
      <c r="H220" s="36">
        <f>SUMIFS(СВЦЭМ!$F$39:$F$782,СВЦЭМ!$A$39:$A$782,$A220,СВЦЭМ!$B$39:$B$782,H$190)+'СЕТ СН'!$F$15</f>
        <v>157.85811788999999</v>
      </c>
      <c r="I220" s="36">
        <f>SUMIFS(СВЦЭМ!$F$39:$F$782,СВЦЭМ!$A$39:$A$782,$A220,СВЦЭМ!$B$39:$B$782,I$190)+'СЕТ СН'!$F$15</f>
        <v>145.89467751999999</v>
      </c>
      <c r="J220" s="36">
        <f>SUMIFS(СВЦЭМ!$F$39:$F$782,СВЦЭМ!$A$39:$A$782,$A220,СВЦЭМ!$B$39:$B$782,J$190)+'СЕТ СН'!$F$15</f>
        <v>130.47812522000001</v>
      </c>
      <c r="K220" s="36">
        <f>SUMIFS(СВЦЭМ!$F$39:$F$782,СВЦЭМ!$A$39:$A$782,$A220,СВЦЭМ!$B$39:$B$782,K$190)+'СЕТ СН'!$F$15</f>
        <v>131.81944626999999</v>
      </c>
      <c r="L220" s="36">
        <f>SUMIFS(СВЦЭМ!$F$39:$F$782,СВЦЭМ!$A$39:$A$782,$A220,СВЦЭМ!$B$39:$B$782,L$190)+'СЕТ СН'!$F$15</f>
        <v>143.03614336999999</v>
      </c>
      <c r="M220" s="36">
        <f>SUMIFS(СВЦЭМ!$F$39:$F$782,СВЦЭМ!$A$39:$A$782,$A220,СВЦЭМ!$B$39:$B$782,M$190)+'СЕТ СН'!$F$15</f>
        <v>148.45689682</v>
      </c>
      <c r="N220" s="36">
        <f>SUMIFS(СВЦЭМ!$F$39:$F$782,СВЦЭМ!$A$39:$A$782,$A220,СВЦЭМ!$B$39:$B$782,N$190)+'СЕТ СН'!$F$15</f>
        <v>164.77119035999999</v>
      </c>
      <c r="O220" s="36">
        <f>SUMIFS(СВЦЭМ!$F$39:$F$782,СВЦЭМ!$A$39:$A$782,$A220,СВЦЭМ!$B$39:$B$782,O$190)+'СЕТ СН'!$F$15</f>
        <v>165.08610401000001</v>
      </c>
      <c r="P220" s="36">
        <f>SUMIFS(СВЦЭМ!$F$39:$F$782,СВЦЭМ!$A$39:$A$782,$A220,СВЦЭМ!$B$39:$B$782,P$190)+'СЕТ СН'!$F$15</f>
        <v>163.80221065000001</v>
      </c>
      <c r="Q220" s="36">
        <f>SUMIFS(СВЦЭМ!$F$39:$F$782,СВЦЭМ!$A$39:$A$782,$A220,СВЦЭМ!$B$39:$B$782,Q$190)+'СЕТ СН'!$F$15</f>
        <v>162.75337006999999</v>
      </c>
      <c r="R220" s="36">
        <f>SUMIFS(СВЦЭМ!$F$39:$F$782,СВЦЭМ!$A$39:$A$782,$A220,СВЦЭМ!$B$39:$B$782,R$190)+'СЕТ СН'!$F$15</f>
        <v>160.1620021</v>
      </c>
      <c r="S220" s="36">
        <f>SUMIFS(СВЦЭМ!$F$39:$F$782,СВЦЭМ!$A$39:$A$782,$A220,СВЦЭМ!$B$39:$B$782,S$190)+'СЕТ СН'!$F$15</f>
        <v>163.29727080999999</v>
      </c>
      <c r="T220" s="36">
        <f>SUMIFS(СВЦЭМ!$F$39:$F$782,СВЦЭМ!$A$39:$A$782,$A220,СВЦЭМ!$B$39:$B$782,T$190)+'СЕТ СН'!$F$15</f>
        <v>134.03425881999999</v>
      </c>
      <c r="U220" s="36">
        <f>SUMIFS(СВЦЭМ!$F$39:$F$782,СВЦЭМ!$A$39:$A$782,$A220,СВЦЭМ!$B$39:$B$782,U$190)+'СЕТ СН'!$F$15</f>
        <v>116.93674136999999</v>
      </c>
      <c r="V220" s="36">
        <f>SUMIFS(СВЦЭМ!$F$39:$F$782,СВЦЭМ!$A$39:$A$782,$A220,СВЦЭМ!$B$39:$B$782,V$190)+'СЕТ СН'!$F$15</f>
        <v>104.18934833</v>
      </c>
      <c r="W220" s="36">
        <f>SUMIFS(СВЦЭМ!$F$39:$F$782,СВЦЭМ!$A$39:$A$782,$A220,СВЦЭМ!$B$39:$B$782,W$190)+'СЕТ СН'!$F$15</f>
        <v>106.11658986</v>
      </c>
      <c r="X220" s="36">
        <f>SUMIFS(СВЦЭМ!$F$39:$F$782,СВЦЭМ!$A$39:$A$782,$A220,СВЦЭМ!$B$39:$B$782,X$190)+'СЕТ СН'!$F$15</f>
        <v>115.26226592</v>
      </c>
      <c r="Y220" s="36">
        <f>SUMIFS(СВЦЭМ!$F$39:$F$782,СВЦЭМ!$A$39:$A$782,$A220,СВЦЭМ!$B$39:$B$782,Y$190)+'СЕТ СН'!$F$15</f>
        <v>119.59672449999999</v>
      </c>
    </row>
    <row r="221" spans="1:25" ht="15.75" x14ac:dyDescent="0.2">
      <c r="A221" s="35">
        <f t="shared" si="5"/>
        <v>44712</v>
      </c>
      <c r="B221" s="36">
        <f>SUMIFS(СВЦЭМ!$F$39:$F$782,СВЦЭМ!$A$39:$A$782,$A221,СВЦЭМ!$B$39:$B$782,B$190)+'СЕТ СН'!$F$15</f>
        <v>137.46001194999999</v>
      </c>
      <c r="C221" s="36">
        <f>SUMIFS(СВЦЭМ!$F$39:$F$782,СВЦЭМ!$A$39:$A$782,$A221,СВЦЭМ!$B$39:$B$782,C$190)+'СЕТ СН'!$F$15</f>
        <v>154.76408620999999</v>
      </c>
      <c r="D221" s="36">
        <f>SUMIFS(СВЦЭМ!$F$39:$F$782,СВЦЭМ!$A$39:$A$782,$A221,СВЦЭМ!$B$39:$B$782,D$190)+'СЕТ СН'!$F$15</f>
        <v>176.29999925000001</v>
      </c>
      <c r="E221" s="36">
        <f>SUMIFS(СВЦЭМ!$F$39:$F$782,СВЦЭМ!$A$39:$A$782,$A221,СВЦЭМ!$B$39:$B$782,E$190)+'СЕТ СН'!$F$15</f>
        <v>184.62232614000001</v>
      </c>
      <c r="F221" s="36">
        <f>SUMIFS(СВЦЭМ!$F$39:$F$782,СВЦЭМ!$A$39:$A$782,$A221,СВЦЭМ!$B$39:$B$782,F$190)+'СЕТ СН'!$F$15</f>
        <v>182.98713058000001</v>
      </c>
      <c r="G221" s="36">
        <f>SUMIFS(СВЦЭМ!$F$39:$F$782,СВЦЭМ!$A$39:$A$782,$A221,СВЦЭМ!$B$39:$B$782,G$190)+'СЕТ СН'!$F$15</f>
        <v>177.14485837999999</v>
      </c>
      <c r="H221" s="36">
        <f>SUMIFS(СВЦЭМ!$F$39:$F$782,СВЦЭМ!$A$39:$A$782,$A221,СВЦЭМ!$B$39:$B$782,H$190)+'СЕТ СН'!$F$15</f>
        <v>158.74126998</v>
      </c>
      <c r="I221" s="36">
        <f>SUMIFS(СВЦЭМ!$F$39:$F$782,СВЦЭМ!$A$39:$A$782,$A221,СВЦЭМ!$B$39:$B$782,I$190)+'СЕТ СН'!$F$15</f>
        <v>143.90464795</v>
      </c>
      <c r="J221" s="36">
        <f>SUMIFS(СВЦЭМ!$F$39:$F$782,СВЦЭМ!$A$39:$A$782,$A221,СВЦЭМ!$B$39:$B$782,J$190)+'СЕТ СН'!$F$15</f>
        <v>125.69578937</v>
      </c>
      <c r="K221" s="36">
        <f>SUMIFS(СВЦЭМ!$F$39:$F$782,СВЦЭМ!$A$39:$A$782,$A221,СВЦЭМ!$B$39:$B$782,K$190)+'СЕТ СН'!$F$15</f>
        <v>130.41378053</v>
      </c>
      <c r="L221" s="36">
        <f>SUMIFS(СВЦЭМ!$F$39:$F$782,СВЦЭМ!$A$39:$A$782,$A221,СВЦЭМ!$B$39:$B$782,L$190)+'СЕТ СН'!$F$15</f>
        <v>131.29446877999999</v>
      </c>
      <c r="M221" s="36">
        <f>SUMIFS(СВЦЭМ!$F$39:$F$782,СВЦЭМ!$A$39:$A$782,$A221,СВЦЭМ!$B$39:$B$782,M$190)+'СЕТ СН'!$F$15</f>
        <v>144.38687329999999</v>
      </c>
      <c r="N221" s="36">
        <f>SUMIFS(СВЦЭМ!$F$39:$F$782,СВЦЭМ!$A$39:$A$782,$A221,СВЦЭМ!$B$39:$B$782,N$190)+'СЕТ СН'!$F$15</f>
        <v>151.76551262999999</v>
      </c>
      <c r="O221" s="36">
        <f>SUMIFS(СВЦЭМ!$F$39:$F$782,СВЦЭМ!$A$39:$A$782,$A221,СВЦЭМ!$B$39:$B$782,O$190)+'СЕТ СН'!$F$15</f>
        <v>165.16256025000001</v>
      </c>
      <c r="P221" s="36">
        <f>SUMIFS(СВЦЭМ!$F$39:$F$782,СВЦЭМ!$A$39:$A$782,$A221,СВЦЭМ!$B$39:$B$782,P$190)+'СЕТ СН'!$F$15</f>
        <v>169.79393001</v>
      </c>
      <c r="Q221" s="36">
        <f>SUMIFS(СВЦЭМ!$F$39:$F$782,СВЦЭМ!$A$39:$A$782,$A221,СВЦЭМ!$B$39:$B$782,Q$190)+'СЕТ СН'!$F$15</f>
        <v>168.32871059999999</v>
      </c>
      <c r="R221" s="36">
        <f>SUMIFS(СВЦЭМ!$F$39:$F$782,СВЦЭМ!$A$39:$A$782,$A221,СВЦЭМ!$B$39:$B$782,R$190)+'СЕТ СН'!$F$15</f>
        <v>167.36706874999999</v>
      </c>
      <c r="S221" s="36">
        <f>SUMIFS(СВЦЭМ!$F$39:$F$782,СВЦЭМ!$A$39:$A$782,$A221,СВЦЭМ!$B$39:$B$782,S$190)+'СЕТ СН'!$F$15</f>
        <v>152.19520560000001</v>
      </c>
      <c r="T221" s="36">
        <f>SUMIFS(СВЦЭМ!$F$39:$F$782,СВЦЭМ!$A$39:$A$782,$A221,СВЦЭМ!$B$39:$B$782,T$190)+'СЕТ СН'!$F$15</f>
        <v>134.73042616000001</v>
      </c>
      <c r="U221" s="36">
        <f>SUMIFS(СВЦЭМ!$F$39:$F$782,СВЦЭМ!$A$39:$A$782,$A221,СВЦЭМ!$B$39:$B$782,U$190)+'СЕТ СН'!$F$15</f>
        <v>116.98978341999999</v>
      </c>
      <c r="V221" s="36">
        <f>SUMIFS(СВЦЭМ!$F$39:$F$782,СВЦЭМ!$A$39:$A$782,$A221,СВЦЭМ!$B$39:$B$782,V$190)+'СЕТ СН'!$F$15</f>
        <v>104.85281931</v>
      </c>
      <c r="W221" s="36">
        <f>SUMIFS(СВЦЭМ!$F$39:$F$782,СВЦЭМ!$A$39:$A$782,$A221,СВЦЭМ!$B$39:$B$782,W$190)+'СЕТ СН'!$F$15</f>
        <v>107.08192817</v>
      </c>
      <c r="X221" s="36">
        <f>SUMIFS(СВЦЭМ!$F$39:$F$782,СВЦЭМ!$A$39:$A$782,$A221,СВЦЭМ!$B$39:$B$782,X$190)+'СЕТ СН'!$F$15</f>
        <v>109.63075416</v>
      </c>
      <c r="Y221" s="36">
        <f>SUMIFS(СВЦЭМ!$F$39:$F$782,СВЦЭМ!$A$39:$A$782,$A221,СВЦЭМ!$B$39:$B$782,Y$190)+'СЕТ СН'!$F$15</f>
        <v>110.06171024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01.05.2022</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44683</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44684</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44685</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44686</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44687</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44688</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44689</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44690</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44691</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44692</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44693</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44694</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44695</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44696</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44697</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44698</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44699</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44700</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44701</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44702</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44703</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44704</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44705</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44706</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44707</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44708</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44709</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44710</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44711</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44712</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01.05.2022</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44683</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44684</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44685</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44686</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44687</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44688</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44689</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44690</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44691</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44692</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44693</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44694</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44695</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44696</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44697</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44698</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44699</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44700</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44701</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44702</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44703</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44704</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44705</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44706</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44707</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44708</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44709</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44710</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44711</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44712</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01.05.2022</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44683</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44684</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44685</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44686</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44687</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44688</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44689</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44690</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44691</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44692</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44693</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44694</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44695</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44696</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44697</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44698</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44699</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44700</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44701</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44702</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44703</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44704</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44705</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44706</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44707</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44708</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44709</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44710</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44711</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44712</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01.05.2022</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44683</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44684</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44685</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44686</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44687</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44688</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44689</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44690</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44691</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44692</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44693</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44694</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44695</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44696</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44697</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44698</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44699</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44700</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44701</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44702</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44703</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44704</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44705</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44706</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44707</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44708</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44709</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44710</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44711</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44712</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01.05.2022</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44683</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44684</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44685</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44686</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44687</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44688</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44689</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44690</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44691</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44692</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44693</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44694</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44695</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44696</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44697</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44698</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44699</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44700</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44701</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44702</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44703</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44704</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44705</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44706</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44707</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44708</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44709</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44710</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44711</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44712</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01.05.2022</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44683</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44684</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44685</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44686</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44687</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44688</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44689</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44690</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44691</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44692</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44693</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44694</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44695</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44696</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44697</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44698</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44699</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44700</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44701</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44702</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44703</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44704</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44705</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44706</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44707</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44708</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44709</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44710</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44711</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44712</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565097.68174474966</v>
      </c>
      <c r="O439" s="129"/>
      <c r="P439" s="128">
        <f>СВЦЭМ!$D$12+'СЕТ СН'!$F$13-'СЕТ СН'!$G$25</f>
        <v>565097.68174474966</v>
      </c>
      <c r="Q439" s="129"/>
      <c r="R439" s="128">
        <f>СВЦЭМ!$D$12+'СЕТ СН'!$F$13-'СЕТ СН'!$H$25</f>
        <v>565097.68174474966</v>
      </c>
      <c r="S439" s="129"/>
      <c r="T439" s="128">
        <f>СВЦЭМ!$D$12+'СЕТ СН'!$F$13-'СЕТ СН'!$I$25</f>
        <v>565097.68174474966</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2022 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01.05.2022</v>
      </c>
      <c r="B12" s="36">
        <f>SUMIFS(СВЦЭМ!$D$39:$D$782,СВЦЭМ!$A$39:$A$782,$A12,СВЦЭМ!$B$39:$B$782,B$11)+'СЕТ СН'!$F$14+СВЦЭМ!$D$10+'СЕТ СН'!$F$8*'СЕТ СН'!$F$9-'СЕТ СН'!$F$26</f>
        <v>1111.7267418199999</v>
      </c>
      <c r="C12" s="36">
        <f>SUMIFS(СВЦЭМ!$D$39:$D$782,СВЦЭМ!$A$39:$A$782,$A12,СВЦЭМ!$B$39:$B$782,C$11)+'СЕТ СН'!$F$14+СВЦЭМ!$D$10+'СЕТ СН'!$F$8*'СЕТ СН'!$F$9-'СЕТ СН'!$F$26</f>
        <v>1233.0645400899998</v>
      </c>
      <c r="D12" s="36">
        <f>SUMIFS(СВЦЭМ!$D$39:$D$782,СВЦЭМ!$A$39:$A$782,$A12,СВЦЭМ!$B$39:$B$782,D$11)+'СЕТ СН'!$F$14+СВЦЭМ!$D$10+'СЕТ СН'!$F$8*'СЕТ СН'!$F$9-'СЕТ СН'!$F$26</f>
        <v>1376.5943662699999</v>
      </c>
      <c r="E12" s="36">
        <f>SUMIFS(СВЦЭМ!$D$39:$D$782,СВЦЭМ!$A$39:$A$782,$A12,СВЦЭМ!$B$39:$B$782,E$11)+'СЕТ СН'!$F$14+СВЦЭМ!$D$10+'СЕТ СН'!$F$8*'СЕТ СН'!$F$9-'СЕТ СН'!$F$26</f>
        <v>1437.3779779299998</v>
      </c>
      <c r="F12" s="36">
        <f>SUMIFS(СВЦЭМ!$D$39:$D$782,СВЦЭМ!$A$39:$A$782,$A12,СВЦЭМ!$B$39:$B$782,F$11)+'СЕТ СН'!$F$14+СВЦЭМ!$D$10+'СЕТ СН'!$F$8*'СЕТ СН'!$F$9-'СЕТ СН'!$F$26</f>
        <v>1451.9730893399999</v>
      </c>
      <c r="G12" s="36">
        <f>SUMIFS(СВЦЭМ!$D$39:$D$782,СВЦЭМ!$A$39:$A$782,$A12,СВЦЭМ!$B$39:$B$782,G$11)+'СЕТ СН'!$F$14+СВЦЭМ!$D$10+'СЕТ СН'!$F$8*'СЕТ СН'!$F$9-'СЕТ СН'!$F$26</f>
        <v>1427.1065604999999</v>
      </c>
      <c r="H12" s="36">
        <f>SUMIFS(СВЦЭМ!$D$39:$D$782,СВЦЭМ!$A$39:$A$782,$A12,СВЦЭМ!$B$39:$B$782,H$11)+'СЕТ СН'!$F$14+СВЦЭМ!$D$10+'СЕТ СН'!$F$8*'СЕТ СН'!$F$9-'СЕТ СН'!$F$26</f>
        <v>1406.7205363099997</v>
      </c>
      <c r="I12" s="36">
        <f>SUMIFS(СВЦЭМ!$D$39:$D$782,СВЦЭМ!$A$39:$A$782,$A12,СВЦЭМ!$B$39:$B$782,I$11)+'СЕТ СН'!$F$14+СВЦЭМ!$D$10+'СЕТ СН'!$F$8*'СЕТ СН'!$F$9-'СЕТ СН'!$F$26</f>
        <v>1339.4103091899999</v>
      </c>
      <c r="J12" s="36">
        <f>SUMIFS(СВЦЭМ!$D$39:$D$782,СВЦЭМ!$A$39:$A$782,$A12,СВЦЭМ!$B$39:$B$782,J$11)+'СЕТ СН'!$F$14+СВЦЭМ!$D$10+'СЕТ СН'!$F$8*'СЕТ СН'!$F$9-'СЕТ СН'!$F$26</f>
        <v>1189.3495153899999</v>
      </c>
      <c r="K12" s="36">
        <f>SUMIFS(СВЦЭМ!$D$39:$D$782,СВЦЭМ!$A$39:$A$782,$A12,СВЦЭМ!$B$39:$B$782,K$11)+'СЕТ СН'!$F$14+СВЦЭМ!$D$10+'СЕТ СН'!$F$8*'СЕТ СН'!$F$9-'СЕТ СН'!$F$26</f>
        <v>1151.4373909399999</v>
      </c>
      <c r="L12" s="36">
        <f>SUMIFS(СВЦЭМ!$D$39:$D$782,СВЦЭМ!$A$39:$A$782,$A12,СВЦЭМ!$B$39:$B$782,L$11)+'СЕТ СН'!$F$14+СВЦЭМ!$D$10+'СЕТ СН'!$F$8*'СЕТ СН'!$F$9-'СЕТ СН'!$F$26</f>
        <v>1130.09402856</v>
      </c>
      <c r="M12" s="36">
        <f>SUMIFS(СВЦЭМ!$D$39:$D$782,СВЦЭМ!$A$39:$A$782,$A12,СВЦЭМ!$B$39:$B$782,M$11)+'СЕТ СН'!$F$14+СВЦЭМ!$D$10+'СЕТ СН'!$F$8*'СЕТ СН'!$F$9-'СЕТ СН'!$F$26</f>
        <v>1222.7777646799998</v>
      </c>
      <c r="N12" s="36">
        <f>SUMIFS(СВЦЭМ!$D$39:$D$782,СВЦЭМ!$A$39:$A$782,$A12,СВЦЭМ!$B$39:$B$782,N$11)+'СЕТ СН'!$F$14+СВЦЭМ!$D$10+'СЕТ СН'!$F$8*'СЕТ СН'!$F$9-'СЕТ СН'!$F$26</f>
        <v>1266.1785302499998</v>
      </c>
      <c r="O12" s="36">
        <f>SUMIFS(СВЦЭМ!$D$39:$D$782,СВЦЭМ!$A$39:$A$782,$A12,СВЦЭМ!$B$39:$B$782,O$11)+'СЕТ СН'!$F$14+СВЦЭМ!$D$10+'СЕТ СН'!$F$8*'СЕТ СН'!$F$9-'СЕТ СН'!$F$26</f>
        <v>1277.8940621299998</v>
      </c>
      <c r="P12" s="36">
        <f>SUMIFS(СВЦЭМ!$D$39:$D$782,СВЦЭМ!$A$39:$A$782,$A12,СВЦЭМ!$B$39:$B$782,P$11)+'СЕТ СН'!$F$14+СВЦЭМ!$D$10+'СЕТ СН'!$F$8*'СЕТ СН'!$F$9-'СЕТ СН'!$F$26</f>
        <v>1288.9512329399997</v>
      </c>
      <c r="Q12" s="36">
        <f>SUMIFS(СВЦЭМ!$D$39:$D$782,СВЦЭМ!$A$39:$A$782,$A12,СВЦЭМ!$B$39:$B$782,Q$11)+'СЕТ СН'!$F$14+СВЦЭМ!$D$10+'СЕТ СН'!$F$8*'СЕТ СН'!$F$9-'СЕТ СН'!$F$26</f>
        <v>1303.8799062699998</v>
      </c>
      <c r="R12" s="36">
        <f>SUMIFS(СВЦЭМ!$D$39:$D$782,СВЦЭМ!$A$39:$A$782,$A12,СВЦЭМ!$B$39:$B$782,R$11)+'СЕТ СН'!$F$14+СВЦЭМ!$D$10+'СЕТ СН'!$F$8*'СЕТ СН'!$F$9-'СЕТ СН'!$F$26</f>
        <v>1323.2313966199997</v>
      </c>
      <c r="S12" s="36">
        <f>SUMIFS(СВЦЭМ!$D$39:$D$782,СВЦЭМ!$A$39:$A$782,$A12,СВЦЭМ!$B$39:$B$782,S$11)+'СЕТ СН'!$F$14+СВЦЭМ!$D$10+'СЕТ СН'!$F$8*'СЕТ СН'!$F$9-'СЕТ СН'!$F$26</f>
        <v>1282.7823467499998</v>
      </c>
      <c r="T12" s="36">
        <f>SUMIFS(СВЦЭМ!$D$39:$D$782,СВЦЭМ!$A$39:$A$782,$A12,СВЦЭМ!$B$39:$B$782,T$11)+'СЕТ СН'!$F$14+СВЦЭМ!$D$10+'СЕТ СН'!$F$8*'СЕТ СН'!$F$9-'СЕТ СН'!$F$26</f>
        <v>1183.3402805899998</v>
      </c>
      <c r="U12" s="36">
        <f>SUMIFS(СВЦЭМ!$D$39:$D$782,СВЦЭМ!$A$39:$A$782,$A12,СВЦЭМ!$B$39:$B$782,U$11)+'СЕТ СН'!$F$14+СВЦЭМ!$D$10+'СЕТ СН'!$F$8*'СЕТ СН'!$F$9-'СЕТ СН'!$F$26</f>
        <v>1090.7004924299999</v>
      </c>
      <c r="V12" s="36">
        <f>SUMIFS(СВЦЭМ!$D$39:$D$782,СВЦЭМ!$A$39:$A$782,$A12,СВЦЭМ!$B$39:$B$782,V$11)+'СЕТ СН'!$F$14+СВЦЭМ!$D$10+'СЕТ СН'!$F$8*'СЕТ СН'!$F$9-'СЕТ СН'!$F$26</f>
        <v>999.55119049000007</v>
      </c>
      <c r="W12" s="36">
        <f>SUMIFS(СВЦЭМ!$D$39:$D$782,СВЦЭМ!$A$39:$A$782,$A12,СВЦЭМ!$B$39:$B$782,W$11)+'СЕТ СН'!$F$14+СВЦЭМ!$D$10+'СЕТ СН'!$F$8*'СЕТ СН'!$F$9-'СЕТ СН'!$F$26</f>
        <v>988.14838738000003</v>
      </c>
      <c r="X12" s="36">
        <f>SUMIFS(СВЦЭМ!$D$39:$D$782,СВЦЭМ!$A$39:$A$782,$A12,СВЦЭМ!$B$39:$B$782,X$11)+'СЕТ СН'!$F$14+СВЦЭМ!$D$10+'СЕТ СН'!$F$8*'СЕТ СН'!$F$9-'СЕТ СН'!$F$26</f>
        <v>1013.07605558</v>
      </c>
      <c r="Y12" s="36">
        <f>SUMIFS(СВЦЭМ!$D$39:$D$782,СВЦЭМ!$A$39:$A$782,$A12,СВЦЭМ!$B$39:$B$782,Y$11)+'СЕТ СН'!$F$14+СВЦЭМ!$D$10+'СЕТ СН'!$F$8*'СЕТ СН'!$F$9-'СЕТ СН'!$F$26</f>
        <v>1047.3533397399999</v>
      </c>
    </row>
    <row r="13" spans="1:25" ht="15.75" x14ac:dyDescent="0.2">
      <c r="A13" s="35">
        <f>A12+1</f>
        <v>44683</v>
      </c>
      <c r="B13" s="36">
        <f>SUMIFS(СВЦЭМ!$D$39:$D$782,СВЦЭМ!$A$39:$A$782,$A13,СВЦЭМ!$B$39:$B$782,B$11)+'СЕТ СН'!$F$14+СВЦЭМ!$D$10+'СЕТ СН'!$F$8*'СЕТ СН'!$F$9-'СЕТ СН'!$F$26</f>
        <v>1084.38776919</v>
      </c>
      <c r="C13" s="36">
        <f>SUMIFS(СВЦЭМ!$D$39:$D$782,СВЦЭМ!$A$39:$A$782,$A13,СВЦЭМ!$B$39:$B$782,C$11)+'СЕТ СН'!$F$14+СВЦЭМ!$D$10+'СЕТ СН'!$F$8*'СЕТ СН'!$F$9-'СЕТ СН'!$F$26</f>
        <v>1200.9215376699999</v>
      </c>
      <c r="D13" s="36">
        <f>SUMIFS(СВЦЭМ!$D$39:$D$782,СВЦЭМ!$A$39:$A$782,$A13,СВЦЭМ!$B$39:$B$782,D$11)+'СЕТ СН'!$F$14+СВЦЭМ!$D$10+'СЕТ СН'!$F$8*'СЕТ СН'!$F$9-'СЕТ СН'!$F$26</f>
        <v>1314.6492261799999</v>
      </c>
      <c r="E13" s="36">
        <f>SUMIFS(СВЦЭМ!$D$39:$D$782,СВЦЭМ!$A$39:$A$782,$A13,СВЦЭМ!$B$39:$B$782,E$11)+'СЕТ СН'!$F$14+СВЦЭМ!$D$10+'СЕТ СН'!$F$8*'СЕТ СН'!$F$9-'СЕТ СН'!$F$26</f>
        <v>1366.6161727199999</v>
      </c>
      <c r="F13" s="36">
        <f>SUMIFS(СВЦЭМ!$D$39:$D$782,СВЦЭМ!$A$39:$A$782,$A13,СВЦЭМ!$B$39:$B$782,F$11)+'СЕТ СН'!$F$14+СВЦЭМ!$D$10+'СЕТ СН'!$F$8*'СЕТ СН'!$F$9-'СЕТ СН'!$F$26</f>
        <v>1384.3819720199999</v>
      </c>
      <c r="G13" s="36">
        <f>SUMIFS(СВЦЭМ!$D$39:$D$782,СВЦЭМ!$A$39:$A$782,$A13,СВЦЭМ!$B$39:$B$782,G$11)+'СЕТ СН'!$F$14+СВЦЭМ!$D$10+'СЕТ СН'!$F$8*'СЕТ СН'!$F$9-'СЕТ СН'!$F$26</f>
        <v>1407.2924473199998</v>
      </c>
      <c r="H13" s="36">
        <f>SUMIFS(СВЦЭМ!$D$39:$D$782,СВЦЭМ!$A$39:$A$782,$A13,СВЦЭМ!$B$39:$B$782,H$11)+'СЕТ СН'!$F$14+СВЦЭМ!$D$10+'СЕТ СН'!$F$8*'СЕТ СН'!$F$9-'СЕТ СН'!$F$26</f>
        <v>1420.4431404799998</v>
      </c>
      <c r="I13" s="36">
        <f>SUMIFS(СВЦЭМ!$D$39:$D$782,СВЦЭМ!$A$39:$A$782,$A13,СВЦЭМ!$B$39:$B$782,I$11)+'СЕТ СН'!$F$14+СВЦЭМ!$D$10+'СЕТ СН'!$F$8*'СЕТ СН'!$F$9-'СЕТ СН'!$F$26</f>
        <v>1331.7421351999999</v>
      </c>
      <c r="J13" s="36">
        <f>SUMIFS(СВЦЭМ!$D$39:$D$782,СВЦЭМ!$A$39:$A$782,$A13,СВЦЭМ!$B$39:$B$782,J$11)+'СЕТ СН'!$F$14+СВЦЭМ!$D$10+'СЕТ СН'!$F$8*'СЕТ СН'!$F$9-'СЕТ СН'!$F$26</f>
        <v>1189.2379584699997</v>
      </c>
      <c r="K13" s="36">
        <f>SUMIFS(СВЦЭМ!$D$39:$D$782,СВЦЭМ!$A$39:$A$782,$A13,СВЦЭМ!$B$39:$B$782,K$11)+'СЕТ СН'!$F$14+СВЦЭМ!$D$10+'СЕТ СН'!$F$8*'СЕТ СН'!$F$9-'СЕТ СН'!$F$26</f>
        <v>1151.9813563999999</v>
      </c>
      <c r="L13" s="36">
        <f>SUMIFS(СВЦЭМ!$D$39:$D$782,СВЦЭМ!$A$39:$A$782,$A13,СВЦЭМ!$B$39:$B$782,L$11)+'СЕТ СН'!$F$14+СВЦЭМ!$D$10+'СЕТ СН'!$F$8*'СЕТ СН'!$F$9-'СЕТ СН'!$F$26</f>
        <v>1122.1721568400001</v>
      </c>
      <c r="M13" s="36">
        <f>SUMIFS(СВЦЭМ!$D$39:$D$782,СВЦЭМ!$A$39:$A$782,$A13,СВЦЭМ!$B$39:$B$782,M$11)+'СЕТ СН'!$F$14+СВЦЭМ!$D$10+'СЕТ СН'!$F$8*'СЕТ СН'!$F$9-'СЕТ СН'!$F$26</f>
        <v>1188.0446968499998</v>
      </c>
      <c r="N13" s="36">
        <f>SUMIFS(СВЦЭМ!$D$39:$D$782,СВЦЭМ!$A$39:$A$782,$A13,СВЦЭМ!$B$39:$B$782,N$11)+'СЕТ СН'!$F$14+СВЦЭМ!$D$10+'СЕТ СН'!$F$8*'СЕТ СН'!$F$9-'СЕТ СН'!$F$26</f>
        <v>1234.5173964099997</v>
      </c>
      <c r="O13" s="36">
        <f>SUMIFS(СВЦЭМ!$D$39:$D$782,СВЦЭМ!$A$39:$A$782,$A13,СВЦЭМ!$B$39:$B$782,O$11)+'СЕТ СН'!$F$14+СВЦЭМ!$D$10+'СЕТ СН'!$F$8*'СЕТ СН'!$F$9-'СЕТ СН'!$F$26</f>
        <v>1267.0683064999998</v>
      </c>
      <c r="P13" s="36">
        <f>SUMIFS(СВЦЭМ!$D$39:$D$782,СВЦЭМ!$A$39:$A$782,$A13,СВЦЭМ!$B$39:$B$782,P$11)+'СЕТ СН'!$F$14+СВЦЭМ!$D$10+'СЕТ СН'!$F$8*'СЕТ СН'!$F$9-'СЕТ СН'!$F$26</f>
        <v>1276.7713733499997</v>
      </c>
      <c r="Q13" s="36">
        <f>SUMIFS(СВЦЭМ!$D$39:$D$782,СВЦЭМ!$A$39:$A$782,$A13,СВЦЭМ!$B$39:$B$782,Q$11)+'СЕТ СН'!$F$14+СВЦЭМ!$D$10+'СЕТ СН'!$F$8*'СЕТ СН'!$F$9-'СЕТ СН'!$F$26</f>
        <v>1296.7595931399999</v>
      </c>
      <c r="R13" s="36">
        <f>SUMIFS(СВЦЭМ!$D$39:$D$782,СВЦЭМ!$A$39:$A$782,$A13,СВЦЭМ!$B$39:$B$782,R$11)+'СЕТ СН'!$F$14+СВЦЭМ!$D$10+'СЕТ СН'!$F$8*'СЕТ СН'!$F$9-'СЕТ СН'!$F$26</f>
        <v>1302.7522454299999</v>
      </c>
      <c r="S13" s="36">
        <f>SUMIFS(СВЦЭМ!$D$39:$D$782,СВЦЭМ!$A$39:$A$782,$A13,СВЦЭМ!$B$39:$B$782,S$11)+'СЕТ СН'!$F$14+СВЦЭМ!$D$10+'СЕТ СН'!$F$8*'СЕТ СН'!$F$9-'СЕТ СН'!$F$26</f>
        <v>1246.3938887099998</v>
      </c>
      <c r="T13" s="36">
        <f>SUMIFS(СВЦЭМ!$D$39:$D$782,СВЦЭМ!$A$39:$A$782,$A13,СВЦЭМ!$B$39:$B$782,T$11)+'СЕТ СН'!$F$14+СВЦЭМ!$D$10+'СЕТ СН'!$F$8*'СЕТ СН'!$F$9-'СЕТ СН'!$F$26</f>
        <v>1144.4370636900001</v>
      </c>
      <c r="U13" s="36">
        <f>SUMIFS(СВЦЭМ!$D$39:$D$782,СВЦЭМ!$A$39:$A$782,$A13,СВЦЭМ!$B$39:$B$782,U$11)+'СЕТ СН'!$F$14+СВЦЭМ!$D$10+'СЕТ СН'!$F$8*'СЕТ СН'!$F$9-'СЕТ СН'!$F$26</f>
        <v>1051.87092123</v>
      </c>
      <c r="V13" s="36">
        <f>SUMIFS(СВЦЭМ!$D$39:$D$782,СВЦЭМ!$A$39:$A$782,$A13,СВЦЭМ!$B$39:$B$782,V$11)+'СЕТ СН'!$F$14+СВЦЭМ!$D$10+'СЕТ СН'!$F$8*'СЕТ СН'!$F$9-'СЕТ СН'!$F$26</f>
        <v>986.75106170000004</v>
      </c>
      <c r="W13" s="36">
        <f>SUMIFS(СВЦЭМ!$D$39:$D$782,СВЦЭМ!$A$39:$A$782,$A13,СВЦЭМ!$B$39:$B$782,W$11)+'СЕТ СН'!$F$14+СВЦЭМ!$D$10+'СЕТ СН'!$F$8*'СЕТ СН'!$F$9-'СЕТ СН'!$F$26</f>
        <v>990.53504649000001</v>
      </c>
      <c r="X13" s="36">
        <f>SUMIFS(СВЦЭМ!$D$39:$D$782,СВЦЭМ!$A$39:$A$782,$A13,СВЦЭМ!$B$39:$B$782,X$11)+'СЕТ СН'!$F$14+СВЦЭМ!$D$10+'СЕТ СН'!$F$8*'СЕТ СН'!$F$9-'СЕТ СН'!$F$26</f>
        <v>989.62760295999999</v>
      </c>
      <c r="Y13" s="36">
        <f>SUMIFS(СВЦЭМ!$D$39:$D$782,СВЦЭМ!$A$39:$A$782,$A13,СВЦЭМ!$B$39:$B$782,Y$11)+'СЕТ СН'!$F$14+СВЦЭМ!$D$10+'СЕТ СН'!$F$8*'СЕТ СН'!$F$9-'СЕТ СН'!$F$26</f>
        <v>1034.3733448400001</v>
      </c>
    </row>
    <row r="14" spans="1:25" ht="15.75" x14ac:dyDescent="0.2">
      <c r="A14" s="35">
        <f t="shared" ref="A14:A42" si="0">A13+1</f>
        <v>44684</v>
      </c>
      <c r="B14" s="36">
        <f>SUMIFS(СВЦЭМ!$D$39:$D$782,СВЦЭМ!$A$39:$A$782,$A14,СВЦЭМ!$B$39:$B$782,B$11)+'СЕТ СН'!$F$14+СВЦЭМ!$D$10+'СЕТ СН'!$F$8*'СЕТ СН'!$F$9-'СЕТ СН'!$F$26</f>
        <v>1058.46235899</v>
      </c>
      <c r="C14" s="36">
        <f>SUMIFS(СВЦЭМ!$D$39:$D$782,СВЦЭМ!$A$39:$A$782,$A14,СВЦЭМ!$B$39:$B$782,C$11)+'СЕТ СН'!$F$14+СВЦЭМ!$D$10+'СЕТ СН'!$F$8*'СЕТ СН'!$F$9-'СЕТ СН'!$F$26</f>
        <v>1176.2160915099998</v>
      </c>
      <c r="D14" s="36">
        <f>SUMIFS(СВЦЭМ!$D$39:$D$782,СВЦЭМ!$A$39:$A$782,$A14,СВЦЭМ!$B$39:$B$782,D$11)+'СЕТ СН'!$F$14+СВЦЭМ!$D$10+'СЕТ СН'!$F$8*'СЕТ СН'!$F$9-'СЕТ СН'!$F$26</f>
        <v>1275.2880339899998</v>
      </c>
      <c r="E14" s="36">
        <f>SUMIFS(СВЦЭМ!$D$39:$D$782,СВЦЭМ!$A$39:$A$782,$A14,СВЦЭМ!$B$39:$B$782,E$11)+'СЕТ СН'!$F$14+СВЦЭМ!$D$10+'СЕТ СН'!$F$8*'СЕТ СН'!$F$9-'СЕТ СН'!$F$26</f>
        <v>1306.8916426799999</v>
      </c>
      <c r="F14" s="36">
        <f>SUMIFS(СВЦЭМ!$D$39:$D$782,СВЦЭМ!$A$39:$A$782,$A14,СВЦЭМ!$B$39:$B$782,F$11)+'СЕТ СН'!$F$14+СВЦЭМ!$D$10+'СЕТ СН'!$F$8*'СЕТ СН'!$F$9-'СЕТ СН'!$F$26</f>
        <v>1321.5471406799998</v>
      </c>
      <c r="G14" s="36">
        <f>SUMIFS(СВЦЭМ!$D$39:$D$782,СВЦЭМ!$A$39:$A$782,$A14,СВЦЭМ!$B$39:$B$782,G$11)+'СЕТ СН'!$F$14+СВЦЭМ!$D$10+'СЕТ СН'!$F$8*'СЕТ СН'!$F$9-'СЕТ СН'!$F$26</f>
        <v>1363.0818860899999</v>
      </c>
      <c r="H14" s="36">
        <f>SUMIFS(СВЦЭМ!$D$39:$D$782,СВЦЭМ!$A$39:$A$782,$A14,СВЦЭМ!$B$39:$B$782,H$11)+'СЕТ СН'!$F$14+СВЦЭМ!$D$10+'СЕТ СН'!$F$8*'СЕТ СН'!$F$9-'СЕТ СН'!$F$26</f>
        <v>1373.7703335499998</v>
      </c>
      <c r="I14" s="36">
        <f>SUMIFS(СВЦЭМ!$D$39:$D$782,СВЦЭМ!$A$39:$A$782,$A14,СВЦЭМ!$B$39:$B$782,I$11)+'СЕТ СН'!$F$14+СВЦЭМ!$D$10+'СЕТ СН'!$F$8*'СЕТ СН'!$F$9-'СЕТ СН'!$F$26</f>
        <v>1355.7233407099998</v>
      </c>
      <c r="J14" s="36">
        <f>SUMIFS(СВЦЭМ!$D$39:$D$782,СВЦЭМ!$A$39:$A$782,$A14,СВЦЭМ!$B$39:$B$782,J$11)+'СЕТ СН'!$F$14+СВЦЭМ!$D$10+'СЕТ СН'!$F$8*'СЕТ СН'!$F$9-'СЕТ СН'!$F$26</f>
        <v>1252.1347770699997</v>
      </c>
      <c r="K14" s="36">
        <f>SUMIFS(СВЦЭМ!$D$39:$D$782,СВЦЭМ!$A$39:$A$782,$A14,СВЦЭМ!$B$39:$B$782,K$11)+'СЕТ СН'!$F$14+СВЦЭМ!$D$10+'СЕТ СН'!$F$8*'СЕТ СН'!$F$9-'СЕТ СН'!$F$26</f>
        <v>1218.8025654599996</v>
      </c>
      <c r="L14" s="36">
        <f>SUMIFS(СВЦЭМ!$D$39:$D$782,СВЦЭМ!$A$39:$A$782,$A14,СВЦЭМ!$B$39:$B$782,L$11)+'СЕТ СН'!$F$14+СВЦЭМ!$D$10+'СЕТ СН'!$F$8*'СЕТ СН'!$F$9-'СЕТ СН'!$F$26</f>
        <v>1199.0342500299998</v>
      </c>
      <c r="M14" s="36">
        <f>SUMIFS(СВЦЭМ!$D$39:$D$782,СВЦЭМ!$A$39:$A$782,$A14,СВЦЭМ!$B$39:$B$782,M$11)+'СЕТ СН'!$F$14+СВЦЭМ!$D$10+'СЕТ СН'!$F$8*'СЕТ СН'!$F$9-'СЕТ СН'!$F$26</f>
        <v>1284.4691925299999</v>
      </c>
      <c r="N14" s="36">
        <f>SUMIFS(СВЦЭМ!$D$39:$D$782,СВЦЭМ!$A$39:$A$782,$A14,СВЦЭМ!$B$39:$B$782,N$11)+'СЕТ СН'!$F$14+СВЦЭМ!$D$10+'СЕТ СН'!$F$8*'СЕТ СН'!$F$9-'СЕТ СН'!$F$26</f>
        <v>1326.1173136399998</v>
      </c>
      <c r="O14" s="36">
        <f>SUMIFS(СВЦЭМ!$D$39:$D$782,СВЦЭМ!$A$39:$A$782,$A14,СВЦЭМ!$B$39:$B$782,O$11)+'СЕТ СН'!$F$14+СВЦЭМ!$D$10+'СЕТ СН'!$F$8*'СЕТ СН'!$F$9-'СЕТ СН'!$F$26</f>
        <v>1340.6615663599998</v>
      </c>
      <c r="P14" s="36">
        <f>SUMIFS(СВЦЭМ!$D$39:$D$782,СВЦЭМ!$A$39:$A$782,$A14,СВЦЭМ!$B$39:$B$782,P$11)+'СЕТ СН'!$F$14+СВЦЭМ!$D$10+'СЕТ СН'!$F$8*'СЕТ СН'!$F$9-'СЕТ СН'!$F$26</f>
        <v>1358.7226890199997</v>
      </c>
      <c r="Q14" s="36">
        <f>SUMIFS(СВЦЭМ!$D$39:$D$782,СВЦЭМ!$A$39:$A$782,$A14,СВЦЭМ!$B$39:$B$782,Q$11)+'СЕТ СН'!$F$14+СВЦЭМ!$D$10+'СЕТ СН'!$F$8*'СЕТ СН'!$F$9-'СЕТ СН'!$F$26</f>
        <v>1362.4007745499998</v>
      </c>
      <c r="R14" s="36">
        <f>SUMIFS(СВЦЭМ!$D$39:$D$782,СВЦЭМ!$A$39:$A$782,$A14,СВЦЭМ!$B$39:$B$782,R$11)+'СЕТ СН'!$F$14+СВЦЭМ!$D$10+'СЕТ СН'!$F$8*'СЕТ СН'!$F$9-'СЕТ СН'!$F$26</f>
        <v>1371.9852327599999</v>
      </c>
      <c r="S14" s="36">
        <f>SUMIFS(СВЦЭМ!$D$39:$D$782,СВЦЭМ!$A$39:$A$782,$A14,СВЦЭМ!$B$39:$B$782,S$11)+'СЕТ СН'!$F$14+СВЦЭМ!$D$10+'СЕТ СН'!$F$8*'СЕТ СН'!$F$9-'СЕТ СН'!$F$26</f>
        <v>1337.8505013099998</v>
      </c>
      <c r="T14" s="36">
        <f>SUMIFS(СВЦЭМ!$D$39:$D$782,СВЦЭМ!$A$39:$A$782,$A14,СВЦЭМ!$B$39:$B$782,T$11)+'СЕТ СН'!$F$14+СВЦЭМ!$D$10+'СЕТ СН'!$F$8*'СЕТ СН'!$F$9-'СЕТ СН'!$F$26</f>
        <v>1228.4952572199998</v>
      </c>
      <c r="U14" s="36">
        <f>SUMIFS(СВЦЭМ!$D$39:$D$782,СВЦЭМ!$A$39:$A$782,$A14,СВЦЭМ!$B$39:$B$782,U$11)+'СЕТ СН'!$F$14+СВЦЭМ!$D$10+'СЕТ СН'!$F$8*'СЕТ СН'!$F$9-'СЕТ СН'!$F$26</f>
        <v>1128.44610672</v>
      </c>
      <c r="V14" s="36">
        <f>SUMIFS(СВЦЭМ!$D$39:$D$782,СВЦЭМ!$A$39:$A$782,$A14,СВЦЭМ!$B$39:$B$782,V$11)+'СЕТ СН'!$F$14+СВЦЭМ!$D$10+'СЕТ СН'!$F$8*'СЕТ СН'!$F$9-'СЕТ СН'!$F$26</f>
        <v>1037.37788712</v>
      </c>
      <c r="W14" s="36">
        <f>SUMIFS(СВЦЭМ!$D$39:$D$782,СВЦЭМ!$A$39:$A$782,$A14,СВЦЭМ!$B$39:$B$782,W$11)+'СЕТ СН'!$F$14+СВЦЭМ!$D$10+'СЕТ СН'!$F$8*'СЕТ СН'!$F$9-'СЕТ СН'!$F$26</f>
        <v>1030.96757757</v>
      </c>
      <c r="X14" s="36">
        <f>SUMIFS(СВЦЭМ!$D$39:$D$782,СВЦЭМ!$A$39:$A$782,$A14,СВЦЭМ!$B$39:$B$782,X$11)+'СЕТ СН'!$F$14+СВЦЭМ!$D$10+'СЕТ СН'!$F$8*'СЕТ СН'!$F$9-'СЕТ СН'!$F$26</f>
        <v>1040.4548077699999</v>
      </c>
      <c r="Y14" s="36">
        <f>SUMIFS(СВЦЭМ!$D$39:$D$782,СВЦЭМ!$A$39:$A$782,$A14,СВЦЭМ!$B$39:$B$782,Y$11)+'СЕТ СН'!$F$14+СВЦЭМ!$D$10+'СЕТ СН'!$F$8*'СЕТ СН'!$F$9-'СЕТ СН'!$F$26</f>
        <v>1076.2820014900001</v>
      </c>
    </row>
    <row r="15" spans="1:25" ht="15.75" x14ac:dyDescent="0.2">
      <c r="A15" s="35">
        <f t="shared" si="0"/>
        <v>44685</v>
      </c>
      <c r="B15" s="36">
        <f>SUMIFS(СВЦЭМ!$D$39:$D$782,СВЦЭМ!$A$39:$A$782,$A15,СВЦЭМ!$B$39:$B$782,B$11)+'СЕТ СН'!$F$14+СВЦЭМ!$D$10+'СЕТ СН'!$F$8*'СЕТ СН'!$F$9-'СЕТ СН'!$F$26</f>
        <v>1146.31303791</v>
      </c>
      <c r="C15" s="36">
        <f>SUMIFS(СВЦЭМ!$D$39:$D$782,СВЦЭМ!$A$39:$A$782,$A15,СВЦЭМ!$B$39:$B$782,C$11)+'СЕТ СН'!$F$14+СВЦЭМ!$D$10+'СЕТ СН'!$F$8*'СЕТ СН'!$F$9-'СЕТ СН'!$F$26</f>
        <v>1294.6068755599997</v>
      </c>
      <c r="D15" s="36">
        <f>SUMIFS(СВЦЭМ!$D$39:$D$782,СВЦЭМ!$A$39:$A$782,$A15,СВЦЭМ!$B$39:$B$782,D$11)+'СЕТ СН'!$F$14+СВЦЭМ!$D$10+'СЕТ СН'!$F$8*'СЕТ СН'!$F$9-'СЕТ СН'!$F$26</f>
        <v>1347.2473590199997</v>
      </c>
      <c r="E15" s="36">
        <f>SUMIFS(СВЦЭМ!$D$39:$D$782,СВЦЭМ!$A$39:$A$782,$A15,СВЦЭМ!$B$39:$B$782,E$11)+'СЕТ СН'!$F$14+СВЦЭМ!$D$10+'СЕТ СН'!$F$8*'СЕТ СН'!$F$9-'СЕТ СН'!$F$26</f>
        <v>1318.9544505099998</v>
      </c>
      <c r="F15" s="36">
        <f>SUMIFS(СВЦЭМ!$D$39:$D$782,СВЦЭМ!$A$39:$A$782,$A15,СВЦЭМ!$B$39:$B$782,F$11)+'СЕТ СН'!$F$14+СВЦЭМ!$D$10+'СЕТ СН'!$F$8*'СЕТ СН'!$F$9-'СЕТ СН'!$F$26</f>
        <v>1321.7083290299997</v>
      </c>
      <c r="G15" s="36">
        <f>SUMIFS(СВЦЭМ!$D$39:$D$782,СВЦЭМ!$A$39:$A$782,$A15,СВЦЭМ!$B$39:$B$782,G$11)+'СЕТ СН'!$F$14+СВЦЭМ!$D$10+'СЕТ СН'!$F$8*'СЕТ СН'!$F$9-'СЕТ СН'!$F$26</f>
        <v>1314.8831422099997</v>
      </c>
      <c r="H15" s="36">
        <f>SUMIFS(СВЦЭМ!$D$39:$D$782,СВЦЭМ!$A$39:$A$782,$A15,СВЦЭМ!$B$39:$B$782,H$11)+'СЕТ СН'!$F$14+СВЦЭМ!$D$10+'СЕТ СН'!$F$8*'СЕТ СН'!$F$9-'СЕТ СН'!$F$26</f>
        <v>1326.4425985799999</v>
      </c>
      <c r="I15" s="36">
        <f>SUMIFS(СВЦЭМ!$D$39:$D$782,СВЦЭМ!$A$39:$A$782,$A15,СВЦЭМ!$B$39:$B$782,I$11)+'СЕТ СН'!$F$14+СВЦЭМ!$D$10+'СЕТ СН'!$F$8*'СЕТ СН'!$F$9-'СЕТ СН'!$F$26</f>
        <v>1253.4687203599999</v>
      </c>
      <c r="J15" s="36">
        <f>SUMIFS(СВЦЭМ!$D$39:$D$782,СВЦЭМ!$A$39:$A$782,$A15,СВЦЭМ!$B$39:$B$782,J$11)+'СЕТ СН'!$F$14+СВЦЭМ!$D$10+'СЕТ СН'!$F$8*'СЕТ СН'!$F$9-'СЕТ СН'!$F$26</f>
        <v>1140.82933273</v>
      </c>
      <c r="K15" s="36">
        <f>SUMIFS(СВЦЭМ!$D$39:$D$782,СВЦЭМ!$A$39:$A$782,$A15,СВЦЭМ!$B$39:$B$782,K$11)+'СЕТ СН'!$F$14+СВЦЭМ!$D$10+'СЕТ СН'!$F$8*'СЕТ СН'!$F$9-'СЕТ СН'!$F$26</f>
        <v>1126.46972968</v>
      </c>
      <c r="L15" s="36">
        <f>SUMIFS(СВЦЭМ!$D$39:$D$782,СВЦЭМ!$A$39:$A$782,$A15,СВЦЭМ!$B$39:$B$782,L$11)+'СЕТ СН'!$F$14+СВЦЭМ!$D$10+'СЕТ СН'!$F$8*'СЕТ СН'!$F$9-'СЕТ СН'!$F$26</f>
        <v>1139.34349823</v>
      </c>
      <c r="M15" s="36">
        <f>SUMIFS(СВЦЭМ!$D$39:$D$782,СВЦЭМ!$A$39:$A$782,$A15,СВЦЭМ!$B$39:$B$782,M$11)+'СЕТ СН'!$F$14+СВЦЭМ!$D$10+'СЕТ СН'!$F$8*'СЕТ СН'!$F$9-'СЕТ СН'!$F$26</f>
        <v>1238.8852351699998</v>
      </c>
      <c r="N15" s="36">
        <f>SUMIFS(СВЦЭМ!$D$39:$D$782,СВЦЭМ!$A$39:$A$782,$A15,СВЦЭМ!$B$39:$B$782,N$11)+'СЕТ СН'!$F$14+СВЦЭМ!$D$10+'СЕТ СН'!$F$8*'СЕТ СН'!$F$9-'СЕТ СН'!$F$26</f>
        <v>1292.3245597499997</v>
      </c>
      <c r="O15" s="36">
        <f>SUMIFS(СВЦЭМ!$D$39:$D$782,СВЦЭМ!$A$39:$A$782,$A15,СВЦЭМ!$B$39:$B$782,O$11)+'СЕТ СН'!$F$14+СВЦЭМ!$D$10+'СЕТ СН'!$F$8*'СЕТ СН'!$F$9-'СЕТ СН'!$F$26</f>
        <v>1296.7827041999999</v>
      </c>
      <c r="P15" s="36">
        <f>SUMIFS(СВЦЭМ!$D$39:$D$782,СВЦЭМ!$A$39:$A$782,$A15,СВЦЭМ!$B$39:$B$782,P$11)+'СЕТ СН'!$F$14+СВЦЭМ!$D$10+'СЕТ СН'!$F$8*'СЕТ СН'!$F$9-'СЕТ СН'!$F$26</f>
        <v>1333.8282458199999</v>
      </c>
      <c r="Q15" s="36">
        <f>SUMIFS(СВЦЭМ!$D$39:$D$782,СВЦЭМ!$A$39:$A$782,$A15,СВЦЭМ!$B$39:$B$782,Q$11)+'СЕТ СН'!$F$14+СВЦЭМ!$D$10+'СЕТ СН'!$F$8*'СЕТ СН'!$F$9-'СЕТ СН'!$F$26</f>
        <v>1337.2497742699998</v>
      </c>
      <c r="R15" s="36">
        <f>SUMIFS(СВЦЭМ!$D$39:$D$782,СВЦЭМ!$A$39:$A$782,$A15,СВЦЭМ!$B$39:$B$782,R$11)+'СЕТ СН'!$F$14+СВЦЭМ!$D$10+'СЕТ СН'!$F$8*'СЕТ СН'!$F$9-'СЕТ СН'!$F$26</f>
        <v>1331.8241977199998</v>
      </c>
      <c r="S15" s="36">
        <f>SUMIFS(СВЦЭМ!$D$39:$D$782,СВЦЭМ!$A$39:$A$782,$A15,СВЦЭМ!$B$39:$B$782,S$11)+'СЕТ СН'!$F$14+СВЦЭМ!$D$10+'СЕТ СН'!$F$8*'СЕТ СН'!$F$9-'СЕТ СН'!$F$26</f>
        <v>1275.3594140899997</v>
      </c>
      <c r="T15" s="36">
        <f>SUMIFS(СВЦЭМ!$D$39:$D$782,СВЦЭМ!$A$39:$A$782,$A15,СВЦЭМ!$B$39:$B$782,T$11)+'СЕТ СН'!$F$14+СВЦЭМ!$D$10+'СЕТ СН'!$F$8*'СЕТ СН'!$F$9-'СЕТ СН'!$F$26</f>
        <v>1150.0691834500001</v>
      </c>
      <c r="U15" s="36">
        <f>SUMIFS(СВЦЭМ!$D$39:$D$782,СВЦЭМ!$A$39:$A$782,$A15,СВЦЭМ!$B$39:$B$782,U$11)+'СЕТ СН'!$F$14+СВЦЭМ!$D$10+'СЕТ СН'!$F$8*'СЕТ СН'!$F$9-'СЕТ СН'!$F$26</f>
        <v>1040.9045200599999</v>
      </c>
      <c r="V15" s="36">
        <f>SUMIFS(СВЦЭМ!$D$39:$D$782,СВЦЭМ!$A$39:$A$782,$A15,СВЦЭМ!$B$39:$B$782,V$11)+'СЕТ СН'!$F$14+СВЦЭМ!$D$10+'СЕТ СН'!$F$8*'СЕТ СН'!$F$9-'СЕТ СН'!$F$26</f>
        <v>974.94107242000007</v>
      </c>
      <c r="W15" s="36">
        <f>SUMIFS(СВЦЭМ!$D$39:$D$782,СВЦЭМ!$A$39:$A$782,$A15,СВЦЭМ!$B$39:$B$782,W$11)+'СЕТ СН'!$F$14+СВЦЭМ!$D$10+'СЕТ СН'!$F$8*'СЕТ СН'!$F$9-'СЕТ СН'!$F$26</f>
        <v>1005.46140371</v>
      </c>
      <c r="X15" s="36">
        <f>SUMIFS(СВЦЭМ!$D$39:$D$782,СВЦЭМ!$A$39:$A$782,$A15,СВЦЭМ!$B$39:$B$782,X$11)+'СЕТ СН'!$F$14+СВЦЭМ!$D$10+'СЕТ СН'!$F$8*'СЕТ СН'!$F$9-'СЕТ СН'!$F$26</f>
        <v>963.06646467000007</v>
      </c>
      <c r="Y15" s="36">
        <f>SUMIFS(СВЦЭМ!$D$39:$D$782,СВЦЭМ!$A$39:$A$782,$A15,СВЦЭМ!$B$39:$B$782,Y$11)+'СЕТ СН'!$F$14+СВЦЭМ!$D$10+'СЕТ СН'!$F$8*'СЕТ СН'!$F$9-'СЕТ СН'!$F$26</f>
        <v>957.90504194000005</v>
      </c>
    </row>
    <row r="16" spans="1:25" ht="15.75" x14ac:dyDescent="0.2">
      <c r="A16" s="35">
        <f t="shared" si="0"/>
        <v>44686</v>
      </c>
      <c r="B16" s="36">
        <f>SUMIFS(СВЦЭМ!$D$39:$D$782,СВЦЭМ!$A$39:$A$782,$A16,СВЦЭМ!$B$39:$B$782,B$11)+'СЕТ СН'!$F$14+СВЦЭМ!$D$10+'СЕТ СН'!$F$8*'СЕТ СН'!$F$9-'СЕТ СН'!$F$26</f>
        <v>1116.6300507199999</v>
      </c>
      <c r="C16" s="36">
        <f>SUMIFS(СВЦЭМ!$D$39:$D$782,СВЦЭМ!$A$39:$A$782,$A16,СВЦЭМ!$B$39:$B$782,C$11)+'СЕТ СН'!$F$14+СВЦЭМ!$D$10+'СЕТ СН'!$F$8*'СЕТ СН'!$F$9-'СЕТ СН'!$F$26</f>
        <v>1197.8721069499998</v>
      </c>
      <c r="D16" s="36">
        <f>SUMIFS(СВЦЭМ!$D$39:$D$782,СВЦЭМ!$A$39:$A$782,$A16,СВЦЭМ!$B$39:$B$782,D$11)+'СЕТ СН'!$F$14+СВЦЭМ!$D$10+'СЕТ СН'!$F$8*'СЕТ СН'!$F$9-'СЕТ СН'!$F$26</f>
        <v>1329.7438635799997</v>
      </c>
      <c r="E16" s="36">
        <f>SUMIFS(СВЦЭМ!$D$39:$D$782,СВЦЭМ!$A$39:$A$782,$A16,СВЦЭМ!$B$39:$B$782,E$11)+'СЕТ СН'!$F$14+СВЦЭМ!$D$10+'СЕТ СН'!$F$8*'СЕТ СН'!$F$9-'СЕТ СН'!$F$26</f>
        <v>1381.5494854099998</v>
      </c>
      <c r="F16" s="36">
        <f>SUMIFS(СВЦЭМ!$D$39:$D$782,СВЦЭМ!$A$39:$A$782,$A16,СВЦЭМ!$B$39:$B$782,F$11)+'СЕТ СН'!$F$14+СВЦЭМ!$D$10+'СЕТ СН'!$F$8*'СЕТ СН'!$F$9-'СЕТ СН'!$F$26</f>
        <v>1406.6215200099998</v>
      </c>
      <c r="G16" s="36">
        <f>SUMIFS(СВЦЭМ!$D$39:$D$782,СВЦЭМ!$A$39:$A$782,$A16,СВЦЭМ!$B$39:$B$782,G$11)+'СЕТ СН'!$F$14+СВЦЭМ!$D$10+'СЕТ СН'!$F$8*'СЕТ СН'!$F$9-'СЕТ СН'!$F$26</f>
        <v>1407.2670463599998</v>
      </c>
      <c r="H16" s="36">
        <f>SUMIFS(СВЦЭМ!$D$39:$D$782,СВЦЭМ!$A$39:$A$782,$A16,СВЦЭМ!$B$39:$B$782,H$11)+'СЕТ СН'!$F$14+СВЦЭМ!$D$10+'СЕТ СН'!$F$8*'СЕТ СН'!$F$9-'СЕТ СН'!$F$26</f>
        <v>1394.2252043499998</v>
      </c>
      <c r="I16" s="36">
        <f>SUMIFS(СВЦЭМ!$D$39:$D$782,СВЦЭМ!$A$39:$A$782,$A16,СВЦЭМ!$B$39:$B$782,I$11)+'СЕТ СН'!$F$14+СВЦЭМ!$D$10+'СЕТ СН'!$F$8*'СЕТ СН'!$F$9-'СЕТ СН'!$F$26</f>
        <v>1326.5840982399998</v>
      </c>
      <c r="J16" s="36">
        <f>SUMIFS(СВЦЭМ!$D$39:$D$782,СВЦЭМ!$A$39:$A$782,$A16,СВЦЭМ!$B$39:$B$782,J$11)+'СЕТ СН'!$F$14+СВЦЭМ!$D$10+'СЕТ СН'!$F$8*'СЕТ СН'!$F$9-'СЕТ СН'!$F$26</f>
        <v>1222.8911817799999</v>
      </c>
      <c r="K16" s="36">
        <f>SUMIFS(СВЦЭМ!$D$39:$D$782,СВЦЭМ!$A$39:$A$782,$A16,СВЦЭМ!$B$39:$B$782,K$11)+'СЕТ СН'!$F$14+СВЦЭМ!$D$10+'СЕТ СН'!$F$8*'СЕТ СН'!$F$9-'СЕТ СН'!$F$26</f>
        <v>1220.6700247399999</v>
      </c>
      <c r="L16" s="36">
        <f>SUMIFS(СВЦЭМ!$D$39:$D$782,СВЦЭМ!$A$39:$A$782,$A16,СВЦЭМ!$B$39:$B$782,L$11)+'СЕТ СН'!$F$14+СВЦЭМ!$D$10+'СЕТ СН'!$F$8*'СЕТ СН'!$F$9-'СЕТ СН'!$F$26</f>
        <v>1216.8470411099997</v>
      </c>
      <c r="M16" s="36">
        <f>SUMIFS(СВЦЭМ!$D$39:$D$782,СВЦЭМ!$A$39:$A$782,$A16,СВЦЭМ!$B$39:$B$782,M$11)+'СЕТ СН'!$F$14+СВЦЭМ!$D$10+'СЕТ СН'!$F$8*'СЕТ СН'!$F$9-'СЕТ СН'!$F$26</f>
        <v>1312.3271907599999</v>
      </c>
      <c r="N16" s="36">
        <f>SUMIFS(СВЦЭМ!$D$39:$D$782,СВЦЭМ!$A$39:$A$782,$A16,СВЦЭМ!$B$39:$B$782,N$11)+'СЕТ СН'!$F$14+СВЦЭМ!$D$10+'СЕТ СН'!$F$8*'СЕТ СН'!$F$9-'СЕТ СН'!$F$26</f>
        <v>1387.3667782999999</v>
      </c>
      <c r="O16" s="36">
        <f>SUMIFS(СВЦЭМ!$D$39:$D$782,СВЦЭМ!$A$39:$A$782,$A16,СВЦЭМ!$B$39:$B$782,O$11)+'СЕТ СН'!$F$14+СВЦЭМ!$D$10+'СЕТ СН'!$F$8*'СЕТ СН'!$F$9-'СЕТ СН'!$F$26</f>
        <v>1384.1459471299997</v>
      </c>
      <c r="P16" s="36">
        <f>SUMIFS(СВЦЭМ!$D$39:$D$782,СВЦЭМ!$A$39:$A$782,$A16,СВЦЭМ!$B$39:$B$782,P$11)+'СЕТ СН'!$F$14+СВЦЭМ!$D$10+'СЕТ СН'!$F$8*'СЕТ СН'!$F$9-'СЕТ СН'!$F$26</f>
        <v>1425.1805390899999</v>
      </c>
      <c r="Q16" s="36">
        <f>SUMIFS(СВЦЭМ!$D$39:$D$782,СВЦЭМ!$A$39:$A$782,$A16,СВЦЭМ!$B$39:$B$782,Q$11)+'СЕТ СН'!$F$14+СВЦЭМ!$D$10+'СЕТ СН'!$F$8*'СЕТ СН'!$F$9-'СЕТ СН'!$F$26</f>
        <v>1433.6436080399999</v>
      </c>
      <c r="R16" s="36">
        <f>SUMIFS(СВЦЭМ!$D$39:$D$782,СВЦЭМ!$A$39:$A$782,$A16,СВЦЭМ!$B$39:$B$782,R$11)+'СЕТ СН'!$F$14+СВЦЭМ!$D$10+'СЕТ СН'!$F$8*'СЕТ СН'!$F$9-'СЕТ СН'!$F$26</f>
        <v>1446.5632446399998</v>
      </c>
      <c r="S16" s="36">
        <f>SUMIFS(СВЦЭМ!$D$39:$D$782,СВЦЭМ!$A$39:$A$782,$A16,СВЦЭМ!$B$39:$B$782,S$11)+'СЕТ СН'!$F$14+СВЦЭМ!$D$10+'СЕТ СН'!$F$8*'СЕТ СН'!$F$9-'СЕТ СН'!$F$26</f>
        <v>1393.1143103499999</v>
      </c>
      <c r="T16" s="36">
        <f>SUMIFS(СВЦЭМ!$D$39:$D$782,СВЦЭМ!$A$39:$A$782,$A16,СВЦЭМ!$B$39:$B$782,T$11)+'СЕТ СН'!$F$14+СВЦЭМ!$D$10+'СЕТ СН'!$F$8*'СЕТ СН'!$F$9-'СЕТ СН'!$F$26</f>
        <v>1264.6780717599997</v>
      </c>
      <c r="U16" s="36">
        <f>SUMIFS(СВЦЭМ!$D$39:$D$782,СВЦЭМ!$A$39:$A$782,$A16,СВЦЭМ!$B$39:$B$782,U$11)+'СЕТ СН'!$F$14+СВЦЭМ!$D$10+'СЕТ СН'!$F$8*'СЕТ СН'!$F$9-'СЕТ СН'!$F$26</f>
        <v>1160.1620334899999</v>
      </c>
      <c r="V16" s="36">
        <f>SUMIFS(СВЦЭМ!$D$39:$D$782,СВЦЭМ!$A$39:$A$782,$A16,СВЦЭМ!$B$39:$B$782,V$11)+'СЕТ СН'!$F$14+СВЦЭМ!$D$10+'СЕТ СН'!$F$8*'СЕТ СН'!$F$9-'СЕТ СН'!$F$26</f>
        <v>1057.0443432699999</v>
      </c>
      <c r="W16" s="36">
        <f>SUMIFS(СВЦЭМ!$D$39:$D$782,СВЦЭМ!$A$39:$A$782,$A16,СВЦЭМ!$B$39:$B$782,W$11)+'СЕТ СН'!$F$14+СВЦЭМ!$D$10+'СЕТ СН'!$F$8*'СЕТ СН'!$F$9-'СЕТ СН'!$F$26</f>
        <v>1042.36850525</v>
      </c>
      <c r="X16" s="36">
        <f>SUMIFS(СВЦЭМ!$D$39:$D$782,СВЦЭМ!$A$39:$A$782,$A16,СВЦЭМ!$B$39:$B$782,X$11)+'СЕТ СН'!$F$14+СВЦЭМ!$D$10+'СЕТ СН'!$F$8*'СЕТ СН'!$F$9-'СЕТ СН'!$F$26</f>
        <v>1056.56813397</v>
      </c>
      <c r="Y16" s="36">
        <f>SUMIFS(СВЦЭМ!$D$39:$D$782,СВЦЭМ!$A$39:$A$782,$A16,СВЦЭМ!$B$39:$B$782,Y$11)+'СЕТ СН'!$F$14+СВЦЭМ!$D$10+'СЕТ СН'!$F$8*'СЕТ СН'!$F$9-'СЕТ СН'!$F$26</f>
        <v>1081.3498175699999</v>
      </c>
    </row>
    <row r="17" spans="1:25" ht="15.75" x14ac:dyDescent="0.2">
      <c r="A17" s="35">
        <f t="shared" si="0"/>
        <v>44687</v>
      </c>
      <c r="B17" s="36">
        <f>SUMIFS(СВЦЭМ!$D$39:$D$782,СВЦЭМ!$A$39:$A$782,$A17,СВЦЭМ!$B$39:$B$782,B$11)+'СЕТ СН'!$F$14+СВЦЭМ!$D$10+'СЕТ СН'!$F$8*'СЕТ СН'!$F$9-'СЕТ СН'!$F$26</f>
        <v>1151.19391131</v>
      </c>
      <c r="C17" s="36">
        <f>SUMIFS(СВЦЭМ!$D$39:$D$782,СВЦЭМ!$A$39:$A$782,$A17,СВЦЭМ!$B$39:$B$782,C$11)+'СЕТ СН'!$F$14+СВЦЭМ!$D$10+'СЕТ СН'!$F$8*'СЕТ СН'!$F$9-'СЕТ СН'!$F$26</f>
        <v>1277.6695056599999</v>
      </c>
      <c r="D17" s="36">
        <f>SUMIFS(СВЦЭМ!$D$39:$D$782,СВЦЭМ!$A$39:$A$782,$A17,СВЦЭМ!$B$39:$B$782,D$11)+'СЕТ СН'!$F$14+СВЦЭМ!$D$10+'СЕТ СН'!$F$8*'СЕТ СН'!$F$9-'СЕТ СН'!$F$26</f>
        <v>1414.1440292099999</v>
      </c>
      <c r="E17" s="36">
        <f>SUMIFS(СВЦЭМ!$D$39:$D$782,СВЦЭМ!$A$39:$A$782,$A17,СВЦЭМ!$B$39:$B$782,E$11)+'СЕТ СН'!$F$14+СВЦЭМ!$D$10+'СЕТ СН'!$F$8*'СЕТ СН'!$F$9-'СЕТ СН'!$F$26</f>
        <v>1460.3140882799999</v>
      </c>
      <c r="F17" s="36">
        <f>SUMIFS(СВЦЭМ!$D$39:$D$782,СВЦЭМ!$A$39:$A$782,$A17,СВЦЭМ!$B$39:$B$782,F$11)+'СЕТ СН'!$F$14+СВЦЭМ!$D$10+'СЕТ СН'!$F$8*'СЕТ СН'!$F$9-'СЕТ СН'!$F$26</f>
        <v>1465.9712333599998</v>
      </c>
      <c r="G17" s="36">
        <f>SUMIFS(СВЦЭМ!$D$39:$D$782,СВЦЭМ!$A$39:$A$782,$A17,СВЦЭМ!$B$39:$B$782,G$11)+'СЕТ СН'!$F$14+СВЦЭМ!$D$10+'СЕТ СН'!$F$8*'СЕТ СН'!$F$9-'СЕТ СН'!$F$26</f>
        <v>1450.0827505299999</v>
      </c>
      <c r="H17" s="36">
        <f>SUMIFS(СВЦЭМ!$D$39:$D$782,СВЦЭМ!$A$39:$A$782,$A17,СВЦЭМ!$B$39:$B$782,H$11)+'СЕТ СН'!$F$14+СВЦЭМ!$D$10+'СЕТ СН'!$F$8*'СЕТ СН'!$F$9-'СЕТ СН'!$F$26</f>
        <v>1406.3624449099998</v>
      </c>
      <c r="I17" s="36">
        <f>SUMIFS(СВЦЭМ!$D$39:$D$782,СВЦЭМ!$A$39:$A$782,$A17,СВЦЭМ!$B$39:$B$782,I$11)+'СЕТ СН'!$F$14+СВЦЭМ!$D$10+'СЕТ СН'!$F$8*'СЕТ СН'!$F$9-'СЕТ СН'!$F$26</f>
        <v>1355.8253007499998</v>
      </c>
      <c r="J17" s="36">
        <f>SUMIFS(СВЦЭМ!$D$39:$D$782,СВЦЭМ!$A$39:$A$782,$A17,СВЦЭМ!$B$39:$B$782,J$11)+'СЕТ СН'!$F$14+СВЦЭМ!$D$10+'СЕТ СН'!$F$8*'СЕТ СН'!$F$9-'СЕТ СН'!$F$26</f>
        <v>1210.6466329399998</v>
      </c>
      <c r="K17" s="36">
        <f>SUMIFS(СВЦЭМ!$D$39:$D$782,СВЦЭМ!$A$39:$A$782,$A17,СВЦЭМ!$B$39:$B$782,K$11)+'СЕТ СН'!$F$14+СВЦЭМ!$D$10+'СЕТ СН'!$F$8*'СЕТ СН'!$F$9-'СЕТ СН'!$F$26</f>
        <v>1218.0544478499999</v>
      </c>
      <c r="L17" s="36">
        <f>SUMIFS(СВЦЭМ!$D$39:$D$782,СВЦЭМ!$A$39:$A$782,$A17,СВЦЭМ!$B$39:$B$782,L$11)+'СЕТ СН'!$F$14+СВЦЭМ!$D$10+'СЕТ СН'!$F$8*'СЕТ СН'!$F$9-'СЕТ СН'!$F$26</f>
        <v>1211.0071458799998</v>
      </c>
      <c r="M17" s="36">
        <f>SUMIFS(СВЦЭМ!$D$39:$D$782,СВЦЭМ!$A$39:$A$782,$A17,СВЦЭМ!$B$39:$B$782,M$11)+'СЕТ СН'!$F$14+СВЦЭМ!$D$10+'СЕТ СН'!$F$8*'СЕТ СН'!$F$9-'СЕТ СН'!$F$26</f>
        <v>1335.0453493699997</v>
      </c>
      <c r="N17" s="36">
        <f>SUMIFS(СВЦЭМ!$D$39:$D$782,СВЦЭМ!$A$39:$A$782,$A17,СВЦЭМ!$B$39:$B$782,N$11)+'СЕТ СН'!$F$14+СВЦЭМ!$D$10+'СЕТ СН'!$F$8*'СЕТ СН'!$F$9-'СЕТ СН'!$F$26</f>
        <v>1400.9424650599999</v>
      </c>
      <c r="O17" s="36">
        <f>SUMIFS(СВЦЭМ!$D$39:$D$782,СВЦЭМ!$A$39:$A$782,$A17,СВЦЭМ!$B$39:$B$782,O$11)+'СЕТ СН'!$F$14+СВЦЭМ!$D$10+'СЕТ СН'!$F$8*'СЕТ СН'!$F$9-'СЕТ СН'!$F$26</f>
        <v>1404.4781193899998</v>
      </c>
      <c r="P17" s="36">
        <f>SUMIFS(СВЦЭМ!$D$39:$D$782,СВЦЭМ!$A$39:$A$782,$A17,СВЦЭМ!$B$39:$B$782,P$11)+'СЕТ СН'!$F$14+СВЦЭМ!$D$10+'СЕТ СН'!$F$8*'СЕТ СН'!$F$9-'СЕТ СН'!$F$26</f>
        <v>1412.5439655399998</v>
      </c>
      <c r="Q17" s="36">
        <f>SUMIFS(СВЦЭМ!$D$39:$D$782,СВЦЭМ!$A$39:$A$782,$A17,СВЦЭМ!$B$39:$B$782,Q$11)+'СЕТ СН'!$F$14+СВЦЭМ!$D$10+'СЕТ СН'!$F$8*'СЕТ СН'!$F$9-'СЕТ СН'!$F$26</f>
        <v>1407.0625227299997</v>
      </c>
      <c r="R17" s="36">
        <f>SUMIFS(СВЦЭМ!$D$39:$D$782,СВЦЭМ!$A$39:$A$782,$A17,СВЦЭМ!$B$39:$B$782,R$11)+'СЕТ СН'!$F$14+СВЦЭМ!$D$10+'СЕТ СН'!$F$8*'СЕТ СН'!$F$9-'СЕТ СН'!$F$26</f>
        <v>1395.6747919799998</v>
      </c>
      <c r="S17" s="36">
        <f>SUMIFS(СВЦЭМ!$D$39:$D$782,СВЦЭМ!$A$39:$A$782,$A17,СВЦЭМ!$B$39:$B$782,S$11)+'СЕТ СН'!$F$14+СВЦЭМ!$D$10+'СЕТ СН'!$F$8*'СЕТ СН'!$F$9-'СЕТ СН'!$F$26</f>
        <v>1351.2409082199997</v>
      </c>
      <c r="T17" s="36">
        <f>SUMIFS(СВЦЭМ!$D$39:$D$782,СВЦЭМ!$A$39:$A$782,$A17,СВЦЭМ!$B$39:$B$782,T$11)+'СЕТ СН'!$F$14+СВЦЭМ!$D$10+'СЕТ СН'!$F$8*'СЕТ СН'!$F$9-'СЕТ СН'!$F$26</f>
        <v>1237.3171364899997</v>
      </c>
      <c r="U17" s="36">
        <f>SUMIFS(СВЦЭМ!$D$39:$D$782,СВЦЭМ!$A$39:$A$782,$A17,СВЦЭМ!$B$39:$B$782,U$11)+'СЕТ СН'!$F$14+СВЦЭМ!$D$10+'СЕТ СН'!$F$8*'СЕТ СН'!$F$9-'СЕТ СН'!$F$26</f>
        <v>1125.5701661799999</v>
      </c>
      <c r="V17" s="36">
        <f>SUMIFS(СВЦЭМ!$D$39:$D$782,СВЦЭМ!$A$39:$A$782,$A17,СВЦЭМ!$B$39:$B$782,V$11)+'СЕТ СН'!$F$14+СВЦЭМ!$D$10+'СЕТ СН'!$F$8*'СЕТ СН'!$F$9-'СЕТ СН'!$F$26</f>
        <v>1031.2590885299999</v>
      </c>
      <c r="W17" s="36">
        <f>SUMIFS(СВЦЭМ!$D$39:$D$782,СВЦЭМ!$A$39:$A$782,$A17,СВЦЭМ!$B$39:$B$782,W$11)+'СЕТ СН'!$F$14+СВЦЭМ!$D$10+'СЕТ СН'!$F$8*'СЕТ СН'!$F$9-'СЕТ СН'!$F$26</f>
        <v>1019.88055007</v>
      </c>
      <c r="X17" s="36">
        <f>SUMIFS(СВЦЭМ!$D$39:$D$782,СВЦЭМ!$A$39:$A$782,$A17,СВЦЭМ!$B$39:$B$782,X$11)+'СЕТ СН'!$F$14+СВЦЭМ!$D$10+'СЕТ СН'!$F$8*'СЕТ СН'!$F$9-'СЕТ СН'!$F$26</f>
        <v>1047.2019595699999</v>
      </c>
      <c r="Y17" s="36">
        <f>SUMIFS(СВЦЭМ!$D$39:$D$782,СВЦЭМ!$A$39:$A$782,$A17,СВЦЭМ!$B$39:$B$782,Y$11)+'СЕТ СН'!$F$14+СВЦЭМ!$D$10+'СЕТ СН'!$F$8*'СЕТ СН'!$F$9-'СЕТ СН'!$F$26</f>
        <v>1054.6336351299999</v>
      </c>
    </row>
    <row r="18" spans="1:25" ht="15.75" x14ac:dyDescent="0.2">
      <c r="A18" s="35">
        <f t="shared" si="0"/>
        <v>44688</v>
      </c>
      <c r="B18" s="36">
        <f>SUMIFS(СВЦЭМ!$D$39:$D$782,СВЦЭМ!$A$39:$A$782,$A18,СВЦЭМ!$B$39:$B$782,B$11)+'СЕТ СН'!$F$14+СВЦЭМ!$D$10+'СЕТ СН'!$F$8*'СЕТ СН'!$F$9-'СЕТ СН'!$F$26</f>
        <v>1154.7273968</v>
      </c>
      <c r="C18" s="36">
        <f>SUMIFS(СВЦЭМ!$D$39:$D$782,СВЦЭМ!$A$39:$A$782,$A18,СВЦЭМ!$B$39:$B$782,C$11)+'СЕТ СН'!$F$14+СВЦЭМ!$D$10+'СЕТ СН'!$F$8*'СЕТ СН'!$F$9-'СЕТ СН'!$F$26</f>
        <v>1233.3652110199998</v>
      </c>
      <c r="D18" s="36">
        <f>SUMIFS(СВЦЭМ!$D$39:$D$782,СВЦЭМ!$A$39:$A$782,$A18,СВЦЭМ!$B$39:$B$782,D$11)+'СЕТ СН'!$F$14+СВЦЭМ!$D$10+'СЕТ СН'!$F$8*'СЕТ СН'!$F$9-'СЕТ СН'!$F$26</f>
        <v>1421.9022757899997</v>
      </c>
      <c r="E18" s="36">
        <f>SUMIFS(СВЦЭМ!$D$39:$D$782,СВЦЭМ!$A$39:$A$782,$A18,СВЦЭМ!$B$39:$B$782,E$11)+'СЕТ СН'!$F$14+СВЦЭМ!$D$10+'СЕТ СН'!$F$8*'СЕТ СН'!$F$9-'СЕТ СН'!$F$26</f>
        <v>1463.7535719299999</v>
      </c>
      <c r="F18" s="36">
        <f>SUMIFS(СВЦЭМ!$D$39:$D$782,СВЦЭМ!$A$39:$A$782,$A18,СВЦЭМ!$B$39:$B$782,F$11)+'СЕТ СН'!$F$14+СВЦЭМ!$D$10+'СЕТ СН'!$F$8*'СЕТ СН'!$F$9-'СЕТ СН'!$F$26</f>
        <v>1466.1184430899998</v>
      </c>
      <c r="G18" s="36">
        <f>SUMIFS(СВЦЭМ!$D$39:$D$782,СВЦЭМ!$A$39:$A$782,$A18,СВЦЭМ!$B$39:$B$782,G$11)+'СЕТ СН'!$F$14+СВЦЭМ!$D$10+'СЕТ СН'!$F$8*'СЕТ СН'!$F$9-'СЕТ СН'!$F$26</f>
        <v>1468.2469750799999</v>
      </c>
      <c r="H18" s="36">
        <f>SUMIFS(СВЦЭМ!$D$39:$D$782,СВЦЭМ!$A$39:$A$782,$A18,СВЦЭМ!$B$39:$B$782,H$11)+'СЕТ СН'!$F$14+СВЦЭМ!$D$10+'СЕТ СН'!$F$8*'СЕТ СН'!$F$9-'СЕТ СН'!$F$26</f>
        <v>1446.6542951999998</v>
      </c>
      <c r="I18" s="36">
        <f>SUMIFS(СВЦЭМ!$D$39:$D$782,СВЦЭМ!$A$39:$A$782,$A18,СВЦЭМ!$B$39:$B$782,I$11)+'СЕТ СН'!$F$14+СВЦЭМ!$D$10+'СЕТ СН'!$F$8*'СЕТ СН'!$F$9-'СЕТ СН'!$F$26</f>
        <v>1354.2228007999997</v>
      </c>
      <c r="J18" s="36">
        <f>SUMIFS(СВЦЭМ!$D$39:$D$782,СВЦЭМ!$A$39:$A$782,$A18,СВЦЭМ!$B$39:$B$782,J$11)+'СЕТ СН'!$F$14+СВЦЭМ!$D$10+'СЕТ СН'!$F$8*'СЕТ СН'!$F$9-'СЕТ СН'!$F$26</f>
        <v>1226.8671075299999</v>
      </c>
      <c r="K18" s="36">
        <f>SUMIFS(СВЦЭМ!$D$39:$D$782,СВЦЭМ!$A$39:$A$782,$A18,СВЦЭМ!$B$39:$B$782,K$11)+'СЕТ СН'!$F$14+СВЦЭМ!$D$10+'СЕТ СН'!$F$8*'СЕТ СН'!$F$9-'СЕТ СН'!$F$26</f>
        <v>1216.6123560799997</v>
      </c>
      <c r="L18" s="36">
        <f>SUMIFS(СВЦЭМ!$D$39:$D$782,СВЦЭМ!$A$39:$A$782,$A18,СВЦЭМ!$B$39:$B$782,L$11)+'СЕТ СН'!$F$14+СВЦЭМ!$D$10+'СЕТ СН'!$F$8*'СЕТ СН'!$F$9-'СЕТ СН'!$F$26</f>
        <v>1210.6474173699999</v>
      </c>
      <c r="M18" s="36">
        <f>SUMIFS(СВЦЭМ!$D$39:$D$782,СВЦЭМ!$A$39:$A$782,$A18,СВЦЭМ!$B$39:$B$782,M$11)+'СЕТ СН'!$F$14+СВЦЭМ!$D$10+'СЕТ СН'!$F$8*'СЕТ СН'!$F$9-'СЕТ СН'!$F$26</f>
        <v>1306.6732841899998</v>
      </c>
      <c r="N18" s="36">
        <f>SUMIFS(СВЦЭМ!$D$39:$D$782,СВЦЭМ!$A$39:$A$782,$A18,СВЦЭМ!$B$39:$B$782,N$11)+'СЕТ СН'!$F$14+СВЦЭМ!$D$10+'СЕТ СН'!$F$8*'СЕТ СН'!$F$9-'СЕТ СН'!$F$26</f>
        <v>1345.8267651299998</v>
      </c>
      <c r="O18" s="36">
        <f>SUMIFS(СВЦЭМ!$D$39:$D$782,СВЦЭМ!$A$39:$A$782,$A18,СВЦЭМ!$B$39:$B$782,O$11)+'СЕТ СН'!$F$14+СВЦЭМ!$D$10+'СЕТ СН'!$F$8*'СЕТ СН'!$F$9-'СЕТ СН'!$F$26</f>
        <v>1367.7325210099998</v>
      </c>
      <c r="P18" s="36">
        <f>SUMIFS(СВЦЭМ!$D$39:$D$782,СВЦЭМ!$A$39:$A$782,$A18,СВЦЭМ!$B$39:$B$782,P$11)+'СЕТ СН'!$F$14+СВЦЭМ!$D$10+'СЕТ СН'!$F$8*'СЕТ СН'!$F$9-'СЕТ СН'!$F$26</f>
        <v>1387.1853474299999</v>
      </c>
      <c r="Q18" s="36">
        <f>SUMIFS(СВЦЭМ!$D$39:$D$782,СВЦЭМ!$A$39:$A$782,$A18,СВЦЭМ!$B$39:$B$782,Q$11)+'СЕТ СН'!$F$14+СВЦЭМ!$D$10+'СЕТ СН'!$F$8*'СЕТ СН'!$F$9-'СЕТ СН'!$F$26</f>
        <v>1392.1877253499997</v>
      </c>
      <c r="R18" s="36">
        <f>SUMIFS(СВЦЭМ!$D$39:$D$782,СВЦЭМ!$A$39:$A$782,$A18,СВЦЭМ!$B$39:$B$782,R$11)+'СЕТ СН'!$F$14+СВЦЭМ!$D$10+'СЕТ СН'!$F$8*'СЕТ СН'!$F$9-'СЕТ СН'!$F$26</f>
        <v>1386.6809839499997</v>
      </c>
      <c r="S18" s="36">
        <f>SUMIFS(СВЦЭМ!$D$39:$D$782,СВЦЭМ!$A$39:$A$782,$A18,СВЦЭМ!$B$39:$B$782,S$11)+'СЕТ СН'!$F$14+СВЦЭМ!$D$10+'СЕТ СН'!$F$8*'СЕТ СН'!$F$9-'СЕТ СН'!$F$26</f>
        <v>1343.9892898499998</v>
      </c>
      <c r="T18" s="36">
        <f>SUMIFS(СВЦЭМ!$D$39:$D$782,СВЦЭМ!$A$39:$A$782,$A18,СВЦЭМ!$B$39:$B$782,T$11)+'СЕТ СН'!$F$14+СВЦЭМ!$D$10+'СЕТ СН'!$F$8*'СЕТ СН'!$F$9-'СЕТ СН'!$F$26</f>
        <v>1228.0098198899998</v>
      </c>
      <c r="U18" s="36">
        <f>SUMIFS(СВЦЭМ!$D$39:$D$782,СВЦЭМ!$A$39:$A$782,$A18,СВЦЭМ!$B$39:$B$782,U$11)+'СЕТ СН'!$F$14+СВЦЭМ!$D$10+'СЕТ СН'!$F$8*'СЕТ СН'!$F$9-'СЕТ СН'!$F$26</f>
        <v>1100.9105016999999</v>
      </c>
      <c r="V18" s="36">
        <f>SUMIFS(СВЦЭМ!$D$39:$D$782,СВЦЭМ!$A$39:$A$782,$A18,СВЦЭМ!$B$39:$B$782,V$11)+'СЕТ СН'!$F$14+СВЦЭМ!$D$10+'СЕТ СН'!$F$8*'СЕТ СН'!$F$9-'СЕТ СН'!$F$26</f>
        <v>1008.49708274</v>
      </c>
      <c r="W18" s="36">
        <f>SUMIFS(СВЦЭМ!$D$39:$D$782,СВЦЭМ!$A$39:$A$782,$A18,СВЦЭМ!$B$39:$B$782,W$11)+'СЕТ СН'!$F$14+СВЦЭМ!$D$10+'СЕТ СН'!$F$8*'СЕТ СН'!$F$9-'СЕТ СН'!$F$26</f>
        <v>1029.92763354</v>
      </c>
      <c r="X18" s="36">
        <f>SUMIFS(СВЦЭМ!$D$39:$D$782,СВЦЭМ!$A$39:$A$782,$A18,СВЦЭМ!$B$39:$B$782,X$11)+'СЕТ СН'!$F$14+СВЦЭМ!$D$10+'СЕТ СН'!$F$8*'СЕТ СН'!$F$9-'СЕТ СН'!$F$26</f>
        <v>1041.1041196799999</v>
      </c>
      <c r="Y18" s="36">
        <f>SUMIFS(СВЦЭМ!$D$39:$D$782,СВЦЭМ!$A$39:$A$782,$A18,СВЦЭМ!$B$39:$B$782,Y$11)+'СЕТ СН'!$F$14+СВЦЭМ!$D$10+'СЕТ СН'!$F$8*'СЕТ СН'!$F$9-'СЕТ СН'!$F$26</f>
        <v>1058.5548276899999</v>
      </c>
    </row>
    <row r="19" spans="1:25" ht="15.75" x14ac:dyDescent="0.2">
      <c r="A19" s="35">
        <f t="shared" si="0"/>
        <v>44689</v>
      </c>
      <c r="B19" s="36">
        <f>SUMIFS(СВЦЭМ!$D$39:$D$782,СВЦЭМ!$A$39:$A$782,$A19,СВЦЭМ!$B$39:$B$782,B$11)+'СЕТ СН'!$F$14+СВЦЭМ!$D$10+'СЕТ СН'!$F$8*'СЕТ СН'!$F$9-'СЕТ СН'!$F$26</f>
        <v>1131.95971614</v>
      </c>
      <c r="C19" s="36">
        <f>SUMIFS(СВЦЭМ!$D$39:$D$782,СВЦЭМ!$A$39:$A$782,$A19,СВЦЭМ!$B$39:$B$782,C$11)+'СЕТ СН'!$F$14+СВЦЭМ!$D$10+'СЕТ СН'!$F$8*'СЕТ СН'!$F$9-'СЕТ СН'!$F$26</f>
        <v>1253.9925270299998</v>
      </c>
      <c r="D19" s="36">
        <f>SUMIFS(СВЦЭМ!$D$39:$D$782,СВЦЭМ!$A$39:$A$782,$A19,СВЦЭМ!$B$39:$B$782,D$11)+'СЕТ СН'!$F$14+СВЦЭМ!$D$10+'СЕТ СН'!$F$8*'СЕТ СН'!$F$9-'СЕТ СН'!$F$26</f>
        <v>1401.4287888399997</v>
      </c>
      <c r="E19" s="36">
        <f>SUMIFS(СВЦЭМ!$D$39:$D$782,СВЦЭМ!$A$39:$A$782,$A19,СВЦЭМ!$B$39:$B$782,E$11)+'СЕТ СН'!$F$14+СВЦЭМ!$D$10+'СЕТ СН'!$F$8*'СЕТ СН'!$F$9-'СЕТ СН'!$F$26</f>
        <v>1472.8627790699998</v>
      </c>
      <c r="F19" s="36">
        <f>SUMIFS(СВЦЭМ!$D$39:$D$782,СВЦЭМ!$A$39:$A$782,$A19,СВЦЭМ!$B$39:$B$782,F$11)+'СЕТ СН'!$F$14+СВЦЭМ!$D$10+'СЕТ СН'!$F$8*'СЕТ СН'!$F$9-'СЕТ СН'!$F$26</f>
        <v>1483.4831986199997</v>
      </c>
      <c r="G19" s="36">
        <f>SUMIFS(СВЦЭМ!$D$39:$D$782,СВЦЭМ!$A$39:$A$782,$A19,СВЦЭМ!$B$39:$B$782,G$11)+'СЕТ СН'!$F$14+СВЦЭМ!$D$10+'СЕТ СН'!$F$8*'СЕТ СН'!$F$9-'СЕТ СН'!$F$26</f>
        <v>1483.8983479099998</v>
      </c>
      <c r="H19" s="36">
        <f>SUMIFS(СВЦЭМ!$D$39:$D$782,СВЦЭМ!$A$39:$A$782,$A19,СВЦЭМ!$B$39:$B$782,H$11)+'СЕТ СН'!$F$14+СВЦЭМ!$D$10+'СЕТ СН'!$F$8*'СЕТ СН'!$F$9-'СЕТ СН'!$F$26</f>
        <v>1465.8929996499999</v>
      </c>
      <c r="I19" s="36">
        <f>SUMIFS(СВЦЭМ!$D$39:$D$782,СВЦЭМ!$A$39:$A$782,$A19,СВЦЭМ!$B$39:$B$782,I$11)+'СЕТ СН'!$F$14+СВЦЭМ!$D$10+'СЕТ СН'!$F$8*'СЕТ СН'!$F$9-'СЕТ СН'!$F$26</f>
        <v>1390.9798609999998</v>
      </c>
      <c r="J19" s="36">
        <f>SUMIFS(СВЦЭМ!$D$39:$D$782,СВЦЭМ!$A$39:$A$782,$A19,СВЦЭМ!$B$39:$B$782,J$11)+'СЕТ СН'!$F$14+СВЦЭМ!$D$10+'СЕТ СН'!$F$8*'СЕТ СН'!$F$9-'СЕТ СН'!$F$26</f>
        <v>1227.3928898299998</v>
      </c>
      <c r="K19" s="36">
        <f>SUMIFS(СВЦЭМ!$D$39:$D$782,СВЦЭМ!$A$39:$A$782,$A19,СВЦЭМ!$B$39:$B$782,K$11)+'СЕТ СН'!$F$14+СВЦЭМ!$D$10+'СЕТ СН'!$F$8*'СЕТ СН'!$F$9-'СЕТ СН'!$F$26</f>
        <v>1195.8103458399999</v>
      </c>
      <c r="L19" s="36">
        <f>SUMIFS(СВЦЭМ!$D$39:$D$782,СВЦЭМ!$A$39:$A$782,$A19,СВЦЭМ!$B$39:$B$782,L$11)+'СЕТ СН'!$F$14+СВЦЭМ!$D$10+'СЕТ СН'!$F$8*'СЕТ СН'!$F$9-'СЕТ СН'!$F$26</f>
        <v>1189.3391542999998</v>
      </c>
      <c r="M19" s="36">
        <f>SUMIFS(СВЦЭМ!$D$39:$D$782,СВЦЭМ!$A$39:$A$782,$A19,СВЦЭМ!$B$39:$B$782,M$11)+'СЕТ СН'!$F$14+СВЦЭМ!$D$10+'СЕТ СН'!$F$8*'СЕТ СН'!$F$9-'СЕТ СН'!$F$26</f>
        <v>1278.5050075299998</v>
      </c>
      <c r="N19" s="36">
        <f>SUMIFS(СВЦЭМ!$D$39:$D$782,СВЦЭМ!$A$39:$A$782,$A19,СВЦЭМ!$B$39:$B$782,N$11)+'СЕТ СН'!$F$14+СВЦЭМ!$D$10+'СЕТ СН'!$F$8*'СЕТ СН'!$F$9-'СЕТ СН'!$F$26</f>
        <v>1329.9257403299998</v>
      </c>
      <c r="O19" s="36">
        <f>SUMIFS(СВЦЭМ!$D$39:$D$782,СВЦЭМ!$A$39:$A$782,$A19,СВЦЭМ!$B$39:$B$782,O$11)+'СЕТ СН'!$F$14+СВЦЭМ!$D$10+'СЕТ СН'!$F$8*'СЕТ СН'!$F$9-'СЕТ СН'!$F$26</f>
        <v>1360.7285664599999</v>
      </c>
      <c r="P19" s="36">
        <f>SUMIFS(СВЦЭМ!$D$39:$D$782,СВЦЭМ!$A$39:$A$782,$A19,СВЦЭМ!$B$39:$B$782,P$11)+'СЕТ СН'!$F$14+СВЦЭМ!$D$10+'СЕТ СН'!$F$8*'СЕТ СН'!$F$9-'СЕТ СН'!$F$26</f>
        <v>1382.0319743799998</v>
      </c>
      <c r="Q19" s="36">
        <f>SUMIFS(СВЦЭМ!$D$39:$D$782,СВЦЭМ!$A$39:$A$782,$A19,СВЦЭМ!$B$39:$B$782,Q$11)+'СЕТ СН'!$F$14+СВЦЭМ!$D$10+'СЕТ СН'!$F$8*'СЕТ СН'!$F$9-'СЕТ СН'!$F$26</f>
        <v>1395.4932805699998</v>
      </c>
      <c r="R19" s="36">
        <f>SUMIFS(СВЦЭМ!$D$39:$D$782,СВЦЭМ!$A$39:$A$782,$A19,СВЦЭМ!$B$39:$B$782,R$11)+'СЕТ СН'!$F$14+СВЦЭМ!$D$10+'СЕТ СН'!$F$8*'СЕТ СН'!$F$9-'СЕТ СН'!$F$26</f>
        <v>1395.5335251899999</v>
      </c>
      <c r="S19" s="36">
        <f>SUMIFS(СВЦЭМ!$D$39:$D$782,СВЦЭМ!$A$39:$A$782,$A19,СВЦЭМ!$B$39:$B$782,S$11)+'СЕТ СН'!$F$14+СВЦЭМ!$D$10+'СЕТ СН'!$F$8*'СЕТ СН'!$F$9-'СЕТ СН'!$F$26</f>
        <v>1348.4748969799998</v>
      </c>
      <c r="T19" s="36">
        <f>SUMIFS(СВЦЭМ!$D$39:$D$782,СВЦЭМ!$A$39:$A$782,$A19,СВЦЭМ!$B$39:$B$782,T$11)+'СЕТ СН'!$F$14+СВЦЭМ!$D$10+'СЕТ СН'!$F$8*'СЕТ СН'!$F$9-'СЕТ СН'!$F$26</f>
        <v>1213.5382353099999</v>
      </c>
      <c r="U19" s="36">
        <f>SUMIFS(СВЦЭМ!$D$39:$D$782,СВЦЭМ!$A$39:$A$782,$A19,СВЦЭМ!$B$39:$B$782,U$11)+'СЕТ СН'!$F$14+СВЦЭМ!$D$10+'СЕТ СН'!$F$8*'СЕТ СН'!$F$9-'СЕТ СН'!$F$26</f>
        <v>1075.1892550099999</v>
      </c>
      <c r="V19" s="36">
        <f>SUMIFS(СВЦЭМ!$D$39:$D$782,СВЦЭМ!$A$39:$A$782,$A19,СВЦЭМ!$B$39:$B$782,V$11)+'СЕТ СН'!$F$14+СВЦЭМ!$D$10+'СЕТ СН'!$F$8*'СЕТ СН'!$F$9-'СЕТ СН'!$F$26</f>
        <v>989.08001548000004</v>
      </c>
      <c r="W19" s="36">
        <f>SUMIFS(СВЦЭМ!$D$39:$D$782,СВЦЭМ!$A$39:$A$782,$A19,СВЦЭМ!$B$39:$B$782,W$11)+'СЕТ СН'!$F$14+СВЦЭМ!$D$10+'СЕТ СН'!$F$8*'СЕТ СН'!$F$9-'СЕТ СН'!$F$26</f>
        <v>1002.51422475</v>
      </c>
      <c r="X19" s="36">
        <f>SUMIFS(СВЦЭМ!$D$39:$D$782,СВЦЭМ!$A$39:$A$782,$A19,СВЦЭМ!$B$39:$B$782,X$11)+'СЕТ СН'!$F$14+СВЦЭМ!$D$10+'СЕТ СН'!$F$8*'СЕТ СН'!$F$9-'СЕТ СН'!$F$26</f>
        <v>1005.31826447</v>
      </c>
      <c r="Y19" s="36">
        <f>SUMIFS(СВЦЭМ!$D$39:$D$782,СВЦЭМ!$A$39:$A$782,$A19,СВЦЭМ!$B$39:$B$782,Y$11)+'СЕТ СН'!$F$14+СВЦЭМ!$D$10+'СЕТ СН'!$F$8*'СЕТ СН'!$F$9-'СЕТ СН'!$F$26</f>
        <v>1052.6766062500001</v>
      </c>
    </row>
    <row r="20" spans="1:25" ht="15.75" x14ac:dyDescent="0.2">
      <c r="A20" s="35">
        <f t="shared" si="0"/>
        <v>44690</v>
      </c>
      <c r="B20" s="36">
        <f>SUMIFS(СВЦЭМ!$D$39:$D$782,СВЦЭМ!$A$39:$A$782,$A20,СВЦЭМ!$B$39:$B$782,B$11)+'СЕТ СН'!$F$14+СВЦЭМ!$D$10+'СЕТ СН'!$F$8*'СЕТ СН'!$F$9-'СЕТ СН'!$F$26</f>
        <v>1158.2095772</v>
      </c>
      <c r="C20" s="36">
        <f>SUMIFS(СВЦЭМ!$D$39:$D$782,СВЦЭМ!$A$39:$A$782,$A20,СВЦЭМ!$B$39:$B$782,C$11)+'СЕТ СН'!$F$14+СВЦЭМ!$D$10+'СЕТ СН'!$F$8*'СЕТ СН'!$F$9-'СЕТ СН'!$F$26</f>
        <v>1276.4492280499999</v>
      </c>
      <c r="D20" s="36">
        <f>SUMIFS(СВЦЭМ!$D$39:$D$782,СВЦЭМ!$A$39:$A$782,$A20,СВЦЭМ!$B$39:$B$782,D$11)+'СЕТ СН'!$F$14+СВЦЭМ!$D$10+'СЕТ СН'!$F$8*'СЕТ СН'!$F$9-'СЕТ СН'!$F$26</f>
        <v>1424.6661077699998</v>
      </c>
      <c r="E20" s="36">
        <f>SUMIFS(СВЦЭМ!$D$39:$D$782,СВЦЭМ!$A$39:$A$782,$A20,СВЦЭМ!$B$39:$B$782,E$11)+'СЕТ СН'!$F$14+СВЦЭМ!$D$10+'СЕТ СН'!$F$8*'СЕТ СН'!$F$9-'СЕТ СН'!$F$26</f>
        <v>1499.3476232299997</v>
      </c>
      <c r="F20" s="36">
        <f>SUMIFS(СВЦЭМ!$D$39:$D$782,СВЦЭМ!$A$39:$A$782,$A20,СВЦЭМ!$B$39:$B$782,F$11)+'СЕТ СН'!$F$14+СВЦЭМ!$D$10+'СЕТ СН'!$F$8*'СЕТ СН'!$F$9-'СЕТ СН'!$F$26</f>
        <v>1526.0673344199997</v>
      </c>
      <c r="G20" s="36">
        <f>SUMIFS(СВЦЭМ!$D$39:$D$782,СВЦЭМ!$A$39:$A$782,$A20,СВЦЭМ!$B$39:$B$782,G$11)+'СЕТ СН'!$F$14+СВЦЭМ!$D$10+'СЕТ СН'!$F$8*'СЕТ СН'!$F$9-'СЕТ СН'!$F$26</f>
        <v>1514.1831817299999</v>
      </c>
      <c r="H20" s="36">
        <f>SUMIFS(СВЦЭМ!$D$39:$D$782,СВЦЭМ!$A$39:$A$782,$A20,СВЦЭМ!$B$39:$B$782,H$11)+'СЕТ СН'!$F$14+СВЦЭМ!$D$10+'СЕТ СН'!$F$8*'СЕТ СН'!$F$9-'СЕТ СН'!$F$26</f>
        <v>1495.4544185399998</v>
      </c>
      <c r="I20" s="36">
        <f>SUMIFS(СВЦЭМ!$D$39:$D$782,СВЦЭМ!$A$39:$A$782,$A20,СВЦЭМ!$B$39:$B$782,I$11)+'СЕТ СН'!$F$14+СВЦЭМ!$D$10+'СЕТ СН'!$F$8*'СЕТ СН'!$F$9-'СЕТ СН'!$F$26</f>
        <v>1435.1238949999997</v>
      </c>
      <c r="J20" s="36">
        <f>SUMIFS(СВЦЭМ!$D$39:$D$782,СВЦЭМ!$A$39:$A$782,$A20,СВЦЭМ!$B$39:$B$782,J$11)+'СЕТ СН'!$F$14+СВЦЭМ!$D$10+'СЕТ СН'!$F$8*'СЕТ СН'!$F$9-'СЕТ СН'!$F$26</f>
        <v>1262.1538972299998</v>
      </c>
      <c r="K20" s="36">
        <f>SUMIFS(СВЦЭМ!$D$39:$D$782,СВЦЭМ!$A$39:$A$782,$A20,СВЦЭМ!$B$39:$B$782,K$11)+'СЕТ СН'!$F$14+СВЦЭМ!$D$10+'СЕТ СН'!$F$8*'СЕТ СН'!$F$9-'СЕТ СН'!$F$26</f>
        <v>1233.1585502299997</v>
      </c>
      <c r="L20" s="36">
        <f>SUMIFS(СВЦЭМ!$D$39:$D$782,СВЦЭМ!$A$39:$A$782,$A20,СВЦЭМ!$B$39:$B$782,L$11)+'СЕТ СН'!$F$14+СВЦЭМ!$D$10+'СЕТ СН'!$F$8*'СЕТ СН'!$F$9-'СЕТ СН'!$F$26</f>
        <v>1208.6718816499997</v>
      </c>
      <c r="M20" s="36">
        <f>SUMIFS(СВЦЭМ!$D$39:$D$782,СВЦЭМ!$A$39:$A$782,$A20,СВЦЭМ!$B$39:$B$782,M$11)+'СЕТ СН'!$F$14+СВЦЭМ!$D$10+'СЕТ СН'!$F$8*'СЕТ СН'!$F$9-'СЕТ СН'!$F$26</f>
        <v>1294.9947995799998</v>
      </c>
      <c r="N20" s="36">
        <f>SUMIFS(СВЦЭМ!$D$39:$D$782,СВЦЭМ!$A$39:$A$782,$A20,СВЦЭМ!$B$39:$B$782,N$11)+'СЕТ СН'!$F$14+СВЦЭМ!$D$10+'СЕТ СН'!$F$8*'СЕТ СН'!$F$9-'СЕТ СН'!$F$26</f>
        <v>1332.3549918599997</v>
      </c>
      <c r="O20" s="36">
        <f>SUMIFS(СВЦЭМ!$D$39:$D$782,СВЦЭМ!$A$39:$A$782,$A20,СВЦЭМ!$B$39:$B$782,O$11)+'СЕТ СН'!$F$14+СВЦЭМ!$D$10+'СЕТ СН'!$F$8*'СЕТ СН'!$F$9-'СЕТ СН'!$F$26</f>
        <v>1351.7861050499998</v>
      </c>
      <c r="P20" s="36">
        <f>SUMIFS(СВЦЭМ!$D$39:$D$782,СВЦЭМ!$A$39:$A$782,$A20,СВЦЭМ!$B$39:$B$782,P$11)+'СЕТ СН'!$F$14+СВЦЭМ!$D$10+'СЕТ СН'!$F$8*'СЕТ СН'!$F$9-'СЕТ СН'!$F$26</f>
        <v>1366.7242502899999</v>
      </c>
      <c r="Q20" s="36">
        <f>SUMIFS(СВЦЭМ!$D$39:$D$782,СВЦЭМ!$A$39:$A$782,$A20,СВЦЭМ!$B$39:$B$782,Q$11)+'СЕТ СН'!$F$14+СВЦЭМ!$D$10+'СЕТ СН'!$F$8*'СЕТ СН'!$F$9-'СЕТ СН'!$F$26</f>
        <v>1379.3301181999998</v>
      </c>
      <c r="R20" s="36">
        <f>SUMIFS(СВЦЭМ!$D$39:$D$782,СВЦЭМ!$A$39:$A$782,$A20,СВЦЭМ!$B$39:$B$782,R$11)+'СЕТ СН'!$F$14+СВЦЭМ!$D$10+'СЕТ СН'!$F$8*'СЕТ СН'!$F$9-'СЕТ СН'!$F$26</f>
        <v>1386.6064994799999</v>
      </c>
      <c r="S20" s="36">
        <f>SUMIFS(СВЦЭМ!$D$39:$D$782,СВЦЭМ!$A$39:$A$782,$A20,СВЦЭМ!$B$39:$B$782,S$11)+'СЕТ СН'!$F$14+СВЦЭМ!$D$10+'СЕТ СН'!$F$8*'СЕТ СН'!$F$9-'СЕТ СН'!$F$26</f>
        <v>1344.6073496499998</v>
      </c>
      <c r="T20" s="36">
        <f>SUMIFS(СВЦЭМ!$D$39:$D$782,СВЦЭМ!$A$39:$A$782,$A20,СВЦЭМ!$B$39:$B$782,T$11)+'СЕТ СН'!$F$14+СВЦЭМ!$D$10+'СЕТ СН'!$F$8*'СЕТ СН'!$F$9-'СЕТ СН'!$F$26</f>
        <v>1227.6620542999999</v>
      </c>
      <c r="U20" s="36">
        <f>SUMIFS(СВЦЭМ!$D$39:$D$782,СВЦЭМ!$A$39:$A$782,$A20,СВЦЭМ!$B$39:$B$782,U$11)+'СЕТ СН'!$F$14+СВЦЭМ!$D$10+'СЕТ СН'!$F$8*'СЕТ СН'!$F$9-'СЕТ СН'!$F$26</f>
        <v>1106.8962081699999</v>
      </c>
      <c r="V20" s="36">
        <f>SUMIFS(СВЦЭМ!$D$39:$D$782,СВЦЭМ!$A$39:$A$782,$A20,СВЦЭМ!$B$39:$B$782,V$11)+'СЕТ СН'!$F$14+СВЦЭМ!$D$10+'СЕТ СН'!$F$8*'СЕТ СН'!$F$9-'СЕТ СН'!$F$26</f>
        <v>980.49048987000003</v>
      </c>
      <c r="W20" s="36">
        <f>SUMIFS(СВЦЭМ!$D$39:$D$782,СВЦЭМ!$A$39:$A$782,$A20,СВЦЭМ!$B$39:$B$782,W$11)+'СЕТ СН'!$F$14+СВЦЭМ!$D$10+'СЕТ СН'!$F$8*'СЕТ СН'!$F$9-'СЕТ СН'!$F$26</f>
        <v>969.35746065000001</v>
      </c>
      <c r="X20" s="36">
        <f>SUMIFS(СВЦЭМ!$D$39:$D$782,СВЦЭМ!$A$39:$A$782,$A20,СВЦЭМ!$B$39:$B$782,X$11)+'СЕТ СН'!$F$14+СВЦЭМ!$D$10+'СЕТ СН'!$F$8*'СЕТ СН'!$F$9-'СЕТ СН'!$F$26</f>
        <v>1029.06935933</v>
      </c>
      <c r="Y20" s="36">
        <f>SUMIFS(СВЦЭМ!$D$39:$D$782,СВЦЭМ!$A$39:$A$782,$A20,СВЦЭМ!$B$39:$B$782,Y$11)+'СЕТ СН'!$F$14+СВЦЭМ!$D$10+'СЕТ СН'!$F$8*'СЕТ СН'!$F$9-'СЕТ СН'!$F$26</f>
        <v>1055.7747352199999</v>
      </c>
    </row>
    <row r="21" spans="1:25" ht="15.75" x14ac:dyDescent="0.2">
      <c r="A21" s="35">
        <f t="shared" si="0"/>
        <v>44691</v>
      </c>
      <c r="B21" s="36">
        <f>SUMIFS(СВЦЭМ!$D$39:$D$782,СВЦЭМ!$A$39:$A$782,$A21,СВЦЭМ!$B$39:$B$782,B$11)+'СЕТ СН'!$F$14+СВЦЭМ!$D$10+'СЕТ СН'!$F$8*'СЕТ СН'!$F$9-'СЕТ СН'!$F$26</f>
        <v>1142.28167321</v>
      </c>
      <c r="C21" s="36">
        <f>SUMIFS(СВЦЭМ!$D$39:$D$782,СВЦЭМ!$A$39:$A$782,$A21,СВЦЭМ!$B$39:$B$782,C$11)+'СЕТ СН'!$F$14+СВЦЭМ!$D$10+'СЕТ СН'!$F$8*'СЕТ СН'!$F$9-'СЕТ СН'!$F$26</f>
        <v>1265.5972279299999</v>
      </c>
      <c r="D21" s="36">
        <f>SUMIFS(СВЦЭМ!$D$39:$D$782,СВЦЭМ!$A$39:$A$782,$A21,СВЦЭМ!$B$39:$B$782,D$11)+'СЕТ СН'!$F$14+СВЦЭМ!$D$10+'СЕТ СН'!$F$8*'СЕТ СН'!$F$9-'СЕТ СН'!$F$26</f>
        <v>1393.5888977899999</v>
      </c>
      <c r="E21" s="36">
        <f>SUMIFS(СВЦЭМ!$D$39:$D$782,СВЦЭМ!$A$39:$A$782,$A21,СВЦЭМ!$B$39:$B$782,E$11)+'СЕТ СН'!$F$14+СВЦЭМ!$D$10+'СЕТ СН'!$F$8*'СЕТ СН'!$F$9-'СЕТ СН'!$F$26</f>
        <v>1459.8873068299997</v>
      </c>
      <c r="F21" s="36">
        <f>SUMIFS(СВЦЭМ!$D$39:$D$782,СВЦЭМ!$A$39:$A$782,$A21,СВЦЭМ!$B$39:$B$782,F$11)+'СЕТ СН'!$F$14+СВЦЭМ!$D$10+'СЕТ СН'!$F$8*'СЕТ СН'!$F$9-'СЕТ СН'!$F$26</f>
        <v>1473.4875927599999</v>
      </c>
      <c r="G21" s="36">
        <f>SUMIFS(СВЦЭМ!$D$39:$D$782,СВЦЭМ!$A$39:$A$782,$A21,СВЦЭМ!$B$39:$B$782,G$11)+'СЕТ СН'!$F$14+СВЦЭМ!$D$10+'СЕТ СН'!$F$8*'СЕТ СН'!$F$9-'СЕТ СН'!$F$26</f>
        <v>1508.8736453199997</v>
      </c>
      <c r="H21" s="36">
        <f>SUMIFS(СВЦЭМ!$D$39:$D$782,СВЦЭМ!$A$39:$A$782,$A21,СВЦЭМ!$B$39:$B$782,H$11)+'СЕТ СН'!$F$14+СВЦЭМ!$D$10+'СЕТ СН'!$F$8*'СЕТ СН'!$F$9-'СЕТ СН'!$F$26</f>
        <v>1488.7652793399998</v>
      </c>
      <c r="I21" s="36">
        <f>SUMIFS(СВЦЭМ!$D$39:$D$782,СВЦЭМ!$A$39:$A$782,$A21,СВЦЭМ!$B$39:$B$782,I$11)+'СЕТ СН'!$F$14+СВЦЭМ!$D$10+'СЕТ СН'!$F$8*'СЕТ СН'!$F$9-'СЕТ СН'!$F$26</f>
        <v>1427.7152062499997</v>
      </c>
      <c r="J21" s="36">
        <f>SUMIFS(СВЦЭМ!$D$39:$D$782,СВЦЭМ!$A$39:$A$782,$A21,СВЦЭМ!$B$39:$B$782,J$11)+'СЕТ СН'!$F$14+СВЦЭМ!$D$10+'СЕТ СН'!$F$8*'СЕТ СН'!$F$9-'СЕТ СН'!$F$26</f>
        <v>1250.2441340699997</v>
      </c>
      <c r="K21" s="36">
        <f>SUMIFS(СВЦЭМ!$D$39:$D$782,СВЦЭМ!$A$39:$A$782,$A21,СВЦЭМ!$B$39:$B$782,K$11)+'СЕТ СН'!$F$14+СВЦЭМ!$D$10+'СЕТ СН'!$F$8*'СЕТ СН'!$F$9-'СЕТ СН'!$F$26</f>
        <v>1211.7323924599998</v>
      </c>
      <c r="L21" s="36">
        <f>SUMIFS(СВЦЭМ!$D$39:$D$782,СВЦЭМ!$A$39:$A$782,$A21,СВЦЭМ!$B$39:$B$782,L$11)+'СЕТ СН'!$F$14+СВЦЭМ!$D$10+'СЕТ СН'!$F$8*'СЕТ СН'!$F$9-'СЕТ СН'!$F$26</f>
        <v>1198.4089391599998</v>
      </c>
      <c r="M21" s="36">
        <f>SUMIFS(СВЦЭМ!$D$39:$D$782,СВЦЭМ!$A$39:$A$782,$A21,СВЦЭМ!$B$39:$B$782,M$11)+'СЕТ СН'!$F$14+СВЦЭМ!$D$10+'СЕТ СН'!$F$8*'СЕТ СН'!$F$9-'СЕТ СН'!$F$26</f>
        <v>1297.7109156199997</v>
      </c>
      <c r="N21" s="36">
        <f>SUMIFS(СВЦЭМ!$D$39:$D$782,СВЦЭМ!$A$39:$A$782,$A21,СВЦЭМ!$B$39:$B$782,N$11)+'СЕТ СН'!$F$14+СВЦЭМ!$D$10+'СЕТ СН'!$F$8*'СЕТ СН'!$F$9-'СЕТ СН'!$F$26</f>
        <v>1350.9595621499998</v>
      </c>
      <c r="O21" s="36">
        <f>SUMIFS(СВЦЭМ!$D$39:$D$782,СВЦЭМ!$A$39:$A$782,$A21,СВЦЭМ!$B$39:$B$782,O$11)+'СЕТ СН'!$F$14+СВЦЭМ!$D$10+'СЕТ СН'!$F$8*'СЕТ СН'!$F$9-'СЕТ СН'!$F$26</f>
        <v>1374.2252385799998</v>
      </c>
      <c r="P21" s="36">
        <f>SUMIFS(СВЦЭМ!$D$39:$D$782,СВЦЭМ!$A$39:$A$782,$A21,СВЦЭМ!$B$39:$B$782,P$11)+'СЕТ СН'!$F$14+СВЦЭМ!$D$10+'СЕТ СН'!$F$8*'СЕТ СН'!$F$9-'СЕТ СН'!$F$26</f>
        <v>1328.1474013799998</v>
      </c>
      <c r="Q21" s="36">
        <f>SUMIFS(СВЦЭМ!$D$39:$D$782,СВЦЭМ!$A$39:$A$782,$A21,СВЦЭМ!$B$39:$B$782,Q$11)+'СЕТ СН'!$F$14+СВЦЭМ!$D$10+'СЕТ СН'!$F$8*'СЕТ СН'!$F$9-'СЕТ СН'!$F$26</f>
        <v>1386.2185615399999</v>
      </c>
      <c r="R21" s="36">
        <f>SUMIFS(СВЦЭМ!$D$39:$D$782,СВЦЭМ!$A$39:$A$782,$A21,СВЦЭМ!$B$39:$B$782,R$11)+'СЕТ СН'!$F$14+СВЦЭМ!$D$10+'СЕТ СН'!$F$8*'СЕТ СН'!$F$9-'СЕТ СН'!$F$26</f>
        <v>1401.2117375099999</v>
      </c>
      <c r="S21" s="36">
        <f>SUMIFS(СВЦЭМ!$D$39:$D$782,СВЦЭМ!$A$39:$A$782,$A21,СВЦЭМ!$B$39:$B$782,S$11)+'СЕТ СН'!$F$14+СВЦЭМ!$D$10+'СЕТ СН'!$F$8*'СЕТ СН'!$F$9-'СЕТ СН'!$F$26</f>
        <v>1364.7839752999998</v>
      </c>
      <c r="T21" s="36">
        <f>SUMIFS(СВЦЭМ!$D$39:$D$782,СВЦЭМ!$A$39:$A$782,$A21,СВЦЭМ!$B$39:$B$782,T$11)+'СЕТ СН'!$F$14+СВЦЭМ!$D$10+'СЕТ СН'!$F$8*'СЕТ СН'!$F$9-'СЕТ СН'!$F$26</f>
        <v>1238.7873947899998</v>
      </c>
      <c r="U21" s="36">
        <f>SUMIFS(СВЦЭМ!$D$39:$D$782,СВЦЭМ!$A$39:$A$782,$A21,СВЦЭМ!$B$39:$B$782,U$11)+'СЕТ СН'!$F$14+СВЦЭМ!$D$10+'СЕТ СН'!$F$8*'СЕТ СН'!$F$9-'СЕТ СН'!$F$26</f>
        <v>1087.42178227</v>
      </c>
      <c r="V21" s="36">
        <f>SUMIFS(СВЦЭМ!$D$39:$D$782,СВЦЭМ!$A$39:$A$782,$A21,СВЦЭМ!$B$39:$B$782,V$11)+'СЕТ СН'!$F$14+СВЦЭМ!$D$10+'СЕТ СН'!$F$8*'СЕТ СН'!$F$9-'СЕТ СН'!$F$26</f>
        <v>1024.7473143099999</v>
      </c>
      <c r="W21" s="36">
        <f>SUMIFS(СВЦЭМ!$D$39:$D$782,СВЦЭМ!$A$39:$A$782,$A21,СВЦЭМ!$B$39:$B$782,W$11)+'СЕТ СН'!$F$14+СВЦЭМ!$D$10+'СЕТ СН'!$F$8*'СЕТ СН'!$F$9-'СЕТ СН'!$F$26</f>
        <v>1028.5406897999999</v>
      </c>
      <c r="X21" s="36">
        <f>SUMIFS(СВЦЭМ!$D$39:$D$782,СВЦЭМ!$A$39:$A$782,$A21,СВЦЭМ!$B$39:$B$782,X$11)+'СЕТ СН'!$F$14+СВЦЭМ!$D$10+'СЕТ СН'!$F$8*'СЕТ СН'!$F$9-'СЕТ СН'!$F$26</f>
        <v>1018.2337294</v>
      </c>
      <c r="Y21" s="36">
        <f>SUMIFS(СВЦЭМ!$D$39:$D$782,СВЦЭМ!$A$39:$A$782,$A21,СВЦЭМ!$B$39:$B$782,Y$11)+'СЕТ СН'!$F$14+СВЦЭМ!$D$10+'СЕТ СН'!$F$8*'СЕТ СН'!$F$9-'СЕТ СН'!$F$26</f>
        <v>1091.9371083199999</v>
      </c>
    </row>
    <row r="22" spans="1:25" ht="15.75" x14ac:dyDescent="0.2">
      <c r="A22" s="35">
        <f t="shared" si="0"/>
        <v>44692</v>
      </c>
      <c r="B22" s="36">
        <f>SUMIFS(СВЦЭМ!$D$39:$D$782,СВЦЭМ!$A$39:$A$782,$A22,СВЦЭМ!$B$39:$B$782,B$11)+'СЕТ СН'!$F$14+СВЦЭМ!$D$10+'СЕТ СН'!$F$8*'СЕТ СН'!$F$9-'СЕТ СН'!$F$26</f>
        <v>1179.8195118399999</v>
      </c>
      <c r="C22" s="36">
        <f>SUMIFS(СВЦЭМ!$D$39:$D$782,СВЦЭМ!$A$39:$A$782,$A22,СВЦЭМ!$B$39:$B$782,C$11)+'СЕТ СН'!$F$14+СВЦЭМ!$D$10+'СЕТ СН'!$F$8*'СЕТ СН'!$F$9-'СЕТ СН'!$F$26</f>
        <v>1263.8528817999998</v>
      </c>
      <c r="D22" s="36">
        <f>SUMIFS(СВЦЭМ!$D$39:$D$782,СВЦЭМ!$A$39:$A$782,$A22,СВЦЭМ!$B$39:$B$782,D$11)+'СЕТ СН'!$F$14+СВЦЭМ!$D$10+'СЕТ СН'!$F$8*'СЕТ СН'!$F$9-'СЕТ СН'!$F$26</f>
        <v>1424.3406160399998</v>
      </c>
      <c r="E22" s="36">
        <f>SUMIFS(СВЦЭМ!$D$39:$D$782,СВЦЭМ!$A$39:$A$782,$A22,СВЦЭМ!$B$39:$B$782,E$11)+'СЕТ СН'!$F$14+СВЦЭМ!$D$10+'СЕТ СН'!$F$8*'СЕТ СН'!$F$9-'СЕТ СН'!$F$26</f>
        <v>1506.9205577399998</v>
      </c>
      <c r="F22" s="36">
        <f>SUMIFS(СВЦЭМ!$D$39:$D$782,СВЦЭМ!$A$39:$A$782,$A22,СВЦЭМ!$B$39:$B$782,F$11)+'СЕТ СН'!$F$14+СВЦЭМ!$D$10+'СЕТ СН'!$F$8*'СЕТ СН'!$F$9-'СЕТ СН'!$F$26</f>
        <v>1504.4668753099998</v>
      </c>
      <c r="G22" s="36">
        <f>SUMIFS(СВЦЭМ!$D$39:$D$782,СВЦЭМ!$A$39:$A$782,$A22,СВЦЭМ!$B$39:$B$782,G$11)+'СЕТ СН'!$F$14+СВЦЭМ!$D$10+'СЕТ СН'!$F$8*'СЕТ СН'!$F$9-'СЕТ СН'!$F$26</f>
        <v>1504.8922314899999</v>
      </c>
      <c r="H22" s="36">
        <f>SUMIFS(СВЦЭМ!$D$39:$D$782,СВЦЭМ!$A$39:$A$782,$A22,СВЦЭМ!$B$39:$B$782,H$11)+'СЕТ СН'!$F$14+СВЦЭМ!$D$10+'СЕТ СН'!$F$8*'СЕТ СН'!$F$9-'СЕТ СН'!$F$26</f>
        <v>1459.7001179099998</v>
      </c>
      <c r="I22" s="36">
        <f>SUMIFS(СВЦЭМ!$D$39:$D$782,СВЦЭМ!$A$39:$A$782,$A22,СВЦЭМ!$B$39:$B$782,I$11)+'СЕТ СН'!$F$14+СВЦЭМ!$D$10+'СЕТ СН'!$F$8*'СЕТ СН'!$F$9-'СЕТ СН'!$F$26</f>
        <v>1372.3052707099998</v>
      </c>
      <c r="J22" s="36">
        <f>SUMIFS(СВЦЭМ!$D$39:$D$782,СВЦЭМ!$A$39:$A$782,$A22,СВЦЭМ!$B$39:$B$782,J$11)+'СЕТ СН'!$F$14+СВЦЭМ!$D$10+'СЕТ СН'!$F$8*'СЕТ СН'!$F$9-'СЕТ СН'!$F$26</f>
        <v>1208.3549493399998</v>
      </c>
      <c r="K22" s="36">
        <f>SUMIFS(СВЦЭМ!$D$39:$D$782,СВЦЭМ!$A$39:$A$782,$A22,СВЦЭМ!$B$39:$B$782,K$11)+'СЕТ СН'!$F$14+СВЦЭМ!$D$10+'СЕТ СН'!$F$8*'СЕТ СН'!$F$9-'СЕТ СН'!$F$26</f>
        <v>1200.6185842099999</v>
      </c>
      <c r="L22" s="36">
        <f>SUMIFS(СВЦЭМ!$D$39:$D$782,СВЦЭМ!$A$39:$A$782,$A22,СВЦЭМ!$B$39:$B$782,L$11)+'СЕТ СН'!$F$14+СВЦЭМ!$D$10+'СЕТ СН'!$F$8*'СЕТ СН'!$F$9-'СЕТ СН'!$F$26</f>
        <v>1191.3844470999998</v>
      </c>
      <c r="M22" s="36">
        <f>SUMIFS(СВЦЭМ!$D$39:$D$782,СВЦЭМ!$A$39:$A$782,$A22,СВЦЭМ!$B$39:$B$782,M$11)+'СЕТ СН'!$F$14+СВЦЭМ!$D$10+'СЕТ СН'!$F$8*'СЕТ СН'!$F$9-'СЕТ СН'!$F$26</f>
        <v>1282.8532445399999</v>
      </c>
      <c r="N22" s="36">
        <f>SUMIFS(СВЦЭМ!$D$39:$D$782,СВЦЭМ!$A$39:$A$782,$A22,СВЦЭМ!$B$39:$B$782,N$11)+'СЕТ СН'!$F$14+СВЦЭМ!$D$10+'СЕТ СН'!$F$8*'СЕТ СН'!$F$9-'СЕТ СН'!$F$26</f>
        <v>1326.8458805699997</v>
      </c>
      <c r="O22" s="36">
        <f>SUMIFS(СВЦЭМ!$D$39:$D$782,СВЦЭМ!$A$39:$A$782,$A22,СВЦЭМ!$B$39:$B$782,O$11)+'СЕТ СН'!$F$14+СВЦЭМ!$D$10+'СЕТ СН'!$F$8*'СЕТ СН'!$F$9-'СЕТ СН'!$F$26</f>
        <v>1337.2949570199999</v>
      </c>
      <c r="P22" s="36">
        <f>SUMIFS(СВЦЭМ!$D$39:$D$782,СВЦЭМ!$A$39:$A$782,$A22,СВЦЭМ!$B$39:$B$782,P$11)+'СЕТ СН'!$F$14+СВЦЭМ!$D$10+'СЕТ СН'!$F$8*'СЕТ СН'!$F$9-'СЕТ СН'!$F$26</f>
        <v>1349.2882779199997</v>
      </c>
      <c r="Q22" s="36">
        <f>SUMIFS(СВЦЭМ!$D$39:$D$782,СВЦЭМ!$A$39:$A$782,$A22,СВЦЭМ!$B$39:$B$782,Q$11)+'СЕТ СН'!$F$14+СВЦЭМ!$D$10+'СЕТ СН'!$F$8*'СЕТ СН'!$F$9-'СЕТ СН'!$F$26</f>
        <v>1354.1008881599998</v>
      </c>
      <c r="R22" s="36">
        <f>SUMIFS(СВЦЭМ!$D$39:$D$782,СВЦЭМ!$A$39:$A$782,$A22,СВЦЭМ!$B$39:$B$782,R$11)+'СЕТ СН'!$F$14+СВЦЭМ!$D$10+'СЕТ СН'!$F$8*'СЕТ СН'!$F$9-'СЕТ СН'!$F$26</f>
        <v>1375.2891421499999</v>
      </c>
      <c r="S22" s="36">
        <f>SUMIFS(СВЦЭМ!$D$39:$D$782,СВЦЭМ!$A$39:$A$782,$A22,СВЦЭМ!$B$39:$B$782,S$11)+'СЕТ СН'!$F$14+СВЦЭМ!$D$10+'СЕТ СН'!$F$8*'СЕТ СН'!$F$9-'СЕТ СН'!$F$26</f>
        <v>1339.3936519299998</v>
      </c>
      <c r="T22" s="36">
        <f>SUMIFS(СВЦЭМ!$D$39:$D$782,СВЦЭМ!$A$39:$A$782,$A22,СВЦЭМ!$B$39:$B$782,T$11)+'СЕТ СН'!$F$14+СВЦЭМ!$D$10+'СЕТ СН'!$F$8*'СЕТ СН'!$F$9-'СЕТ СН'!$F$26</f>
        <v>1222.5271658499998</v>
      </c>
      <c r="U22" s="36">
        <f>SUMIFS(СВЦЭМ!$D$39:$D$782,СВЦЭМ!$A$39:$A$782,$A22,СВЦЭМ!$B$39:$B$782,U$11)+'СЕТ СН'!$F$14+СВЦЭМ!$D$10+'СЕТ СН'!$F$8*'СЕТ СН'!$F$9-'СЕТ СН'!$F$26</f>
        <v>1114.42042145</v>
      </c>
      <c r="V22" s="36">
        <f>SUMIFS(СВЦЭМ!$D$39:$D$782,СВЦЭМ!$A$39:$A$782,$A22,СВЦЭМ!$B$39:$B$782,V$11)+'СЕТ СН'!$F$14+СВЦЭМ!$D$10+'СЕТ СН'!$F$8*'СЕТ СН'!$F$9-'СЕТ СН'!$F$26</f>
        <v>1030.92383795</v>
      </c>
      <c r="W22" s="36">
        <f>SUMIFS(СВЦЭМ!$D$39:$D$782,СВЦЭМ!$A$39:$A$782,$A22,СВЦЭМ!$B$39:$B$782,W$11)+'СЕТ СН'!$F$14+СВЦЭМ!$D$10+'СЕТ СН'!$F$8*'СЕТ СН'!$F$9-'СЕТ СН'!$F$26</f>
        <v>1026.7965885199999</v>
      </c>
      <c r="X22" s="36">
        <f>SUMIFS(СВЦЭМ!$D$39:$D$782,СВЦЭМ!$A$39:$A$782,$A22,СВЦЭМ!$B$39:$B$782,X$11)+'СЕТ СН'!$F$14+СВЦЭМ!$D$10+'СЕТ СН'!$F$8*'СЕТ СН'!$F$9-'СЕТ СН'!$F$26</f>
        <v>1039.21978986</v>
      </c>
      <c r="Y22" s="36">
        <f>SUMIFS(СВЦЭМ!$D$39:$D$782,СВЦЭМ!$A$39:$A$782,$A22,СВЦЭМ!$B$39:$B$782,Y$11)+'СЕТ СН'!$F$14+СВЦЭМ!$D$10+'СЕТ СН'!$F$8*'СЕТ СН'!$F$9-'СЕТ СН'!$F$26</f>
        <v>1063.1647826000001</v>
      </c>
    </row>
    <row r="23" spans="1:25" ht="15.75" x14ac:dyDescent="0.2">
      <c r="A23" s="35">
        <f t="shared" si="0"/>
        <v>44693</v>
      </c>
      <c r="B23" s="36">
        <f>SUMIFS(СВЦЭМ!$D$39:$D$782,СВЦЭМ!$A$39:$A$782,$A23,СВЦЭМ!$B$39:$B$782,B$11)+'СЕТ СН'!$F$14+СВЦЭМ!$D$10+'СЕТ СН'!$F$8*'СЕТ СН'!$F$9-'СЕТ СН'!$F$26</f>
        <v>1160.33425272</v>
      </c>
      <c r="C23" s="36">
        <f>SUMIFS(СВЦЭМ!$D$39:$D$782,СВЦЭМ!$A$39:$A$782,$A23,СВЦЭМ!$B$39:$B$782,C$11)+'СЕТ СН'!$F$14+СВЦЭМ!$D$10+'СЕТ СН'!$F$8*'СЕТ СН'!$F$9-'СЕТ СН'!$F$26</f>
        <v>1245.3216962999998</v>
      </c>
      <c r="D23" s="36">
        <f>SUMIFS(СВЦЭМ!$D$39:$D$782,СВЦЭМ!$A$39:$A$782,$A23,СВЦЭМ!$B$39:$B$782,D$11)+'СЕТ СН'!$F$14+СВЦЭМ!$D$10+'СЕТ СН'!$F$8*'СЕТ СН'!$F$9-'СЕТ СН'!$F$26</f>
        <v>1346.0768461299997</v>
      </c>
      <c r="E23" s="36">
        <f>SUMIFS(СВЦЭМ!$D$39:$D$782,СВЦЭМ!$A$39:$A$782,$A23,СВЦЭМ!$B$39:$B$782,E$11)+'СЕТ СН'!$F$14+СВЦЭМ!$D$10+'СЕТ СН'!$F$8*'СЕТ СН'!$F$9-'СЕТ СН'!$F$26</f>
        <v>1400.1868643799999</v>
      </c>
      <c r="F23" s="36">
        <f>SUMIFS(СВЦЭМ!$D$39:$D$782,СВЦЭМ!$A$39:$A$782,$A23,СВЦЭМ!$B$39:$B$782,F$11)+'СЕТ СН'!$F$14+СВЦЭМ!$D$10+'СЕТ СН'!$F$8*'СЕТ СН'!$F$9-'СЕТ СН'!$F$26</f>
        <v>1403.6631386199997</v>
      </c>
      <c r="G23" s="36">
        <f>SUMIFS(СВЦЭМ!$D$39:$D$782,СВЦЭМ!$A$39:$A$782,$A23,СВЦЭМ!$B$39:$B$782,G$11)+'СЕТ СН'!$F$14+СВЦЭМ!$D$10+'СЕТ СН'!$F$8*'СЕТ СН'!$F$9-'СЕТ СН'!$F$26</f>
        <v>1401.1989062299999</v>
      </c>
      <c r="H23" s="36">
        <f>SUMIFS(СВЦЭМ!$D$39:$D$782,СВЦЭМ!$A$39:$A$782,$A23,СВЦЭМ!$B$39:$B$782,H$11)+'СЕТ СН'!$F$14+СВЦЭМ!$D$10+'СЕТ СН'!$F$8*'СЕТ СН'!$F$9-'СЕТ СН'!$F$26</f>
        <v>1410.0591911199997</v>
      </c>
      <c r="I23" s="36">
        <f>SUMIFS(СВЦЭМ!$D$39:$D$782,СВЦЭМ!$A$39:$A$782,$A23,СВЦЭМ!$B$39:$B$782,I$11)+'СЕТ СН'!$F$14+СВЦЭМ!$D$10+'СЕТ СН'!$F$8*'СЕТ СН'!$F$9-'СЕТ СН'!$F$26</f>
        <v>1333.8275474399998</v>
      </c>
      <c r="J23" s="36">
        <f>SUMIFS(СВЦЭМ!$D$39:$D$782,СВЦЭМ!$A$39:$A$782,$A23,СВЦЭМ!$B$39:$B$782,J$11)+'СЕТ СН'!$F$14+СВЦЭМ!$D$10+'СЕТ СН'!$F$8*'СЕТ СН'!$F$9-'СЕТ СН'!$F$26</f>
        <v>1206.3546728599999</v>
      </c>
      <c r="K23" s="36">
        <f>SUMIFS(СВЦЭМ!$D$39:$D$782,СВЦЭМ!$A$39:$A$782,$A23,СВЦЭМ!$B$39:$B$782,K$11)+'СЕТ СН'!$F$14+СВЦЭМ!$D$10+'СЕТ СН'!$F$8*'СЕТ СН'!$F$9-'СЕТ СН'!$F$26</f>
        <v>1199.3168561999998</v>
      </c>
      <c r="L23" s="36">
        <f>SUMIFS(СВЦЭМ!$D$39:$D$782,СВЦЭМ!$A$39:$A$782,$A23,СВЦЭМ!$B$39:$B$782,L$11)+'СЕТ СН'!$F$14+СВЦЭМ!$D$10+'СЕТ СН'!$F$8*'СЕТ СН'!$F$9-'СЕТ СН'!$F$26</f>
        <v>1177.7264447799998</v>
      </c>
      <c r="M23" s="36">
        <f>SUMIFS(СВЦЭМ!$D$39:$D$782,СВЦЭМ!$A$39:$A$782,$A23,СВЦЭМ!$B$39:$B$782,M$11)+'СЕТ СН'!$F$14+СВЦЭМ!$D$10+'СЕТ СН'!$F$8*'СЕТ СН'!$F$9-'СЕТ СН'!$F$26</f>
        <v>1279.1030218999997</v>
      </c>
      <c r="N23" s="36">
        <f>SUMIFS(СВЦЭМ!$D$39:$D$782,СВЦЭМ!$A$39:$A$782,$A23,СВЦЭМ!$B$39:$B$782,N$11)+'СЕТ СН'!$F$14+СВЦЭМ!$D$10+'СЕТ СН'!$F$8*'СЕТ СН'!$F$9-'СЕТ СН'!$F$26</f>
        <v>1335.8020023399997</v>
      </c>
      <c r="O23" s="36">
        <f>SUMIFS(СВЦЭМ!$D$39:$D$782,СВЦЭМ!$A$39:$A$782,$A23,СВЦЭМ!$B$39:$B$782,O$11)+'СЕТ СН'!$F$14+СВЦЭМ!$D$10+'СЕТ СН'!$F$8*'СЕТ СН'!$F$9-'СЕТ СН'!$F$26</f>
        <v>1338.7809288499998</v>
      </c>
      <c r="P23" s="36">
        <f>SUMIFS(СВЦЭМ!$D$39:$D$782,СВЦЭМ!$A$39:$A$782,$A23,СВЦЭМ!$B$39:$B$782,P$11)+'СЕТ СН'!$F$14+СВЦЭМ!$D$10+'СЕТ СН'!$F$8*'СЕТ СН'!$F$9-'СЕТ СН'!$F$26</f>
        <v>1336.6535902099997</v>
      </c>
      <c r="Q23" s="36">
        <f>SUMIFS(СВЦЭМ!$D$39:$D$782,СВЦЭМ!$A$39:$A$782,$A23,СВЦЭМ!$B$39:$B$782,Q$11)+'СЕТ СН'!$F$14+СВЦЭМ!$D$10+'СЕТ СН'!$F$8*'СЕТ СН'!$F$9-'СЕТ СН'!$F$26</f>
        <v>1347.2619392299998</v>
      </c>
      <c r="R23" s="36">
        <f>SUMIFS(СВЦЭМ!$D$39:$D$782,СВЦЭМ!$A$39:$A$782,$A23,СВЦЭМ!$B$39:$B$782,R$11)+'СЕТ СН'!$F$14+СВЦЭМ!$D$10+'СЕТ СН'!$F$8*'СЕТ СН'!$F$9-'СЕТ СН'!$F$26</f>
        <v>1368.9834400499999</v>
      </c>
      <c r="S23" s="36">
        <f>SUMIFS(СВЦЭМ!$D$39:$D$782,СВЦЭМ!$A$39:$A$782,$A23,СВЦЭМ!$B$39:$B$782,S$11)+'СЕТ СН'!$F$14+СВЦЭМ!$D$10+'СЕТ СН'!$F$8*'СЕТ СН'!$F$9-'СЕТ СН'!$F$26</f>
        <v>1325.9934360899997</v>
      </c>
      <c r="T23" s="36">
        <f>SUMIFS(СВЦЭМ!$D$39:$D$782,СВЦЭМ!$A$39:$A$782,$A23,СВЦЭМ!$B$39:$B$782,T$11)+'СЕТ СН'!$F$14+СВЦЭМ!$D$10+'СЕТ СН'!$F$8*'СЕТ СН'!$F$9-'СЕТ СН'!$F$26</f>
        <v>1220.5890330699999</v>
      </c>
      <c r="U23" s="36">
        <f>SUMIFS(СВЦЭМ!$D$39:$D$782,СВЦЭМ!$A$39:$A$782,$A23,СВЦЭМ!$B$39:$B$782,U$11)+'СЕТ СН'!$F$14+СВЦЭМ!$D$10+'СЕТ СН'!$F$8*'СЕТ СН'!$F$9-'СЕТ СН'!$F$26</f>
        <v>1131.0591245099999</v>
      </c>
      <c r="V23" s="36">
        <f>SUMIFS(СВЦЭМ!$D$39:$D$782,СВЦЭМ!$A$39:$A$782,$A23,СВЦЭМ!$B$39:$B$782,V$11)+'СЕТ СН'!$F$14+СВЦЭМ!$D$10+'СЕТ СН'!$F$8*'СЕТ СН'!$F$9-'СЕТ СН'!$F$26</f>
        <v>1046.5995606399999</v>
      </c>
      <c r="W23" s="36">
        <f>SUMIFS(СВЦЭМ!$D$39:$D$782,СВЦЭМ!$A$39:$A$782,$A23,СВЦЭМ!$B$39:$B$782,W$11)+'СЕТ СН'!$F$14+СВЦЭМ!$D$10+'СЕТ СН'!$F$8*'СЕТ СН'!$F$9-'СЕТ СН'!$F$26</f>
        <v>1033.3742874100001</v>
      </c>
      <c r="X23" s="36">
        <f>SUMIFS(СВЦЭМ!$D$39:$D$782,СВЦЭМ!$A$39:$A$782,$A23,СВЦЭМ!$B$39:$B$782,X$11)+'СЕТ СН'!$F$14+СВЦЭМ!$D$10+'СЕТ СН'!$F$8*'СЕТ СН'!$F$9-'СЕТ СН'!$F$26</f>
        <v>1047.86061066</v>
      </c>
      <c r="Y23" s="36">
        <f>SUMIFS(СВЦЭМ!$D$39:$D$782,СВЦЭМ!$A$39:$A$782,$A23,СВЦЭМ!$B$39:$B$782,Y$11)+'СЕТ СН'!$F$14+СВЦЭМ!$D$10+'СЕТ СН'!$F$8*'СЕТ СН'!$F$9-'СЕТ СН'!$F$26</f>
        <v>1053.0149874599999</v>
      </c>
    </row>
    <row r="24" spans="1:25" ht="15.75" x14ac:dyDescent="0.2">
      <c r="A24" s="35">
        <f t="shared" si="0"/>
        <v>44694</v>
      </c>
      <c r="B24" s="36">
        <f>SUMIFS(СВЦЭМ!$D$39:$D$782,СВЦЭМ!$A$39:$A$782,$A24,СВЦЭМ!$B$39:$B$782,B$11)+'СЕТ СН'!$F$14+СВЦЭМ!$D$10+'СЕТ СН'!$F$8*'СЕТ СН'!$F$9-'СЕТ СН'!$F$26</f>
        <v>1160.7089644600001</v>
      </c>
      <c r="C24" s="36">
        <f>SUMIFS(СВЦЭМ!$D$39:$D$782,СВЦЭМ!$A$39:$A$782,$A24,СВЦЭМ!$B$39:$B$782,C$11)+'СЕТ СН'!$F$14+СВЦЭМ!$D$10+'СЕТ СН'!$F$8*'СЕТ СН'!$F$9-'СЕТ СН'!$F$26</f>
        <v>1270.2452490499998</v>
      </c>
      <c r="D24" s="36">
        <f>SUMIFS(СВЦЭМ!$D$39:$D$782,СВЦЭМ!$A$39:$A$782,$A24,СВЦЭМ!$B$39:$B$782,D$11)+'СЕТ СН'!$F$14+СВЦЭМ!$D$10+'СЕТ СН'!$F$8*'СЕТ СН'!$F$9-'СЕТ СН'!$F$26</f>
        <v>1397.1685444599998</v>
      </c>
      <c r="E24" s="36">
        <f>SUMIFS(СВЦЭМ!$D$39:$D$782,СВЦЭМ!$A$39:$A$782,$A24,СВЦЭМ!$B$39:$B$782,E$11)+'СЕТ СН'!$F$14+СВЦЭМ!$D$10+'СЕТ СН'!$F$8*'СЕТ СН'!$F$9-'СЕТ СН'!$F$26</f>
        <v>1447.1101860699998</v>
      </c>
      <c r="F24" s="36">
        <f>SUMIFS(СВЦЭМ!$D$39:$D$782,СВЦЭМ!$A$39:$A$782,$A24,СВЦЭМ!$B$39:$B$782,F$11)+'СЕТ СН'!$F$14+СВЦЭМ!$D$10+'СЕТ СН'!$F$8*'СЕТ СН'!$F$9-'СЕТ СН'!$F$26</f>
        <v>1454.9532800899999</v>
      </c>
      <c r="G24" s="36">
        <f>SUMIFS(СВЦЭМ!$D$39:$D$782,СВЦЭМ!$A$39:$A$782,$A24,СВЦЭМ!$B$39:$B$782,G$11)+'СЕТ СН'!$F$14+СВЦЭМ!$D$10+'СЕТ СН'!$F$8*'СЕТ СН'!$F$9-'СЕТ СН'!$F$26</f>
        <v>1461.4137252099997</v>
      </c>
      <c r="H24" s="36">
        <f>SUMIFS(СВЦЭМ!$D$39:$D$782,СВЦЭМ!$A$39:$A$782,$A24,СВЦЭМ!$B$39:$B$782,H$11)+'СЕТ СН'!$F$14+СВЦЭМ!$D$10+'СЕТ СН'!$F$8*'СЕТ СН'!$F$9-'СЕТ СН'!$F$26</f>
        <v>1454.1865957799998</v>
      </c>
      <c r="I24" s="36">
        <f>SUMIFS(СВЦЭМ!$D$39:$D$782,СВЦЭМ!$A$39:$A$782,$A24,СВЦЭМ!$B$39:$B$782,I$11)+'СЕТ СН'!$F$14+СВЦЭМ!$D$10+'СЕТ СН'!$F$8*'СЕТ СН'!$F$9-'СЕТ СН'!$F$26</f>
        <v>1351.8628217599999</v>
      </c>
      <c r="J24" s="36">
        <f>SUMIFS(СВЦЭМ!$D$39:$D$782,СВЦЭМ!$A$39:$A$782,$A24,СВЦЭМ!$B$39:$B$782,J$11)+'СЕТ СН'!$F$14+СВЦЭМ!$D$10+'СЕТ СН'!$F$8*'СЕТ СН'!$F$9-'СЕТ СН'!$F$26</f>
        <v>1213.1526783699996</v>
      </c>
      <c r="K24" s="36">
        <f>SUMIFS(СВЦЭМ!$D$39:$D$782,СВЦЭМ!$A$39:$A$782,$A24,СВЦЭМ!$B$39:$B$782,K$11)+'СЕТ СН'!$F$14+СВЦЭМ!$D$10+'СЕТ СН'!$F$8*'СЕТ СН'!$F$9-'СЕТ СН'!$F$26</f>
        <v>1203.1290650299998</v>
      </c>
      <c r="L24" s="36">
        <f>SUMIFS(СВЦЭМ!$D$39:$D$782,СВЦЭМ!$A$39:$A$782,$A24,СВЦЭМ!$B$39:$B$782,L$11)+'СЕТ СН'!$F$14+СВЦЭМ!$D$10+'СЕТ СН'!$F$8*'СЕТ СН'!$F$9-'СЕТ СН'!$F$26</f>
        <v>1182.7221551799998</v>
      </c>
      <c r="M24" s="36">
        <f>SUMIFS(СВЦЭМ!$D$39:$D$782,СВЦЭМ!$A$39:$A$782,$A24,СВЦЭМ!$B$39:$B$782,M$11)+'СЕТ СН'!$F$14+СВЦЭМ!$D$10+'СЕТ СН'!$F$8*'СЕТ СН'!$F$9-'СЕТ СН'!$F$26</f>
        <v>1285.5931317599998</v>
      </c>
      <c r="N24" s="36">
        <f>SUMIFS(СВЦЭМ!$D$39:$D$782,СВЦЭМ!$A$39:$A$782,$A24,СВЦЭМ!$B$39:$B$782,N$11)+'СЕТ СН'!$F$14+СВЦЭМ!$D$10+'СЕТ СН'!$F$8*'СЕТ СН'!$F$9-'СЕТ СН'!$F$26</f>
        <v>1331.5278412499997</v>
      </c>
      <c r="O24" s="36">
        <f>SUMIFS(СВЦЭМ!$D$39:$D$782,СВЦЭМ!$A$39:$A$782,$A24,СВЦЭМ!$B$39:$B$782,O$11)+'СЕТ СН'!$F$14+СВЦЭМ!$D$10+'СЕТ СН'!$F$8*'СЕТ СН'!$F$9-'СЕТ СН'!$F$26</f>
        <v>1314.0683913799999</v>
      </c>
      <c r="P24" s="36">
        <f>SUMIFS(СВЦЭМ!$D$39:$D$782,СВЦЭМ!$A$39:$A$782,$A24,СВЦЭМ!$B$39:$B$782,P$11)+'СЕТ СН'!$F$14+СВЦЭМ!$D$10+'СЕТ СН'!$F$8*'СЕТ СН'!$F$9-'СЕТ СН'!$F$26</f>
        <v>1320.0473124399998</v>
      </c>
      <c r="Q24" s="36">
        <f>SUMIFS(СВЦЭМ!$D$39:$D$782,СВЦЭМ!$A$39:$A$782,$A24,СВЦЭМ!$B$39:$B$782,Q$11)+'СЕТ СН'!$F$14+СВЦЭМ!$D$10+'СЕТ СН'!$F$8*'СЕТ СН'!$F$9-'СЕТ СН'!$F$26</f>
        <v>1331.7105797099998</v>
      </c>
      <c r="R24" s="36">
        <f>SUMIFS(СВЦЭМ!$D$39:$D$782,СВЦЭМ!$A$39:$A$782,$A24,СВЦЭМ!$B$39:$B$782,R$11)+'СЕТ СН'!$F$14+СВЦЭМ!$D$10+'СЕТ СН'!$F$8*'СЕТ СН'!$F$9-'СЕТ СН'!$F$26</f>
        <v>1346.1714273299999</v>
      </c>
      <c r="S24" s="36">
        <f>SUMIFS(СВЦЭМ!$D$39:$D$782,СВЦЭМ!$A$39:$A$782,$A24,СВЦЭМ!$B$39:$B$782,S$11)+'СЕТ СН'!$F$14+СВЦЭМ!$D$10+'СЕТ СН'!$F$8*'СЕТ СН'!$F$9-'СЕТ СН'!$F$26</f>
        <v>1313.2645723999999</v>
      </c>
      <c r="T24" s="36">
        <f>SUMIFS(СВЦЭМ!$D$39:$D$782,СВЦЭМ!$A$39:$A$782,$A24,СВЦЭМ!$B$39:$B$782,T$11)+'СЕТ СН'!$F$14+СВЦЭМ!$D$10+'СЕТ СН'!$F$8*'СЕТ СН'!$F$9-'СЕТ СН'!$F$26</f>
        <v>1198.4043086199999</v>
      </c>
      <c r="U24" s="36">
        <f>SUMIFS(СВЦЭМ!$D$39:$D$782,СВЦЭМ!$A$39:$A$782,$A24,СВЦЭМ!$B$39:$B$782,U$11)+'СЕТ СН'!$F$14+СВЦЭМ!$D$10+'СЕТ СН'!$F$8*'СЕТ СН'!$F$9-'СЕТ СН'!$F$26</f>
        <v>1109.3518089699999</v>
      </c>
      <c r="V24" s="36">
        <f>SUMIFS(СВЦЭМ!$D$39:$D$782,СВЦЭМ!$A$39:$A$782,$A24,СВЦЭМ!$B$39:$B$782,V$11)+'СЕТ СН'!$F$14+СВЦЭМ!$D$10+'СЕТ СН'!$F$8*'СЕТ СН'!$F$9-'СЕТ СН'!$F$26</f>
        <v>1036.99388335</v>
      </c>
      <c r="W24" s="36">
        <f>SUMIFS(СВЦЭМ!$D$39:$D$782,СВЦЭМ!$A$39:$A$782,$A24,СВЦЭМ!$B$39:$B$782,W$11)+'СЕТ СН'!$F$14+СВЦЭМ!$D$10+'СЕТ СН'!$F$8*'СЕТ СН'!$F$9-'СЕТ СН'!$F$26</f>
        <v>1017.6355779400001</v>
      </c>
      <c r="X24" s="36">
        <f>SUMIFS(СВЦЭМ!$D$39:$D$782,СВЦЭМ!$A$39:$A$782,$A24,СВЦЭМ!$B$39:$B$782,X$11)+'СЕТ СН'!$F$14+СВЦЭМ!$D$10+'СЕТ СН'!$F$8*'СЕТ СН'!$F$9-'СЕТ СН'!$F$26</f>
        <v>1032.11386279</v>
      </c>
      <c r="Y24" s="36">
        <f>SUMIFS(СВЦЭМ!$D$39:$D$782,СВЦЭМ!$A$39:$A$782,$A24,СВЦЭМ!$B$39:$B$782,Y$11)+'СЕТ СН'!$F$14+СВЦЭМ!$D$10+'СЕТ СН'!$F$8*'СЕТ СН'!$F$9-'СЕТ СН'!$F$26</f>
        <v>1038.5834770199999</v>
      </c>
    </row>
    <row r="25" spans="1:25" ht="15.75" x14ac:dyDescent="0.2">
      <c r="A25" s="35">
        <f t="shared" si="0"/>
        <v>44695</v>
      </c>
      <c r="B25" s="36">
        <f>SUMIFS(СВЦЭМ!$D$39:$D$782,СВЦЭМ!$A$39:$A$782,$A25,СВЦЭМ!$B$39:$B$782,B$11)+'СЕТ СН'!$F$14+СВЦЭМ!$D$10+'СЕТ СН'!$F$8*'СЕТ СН'!$F$9-'СЕТ СН'!$F$26</f>
        <v>1158.43950513</v>
      </c>
      <c r="C25" s="36">
        <f>SUMIFS(СВЦЭМ!$D$39:$D$782,СВЦЭМ!$A$39:$A$782,$A25,СВЦЭМ!$B$39:$B$782,C$11)+'СЕТ СН'!$F$14+СВЦЭМ!$D$10+'СЕТ СН'!$F$8*'СЕТ СН'!$F$9-'СЕТ СН'!$F$26</f>
        <v>1269.9128931599998</v>
      </c>
      <c r="D25" s="36">
        <f>SUMIFS(СВЦЭМ!$D$39:$D$782,СВЦЭМ!$A$39:$A$782,$A25,СВЦЭМ!$B$39:$B$782,D$11)+'СЕТ СН'!$F$14+СВЦЭМ!$D$10+'СЕТ СН'!$F$8*'СЕТ СН'!$F$9-'СЕТ СН'!$F$26</f>
        <v>1409.4013253499998</v>
      </c>
      <c r="E25" s="36">
        <f>SUMIFS(СВЦЭМ!$D$39:$D$782,СВЦЭМ!$A$39:$A$782,$A25,СВЦЭМ!$B$39:$B$782,E$11)+'СЕТ СН'!$F$14+СВЦЭМ!$D$10+'СЕТ СН'!$F$8*'СЕТ СН'!$F$9-'СЕТ СН'!$F$26</f>
        <v>1448.1838082999998</v>
      </c>
      <c r="F25" s="36">
        <f>SUMIFS(СВЦЭМ!$D$39:$D$782,СВЦЭМ!$A$39:$A$782,$A25,СВЦЭМ!$B$39:$B$782,F$11)+'СЕТ СН'!$F$14+СВЦЭМ!$D$10+'СЕТ СН'!$F$8*'СЕТ СН'!$F$9-'СЕТ СН'!$F$26</f>
        <v>1451.3156536299998</v>
      </c>
      <c r="G25" s="36">
        <f>SUMIFS(СВЦЭМ!$D$39:$D$782,СВЦЭМ!$A$39:$A$782,$A25,СВЦЭМ!$B$39:$B$782,G$11)+'СЕТ СН'!$F$14+СВЦЭМ!$D$10+'СЕТ СН'!$F$8*'СЕТ СН'!$F$9-'СЕТ СН'!$F$26</f>
        <v>1453.5957145599998</v>
      </c>
      <c r="H25" s="36">
        <f>SUMIFS(СВЦЭМ!$D$39:$D$782,СВЦЭМ!$A$39:$A$782,$A25,СВЦЭМ!$B$39:$B$782,H$11)+'СЕТ СН'!$F$14+СВЦЭМ!$D$10+'СЕТ СН'!$F$8*'СЕТ СН'!$F$9-'СЕТ СН'!$F$26</f>
        <v>1444.6094375799998</v>
      </c>
      <c r="I25" s="36">
        <f>SUMIFS(СВЦЭМ!$D$39:$D$782,СВЦЭМ!$A$39:$A$782,$A25,СВЦЭМ!$B$39:$B$782,I$11)+'СЕТ СН'!$F$14+СВЦЭМ!$D$10+'СЕТ СН'!$F$8*'СЕТ СН'!$F$9-'СЕТ СН'!$F$26</f>
        <v>1361.9936105299998</v>
      </c>
      <c r="J25" s="36">
        <f>SUMIFS(СВЦЭМ!$D$39:$D$782,СВЦЭМ!$A$39:$A$782,$A25,СВЦЭМ!$B$39:$B$782,J$11)+'СЕТ СН'!$F$14+СВЦЭМ!$D$10+'СЕТ СН'!$F$8*'СЕТ СН'!$F$9-'СЕТ СН'!$F$26</f>
        <v>1207.6498496299998</v>
      </c>
      <c r="K25" s="36">
        <f>SUMIFS(СВЦЭМ!$D$39:$D$782,СВЦЭМ!$A$39:$A$782,$A25,СВЦЭМ!$B$39:$B$782,K$11)+'СЕТ СН'!$F$14+СВЦЭМ!$D$10+'СЕТ СН'!$F$8*'СЕТ СН'!$F$9-'СЕТ СН'!$F$26</f>
        <v>1163.05585318</v>
      </c>
      <c r="L25" s="36">
        <f>SUMIFS(СВЦЭМ!$D$39:$D$782,СВЦЭМ!$A$39:$A$782,$A25,СВЦЭМ!$B$39:$B$782,L$11)+'СЕТ СН'!$F$14+СВЦЭМ!$D$10+'СЕТ СН'!$F$8*'СЕТ СН'!$F$9-'СЕТ СН'!$F$26</f>
        <v>1144.2713978100001</v>
      </c>
      <c r="M25" s="36">
        <f>SUMIFS(СВЦЭМ!$D$39:$D$782,СВЦЭМ!$A$39:$A$782,$A25,СВЦЭМ!$B$39:$B$782,M$11)+'СЕТ СН'!$F$14+СВЦЭМ!$D$10+'СЕТ СН'!$F$8*'СЕТ СН'!$F$9-'СЕТ СН'!$F$26</f>
        <v>1234.5180197999998</v>
      </c>
      <c r="N25" s="36">
        <f>SUMIFS(СВЦЭМ!$D$39:$D$782,СВЦЭМ!$A$39:$A$782,$A25,СВЦЭМ!$B$39:$B$782,N$11)+'СЕТ СН'!$F$14+СВЦЭМ!$D$10+'СЕТ СН'!$F$8*'СЕТ СН'!$F$9-'СЕТ СН'!$F$26</f>
        <v>1267.7945301099999</v>
      </c>
      <c r="O25" s="36">
        <f>SUMIFS(СВЦЭМ!$D$39:$D$782,СВЦЭМ!$A$39:$A$782,$A25,СВЦЭМ!$B$39:$B$782,O$11)+'СЕТ СН'!$F$14+СВЦЭМ!$D$10+'СЕТ СН'!$F$8*'СЕТ СН'!$F$9-'СЕТ СН'!$F$26</f>
        <v>1281.5686666099998</v>
      </c>
      <c r="P25" s="36">
        <f>SUMIFS(СВЦЭМ!$D$39:$D$782,СВЦЭМ!$A$39:$A$782,$A25,СВЦЭМ!$B$39:$B$782,P$11)+'СЕТ СН'!$F$14+СВЦЭМ!$D$10+'СЕТ СН'!$F$8*'СЕТ СН'!$F$9-'СЕТ СН'!$F$26</f>
        <v>1302.2019722399998</v>
      </c>
      <c r="Q25" s="36">
        <f>SUMIFS(СВЦЭМ!$D$39:$D$782,СВЦЭМ!$A$39:$A$782,$A25,СВЦЭМ!$B$39:$B$782,Q$11)+'СЕТ СН'!$F$14+СВЦЭМ!$D$10+'СЕТ СН'!$F$8*'СЕТ СН'!$F$9-'СЕТ СН'!$F$26</f>
        <v>1317.3897330699999</v>
      </c>
      <c r="R25" s="36">
        <f>SUMIFS(СВЦЭМ!$D$39:$D$782,СВЦЭМ!$A$39:$A$782,$A25,СВЦЭМ!$B$39:$B$782,R$11)+'СЕТ СН'!$F$14+СВЦЭМ!$D$10+'СЕТ СН'!$F$8*'СЕТ СН'!$F$9-'СЕТ СН'!$F$26</f>
        <v>1321.2623562999997</v>
      </c>
      <c r="S25" s="36">
        <f>SUMIFS(СВЦЭМ!$D$39:$D$782,СВЦЭМ!$A$39:$A$782,$A25,СВЦЭМ!$B$39:$B$782,S$11)+'СЕТ СН'!$F$14+СВЦЭМ!$D$10+'СЕТ СН'!$F$8*'СЕТ СН'!$F$9-'СЕТ СН'!$F$26</f>
        <v>1279.3147932299999</v>
      </c>
      <c r="T25" s="36">
        <f>SUMIFS(СВЦЭМ!$D$39:$D$782,СВЦЭМ!$A$39:$A$782,$A25,СВЦЭМ!$B$39:$B$782,T$11)+'СЕТ СН'!$F$14+СВЦЭМ!$D$10+'СЕТ СН'!$F$8*'СЕТ СН'!$F$9-'СЕТ СН'!$F$26</f>
        <v>1166.2447060699999</v>
      </c>
      <c r="U25" s="36">
        <f>SUMIFS(СВЦЭМ!$D$39:$D$782,СВЦЭМ!$A$39:$A$782,$A25,СВЦЭМ!$B$39:$B$782,U$11)+'СЕТ СН'!$F$14+СВЦЭМ!$D$10+'СЕТ СН'!$F$8*'СЕТ СН'!$F$9-'СЕТ СН'!$F$26</f>
        <v>1071.0593126199999</v>
      </c>
      <c r="V25" s="36">
        <f>SUMIFS(СВЦЭМ!$D$39:$D$782,СВЦЭМ!$A$39:$A$782,$A25,СВЦЭМ!$B$39:$B$782,V$11)+'СЕТ СН'!$F$14+СВЦЭМ!$D$10+'СЕТ СН'!$F$8*'СЕТ СН'!$F$9-'СЕТ СН'!$F$26</f>
        <v>986.37947913000005</v>
      </c>
      <c r="W25" s="36">
        <f>SUMIFS(СВЦЭМ!$D$39:$D$782,СВЦЭМ!$A$39:$A$782,$A25,СВЦЭМ!$B$39:$B$782,W$11)+'СЕТ СН'!$F$14+СВЦЭМ!$D$10+'СЕТ СН'!$F$8*'СЕТ СН'!$F$9-'СЕТ СН'!$F$26</f>
        <v>976.10456953000005</v>
      </c>
      <c r="X25" s="36">
        <f>SUMIFS(СВЦЭМ!$D$39:$D$782,СВЦЭМ!$A$39:$A$782,$A25,СВЦЭМ!$B$39:$B$782,X$11)+'СЕТ СН'!$F$14+СВЦЭМ!$D$10+'СЕТ СН'!$F$8*'СЕТ СН'!$F$9-'СЕТ СН'!$F$26</f>
        <v>975.74168445999999</v>
      </c>
      <c r="Y25" s="36">
        <f>SUMIFS(СВЦЭМ!$D$39:$D$782,СВЦЭМ!$A$39:$A$782,$A25,СВЦЭМ!$B$39:$B$782,Y$11)+'СЕТ СН'!$F$14+СВЦЭМ!$D$10+'СЕТ СН'!$F$8*'СЕТ СН'!$F$9-'СЕТ СН'!$F$26</f>
        <v>1003.44911604</v>
      </c>
    </row>
    <row r="26" spans="1:25" ht="15.75" x14ac:dyDescent="0.2">
      <c r="A26" s="35">
        <f t="shared" si="0"/>
        <v>44696</v>
      </c>
      <c r="B26" s="36">
        <f>SUMIFS(СВЦЭМ!$D$39:$D$782,СВЦЭМ!$A$39:$A$782,$A26,СВЦЭМ!$B$39:$B$782,B$11)+'СЕТ СН'!$F$14+СВЦЭМ!$D$10+'СЕТ СН'!$F$8*'СЕТ СН'!$F$9-'СЕТ СН'!$F$26</f>
        <v>1081.43112636</v>
      </c>
      <c r="C26" s="36">
        <f>SUMIFS(СВЦЭМ!$D$39:$D$782,СВЦЭМ!$A$39:$A$782,$A26,СВЦЭМ!$B$39:$B$782,C$11)+'СЕТ СН'!$F$14+СВЦЭМ!$D$10+'СЕТ СН'!$F$8*'СЕТ СН'!$F$9-'СЕТ СН'!$F$26</f>
        <v>1185.8470945199997</v>
      </c>
      <c r="D26" s="36">
        <f>SUMIFS(СВЦЭМ!$D$39:$D$782,СВЦЭМ!$A$39:$A$782,$A26,СВЦЭМ!$B$39:$B$782,D$11)+'СЕТ СН'!$F$14+СВЦЭМ!$D$10+'СЕТ СН'!$F$8*'СЕТ СН'!$F$9-'СЕТ СН'!$F$26</f>
        <v>1307.1998642499998</v>
      </c>
      <c r="E26" s="36">
        <f>SUMIFS(СВЦЭМ!$D$39:$D$782,СВЦЭМ!$A$39:$A$782,$A26,СВЦЭМ!$B$39:$B$782,E$11)+'СЕТ СН'!$F$14+СВЦЭМ!$D$10+'СЕТ СН'!$F$8*'СЕТ СН'!$F$9-'СЕТ СН'!$F$26</f>
        <v>1313.5030482899997</v>
      </c>
      <c r="F26" s="36">
        <f>SUMIFS(СВЦЭМ!$D$39:$D$782,СВЦЭМ!$A$39:$A$782,$A26,СВЦЭМ!$B$39:$B$782,F$11)+'СЕТ СН'!$F$14+СВЦЭМ!$D$10+'СЕТ СН'!$F$8*'СЕТ СН'!$F$9-'СЕТ СН'!$F$26</f>
        <v>1313.7197000599997</v>
      </c>
      <c r="G26" s="36">
        <f>SUMIFS(СВЦЭМ!$D$39:$D$782,СВЦЭМ!$A$39:$A$782,$A26,СВЦЭМ!$B$39:$B$782,G$11)+'СЕТ СН'!$F$14+СВЦЭМ!$D$10+'СЕТ СН'!$F$8*'СЕТ СН'!$F$9-'СЕТ СН'!$F$26</f>
        <v>1321.6443007699997</v>
      </c>
      <c r="H26" s="36">
        <f>SUMIFS(СВЦЭМ!$D$39:$D$782,СВЦЭМ!$A$39:$A$782,$A26,СВЦЭМ!$B$39:$B$782,H$11)+'СЕТ СН'!$F$14+СВЦЭМ!$D$10+'СЕТ СН'!$F$8*'СЕТ СН'!$F$9-'СЕТ СН'!$F$26</f>
        <v>1308.4797094899998</v>
      </c>
      <c r="I26" s="36">
        <f>SUMIFS(СВЦЭМ!$D$39:$D$782,СВЦЭМ!$A$39:$A$782,$A26,СВЦЭМ!$B$39:$B$782,I$11)+'СЕТ СН'!$F$14+СВЦЭМ!$D$10+'СЕТ СН'!$F$8*'СЕТ СН'!$F$9-'СЕТ СН'!$F$26</f>
        <v>1304.4012558299999</v>
      </c>
      <c r="J26" s="36">
        <f>SUMIFS(СВЦЭМ!$D$39:$D$782,СВЦЭМ!$A$39:$A$782,$A26,СВЦЭМ!$B$39:$B$782,J$11)+'СЕТ СН'!$F$14+СВЦЭМ!$D$10+'СЕТ СН'!$F$8*'СЕТ СН'!$F$9-'СЕТ СН'!$F$26</f>
        <v>1150.0234372499999</v>
      </c>
      <c r="K26" s="36">
        <f>SUMIFS(СВЦЭМ!$D$39:$D$782,СВЦЭМ!$A$39:$A$782,$A26,СВЦЭМ!$B$39:$B$782,K$11)+'СЕТ СН'!$F$14+СВЦЭМ!$D$10+'СЕТ СН'!$F$8*'СЕТ СН'!$F$9-'СЕТ СН'!$F$26</f>
        <v>1121.27787319</v>
      </c>
      <c r="L26" s="36">
        <f>SUMIFS(СВЦЭМ!$D$39:$D$782,СВЦЭМ!$A$39:$A$782,$A26,СВЦЭМ!$B$39:$B$782,L$11)+'СЕТ СН'!$F$14+СВЦЭМ!$D$10+'СЕТ СН'!$F$8*'СЕТ СН'!$F$9-'СЕТ СН'!$F$26</f>
        <v>1103.5543029200001</v>
      </c>
      <c r="M26" s="36">
        <f>SUMIFS(СВЦЭМ!$D$39:$D$782,СВЦЭМ!$A$39:$A$782,$A26,СВЦЭМ!$B$39:$B$782,M$11)+'СЕТ СН'!$F$14+СВЦЭМ!$D$10+'СЕТ СН'!$F$8*'СЕТ СН'!$F$9-'СЕТ СН'!$F$26</f>
        <v>1207.0415013699999</v>
      </c>
      <c r="N26" s="36">
        <f>SUMIFS(СВЦЭМ!$D$39:$D$782,СВЦЭМ!$A$39:$A$782,$A26,СВЦЭМ!$B$39:$B$782,N$11)+'СЕТ СН'!$F$14+СВЦЭМ!$D$10+'СЕТ СН'!$F$8*'СЕТ СН'!$F$9-'СЕТ СН'!$F$26</f>
        <v>1260.0840312199998</v>
      </c>
      <c r="O26" s="36">
        <f>SUMIFS(СВЦЭМ!$D$39:$D$782,СВЦЭМ!$A$39:$A$782,$A26,СВЦЭМ!$B$39:$B$782,O$11)+'СЕТ СН'!$F$14+СВЦЭМ!$D$10+'СЕТ СН'!$F$8*'СЕТ СН'!$F$9-'СЕТ СН'!$F$26</f>
        <v>1297.8390164799998</v>
      </c>
      <c r="P26" s="36">
        <f>SUMIFS(СВЦЭМ!$D$39:$D$782,СВЦЭМ!$A$39:$A$782,$A26,СВЦЭМ!$B$39:$B$782,P$11)+'СЕТ СН'!$F$14+СВЦЭМ!$D$10+'СЕТ СН'!$F$8*'СЕТ СН'!$F$9-'СЕТ СН'!$F$26</f>
        <v>1318.7845336099997</v>
      </c>
      <c r="Q26" s="36">
        <f>SUMIFS(СВЦЭМ!$D$39:$D$782,СВЦЭМ!$A$39:$A$782,$A26,СВЦЭМ!$B$39:$B$782,Q$11)+'СЕТ СН'!$F$14+СВЦЭМ!$D$10+'СЕТ СН'!$F$8*'СЕТ СН'!$F$9-'СЕТ СН'!$F$26</f>
        <v>1325.3396517899998</v>
      </c>
      <c r="R26" s="36">
        <f>SUMIFS(СВЦЭМ!$D$39:$D$782,СВЦЭМ!$A$39:$A$782,$A26,СВЦЭМ!$B$39:$B$782,R$11)+'СЕТ СН'!$F$14+СВЦЭМ!$D$10+'СЕТ СН'!$F$8*'СЕТ СН'!$F$9-'СЕТ СН'!$F$26</f>
        <v>1307.6349053599997</v>
      </c>
      <c r="S26" s="36">
        <f>SUMIFS(СВЦЭМ!$D$39:$D$782,СВЦЭМ!$A$39:$A$782,$A26,СВЦЭМ!$B$39:$B$782,S$11)+'СЕТ СН'!$F$14+СВЦЭМ!$D$10+'СЕТ СН'!$F$8*'СЕТ СН'!$F$9-'СЕТ СН'!$F$26</f>
        <v>1248.8367021299998</v>
      </c>
      <c r="T26" s="36">
        <f>SUMIFS(СВЦЭМ!$D$39:$D$782,СВЦЭМ!$A$39:$A$782,$A26,СВЦЭМ!$B$39:$B$782,T$11)+'СЕТ СН'!$F$14+СВЦЭМ!$D$10+'СЕТ СН'!$F$8*'СЕТ СН'!$F$9-'СЕТ СН'!$F$26</f>
        <v>1174.6123720599999</v>
      </c>
      <c r="U26" s="36">
        <f>SUMIFS(СВЦЭМ!$D$39:$D$782,СВЦЭМ!$A$39:$A$782,$A26,СВЦЭМ!$B$39:$B$782,U$11)+'СЕТ СН'!$F$14+СВЦЭМ!$D$10+'СЕТ СН'!$F$8*'СЕТ СН'!$F$9-'СЕТ СН'!$F$26</f>
        <v>1056.95673235</v>
      </c>
      <c r="V26" s="36">
        <f>SUMIFS(СВЦЭМ!$D$39:$D$782,СВЦЭМ!$A$39:$A$782,$A26,СВЦЭМ!$B$39:$B$782,V$11)+'СЕТ СН'!$F$14+СВЦЭМ!$D$10+'СЕТ СН'!$F$8*'СЕТ СН'!$F$9-'СЕТ СН'!$F$26</f>
        <v>981.56544964</v>
      </c>
      <c r="W26" s="36">
        <f>SUMIFS(СВЦЭМ!$D$39:$D$782,СВЦЭМ!$A$39:$A$782,$A26,СВЦЭМ!$B$39:$B$782,W$11)+'СЕТ СН'!$F$14+СВЦЭМ!$D$10+'СЕТ СН'!$F$8*'СЕТ СН'!$F$9-'СЕТ СН'!$F$26</f>
        <v>982.36562572000003</v>
      </c>
      <c r="X26" s="36">
        <f>SUMIFS(СВЦЭМ!$D$39:$D$782,СВЦЭМ!$A$39:$A$782,$A26,СВЦЭМ!$B$39:$B$782,X$11)+'СЕТ СН'!$F$14+СВЦЭМ!$D$10+'СЕТ СН'!$F$8*'СЕТ СН'!$F$9-'СЕТ СН'!$F$26</f>
        <v>1028.3333050700001</v>
      </c>
      <c r="Y26" s="36">
        <f>SUMIFS(СВЦЭМ!$D$39:$D$782,СВЦЭМ!$A$39:$A$782,$A26,СВЦЭМ!$B$39:$B$782,Y$11)+'СЕТ СН'!$F$14+СВЦЭМ!$D$10+'СЕТ СН'!$F$8*'СЕТ СН'!$F$9-'СЕТ СН'!$F$26</f>
        <v>1063.66697937</v>
      </c>
    </row>
    <row r="27" spans="1:25" ht="15.75" x14ac:dyDescent="0.2">
      <c r="A27" s="35">
        <f t="shared" si="0"/>
        <v>44697</v>
      </c>
      <c r="B27" s="36">
        <f>SUMIFS(СВЦЭМ!$D$39:$D$782,СВЦЭМ!$A$39:$A$782,$A27,СВЦЭМ!$B$39:$B$782,B$11)+'СЕТ СН'!$F$14+СВЦЭМ!$D$10+'СЕТ СН'!$F$8*'СЕТ СН'!$F$9-'СЕТ СН'!$F$26</f>
        <v>1130.1102862299999</v>
      </c>
      <c r="C27" s="36">
        <f>SUMIFS(СВЦЭМ!$D$39:$D$782,СВЦЭМ!$A$39:$A$782,$A27,СВЦЭМ!$B$39:$B$782,C$11)+'СЕТ СН'!$F$14+СВЦЭМ!$D$10+'СЕТ СН'!$F$8*'СЕТ СН'!$F$9-'СЕТ СН'!$F$26</f>
        <v>1246.6093234099999</v>
      </c>
      <c r="D27" s="36">
        <f>SUMIFS(СВЦЭМ!$D$39:$D$782,СВЦЭМ!$A$39:$A$782,$A27,СВЦЭМ!$B$39:$B$782,D$11)+'СЕТ СН'!$F$14+СВЦЭМ!$D$10+'СЕТ СН'!$F$8*'СЕТ СН'!$F$9-'СЕТ СН'!$F$26</f>
        <v>1378.8188728999999</v>
      </c>
      <c r="E27" s="36">
        <f>SUMIFS(СВЦЭМ!$D$39:$D$782,СВЦЭМ!$A$39:$A$782,$A27,СВЦЭМ!$B$39:$B$782,E$11)+'СЕТ СН'!$F$14+СВЦЭМ!$D$10+'СЕТ СН'!$F$8*'СЕТ СН'!$F$9-'СЕТ СН'!$F$26</f>
        <v>1429.6750021499997</v>
      </c>
      <c r="F27" s="36">
        <f>SUMIFS(СВЦЭМ!$D$39:$D$782,СВЦЭМ!$A$39:$A$782,$A27,СВЦЭМ!$B$39:$B$782,F$11)+'СЕТ СН'!$F$14+СВЦЭМ!$D$10+'СЕТ СН'!$F$8*'СЕТ СН'!$F$9-'СЕТ СН'!$F$26</f>
        <v>1424.4104168599997</v>
      </c>
      <c r="G27" s="36">
        <f>SUMIFS(СВЦЭМ!$D$39:$D$782,СВЦЭМ!$A$39:$A$782,$A27,СВЦЭМ!$B$39:$B$782,G$11)+'СЕТ СН'!$F$14+СВЦЭМ!$D$10+'СЕТ СН'!$F$8*'СЕТ СН'!$F$9-'СЕТ СН'!$F$26</f>
        <v>1432.3860474799999</v>
      </c>
      <c r="H27" s="36">
        <f>SUMIFS(СВЦЭМ!$D$39:$D$782,СВЦЭМ!$A$39:$A$782,$A27,СВЦЭМ!$B$39:$B$782,H$11)+'СЕТ СН'!$F$14+СВЦЭМ!$D$10+'СЕТ СН'!$F$8*'СЕТ СН'!$F$9-'СЕТ СН'!$F$26</f>
        <v>1402.6536416999998</v>
      </c>
      <c r="I27" s="36">
        <f>SUMIFS(СВЦЭМ!$D$39:$D$782,СВЦЭМ!$A$39:$A$782,$A27,СВЦЭМ!$B$39:$B$782,I$11)+'СЕТ СН'!$F$14+СВЦЭМ!$D$10+'СЕТ СН'!$F$8*'СЕТ СН'!$F$9-'СЕТ СН'!$F$26</f>
        <v>1330.0942505099997</v>
      </c>
      <c r="J27" s="36">
        <f>SUMIFS(СВЦЭМ!$D$39:$D$782,СВЦЭМ!$A$39:$A$782,$A27,СВЦЭМ!$B$39:$B$782,J$11)+'СЕТ СН'!$F$14+СВЦЭМ!$D$10+'СЕТ СН'!$F$8*'СЕТ СН'!$F$9-'СЕТ СН'!$F$26</f>
        <v>1179.6227611599998</v>
      </c>
      <c r="K27" s="36">
        <f>SUMIFS(СВЦЭМ!$D$39:$D$782,СВЦЭМ!$A$39:$A$782,$A27,СВЦЭМ!$B$39:$B$782,K$11)+'СЕТ СН'!$F$14+СВЦЭМ!$D$10+'СЕТ СН'!$F$8*'СЕТ СН'!$F$9-'СЕТ СН'!$F$26</f>
        <v>1129.6610158199999</v>
      </c>
      <c r="L27" s="36">
        <f>SUMIFS(СВЦЭМ!$D$39:$D$782,СВЦЭМ!$A$39:$A$782,$A27,СВЦЭМ!$B$39:$B$782,L$11)+'СЕТ СН'!$F$14+СВЦЭМ!$D$10+'СЕТ СН'!$F$8*'СЕТ СН'!$F$9-'СЕТ СН'!$F$26</f>
        <v>1173.9175461299999</v>
      </c>
      <c r="M27" s="36">
        <f>SUMIFS(СВЦЭМ!$D$39:$D$782,СВЦЭМ!$A$39:$A$782,$A27,СВЦЭМ!$B$39:$B$782,M$11)+'СЕТ СН'!$F$14+СВЦЭМ!$D$10+'СЕТ СН'!$F$8*'СЕТ СН'!$F$9-'СЕТ СН'!$F$26</f>
        <v>1291.4214460999999</v>
      </c>
      <c r="N27" s="36">
        <f>SUMIFS(СВЦЭМ!$D$39:$D$782,СВЦЭМ!$A$39:$A$782,$A27,СВЦЭМ!$B$39:$B$782,N$11)+'СЕТ СН'!$F$14+СВЦЭМ!$D$10+'СЕТ СН'!$F$8*'СЕТ СН'!$F$9-'СЕТ СН'!$F$26</f>
        <v>1349.8415974699999</v>
      </c>
      <c r="O27" s="36">
        <f>SUMIFS(СВЦЭМ!$D$39:$D$782,СВЦЭМ!$A$39:$A$782,$A27,СВЦЭМ!$B$39:$B$782,O$11)+'СЕТ СН'!$F$14+СВЦЭМ!$D$10+'СЕТ СН'!$F$8*'СЕТ СН'!$F$9-'СЕТ СН'!$F$26</f>
        <v>1371.0598174799998</v>
      </c>
      <c r="P27" s="36">
        <f>SUMIFS(СВЦЭМ!$D$39:$D$782,СВЦЭМ!$A$39:$A$782,$A27,СВЦЭМ!$B$39:$B$782,P$11)+'СЕТ СН'!$F$14+СВЦЭМ!$D$10+'СЕТ СН'!$F$8*'СЕТ СН'!$F$9-'СЕТ СН'!$F$26</f>
        <v>1401.0900460299997</v>
      </c>
      <c r="Q27" s="36">
        <f>SUMIFS(СВЦЭМ!$D$39:$D$782,СВЦЭМ!$A$39:$A$782,$A27,СВЦЭМ!$B$39:$B$782,Q$11)+'СЕТ СН'!$F$14+СВЦЭМ!$D$10+'СЕТ СН'!$F$8*'СЕТ СН'!$F$9-'СЕТ СН'!$F$26</f>
        <v>1398.8561534399998</v>
      </c>
      <c r="R27" s="36">
        <f>SUMIFS(СВЦЭМ!$D$39:$D$782,СВЦЭМ!$A$39:$A$782,$A27,СВЦЭМ!$B$39:$B$782,R$11)+'СЕТ СН'!$F$14+СВЦЭМ!$D$10+'СЕТ СН'!$F$8*'СЕТ СН'!$F$9-'СЕТ СН'!$F$26</f>
        <v>1382.8407990099997</v>
      </c>
      <c r="S27" s="36">
        <f>SUMIFS(СВЦЭМ!$D$39:$D$782,СВЦЭМ!$A$39:$A$782,$A27,СВЦЭМ!$B$39:$B$782,S$11)+'СЕТ СН'!$F$14+СВЦЭМ!$D$10+'СЕТ СН'!$F$8*'СЕТ СН'!$F$9-'СЕТ СН'!$F$26</f>
        <v>1336.5398934599998</v>
      </c>
      <c r="T27" s="36">
        <f>SUMIFS(СВЦЭМ!$D$39:$D$782,СВЦЭМ!$A$39:$A$782,$A27,СВЦЭМ!$B$39:$B$782,T$11)+'СЕТ СН'!$F$14+СВЦЭМ!$D$10+'СЕТ СН'!$F$8*'СЕТ СН'!$F$9-'СЕТ СН'!$F$26</f>
        <v>1191.2575662299998</v>
      </c>
      <c r="U27" s="36">
        <f>SUMIFS(СВЦЭМ!$D$39:$D$782,СВЦЭМ!$A$39:$A$782,$A27,СВЦЭМ!$B$39:$B$782,U$11)+'СЕТ СН'!$F$14+СВЦЭМ!$D$10+'СЕТ СН'!$F$8*'СЕТ СН'!$F$9-'СЕТ СН'!$F$26</f>
        <v>1048.9199888799999</v>
      </c>
      <c r="V27" s="36">
        <f>SUMIFS(СВЦЭМ!$D$39:$D$782,СВЦЭМ!$A$39:$A$782,$A27,СВЦЭМ!$B$39:$B$782,V$11)+'СЕТ СН'!$F$14+СВЦЭМ!$D$10+'СЕТ СН'!$F$8*'СЕТ СН'!$F$9-'СЕТ СН'!$F$26</f>
        <v>974.71191504000001</v>
      </c>
      <c r="W27" s="36">
        <f>SUMIFS(СВЦЭМ!$D$39:$D$782,СВЦЭМ!$A$39:$A$782,$A27,СВЦЭМ!$B$39:$B$782,W$11)+'СЕТ СН'!$F$14+СВЦЭМ!$D$10+'СЕТ СН'!$F$8*'СЕТ СН'!$F$9-'СЕТ СН'!$F$26</f>
        <v>993.57629138000004</v>
      </c>
      <c r="X27" s="36">
        <f>SUMIFS(СВЦЭМ!$D$39:$D$782,СВЦЭМ!$A$39:$A$782,$A27,СВЦЭМ!$B$39:$B$782,X$11)+'СЕТ СН'!$F$14+СВЦЭМ!$D$10+'СЕТ СН'!$F$8*'СЕТ СН'!$F$9-'СЕТ СН'!$F$26</f>
        <v>987.76930364000009</v>
      </c>
      <c r="Y27" s="36">
        <f>SUMIFS(СВЦЭМ!$D$39:$D$782,СВЦЭМ!$A$39:$A$782,$A27,СВЦЭМ!$B$39:$B$782,Y$11)+'СЕТ СН'!$F$14+СВЦЭМ!$D$10+'СЕТ СН'!$F$8*'СЕТ СН'!$F$9-'СЕТ СН'!$F$26</f>
        <v>1038.41256127</v>
      </c>
    </row>
    <row r="28" spans="1:25" ht="15.75" x14ac:dyDescent="0.2">
      <c r="A28" s="35">
        <f t="shared" si="0"/>
        <v>44698</v>
      </c>
      <c r="B28" s="36">
        <f>SUMIFS(СВЦЭМ!$D$39:$D$782,СВЦЭМ!$A$39:$A$782,$A28,СВЦЭМ!$B$39:$B$782,B$11)+'СЕТ СН'!$F$14+СВЦЭМ!$D$10+'СЕТ СН'!$F$8*'СЕТ СН'!$F$9-'СЕТ СН'!$F$26</f>
        <v>1115.3601136899999</v>
      </c>
      <c r="C28" s="36">
        <f>SUMIFS(СВЦЭМ!$D$39:$D$782,СВЦЭМ!$A$39:$A$782,$A28,СВЦЭМ!$B$39:$B$782,C$11)+'СЕТ СН'!$F$14+СВЦЭМ!$D$10+'СЕТ СН'!$F$8*'СЕТ СН'!$F$9-'СЕТ СН'!$F$26</f>
        <v>1248.7005352599997</v>
      </c>
      <c r="D28" s="36">
        <f>SUMIFS(СВЦЭМ!$D$39:$D$782,СВЦЭМ!$A$39:$A$782,$A28,СВЦЭМ!$B$39:$B$782,D$11)+'СЕТ СН'!$F$14+СВЦЭМ!$D$10+'СЕТ СН'!$F$8*'СЕТ СН'!$F$9-'СЕТ СН'!$F$26</f>
        <v>1376.5357723899999</v>
      </c>
      <c r="E28" s="36">
        <f>SUMIFS(СВЦЭМ!$D$39:$D$782,СВЦЭМ!$A$39:$A$782,$A28,СВЦЭМ!$B$39:$B$782,E$11)+'СЕТ СН'!$F$14+СВЦЭМ!$D$10+'СЕТ СН'!$F$8*'СЕТ СН'!$F$9-'СЕТ СН'!$F$26</f>
        <v>1416.8509464099998</v>
      </c>
      <c r="F28" s="36">
        <f>SUMIFS(СВЦЭМ!$D$39:$D$782,СВЦЭМ!$A$39:$A$782,$A28,СВЦЭМ!$B$39:$B$782,F$11)+'СЕТ СН'!$F$14+СВЦЭМ!$D$10+'СЕТ СН'!$F$8*'СЕТ СН'!$F$9-'СЕТ СН'!$F$26</f>
        <v>1415.9434540399998</v>
      </c>
      <c r="G28" s="36">
        <f>SUMIFS(СВЦЭМ!$D$39:$D$782,СВЦЭМ!$A$39:$A$782,$A28,СВЦЭМ!$B$39:$B$782,G$11)+'СЕТ СН'!$F$14+СВЦЭМ!$D$10+'СЕТ СН'!$F$8*'СЕТ СН'!$F$9-'СЕТ СН'!$F$26</f>
        <v>1414.2644377099998</v>
      </c>
      <c r="H28" s="36">
        <f>SUMIFS(СВЦЭМ!$D$39:$D$782,СВЦЭМ!$A$39:$A$782,$A28,СВЦЭМ!$B$39:$B$782,H$11)+'СЕТ СН'!$F$14+СВЦЭМ!$D$10+'СЕТ СН'!$F$8*'СЕТ СН'!$F$9-'СЕТ СН'!$F$26</f>
        <v>1371.6825891899998</v>
      </c>
      <c r="I28" s="36">
        <f>SUMIFS(СВЦЭМ!$D$39:$D$782,СВЦЭМ!$A$39:$A$782,$A28,СВЦЭМ!$B$39:$B$782,I$11)+'СЕТ СН'!$F$14+СВЦЭМ!$D$10+'СЕТ СН'!$F$8*'СЕТ СН'!$F$9-'СЕТ СН'!$F$26</f>
        <v>1322.0111440799999</v>
      </c>
      <c r="J28" s="36">
        <f>SUMIFS(СВЦЭМ!$D$39:$D$782,СВЦЭМ!$A$39:$A$782,$A28,СВЦЭМ!$B$39:$B$782,J$11)+'СЕТ СН'!$F$14+СВЦЭМ!$D$10+'СЕТ СН'!$F$8*'СЕТ СН'!$F$9-'СЕТ СН'!$F$26</f>
        <v>1171.5378650499999</v>
      </c>
      <c r="K28" s="36">
        <f>SUMIFS(СВЦЭМ!$D$39:$D$782,СВЦЭМ!$A$39:$A$782,$A28,СВЦЭМ!$B$39:$B$782,K$11)+'СЕТ СН'!$F$14+СВЦЭМ!$D$10+'СЕТ СН'!$F$8*'СЕТ СН'!$F$9-'СЕТ СН'!$F$26</f>
        <v>1159.14238391</v>
      </c>
      <c r="L28" s="36">
        <f>SUMIFS(СВЦЭМ!$D$39:$D$782,СВЦЭМ!$A$39:$A$782,$A28,СВЦЭМ!$B$39:$B$782,L$11)+'СЕТ СН'!$F$14+СВЦЭМ!$D$10+'СЕТ СН'!$F$8*'СЕТ СН'!$F$9-'СЕТ СН'!$F$26</f>
        <v>1132.85685625</v>
      </c>
      <c r="M28" s="36">
        <f>SUMIFS(СВЦЭМ!$D$39:$D$782,СВЦЭМ!$A$39:$A$782,$A28,СВЦЭМ!$B$39:$B$782,M$11)+'СЕТ СН'!$F$14+СВЦЭМ!$D$10+'СЕТ СН'!$F$8*'СЕТ СН'!$F$9-'СЕТ СН'!$F$26</f>
        <v>1240.3538923499998</v>
      </c>
      <c r="N28" s="36">
        <f>SUMIFS(СВЦЭМ!$D$39:$D$782,СВЦЭМ!$A$39:$A$782,$A28,СВЦЭМ!$B$39:$B$782,N$11)+'СЕТ СН'!$F$14+СВЦЭМ!$D$10+'СЕТ СН'!$F$8*'СЕТ СН'!$F$9-'СЕТ СН'!$F$26</f>
        <v>1285.8007043099999</v>
      </c>
      <c r="O28" s="36">
        <f>SUMIFS(СВЦЭМ!$D$39:$D$782,СВЦЭМ!$A$39:$A$782,$A28,СВЦЭМ!$B$39:$B$782,O$11)+'СЕТ СН'!$F$14+СВЦЭМ!$D$10+'СЕТ СН'!$F$8*'СЕТ СН'!$F$9-'СЕТ СН'!$F$26</f>
        <v>1285.6238820199999</v>
      </c>
      <c r="P28" s="36">
        <f>SUMIFS(СВЦЭМ!$D$39:$D$782,СВЦЭМ!$A$39:$A$782,$A28,СВЦЭМ!$B$39:$B$782,P$11)+'СЕТ СН'!$F$14+СВЦЭМ!$D$10+'СЕТ СН'!$F$8*'СЕТ СН'!$F$9-'СЕТ СН'!$F$26</f>
        <v>1288.6408502399997</v>
      </c>
      <c r="Q28" s="36">
        <f>SUMIFS(СВЦЭМ!$D$39:$D$782,СВЦЭМ!$A$39:$A$782,$A28,СВЦЭМ!$B$39:$B$782,Q$11)+'СЕТ СН'!$F$14+СВЦЭМ!$D$10+'СЕТ СН'!$F$8*'СЕТ СН'!$F$9-'СЕТ СН'!$F$26</f>
        <v>1297.3118437299997</v>
      </c>
      <c r="R28" s="36">
        <f>SUMIFS(СВЦЭМ!$D$39:$D$782,СВЦЭМ!$A$39:$A$782,$A28,СВЦЭМ!$B$39:$B$782,R$11)+'СЕТ СН'!$F$14+СВЦЭМ!$D$10+'СЕТ СН'!$F$8*'СЕТ СН'!$F$9-'СЕТ СН'!$F$26</f>
        <v>1306.4516495899998</v>
      </c>
      <c r="S28" s="36">
        <f>SUMIFS(СВЦЭМ!$D$39:$D$782,СВЦЭМ!$A$39:$A$782,$A28,СВЦЭМ!$B$39:$B$782,S$11)+'СЕТ СН'!$F$14+СВЦЭМ!$D$10+'СЕТ СН'!$F$8*'СЕТ СН'!$F$9-'СЕТ СН'!$F$26</f>
        <v>1272.7533313899999</v>
      </c>
      <c r="T28" s="36">
        <f>SUMIFS(СВЦЭМ!$D$39:$D$782,СВЦЭМ!$A$39:$A$782,$A28,СВЦЭМ!$B$39:$B$782,T$11)+'СЕТ СН'!$F$14+СВЦЭМ!$D$10+'СЕТ СН'!$F$8*'СЕТ СН'!$F$9-'СЕТ СН'!$F$26</f>
        <v>1147.0156666600001</v>
      </c>
      <c r="U28" s="36">
        <f>SUMIFS(СВЦЭМ!$D$39:$D$782,СВЦЭМ!$A$39:$A$782,$A28,СВЦЭМ!$B$39:$B$782,U$11)+'СЕТ СН'!$F$14+СВЦЭМ!$D$10+'СЕТ СН'!$F$8*'СЕТ СН'!$F$9-'СЕТ СН'!$F$26</f>
        <v>1046.4254175199999</v>
      </c>
      <c r="V28" s="36">
        <f>SUMIFS(СВЦЭМ!$D$39:$D$782,СВЦЭМ!$A$39:$A$782,$A28,СВЦЭМ!$B$39:$B$782,V$11)+'СЕТ СН'!$F$14+СВЦЭМ!$D$10+'СЕТ СН'!$F$8*'СЕТ СН'!$F$9-'СЕТ СН'!$F$26</f>
        <v>956.97266611000009</v>
      </c>
      <c r="W28" s="36">
        <f>SUMIFS(СВЦЭМ!$D$39:$D$782,СВЦЭМ!$A$39:$A$782,$A28,СВЦЭМ!$B$39:$B$782,W$11)+'СЕТ СН'!$F$14+СВЦЭМ!$D$10+'СЕТ СН'!$F$8*'СЕТ СН'!$F$9-'СЕТ СН'!$F$26</f>
        <v>952.07226625999999</v>
      </c>
      <c r="X28" s="36">
        <f>SUMIFS(СВЦЭМ!$D$39:$D$782,СВЦЭМ!$A$39:$A$782,$A28,СВЦЭМ!$B$39:$B$782,X$11)+'СЕТ СН'!$F$14+СВЦЭМ!$D$10+'СЕТ СН'!$F$8*'СЕТ СН'!$F$9-'СЕТ СН'!$F$26</f>
        <v>971.26351133000003</v>
      </c>
      <c r="Y28" s="36">
        <f>SUMIFS(СВЦЭМ!$D$39:$D$782,СВЦЭМ!$A$39:$A$782,$A28,СВЦЭМ!$B$39:$B$782,Y$11)+'СЕТ СН'!$F$14+СВЦЭМ!$D$10+'СЕТ СН'!$F$8*'СЕТ СН'!$F$9-'СЕТ СН'!$F$26</f>
        <v>1004.6689132900001</v>
      </c>
    </row>
    <row r="29" spans="1:25" ht="15.75" x14ac:dyDescent="0.2">
      <c r="A29" s="35">
        <f t="shared" si="0"/>
        <v>44699</v>
      </c>
      <c r="B29" s="36">
        <f>SUMIFS(СВЦЭМ!$D$39:$D$782,СВЦЭМ!$A$39:$A$782,$A29,СВЦЭМ!$B$39:$B$782,B$11)+'СЕТ СН'!$F$14+СВЦЭМ!$D$10+'СЕТ СН'!$F$8*'СЕТ СН'!$F$9-'СЕТ СН'!$F$26</f>
        <v>1171.2829403000001</v>
      </c>
      <c r="C29" s="36">
        <f>SUMIFS(СВЦЭМ!$D$39:$D$782,СВЦЭМ!$A$39:$A$782,$A29,СВЦЭМ!$B$39:$B$782,C$11)+'СЕТ СН'!$F$14+СВЦЭМ!$D$10+'СЕТ СН'!$F$8*'СЕТ СН'!$F$9-'СЕТ СН'!$F$26</f>
        <v>1313.6979884299999</v>
      </c>
      <c r="D29" s="36">
        <f>SUMIFS(СВЦЭМ!$D$39:$D$782,СВЦЭМ!$A$39:$A$782,$A29,СВЦЭМ!$B$39:$B$782,D$11)+'СЕТ СН'!$F$14+СВЦЭМ!$D$10+'СЕТ СН'!$F$8*'СЕТ СН'!$F$9-'СЕТ СН'!$F$26</f>
        <v>1377.9248492199997</v>
      </c>
      <c r="E29" s="36">
        <f>SUMIFS(СВЦЭМ!$D$39:$D$782,СВЦЭМ!$A$39:$A$782,$A29,СВЦЭМ!$B$39:$B$782,E$11)+'СЕТ СН'!$F$14+СВЦЭМ!$D$10+'СЕТ СН'!$F$8*'СЕТ СН'!$F$9-'СЕТ СН'!$F$26</f>
        <v>1379.7138142299998</v>
      </c>
      <c r="F29" s="36">
        <f>SUMIFS(СВЦЭМ!$D$39:$D$782,СВЦЭМ!$A$39:$A$782,$A29,СВЦЭМ!$B$39:$B$782,F$11)+'СЕТ СН'!$F$14+СВЦЭМ!$D$10+'СЕТ СН'!$F$8*'СЕТ СН'!$F$9-'СЕТ СН'!$F$26</f>
        <v>1375.6725280099997</v>
      </c>
      <c r="G29" s="36">
        <f>SUMIFS(СВЦЭМ!$D$39:$D$782,СВЦЭМ!$A$39:$A$782,$A29,СВЦЭМ!$B$39:$B$782,G$11)+'СЕТ СН'!$F$14+СВЦЭМ!$D$10+'СЕТ СН'!$F$8*'СЕТ СН'!$F$9-'СЕТ СН'!$F$26</f>
        <v>1388.3275034399999</v>
      </c>
      <c r="H29" s="36">
        <f>SUMIFS(СВЦЭМ!$D$39:$D$782,СВЦЭМ!$A$39:$A$782,$A29,СВЦЭМ!$B$39:$B$782,H$11)+'СЕТ СН'!$F$14+СВЦЭМ!$D$10+'СЕТ СН'!$F$8*'СЕТ СН'!$F$9-'СЕТ СН'!$F$26</f>
        <v>1376.8408627499998</v>
      </c>
      <c r="I29" s="36">
        <f>SUMIFS(СВЦЭМ!$D$39:$D$782,СВЦЭМ!$A$39:$A$782,$A29,СВЦЭМ!$B$39:$B$782,I$11)+'СЕТ СН'!$F$14+СВЦЭМ!$D$10+'СЕТ СН'!$F$8*'СЕТ СН'!$F$9-'СЕТ СН'!$F$26</f>
        <v>1282.9971577999997</v>
      </c>
      <c r="J29" s="36">
        <f>SUMIFS(СВЦЭМ!$D$39:$D$782,СВЦЭМ!$A$39:$A$782,$A29,СВЦЭМ!$B$39:$B$782,J$11)+'СЕТ СН'!$F$14+СВЦЭМ!$D$10+'СЕТ СН'!$F$8*'СЕТ СН'!$F$9-'СЕТ СН'!$F$26</f>
        <v>1131.1946471599999</v>
      </c>
      <c r="K29" s="36">
        <f>SUMIFS(СВЦЭМ!$D$39:$D$782,СВЦЭМ!$A$39:$A$782,$A29,СВЦЭМ!$B$39:$B$782,K$11)+'СЕТ СН'!$F$14+СВЦЭМ!$D$10+'СЕТ СН'!$F$8*'СЕТ СН'!$F$9-'СЕТ СН'!$F$26</f>
        <v>1133.1064697500001</v>
      </c>
      <c r="L29" s="36">
        <f>SUMIFS(СВЦЭМ!$D$39:$D$782,СВЦЭМ!$A$39:$A$782,$A29,СВЦЭМ!$B$39:$B$782,L$11)+'СЕТ СН'!$F$14+СВЦЭМ!$D$10+'СЕТ СН'!$F$8*'СЕТ СН'!$F$9-'СЕТ СН'!$F$26</f>
        <v>1146.47220545</v>
      </c>
      <c r="M29" s="36">
        <f>SUMIFS(СВЦЭМ!$D$39:$D$782,СВЦЭМ!$A$39:$A$782,$A29,СВЦЭМ!$B$39:$B$782,M$11)+'СЕТ СН'!$F$14+СВЦЭМ!$D$10+'СЕТ СН'!$F$8*'СЕТ СН'!$F$9-'СЕТ СН'!$F$26</f>
        <v>1259.9020315299997</v>
      </c>
      <c r="N29" s="36">
        <f>SUMIFS(СВЦЭМ!$D$39:$D$782,СВЦЭМ!$A$39:$A$782,$A29,СВЦЭМ!$B$39:$B$782,N$11)+'СЕТ СН'!$F$14+СВЦЭМ!$D$10+'СЕТ СН'!$F$8*'СЕТ СН'!$F$9-'СЕТ СН'!$F$26</f>
        <v>1292.5414923399999</v>
      </c>
      <c r="O29" s="36">
        <f>SUMIFS(СВЦЭМ!$D$39:$D$782,СВЦЭМ!$A$39:$A$782,$A29,СВЦЭМ!$B$39:$B$782,O$11)+'СЕТ СН'!$F$14+СВЦЭМ!$D$10+'СЕТ СН'!$F$8*'СЕТ СН'!$F$9-'СЕТ СН'!$F$26</f>
        <v>1289.8460318999998</v>
      </c>
      <c r="P29" s="36">
        <f>SUMIFS(СВЦЭМ!$D$39:$D$782,СВЦЭМ!$A$39:$A$782,$A29,СВЦЭМ!$B$39:$B$782,P$11)+'СЕТ СН'!$F$14+СВЦЭМ!$D$10+'СЕТ СН'!$F$8*'СЕТ СН'!$F$9-'СЕТ СН'!$F$26</f>
        <v>1307.9446130999997</v>
      </c>
      <c r="Q29" s="36">
        <f>SUMIFS(СВЦЭМ!$D$39:$D$782,СВЦЭМ!$A$39:$A$782,$A29,СВЦЭМ!$B$39:$B$782,Q$11)+'СЕТ СН'!$F$14+СВЦЭМ!$D$10+'СЕТ СН'!$F$8*'СЕТ СН'!$F$9-'СЕТ СН'!$F$26</f>
        <v>1322.1292459299998</v>
      </c>
      <c r="R29" s="36">
        <f>SUMIFS(СВЦЭМ!$D$39:$D$782,СВЦЭМ!$A$39:$A$782,$A29,СВЦЭМ!$B$39:$B$782,R$11)+'СЕТ СН'!$F$14+СВЦЭМ!$D$10+'СЕТ СН'!$F$8*'СЕТ СН'!$F$9-'СЕТ СН'!$F$26</f>
        <v>1317.0387602299998</v>
      </c>
      <c r="S29" s="36">
        <f>SUMIFS(СВЦЭМ!$D$39:$D$782,СВЦЭМ!$A$39:$A$782,$A29,СВЦЭМ!$B$39:$B$782,S$11)+'СЕТ СН'!$F$14+СВЦЭМ!$D$10+'СЕТ СН'!$F$8*'СЕТ СН'!$F$9-'СЕТ СН'!$F$26</f>
        <v>1270.0940727899997</v>
      </c>
      <c r="T29" s="36">
        <f>SUMIFS(СВЦЭМ!$D$39:$D$782,СВЦЭМ!$A$39:$A$782,$A29,СВЦЭМ!$B$39:$B$782,T$11)+'СЕТ СН'!$F$14+СВЦЭМ!$D$10+'СЕТ СН'!$F$8*'СЕТ СН'!$F$9-'СЕТ СН'!$F$26</f>
        <v>1138.7640021299999</v>
      </c>
      <c r="U29" s="36">
        <f>SUMIFS(СВЦЭМ!$D$39:$D$782,СВЦЭМ!$A$39:$A$782,$A29,СВЦЭМ!$B$39:$B$782,U$11)+'СЕТ СН'!$F$14+СВЦЭМ!$D$10+'СЕТ СН'!$F$8*'СЕТ СН'!$F$9-'СЕТ СН'!$F$26</f>
        <v>1031.1045271099999</v>
      </c>
      <c r="V29" s="36">
        <f>SUMIFS(СВЦЭМ!$D$39:$D$782,СВЦЭМ!$A$39:$A$782,$A29,СВЦЭМ!$B$39:$B$782,V$11)+'СЕТ СН'!$F$14+СВЦЭМ!$D$10+'СЕТ СН'!$F$8*'СЕТ СН'!$F$9-'СЕТ СН'!$F$26</f>
        <v>952.19499295000003</v>
      </c>
      <c r="W29" s="36">
        <f>SUMIFS(СВЦЭМ!$D$39:$D$782,СВЦЭМ!$A$39:$A$782,$A29,СВЦЭМ!$B$39:$B$782,W$11)+'СЕТ СН'!$F$14+СВЦЭМ!$D$10+'СЕТ СН'!$F$8*'СЕТ СН'!$F$9-'СЕТ СН'!$F$26</f>
        <v>976.48715000000004</v>
      </c>
      <c r="X29" s="36">
        <f>SUMIFS(СВЦЭМ!$D$39:$D$782,СВЦЭМ!$A$39:$A$782,$A29,СВЦЭМ!$B$39:$B$782,X$11)+'СЕТ СН'!$F$14+СВЦЭМ!$D$10+'СЕТ СН'!$F$8*'СЕТ СН'!$F$9-'СЕТ СН'!$F$26</f>
        <v>1011.50059079</v>
      </c>
      <c r="Y29" s="36">
        <f>SUMIFS(СВЦЭМ!$D$39:$D$782,СВЦЭМ!$A$39:$A$782,$A29,СВЦЭМ!$B$39:$B$782,Y$11)+'СЕТ СН'!$F$14+СВЦЭМ!$D$10+'СЕТ СН'!$F$8*'СЕТ СН'!$F$9-'СЕТ СН'!$F$26</f>
        <v>1046.3727837399999</v>
      </c>
    </row>
    <row r="30" spans="1:25" ht="15.75" x14ac:dyDescent="0.2">
      <c r="A30" s="35">
        <f t="shared" si="0"/>
        <v>44700</v>
      </c>
      <c r="B30" s="36">
        <f>SUMIFS(СВЦЭМ!$D$39:$D$782,СВЦЭМ!$A$39:$A$782,$A30,СВЦЭМ!$B$39:$B$782,B$11)+'СЕТ СН'!$F$14+СВЦЭМ!$D$10+'СЕТ СН'!$F$8*'СЕТ СН'!$F$9-'СЕТ СН'!$F$26</f>
        <v>1155.29668563</v>
      </c>
      <c r="C30" s="36">
        <f>SUMIFS(СВЦЭМ!$D$39:$D$782,СВЦЭМ!$A$39:$A$782,$A30,СВЦЭМ!$B$39:$B$782,C$11)+'СЕТ СН'!$F$14+СВЦЭМ!$D$10+'СЕТ СН'!$F$8*'СЕТ СН'!$F$9-'СЕТ СН'!$F$26</f>
        <v>1281.9589169499998</v>
      </c>
      <c r="D30" s="36">
        <f>SUMIFS(СВЦЭМ!$D$39:$D$782,СВЦЭМ!$A$39:$A$782,$A30,СВЦЭМ!$B$39:$B$782,D$11)+'СЕТ СН'!$F$14+СВЦЭМ!$D$10+'СЕТ СН'!$F$8*'СЕТ СН'!$F$9-'СЕТ СН'!$F$26</f>
        <v>1397.0562248499998</v>
      </c>
      <c r="E30" s="36">
        <f>SUMIFS(СВЦЭМ!$D$39:$D$782,СВЦЭМ!$A$39:$A$782,$A30,СВЦЭМ!$B$39:$B$782,E$11)+'СЕТ СН'!$F$14+СВЦЭМ!$D$10+'СЕТ СН'!$F$8*'СЕТ СН'!$F$9-'СЕТ СН'!$F$26</f>
        <v>1454.3201021999998</v>
      </c>
      <c r="F30" s="36">
        <f>SUMIFS(СВЦЭМ!$D$39:$D$782,СВЦЭМ!$A$39:$A$782,$A30,СВЦЭМ!$B$39:$B$782,F$11)+'СЕТ СН'!$F$14+СВЦЭМ!$D$10+'СЕТ СН'!$F$8*'СЕТ СН'!$F$9-'СЕТ СН'!$F$26</f>
        <v>1424.6570131699998</v>
      </c>
      <c r="G30" s="36">
        <f>SUMIFS(СВЦЭМ!$D$39:$D$782,СВЦЭМ!$A$39:$A$782,$A30,СВЦЭМ!$B$39:$B$782,G$11)+'СЕТ СН'!$F$14+СВЦЭМ!$D$10+'СЕТ СН'!$F$8*'СЕТ СН'!$F$9-'СЕТ СН'!$F$26</f>
        <v>1388.1965652499998</v>
      </c>
      <c r="H30" s="36">
        <f>SUMIFS(СВЦЭМ!$D$39:$D$782,СВЦЭМ!$A$39:$A$782,$A30,СВЦЭМ!$B$39:$B$782,H$11)+'СЕТ СН'!$F$14+СВЦЭМ!$D$10+'СЕТ СН'!$F$8*'СЕТ СН'!$F$9-'СЕТ СН'!$F$26</f>
        <v>1351.7945564899999</v>
      </c>
      <c r="I30" s="36">
        <f>SUMIFS(СВЦЭМ!$D$39:$D$782,СВЦЭМ!$A$39:$A$782,$A30,СВЦЭМ!$B$39:$B$782,I$11)+'СЕТ СН'!$F$14+СВЦЭМ!$D$10+'СЕТ СН'!$F$8*'СЕТ СН'!$F$9-'СЕТ СН'!$F$26</f>
        <v>1291.8038037399997</v>
      </c>
      <c r="J30" s="36">
        <f>SUMIFS(СВЦЭМ!$D$39:$D$782,СВЦЭМ!$A$39:$A$782,$A30,СВЦЭМ!$B$39:$B$782,J$11)+'СЕТ СН'!$F$14+СВЦЭМ!$D$10+'СЕТ СН'!$F$8*'СЕТ СН'!$F$9-'СЕТ СН'!$F$26</f>
        <v>1151.64780477</v>
      </c>
      <c r="K30" s="36">
        <f>SUMIFS(СВЦЭМ!$D$39:$D$782,СВЦЭМ!$A$39:$A$782,$A30,СВЦЭМ!$B$39:$B$782,K$11)+'СЕТ СН'!$F$14+СВЦЭМ!$D$10+'СЕТ СН'!$F$8*'СЕТ СН'!$F$9-'СЕТ СН'!$F$26</f>
        <v>1167.67496594</v>
      </c>
      <c r="L30" s="36">
        <f>SUMIFS(СВЦЭМ!$D$39:$D$782,СВЦЭМ!$A$39:$A$782,$A30,СВЦЭМ!$B$39:$B$782,L$11)+'СЕТ СН'!$F$14+СВЦЭМ!$D$10+'СЕТ СН'!$F$8*'СЕТ СН'!$F$9-'СЕТ СН'!$F$26</f>
        <v>1160.2955537999999</v>
      </c>
      <c r="M30" s="36">
        <f>SUMIFS(СВЦЭМ!$D$39:$D$782,СВЦЭМ!$A$39:$A$782,$A30,СВЦЭМ!$B$39:$B$782,M$11)+'СЕТ СН'!$F$14+СВЦЭМ!$D$10+'СЕТ СН'!$F$8*'СЕТ СН'!$F$9-'СЕТ СН'!$F$26</f>
        <v>1256.8417930699998</v>
      </c>
      <c r="N30" s="36">
        <f>SUMIFS(СВЦЭМ!$D$39:$D$782,СВЦЭМ!$A$39:$A$782,$A30,СВЦЭМ!$B$39:$B$782,N$11)+'СЕТ СН'!$F$14+СВЦЭМ!$D$10+'СЕТ СН'!$F$8*'СЕТ СН'!$F$9-'СЕТ СН'!$F$26</f>
        <v>1304.0752412099998</v>
      </c>
      <c r="O30" s="36">
        <f>SUMIFS(СВЦЭМ!$D$39:$D$782,СВЦЭМ!$A$39:$A$782,$A30,СВЦЭМ!$B$39:$B$782,O$11)+'СЕТ СН'!$F$14+СВЦЭМ!$D$10+'СЕТ СН'!$F$8*'СЕТ СН'!$F$9-'СЕТ СН'!$F$26</f>
        <v>1320.8750051699999</v>
      </c>
      <c r="P30" s="36">
        <f>SUMIFS(СВЦЭМ!$D$39:$D$782,СВЦЭМ!$A$39:$A$782,$A30,СВЦЭМ!$B$39:$B$782,P$11)+'СЕТ СН'!$F$14+СВЦЭМ!$D$10+'СЕТ СН'!$F$8*'СЕТ СН'!$F$9-'СЕТ СН'!$F$26</f>
        <v>1325.0365568399998</v>
      </c>
      <c r="Q30" s="36">
        <f>SUMIFS(СВЦЭМ!$D$39:$D$782,СВЦЭМ!$A$39:$A$782,$A30,СВЦЭМ!$B$39:$B$782,Q$11)+'СЕТ СН'!$F$14+СВЦЭМ!$D$10+'СЕТ СН'!$F$8*'СЕТ СН'!$F$9-'СЕТ СН'!$F$26</f>
        <v>1340.6329827999998</v>
      </c>
      <c r="R30" s="36">
        <f>SUMIFS(СВЦЭМ!$D$39:$D$782,СВЦЭМ!$A$39:$A$782,$A30,СВЦЭМ!$B$39:$B$782,R$11)+'СЕТ СН'!$F$14+СВЦЭМ!$D$10+'СЕТ СН'!$F$8*'СЕТ СН'!$F$9-'СЕТ СН'!$F$26</f>
        <v>1327.8740596899997</v>
      </c>
      <c r="S30" s="36">
        <f>SUMIFS(СВЦЭМ!$D$39:$D$782,СВЦЭМ!$A$39:$A$782,$A30,СВЦЭМ!$B$39:$B$782,S$11)+'СЕТ СН'!$F$14+СВЦЭМ!$D$10+'СЕТ СН'!$F$8*'СЕТ СН'!$F$9-'СЕТ СН'!$F$26</f>
        <v>1303.6537376499998</v>
      </c>
      <c r="T30" s="36">
        <f>SUMIFS(СВЦЭМ!$D$39:$D$782,СВЦЭМ!$A$39:$A$782,$A30,СВЦЭМ!$B$39:$B$782,T$11)+'СЕТ СН'!$F$14+СВЦЭМ!$D$10+'СЕТ СН'!$F$8*'СЕТ СН'!$F$9-'СЕТ СН'!$F$26</f>
        <v>1163.8305861700001</v>
      </c>
      <c r="U30" s="36">
        <f>SUMIFS(СВЦЭМ!$D$39:$D$782,СВЦЭМ!$A$39:$A$782,$A30,СВЦЭМ!$B$39:$B$782,U$11)+'СЕТ СН'!$F$14+СВЦЭМ!$D$10+'СЕТ СН'!$F$8*'СЕТ СН'!$F$9-'СЕТ СН'!$F$26</f>
        <v>1059.59237504</v>
      </c>
      <c r="V30" s="36">
        <f>SUMIFS(СВЦЭМ!$D$39:$D$782,СВЦЭМ!$A$39:$A$782,$A30,СВЦЭМ!$B$39:$B$782,V$11)+'СЕТ СН'!$F$14+СВЦЭМ!$D$10+'СЕТ СН'!$F$8*'СЕТ СН'!$F$9-'СЕТ СН'!$F$26</f>
        <v>964.07371326999998</v>
      </c>
      <c r="W30" s="36">
        <f>SUMIFS(СВЦЭМ!$D$39:$D$782,СВЦЭМ!$A$39:$A$782,$A30,СВЦЭМ!$B$39:$B$782,W$11)+'СЕТ СН'!$F$14+СВЦЭМ!$D$10+'СЕТ СН'!$F$8*'СЕТ СН'!$F$9-'СЕТ СН'!$F$26</f>
        <v>969.99097748000008</v>
      </c>
      <c r="X30" s="36">
        <f>SUMIFS(СВЦЭМ!$D$39:$D$782,СВЦЭМ!$A$39:$A$782,$A30,СВЦЭМ!$B$39:$B$782,X$11)+'СЕТ СН'!$F$14+СВЦЭМ!$D$10+'СЕТ СН'!$F$8*'СЕТ СН'!$F$9-'СЕТ СН'!$F$26</f>
        <v>980.55787858000008</v>
      </c>
      <c r="Y30" s="36">
        <f>SUMIFS(СВЦЭМ!$D$39:$D$782,СВЦЭМ!$A$39:$A$782,$A30,СВЦЭМ!$B$39:$B$782,Y$11)+'СЕТ СН'!$F$14+СВЦЭМ!$D$10+'СЕТ СН'!$F$8*'СЕТ СН'!$F$9-'СЕТ СН'!$F$26</f>
        <v>1002.7071736700001</v>
      </c>
    </row>
    <row r="31" spans="1:25" ht="15.75" x14ac:dyDescent="0.2">
      <c r="A31" s="35">
        <f t="shared" si="0"/>
        <v>44701</v>
      </c>
      <c r="B31" s="36">
        <f>SUMIFS(СВЦЭМ!$D$39:$D$782,СВЦЭМ!$A$39:$A$782,$A31,СВЦЭМ!$B$39:$B$782,B$11)+'СЕТ СН'!$F$14+СВЦЭМ!$D$10+'СЕТ СН'!$F$8*'СЕТ СН'!$F$9-'СЕТ СН'!$F$26</f>
        <v>1149.1742226199999</v>
      </c>
      <c r="C31" s="36">
        <f>SUMIFS(СВЦЭМ!$D$39:$D$782,СВЦЭМ!$A$39:$A$782,$A31,СВЦЭМ!$B$39:$B$782,C$11)+'СЕТ СН'!$F$14+СВЦЭМ!$D$10+'СЕТ СН'!$F$8*'СЕТ СН'!$F$9-'СЕТ СН'!$F$26</f>
        <v>1220.5155016799999</v>
      </c>
      <c r="D31" s="36">
        <f>SUMIFS(СВЦЭМ!$D$39:$D$782,СВЦЭМ!$A$39:$A$782,$A31,СВЦЭМ!$B$39:$B$782,D$11)+'СЕТ СН'!$F$14+СВЦЭМ!$D$10+'СЕТ СН'!$F$8*'СЕТ СН'!$F$9-'СЕТ СН'!$F$26</f>
        <v>1358.5949239799997</v>
      </c>
      <c r="E31" s="36">
        <f>SUMIFS(СВЦЭМ!$D$39:$D$782,СВЦЭМ!$A$39:$A$782,$A31,СВЦЭМ!$B$39:$B$782,E$11)+'СЕТ СН'!$F$14+СВЦЭМ!$D$10+'СЕТ СН'!$F$8*'СЕТ СН'!$F$9-'СЕТ СН'!$F$26</f>
        <v>1424.4630298199997</v>
      </c>
      <c r="F31" s="36">
        <f>SUMIFS(СВЦЭМ!$D$39:$D$782,СВЦЭМ!$A$39:$A$782,$A31,СВЦЭМ!$B$39:$B$782,F$11)+'СЕТ СН'!$F$14+СВЦЭМ!$D$10+'СЕТ СН'!$F$8*'СЕТ СН'!$F$9-'СЕТ СН'!$F$26</f>
        <v>1418.9059911799998</v>
      </c>
      <c r="G31" s="36">
        <f>SUMIFS(СВЦЭМ!$D$39:$D$782,СВЦЭМ!$A$39:$A$782,$A31,СВЦЭМ!$B$39:$B$782,G$11)+'СЕТ СН'!$F$14+СВЦЭМ!$D$10+'СЕТ СН'!$F$8*'СЕТ СН'!$F$9-'СЕТ СН'!$F$26</f>
        <v>1400.7267973399998</v>
      </c>
      <c r="H31" s="36">
        <f>SUMIFS(СВЦЭМ!$D$39:$D$782,СВЦЭМ!$A$39:$A$782,$A31,СВЦЭМ!$B$39:$B$782,H$11)+'СЕТ СН'!$F$14+СВЦЭМ!$D$10+'СЕТ СН'!$F$8*'СЕТ СН'!$F$9-'СЕТ СН'!$F$26</f>
        <v>1339.3015484999999</v>
      </c>
      <c r="I31" s="36">
        <f>SUMIFS(СВЦЭМ!$D$39:$D$782,СВЦЭМ!$A$39:$A$782,$A31,СВЦЭМ!$B$39:$B$782,I$11)+'СЕТ СН'!$F$14+СВЦЭМ!$D$10+'СЕТ СН'!$F$8*'СЕТ СН'!$F$9-'СЕТ СН'!$F$26</f>
        <v>1264.3401856399998</v>
      </c>
      <c r="J31" s="36">
        <f>SUMIFS(СВЦЭМ!$D$39:$D$782,СВЦЭМ!$A$39:$A$782,$A31,СВЦЭМ!$B$39:$B$782,J$11)+'СЕТ СН'!$F$14+СВЦЭМ!$D$10+'СЕТ СН'!$F$8*'СЕТ СН'!$F$9-'СЕТ СН'!$F$26</f>
        <v>1118.8364725399999</v>
      </c>
      <c r="K31" s="36">
        <f>SUMIFS(СВЦЭМ!$D$39:$D$782,СВЦЭМ!$A$39:$A$782,$A31,СВЦЭМ!$B$39:$B$782,K$11)+'СЕТ СН'!$F$14+СВЦЭМ!$D$10+'СЕТ СН'!$F$8*'СЕТ СН'!$F$9-'СЕТ СН'!$F$26</f>
        <v>1118.21997867</v>
      </c>
      <c r="L31" s="36">
        <f>SUMIFS(СВЦЭМ!$D$39:$D$782,СВЦЭМ!$A$39:$A$782,$A31,СВЦЭМ!$B$39:$B$782,L$11)+'СЕТ СН'!$F$14+СВЦЭМ!$D$10+'СЕТ СН'!$F$8*'СЕТ СН'!$F$9-'СЕТ СН'!$F$26</f>
        <v>1115.8443216799999</v>
      </c>
      <c r="M31" s="36">
        <f>SUMIFS(СВЦЭМ!$D$39:$D$782,СВЦЭМ!$A$39:$A$782,$A31,СВЦЭМ!$B$39:$B$782,M$11)+'СЕТ СН'!$F$14+СВЦЭМ!$D$10+'СЕТ СН'!$F$8*'СЕТ СН'!$F$9-'СЕТ СН'!$F$26</f>
        <v>1216.2097922099997</v>
      </c>
      <c r="N31" s="36">
        <f>SUMIFS(СВЦЭМ!$D$39:$D$782,СВЦЭМ!$A$39:$A$782,$A31,СВЦЭМ!$B$39:$B$782,N$11)+'СЕТ СН'!$F$14+СВЦЭМ!$D$10+'СЕТ СН'!$F$8*'СЕТ СН'!$F$9-'СЕТ СН'!$F$26</f>
        <v>1240.5570349299999</v>
      </c>
      <c r="O31" s="36">
        <f>SUMIFS(СВЦЭМ!$D$39:$D$782,СВЦЭМ!$A$39:$A$782,$A31,СВЦЭМ!$B$39:$B$782,O$11)+'СЕТ СН'!$F$14+СВЦЭМ!$D$10+'СЕТ СН'!$F$8*'СЕТ СН'!$F$9-'СЕТ СН'!$F$26</f>
        <v>1238.0231302999998</v>
      </c>
      <c r="P31" s="36">
        <f>SUMIFS(СВЦЭМ!$D$39:$D$782,СВЦЭМ!$A$39:$A$782,$A31,СВЦЭМ!$B$39:$B$782,P$11)+'СЕТ СН'!$F$14+СВЦЭМ!$D$10+'СЕТ СН'!$F$8*'СЕТ СН'!$F$9-'СЕТ СН'!$F$26</f>
        <v>1235.7975788599997</v>
      </c>
      <c r="Q31" s="36">
        <f>SUMIFS(СВЦЭМ!$D$39:$D$782,СВЦЭМ!$A$39:$A$782,$A31,СВЦЭМ!$B$39:$B$782,Q$11)+'СЕТ СН'!$F$14+СВЦЭМ!$D$10+'СЕТ СН'!$F$8*'СЕТ СН'!$F$9-'СЕТ СН'!$F$26</f>
        <v>1234.9311225999998</v>
      </c>
      <c r="R31" s="36">
        <f>SUMIFS(СВЦЭМ!$D$39:$D$782,СВЦЭМ!$A$39:$A$782,$A31,СВЦЭМ!$B$39:$B$782,R$11)+'СЕТ СН'!$F$14+СВЦЭМ!$D$10+'СЕТ СН'!$F$8*'СЕТ СН'!$F$9-'СЕТ СН'!$F$26</f>
        <v>1234.9731128699998</v>
      </c>
      <c r="S31" s="36">
        <f>SUMIFS(СВЦЭМ!$D$39:$D$782,СВЦЭМ!$A$39:$A$782,$A31,СВЦЭМ!$B$39:$B$782,S$11)+'СЕТ СН'!$F$14+СВЦЭМ!$D$10+'СЕТ СН'!$F$8*'СЕТ СН'!$F$9-'СЕТ СН'!$F$26</f>
        <v>1219.59162006</v>
      </c>
      <c r="T31" s="36">
        <f>SUMIFS(СВЦЭМ!$D$39:$D$782,СВЦЭМ!$A$39:$A$782,$A31,СВЦЭМ!$B$39:$B$782,T$11)+'СЕТ СН'!$F$14+СВЦЭМ!$D$10+'СЕТ СН'!$F$8*'СЕТ СН'!$F$9-'СЕТ СН'!$F$26</f>
        <v>1118.9504458900001</v>
      </c>
      <c r="U31" s="36">
        <f>SUMIFS(СВЦЭМ!$D$39:$D$782,СВЦЭМ!$A$39:$A$782,$A31,СВЦЭМ!$B$39:$B$782,U$11)+'СЕТ СН'!$F$14+СВЦЭМ!$D$10+'СЕТ СН'!$F$8*'СЕТ СН'!$F$9-'СЕТ СН'!$F$26</f>
        <v>1008.6965012400001</v>
      </c>
      <c r="V31" s="36">
        <f>SUMIFS(СВЦЭМ!$D$39:$D$782,СВЦЭМ!$A$39:$A$782,$A31,СВЦЭМ!$B$39:$B$782,V$11)+'СЕТ СН'!$F$14+СВЦЭМ!$D$10+'СЕТ СН'!$F$8*'СЕТ СН'!$F$9-'СЕТ СН'!$F$26</f>
        <v>948.51993378000009</v>
      </c>
      <c r="W31" s="36">
        <f>SUMIFS(СВЦЭМ!$D$39:$D$782,СВЦЭМ!$A$39:$A$782,$A31,СВЦЭМ!$B$39:$B$782,W$11)+'СЕТ СН'!$F$14+СВЦЭМ!$D$10+'СЕТ СН'!$F$8*'СЕТ СН'!$F$9-'СЕТ СН'!$F$26</f>
        <v>958.62075030000005</v>
      </c>
      <c r="X31" s="36">
        <f>SUMIFS(СВЦЭМ!$D$39:$D$782,СВЦЭМ!$A$39:$A$782,$A31,СВЦЭМ!$B$39:$B$782,X$11)+'СЕТ СН'!$F$14+СВЦЭМ!$D$10+'СЕТ СН'!$F$8*'СЕТ СН'!$F$9-'СЕТ СН'!$F$26</f>
        <v>989.63768545000005</v>
      </c>
      <c r="Y31" s="36">
        <f>SUMIFS(СВЦЭМ!$D$39:$D$782,СВЦЭМ!$A$39:$A$782,$A31,СВЦЭМ!$B$39:$B$782,Y$11)+'СЕТ СН'!$F$14+СВЦЭМ!$D$10+'СЕТ СН'!$F$8*'СЕТ СН'!$F$9-'СЕТ СН'!$F$26</f>
        <v>994.91389272000004</v>
      </c>
    </row>
    <row r="32" spans="1:25" ht="15.75" x14ac:dyDescent="0.2">
      <c r="A32" s="35">
        <f t="shared" si="0"/>
        <v>44702</v>
      </c>
      <c r="B32" s="36">
        <f>SUMIFS(СВЦЭМ!$D$39:$D$782,СВЦЭМ!$A$39:$A$782,$A32,СВЦЭМ!$B$39:$B$782,B$11)+'СЕТ СН'!$F$14+СВЦЭМ!$D$10+'СЕТ СН'!$F$8*'СЕТ СН'!$F$9-'СЕТ СН'!$F$26</f>
        <v>1021.80427995</v>
      </c>
      <c r="C32" s="36">
        <f>SUMIFS(СВЦЭМ!$D$39:$D$782,СВЦЭМ!$A$39:$A$782,$A32,СВЦЭМ!$B$39:$B$782,C$11)+'СЕТ СН'!$F$14+СВЦЭМ!$D$10+'СЕТ СН'!$F$8*'СЕТ СН'!$F$9-'СЕТ СН'!$F$26</f>
        <v>1142.5526872</v>
      </c>
      <c r="D32" s="36">
        <f>SUMIFS(СВЦЭМ!$D$39:$D$782,СВЦЭМ!$A$39:$A$782,$A32,СВЦЭМ!$B$39:$B$782,D$11)+'СЕТ СН'!$F$14+СВЦЭМ!$D$10+'СЕТ СН'!$F$8*'СЕТ СН'!$F$9-'СЕТ СН'!$F$26</f>
        <v>1307.6606348899998</v>
      </c>
      <c r="E32" s="36">
        <f>SUMIFS(СВЦЭМ!$D$39:$D$782,СВЦЭМ!$A$39:$A$782,$A32,СВЦЭМ!$B$39:$B$782,E$11)+'СЕТ СН'!$F$14+СВЦЭМ!$D$10+'СЕТ СН'!$F$8*'СЕТ СН'!$F$9-'СЕТ СН'!$F$26</f>
        <v>1388.2144529299999</v>
      </c>
      <c r="F32" s="36">
        <f>SUMIFS(СВЦЭМ!$D$39:$D$782,СВЦЭМ!$A$39:$A$782,$A32,СВЦЭМ!$B$39:$B$782,F$11)+'СЕТ СН'!$F$14+СВЦЭМ!$D$10+'СЕТ СН'!$F$8*'СЕТ СН'!$F$9-'СЕТ СН'!$F$26</f>
        <v>1416.1938787799997</v>
      </c>
      <c r="G32" s="36">
        <f>SUMIFS(СВЦЭМ!$D$39:$D$782,СВЦЭМ!$A$39:$A$782,$A32,СВЦЭМ!$B$39:$B$782,G$11)+'СЕТ СН'!$F$14+СВЦЭМ!$D$10+'СЕТ СН'!$F$8*'СЕТ СН'!$F$9-'СЕТ СН'!$F$26</f>
        <v>1452.8134197399997</v>
      </c>
      <c r="H32" s="36">
        <f>SUMIFS(СВЦЭМ!$D$39:$D$782,СВЦЭМ!$A$39:$A$782,$A32,СВЦЭМ!$B$39:$B$782,H$11)+'СЕТ СН'!$F$14+СВЦЭМ!$D$10+'СЕТ СН'!$F$8*'СЕТ СН'!$F$9-'СЕТ СН'!$F$26</f>
        <v>1443.3538325099998</v>
      </c>
      <c r="I32" s="36">
        <f>SUMIFS(СВЦЭМ!$D$39:$D$782,СВЦЭМ!$A$39:$A$782,$A32,СВЦЭМ!$B$39:$B$782,I$11)+'СЕТ СН'!$F$14+СВЦЭМ!$D$10+'СЕТ СН'!$F$8*'СЕТ СН'!$F$9-'СЕТ СН'!$F$26</f>
        <v>1404.8260923399998</v>
      </c>
      <c r="J32" s="36">
        <f>SUMIFS(СВЦЭМ!$D$39:$D$782,СВЦЭМ!$A$39:$A$782,$A32,СВЦЭМ!$B$39:$B$782,J$11)+'СЕТ СН'!$F$14+СВЦЭМ!$D$10+'СЕТ СН'!$F$8*'СЕТ СН'!$F$9-'СЕТ СН'!$F$26</f>
        <v>1221.8118711899997</v>
      </c>
      <c r="K32" s="36">
        <f>SUMIFS(СВЦЭМ!$D$39:$D$782,СВЦЭМ!$A$39:$A$782,$A32,СВЦЭМ!$B$39:$B$782,K$11)+'СЕТ СН'!$F$14+СВЦЭМ!$D$10+'СЕТ СН'!$F$8*'СЕТ СН'!$F$9-'СЕТ СН'!$F$26</f>
        <v>1179.7392166</v>
      </c>
      <c r="L32" s="36">
        <f>SUMIFS(СВЦЭМ!$D$39:$D$782,СВЦЭМ!$A$39:$A$782,$A32,СВЦЭМ!$B$39:$B$782,L$11)+'СЕТ СН'!$F$14+СВЦЭМ!$D$10+'СЕТ СН'!$F$8*'СЕТ СН'!$F$9-'СЕТ СН'!$F$26</f>
        <v>1151.52024865</v>
      </c>
      <c r="M32" s="36">
        <f>SUMIFS(СВЦЭМ!$D$39:$D$782,СВЦЭМ!$A$39:$A$782,$A32,СВЦЭМ!$B$39:$B$782,M$11)+'СЕТ СН'!$F$14+СВЦЭМ!$D$10+'СЕТ СН'!$F$8*'СЕТ СН'!$F$9-'СЕТ СН'!$F$26</f>
        <v>1238.9539442999999</v>
      </c>
      <c r="N32" s="36">
        <f>SUMIFS(СВЦЭМ!$D$39:$D$782,СВЦЭМ!$A$39:$A$782,$A32,СВЦЭМ!$B$39:$B$782,N$11)+'СЕТ СН'!$F$14+СВЦЭМ!$D$10+'СЕТ СН'!$F$8*'СЕТ СН'!$F$9-'СЕТ СН'!$F$26</f>
        <v>1279.7148195499999</v>
      </c>
      <c r="O32" s="36">
        <f>SUMIFS(СВЦЭМ!$D$39:$D$782,СВЦЭМ!$A$39:$A$782,$A32,СВЦЭМ!$B$39:$B$782,O$11)+'СЕТ СН'!$F$14+СВЦЭМ!$D$10+'СЕТ СН'!$F$8*'СЕТ СН'!$F$9-'СЕТ СН'!$F$26</f>
        <v>1245.6629279999997</v>
      </c>
      <c r="P32" s="36">
        <f>SUMIFS(СВЦЭМ!$D$39:$D$782,СВЦЭМ!$A$39:$A$782,$A32,СВЦЭМ!$B$39:$B$782,P$11)+'СЕТ СН'!$F$14+СВЦЭМ!$D$10+'СЕТ СН'!$F$8*'СЕТ СН'!$F$9-'СЕТ СН'!$F$26</f>
        <v>1284.7424891599999</v>
      </c>
      <c r="Q32" s="36">
        <f>SUMIFS(СВЦЭМ!$D$39:$D$782,СВЦЭМ!$A$39:$A$782,$A32,СВЦЭМ!$B$39:$B$782,Q$11)+'СЕТ СН'!$F$14+СВЦЭМ!$D$10+'СЕТ СН'!$F$8*'СЕТ СН'!$F$9-'СЕТ СН'!$F$26</f>
        <v>1268.3267062999998</v>
      </c>
      <c r="R32" s="36">
        <f>SUMIFS(СВЦЭМ!$D$39:$D$782,СВЦЭМ!$A$39:$A$782,$A32,СВЦЭМ!$B$39:$B$782,R$11)+'СЕТ СН'!$F$14+СВЦЭМ!$D$10+'СЕТ СН'!$F$8*'СЕТ СН'!$F$9-'СЕТ СН'!$F$26</f>
        <v>1265.0760229399998</v>
      </c>
      <c r="S32" s="36">
        <f>SUMIFS(СВЦЭМ!$D$39:$D$782,СВЦЭМ!$A$39:$A$782,$A32,СВЦЭМ!$B$39:$B$782,S$11)+'СЕТ СН'!$F$14+СВЦЭМ!$D$10+'СЕТ СН'!$F$8*'СЕТ СН'!$F$9-'СЕТ СН'!$F$26</f>
        <v>1240.2232147199998</v>
      </c>
      <c r="T32" s="36">
        <f>SUMIFS(СВЦЭМ!$D$39:$D$782,СВЦЭМ!$A$39:$A$782,$A32,СВЦЭМ!$B$39:$B$782,T$11)+'СЕТ СН'!$F$14+СВЦЭМ!$D$10+'СЕТ СН'!$F$8*'СЕТ СН'!$F$9-'СЕТ СН'!$F$26</f>
        <v>1130.9593138499999</v>
      </c>
      <c r="U32" s="36">
        <f>SUMIFS(СВЦЭМ!$D$39:$D$782,СВЦЭМ!$A$39:$A$782,$A32,СВЦЭМ!$B$39:$B$782,U$11)+'СЕТ СН'!$F$14+СВЦЭМ!$D$10+'СЕТ СН'!$F$8*'СЕТ СН'!$F$9-'СЕТ СН'!$F$26</f>
        <v>1029.0983048000001</v>
      </c>
      <c r="V32" s="36">
        <f>SUMIFS(СВЦЭМ!$D$39:$D$782,СВЦЭМ!$A$39:$A$782,$A32,СВЦЭМ!$B$39:$B$782,V$11)+'СЕТ СН'!$F$14+СВЦЭМ!$D$10+'СЕТ СН'!$F$8*'СЕТ СН'!$F$9-'СЕТ СН'!$F$26</f>
        <v>948.56017036000003</v>
      </c>
      <c r="W32" s="36">
        <f>SUMIFS(СВЦЭМ!$D$39:$D$782,СВЦЭМ!$A$39:$A$782,$A32,СВЦЭМ!$B$39:$B$782,W$11)+'СЕТ СН'!$F$14+СВЦЭМ!$D$10+'СЕТ СН'!$F$8*'СЕТ СН'!$F$9-'СЕТ СН'!$F$26</f>
        <v>902.78554016999999</v>
      </c>
      <c r="X32" s="36">
        <f>SUMIFS(СВЦЭМ!$D$39:$D$782,СВЦЭМ!$A$39:$A$782,$A32,СВЦЭМ!$B$39:$B$782,X$11)+'СЕТ СН'!$F$14+СВЦЭМ!$D$10+'СЕТ СН'!$F$8*'СЕТ СН'!$F$9-'СЕТ СН'!$F$26</f>
        <v>919.86959362000005</v>
      </c>
      <c r="Y32" s="36">
        <f>SUMIFS(СВЦЭМ!$D$39:$D$782,СВЦЭМ!$A$39:$A$782,$A32,СВЦЭМ!$B$39:$B$782,Y$11)+'СЕТ СН'!$F$14+СВЦЭМ!$D$10+'СЕТ СН'!$F$8*'СЕТ СН'!$F$9-'СЕТ СН'!$F$26</f>
        <v>946.69412176000003</v>
      </c>
    </row>
    <row r="33" spans="1:27" ht="15.75" x14ac:dyDescent="0.2">
      <c r="A33" s="35">
        <f t="shared" si="0"/>
        <v>44703</v>
      </c>
      <c r="B33" s="36">
        <f>SUMIFS(СВЦЭМ!$D$39:$D$782,СВЦЭМ!$A$39:$A$782,$A33,СВЦЭМ!$B$39:$B$782,B$11)+'СЕТ СН'!$F$14+СВЦЭМ!$D$10+'СЕТ СН'!$F$8*'СЕТ СН'!$F$9-'СЕТ СН'!$F$26</f>
        <v>1139.7384760899999</v>
      </c>
      <c r="C33" s="36">
        <f>SUMIFS(СВЦЭМ!$D$39:$D$782,СВЦЭМ!$A$39:$A$782,$A33,СВЦЭМ!$B$39:$B$782,C$11)+'СЕТ СН'!$F$14+СВЦЭМ!$D$10+'СЕТ СН'!$F$8*'СЕТ СН'!$F$9-'СЕТ СН'!$F$26</f>
        <v>1227.3581376199998</v>
      </c>
      <c r="D33" s="36">
        <f>SUMIFS(СВЦЭМ!$D$39:$D$782,СВЦЭМ!$A$39:$A$782,$A33,СВЦЭМ!$B$39:$B$782,D$11)+'СЕТ СН'!$F$14+СВЦЭМ!$D$10+'СЕТ СН'!$F$8*'СЕТ СН'!$F$9-'СЕТ СН'!$F$26</f>
        <v>1342.7813726399997</v>
      </c>
      <c r="E33" s="36">
        <f>SUMIFS(СВЦЭМ!$D$39:$D$782,СВЦЭМ!$A$39:$A$782,$A33,СВЦЭМ!$B$39:$B$782,E$11)+'СЕТ СН'!$F$14+СВЦЭМ!$D$10+'СЕТ СН'!$F$8*'СЕТ СН'!$F$9-'СЕТ СН'!$F$26</f>
        <v>1350.0098782699997</v>
      </c>
      <c r="F33" s="36">
        <f>SUMIFS(СВЦЭМ!$D$39:$D$782,СВЦЭМ!$A$39:$A$782,$A33,СВЦЭМ!$B$39:$B$782,F$11)+'СЕТ СН'!$F$14+СВЦЭМ!$D$10+'СЕТ СН'!$F$8*'СЕТ СН'!$F$9-'СЕТ СН'!$F$26</f>
        <v>1349.8850952399998</v>
      </c>
      <c r="G33" s="36">
        <f>SUMIFS(СВЦЭМ!$D$39:$D$782,СВЦЭМ!$A$39:$A$782,$A33,СВЦЭМ!$B$39:$B$782,G$11)+'СЕТ СН'!$F$14+СВЦЭМ!$D$10+'СЕТ СН'!$F$8*'СЕТ СН'!$F$9-'СЕТ СН'!$F$26</f>
        <v>1352.8114947699999</v>
      </c>
      <c r="H33" s="36">
        <f>SUMIFS(СВЦЭМ!$D$39:$D$782,СВЦЭМ!$A$39:$A$782,$A33,СВЦЭМ!$B$39:$B$782,H$11)+'СЕТ СН'!$F$14+СВЦЭМ!$D$10+'СЕТ СН'!$F$8*'СЕТ СН'!$F$9-'СЕТ СН'!$F$26</f>
        <v>1322.7337820199998</v>
      </c>
      <c r="I33" s="36">
        <f>SUMIFS(СВЦЭМ!$D$39:$D$782,СВЦЭМ!$A$39:$A$782,$A33,СВЦЭМ!$B$39:$B$782,I$11)+'СЕТ СН'!$F$14+СВЦЭМ!$D$10+'СЕТ СН'!$F$8*'СЕТ СН'!$F$9-'СЕТ СН'!$F$26</f>
        <v>1252.4033429999997</v>
      </c>
      <c r="J33" s="36">
        <f>SUMIFS(СВЦЭМ!$D$39:$D$782,СВЦЭМ!$A$39:$A$782,$A33,СВЦЭМ!$B$39:$B$782,J$11)+'СЕТ СН'!$F$14+СВЦЭМ!$D$10+'СЕТ СН'!$F$8*'СЕТ СН'!$F$9-'СЕТ СН'!$F$26</f>
        <v>1182.7026365399997</v>
      </c>
      <c r="K33" s="36">
        <f>SUMIFS(СВЦЭМ!$D$39:$D$782,СВЦЭМ!$A$39:$A$782,$A33,СВЦЭМ!$B$39:$B$782,K$11)+'СЕТ СН'!$F$14+СВЦЭМ!$D$10+'СЕТ СН'!$F$8*'СЕТ СН'!$F$9-'СЕТ СН'!$F$26</f>
        <v>1134.3860273099999</v>
      </c>
      <c r="L33" s="36">
        <f>SUMIFS(СВЦЭМ!$D$39:$D$782,СВЦЭМ!$A$39:$A$782,$A33,СВЦЭМ!$B$39:$B$782,L$11)+'СЕТ СН'!$F$14+СВЦЭМ!$D$10+'СЕТ СН'!$F$8*'СЕТ СН'!$F$9-'СЕТ СН'!$F$26</f>
        <v>1115.74963675</v>
      </c>
      <c r="M33" s="36">
        <f>SUMIFS(СВЦЭМ!$D$39:$D$782,СВЦЭМ!$A$39:$A$782,$A33,СВЦЭМ!$B$39:$B$782,M$11)+'СЕТ СН'!$F$14+СВЦЭМ!$D$10+'СЕТ СН'!$F$8*'СЕТ СН'!$F$9-'СЕТ СН'!$F$26</f>
        <v>1215.5035500399999</v>
      </c>
      <c r="N33" s="36">
        <f>SUMIFS(СВЦЭМ!$D$39:$D$782,СВЦЭМ!$A$39:$A$782,$A33,СВЦЭМ!$B$39:$B$782,N$11)+'СЕТ СН'!$F$14+СВЦЭМ!$D$10+'СЕТ СН'!$F$8*'СЕТ СН'!$F$9-'СЕТ СН'!$F$26</f>
        <v>1261.2887671899998</v>
      </c>
      <c r="O33" s="36">
        <f>SUMIFS(СВЦЭМ!$D$39:$D$782,СВЦЭМ!$A$39:$A$782,$A33,СВЦЭМ!$B$39:$B$782,O$11)+'СЕТ СН'!$F$14+СВЦЭМ!$D$10+'СЕТ СН'!$F$8*'СЕТ СН'!$F$9-'СЕТ СН'!$F$26</f>
        <v>1265.3818235399999</v>
      </c>
      <c r="P33" s="36">
        <f>SUMIFS(СВЦЭМ!$D$39:$D$782,СВЦЭМ!$A$39:$A$782,$A33,СВЦЭМ!$B$39:$B$782,P$11)+'СЕТ СН'!$F$14+СВЦЭМ!$D$10+'СЕТ СН'!$F$8*'СЕТ СН'!$F$9-'СЕТ СН'!$F$26</f>
        <v>1292.5177222799998</v>
      </c>
      <c r="Q33" s="36">
        <f>SUMIFS(СВЦЭМ!$D$39:$D$782,СВЦЭМ!$A$39:$A$782,$A33,СВЦЭМ!$B$39:$B$782,Q$11)+'СЕТ СН'!$F$14+СВЦЭМ!$D$10+'СЕТ СН'!$F$8*'СЕТ СН'!$F$9-'СЕТ СН'!$F$26</f>
        <v>1303.0004995599998</v>
      </c>
      <c r="R33" s="36">
        <f>SUMIFS(СВЦЭМ!$D$39:$D$782,СВЦЭМ!$A$39:$A$782,$A33,СВЦЭМ!$B$39:$B$782,R$11)+'СЕТ СН'!$F$14+СВЦЭМ!$D$10+'СЕТ СН'!$F$8*'СЕТ СН'!$F$9-'СЕТ СН'!$F$26</f>
        <v>1297.8620621499997</v>
      </c>
      <c r="S33" s="36">
        <f>SUMIFS(СВЦЭМ!$D$39:$D$782,СВЦЭМ!$A$39:$A$782,$A33,СВЦЭМ!$B$39:$B$782,S$11)+'СЕТ СН'!$F$14+СВЦЭМ!$D$10+'СЕТ СН'!$F$8*'СЕТ СН'!$F$9-'СЕТ СН'!$F$26</f>
        <v>1272.5396684399998</v>
      </c>
      <c r="T33" s="36">
        <f>SUMIFS(СВЦЭМ!$D$39:$D$782,СВЦЭМ!$A$39:$A$782,$A33,СВЦЭМ!$B$39:$B$782,T$11)+'СЕТ СН'!$F$14+СВЦЭМ!$D$10+'СЕТ СН'!$F$8*'СЕТ СН'!$F$9-'СЕТ СН'!$F$26</f>
        <v>1149.3717202400001</v>
      </c>
      <c r="U33" s="36">
        <f>SUMIFS(СВЦЭМ!$D$39:$D$782,СВЦЭМ!$A$39:$A$782,$A33,СВЦЭМ!$B$39:$B$782,U$11)+'СЕТ СН'!$F$14+СВЦЭМ!$D$10+'СЕТ СН'!$F$8*'СЕТ СН'!$F$9-'СЕТ СН'!$F$26</f>
        <v>1042.10450188</v>
      </c>
      <c r="V33" s="36">
        <f>SUMIFS(СВЦЭМ!$D$39:$D$782,СВЦЭМ!$A$39:$A$782,$A33,СВЦЭМ!$B$39:$B$782,V$11)+'СЕТ СН'!$F$14+СВЦЭМ!$D$10+'СЕТ СН'!$F$8*'СЕТ СН'!$F$9-'СЕТ СН'!$F$26</f>
        <v>943.43279504999998</v>
      </c>
      <c r="W33" s="36">
        <f>SUMIFS(СВЦЭМ!$D$39:$D$782,СВЦЭМ!$A$39:$A$782,$A33,СВЦЭМ!$B$39:$B$782,W$11)+'СЕТ СН'!$F$14+СВЦЭМ!$D$10+'СЕТ СН'!$F$8*'СЕТ СН'!$F$9-'СЕТ СН'!$F$26</f>
        <v>954.86590649000004</v>
      </c>
      <c r="X33" s="36">
        <f>SUMIFS(СВЦЭМ!$D$39:$D$782,СВЦЭМ!$A$39:$A$782,$A33,СВЦЭМ!$B$39:$B$782,X$11)+'СЕТ СН'!$F$14+СВЦЭМ!$D$10+'СЕТ СН'!$F$8*'СЕТ СН'!$F$9-'СЕТ СН'!$F$26</f>
        <v>989.94997374000002</v>
      </c>
      <c r="Y33" s="36">
        <f>SUMIFS(СВЦЭМ!$D$39:$D$782,СВЦЭМ!$A$39:$A$782,$A33,СВЦЭМ!$B$39:$B$782,Y$11)+'СЕТ СН'!$F$14+СВЦЭМ!$D$10+'СЕТ СН'!$F$8*'СЕТ СН'!$F$9-'СЕТ СН'!$F$26</f>
        <v>1046.36108709</v>
      </c>
    </row>
    <row r="34" spans="1:27" ht="15.75" x14ac:dyDescent="0.2">
      <c r="A34" s="35">
        <f t="shared" si="0"/>
        <v>44704</v>
      </c>
      <c r="B34" s="36">
        <f>SUMIFS(СВЦЭМ!$D$39:$D$782,СВЦЭМ!$A$39:$A$782,$A34,СВЦЭМ!$B$39:$B$782,B$11)+'СЕТ СН'!$F$14+СВЦЭМ!$D$10+'СЕТ СН'!$F$8*'СЕТ СН'!$F$9-'СЕТ СН'!$F$26</f>
        <v>1151.3335728</v>
      </c>
      <c r="C34" s="36">
        <f>SUMIFS(СВЦЭМ!$D$39:$D$782,СВЦЭМ!$A$39:$A$782,$A34,СВЦЭМ!$B$39:$B$782,C$11)+'СЕТ СН'!$F$14+СВЦЭМ!$D$10+'СЕТ СН'!$F$8*'СЕТ СН'!$F$9-'СЕТ СН'!$F$26</f>
        <v>1243.8538915699999</v>
      </c>
      <c r="D34" s="36">
        <f>SUMIFS(СВЦЭМ!$D$39:$D$782,СВЦЭМ!$A$39:$A$782,$A34,СВЦЭМ!$B$39:$B$782,D$11)+'СЕТ СН'!$F$14+СВЦЭМ!$D$10+'СЕТ СН'!$F$8*'СЕТ СН'!$F$9-'СЕТ СН'!$F$26</f>
        <v>1347.4565116499998</v>
      </c>
      <c r="E34" s="36">
        <f>SUMIFS(СВЦЭМ!$D$39:$D$782,СВЦЭМ!$A$39:$A$782,$A34,СВЦЭМ!$B$39:$B$782,E$11)+'СЕТ СН'!$F$14+СВЦЭМ!$D$10+'СЕТ СН'!$F$8*'СЕТ СН'!$F$9-'СЕТ СН'!$F$26</f>
        <v>1343.4897684699997</v>
      </c>
      <c r="F34" s="36">
        <f>SUMIFS(СВЦЭМ!$D$39:$D$782,СВЦЭМ!$A$39:$A$782,$A34,СВЦЭМ!$B$39:$B$782,F$11)+'СЕТ СН'!$F$14+СВЦЭМ!$D$10+'СЕТ СН'!$F$8*'СЕТ СН'!$F$9-'СЕТ СН'!$F$26</f>
        <v>1336.6973444899998</v>
      </c>
      <c r="G34" s="36">
        <f>SUMIFS(СВЦЭМ!$D$39:$D$782,СВЦЭМ!$A$39:$A$782,$A34,СВЦЭМ!$B$39:$B$782,G$11)+'СЕТ СН'!$F$14+СВЦЭМ!$D$10+'СЕТ СН'!$F$8*'СЕТ СН'!$F$9-'СЕТ СН'!$F$26</f>
        <v>1380.2991086399998</v>
      </c>
      <c r="H34" s="36">
        <f>SUMIFS(СВЦЭМ!$D$39:$D$782,СВЦЭМ!$A$39:$A$782,$A34,СВЦЭМ!$B$39:$B$782,H$11)+'СЕТ СН'!$F$14+СВЦЭМ!$D$10+'СЕТ СН'!$F$8*'СЕТ СН'!$F$9-'СЕТ СН'!$F$26</f>
        <v>1323.7696517099998</v>
      </c>
      <c r="I34" s="36">
        <f>SUMIFS(СВЦЭМ!$D$39:$D$782,СВЦЭМ!$A$39:$A$782,$A34,СВЦЭМ!$B$39:$B$782,I$11)+'СЕТ СН'!$F$14+СВЦЭМ!$D$10+'СЕТ СН'!$F$8*'СЕТ СН'!$F$9-'СЕТ СН'!$F$26</f>
        <v>1287.6286732099998</v>
      </c>
      <c r="J34" s="36">
        <f>SUMIFS(СВЦЭМ!$D$39:$D$782,СВЦЭМ!$A$39:$A$782,$A34,СВЦЭМ!$B$39:$B$782,J$11)+'СЕТ СН'!$F$14+СВЦЭМ!$D$10+'СЕТ СН'!$F$8*'СЕТ СН'!$F$9-'СЕТ СН'!$F$26</f>
        <v>1145.7182228199999</v>
      </c>
      <c r="K34" s="36">
        <f>SUMIFS(СВЦЭМ!$D$39:$D$782,СВЦЭМ!$A$39:$A$782,$A34,СВЦЭМ!$B$39:$B$782,K$11)+'СЕТ СН'!$F$14+СВЦЭМ!$D$10+'СЕТ СН'!$F$8*'СЕТ СН'!$F$9-'СЕТ СН'!$F$26</f>
        <v>1098.9240923899999</v>
      </c>
      <c r="L34" s="36">
        <f>SUMIFS(СВЦЭМ!$D$39:$D$782,СВЦЭМ!$A$39:$A$782,$A34,СВЦЭМ!$B$39:$B$782,L$11)+'СЕТ СН'!$F$14+СВЦЭМ!$D$10+'СЕТ СН'!$F$8*'СЕТ СН'!$F$9-'СЕТ СН'!$F$26</f>
        <v>1118.02429347</v>
      </c>
      <c r="M34" s="36">
        <f>SUMIFS(СВЦЭМ!$D$39:$D$782,СВЦЭМ!$A$39:$A$782,$A34,СВЦЭМ!$B$39:$B$782,M$11)+'СЕТ СН'!$F$14+СВЦЭМ!$D$10+'СЕТ СН'!$F$8*'СЕТ СН'!$F$9-'СЕТ СН'!$F$26</f>
        <v>1244.5520020699998</v>
      </c>
      <c r="N34" s="36">
        <f>SUMIFS(СВЦЭМ!$D$39:$D$782,СВЦЭМ!$A$39:$A$782,$A34,СВЦЭМ!$B$39:$B$782,N$11)+'СЕТ СН'!$F$14+СВЦЭМ!$D$10+'СЕТ СН'!$F$8*'СЕТ СН'!$F$9-'СЕТ СН'!$F$26</f>
        <v>1293.4841556099998</v>
      </c>
      <c r="O34" s="36">
        <f>SUMIFS(СВЦЭМ!$D$39:$D$782,СВЦЭМ!$A$39:$A$782,$A34,СВЦЭМ!$B$39:$B$782,O$11)+'СЕТ СН'!$F$14+СВЦЭМ!$D$10+'СЕТ СН'!$F$8*'СЕТ СН'!$F$9-'СЕТ СН'!$F$26</f>
        <v>1296.6382159799998</v>
      </c>
      <c r="P34" s="36">
        <f>SUMIFS(СВЦЭМ!$D$39:$D$782,СВЦЭМ!$A$39:$A$782,$A34,СВЦЭМ!$B$39:$B$782,P$11)+'СЕТ СН'!$F$14+СВЦЭМ!$D$10+'СЕТ СН'!$F$8*'СЕТ СН'!$F$9-'СЕТ СН'!$F$26</f>
        <v>1296.7868239499999</v>
      </c>
      <c r="Q34" s="36">
        <f>SUMIFS(СВЦЭМ!$D$39:$D$782,СВЦЭМ!$A$39:$A$782,$A34,СВЦЭМ!$B$39:$B$782,Q$11)+'СЕТ СН'!$F$14+СВЦЭМ!$D$10+'СЕТ СН'!$F$8*'СЕТ СН'!$F$9-'СЕТ СН'!$F$26</f>
        <v>1297.0016759799998</v>
      </c>
      <c r="R34" s="36">
        <f>SUMIFS(СВЦЭМ!$D$39:$D$782,СВЦЭМ!$A$39:$A$782,$A34,СВЦЭМ!$B$39:$B$782,R$11)+'СЕТ СН'!$F$14+СВЦЭМ!$D$10+'СЕТ СН'!$F$8*'СЕТ СН'!$F$9-'СЕТ СН'!$F$26</f>
        <v>1296.9962515199998</v>
      </c>
      <c r="S34" s="36">
        <f>SUMIFS(СВЦЭМ!$D$39:$D$782,СВЦЭМ!$A$39:$A$782,$A34,СВЦЭМ!$B$39:$B$782,S$11)+'СЕТ СН'!$F$14+СВЦЭМ!$D$10+'СЕТ СН'!$F$8*'СЕТ СН'!$F$9-'СЕТ СН'!$F$26</f>
        <v>1267.8394054099997</v>
      </c>
      <c r="T34" s="36">
        <f>SUMIFS(СВЦЭМ!$D$39:$D$782,СВЦЭМ!$A$39:$A$782,$A34,СВЦЭМ!$B$39:$B$782,T$11)+'СЕТ СН'!$F$14+СВЦЭМ!$D$10+'СЕТ СН'!$F$8*'СЕТ СН'!$F$9-'СЕТ СН'!$F$26</f>
        <v>1171.5600145599999</v>
      </c>
      <c r="U34" s="36">
        <f>SUMIFS(СВЦЭМ!$D$39:$D$782,СВЦЭМ!$A$39:$A$782,$A34,СВЦЭМ!$B$39:$B$782,U$11)+'СЕТ СН'!$F$14+СВЦЭМ!$D$10+'СЕТ СН'!$F$8*'СЕТ СН'!$F$9-'СЕТ СН'!$F$26</f>
        <v>1030.83717873</v>
      </c>
      <c r="V34" s="36">
        <f>SUMIFS(СВЦЭМ!$D$39:$D$782,СВЦЭМ!$A$39:$A$782,$A34,СВЦЭМ!$B$39:$B$782,V$11)+'СЕТ СН'!$F$14+СВЦЭМ!$D$10+'СЕТ СН'!$F$8*'СЕТ СН'!$F$9-'СЕТ СН'!$F$26</f>
        <v>946.86195670000006</v>
      </c>
      <c r="W34" s="36">
        <f>SUMIFS(СВЦЭМ!$D$39:$D$782,СВЦЭМ!$A$39:$A$782,$A34,СВЦЭМ!$B$39:$B$782,W$11)+'СЕТ СН'!$F$14+СВЦЭМ!$D$10+'СЕТ СН'!$F$8*'СЕТ СН'!$F$9-'СЕТ СН'!$F$26</f>
        <v>948.85008550000009</v>
      </c>
      <c r="X34" s="36">
        <f>SUMIFS(СВЦЭМ!$D$39:$D$782,СВЦЭМ!$A$39:$A$782,$A34,СВЦЭМ!$B$39:$B$782,X$11)+'СЕТ СН'!$F$14+СВЦЭМ!$D$10+'СЕТ СН'!$F$8*'СЕТ СН'!$F$9-'СЕТ СН'!$F$26</f>
        <v>952.87131457999999</v>
      </c>
      <c r="Y34" s="36">
        <f>SUMIFS(СВЦЭМ!$D$39:$D$782,СВЦЭМ!$A$39:$A$782,$A34,СВЦЭМ!$B$39:$B$782,Y$11)+'СЕТ СН'!$F$14+СВЦЭМ!$D$10+'СЕТ СН'!$F$8*'СЕТ СН'!$F$9-'СЕТ СН'!$F$26</f>
        <v>984.97578257999999</v>
      </c>
    </row>
    <row r="35" spans="1:27" ht="15.75" x14ac:dyDescent="0.2">
      <c r="A35" s="35">
        <f t="shared" si="0"/>
        <v>44705</v>
      </c>
      <c r="B35" s="36">
        <f>SUMIFS(СВЦЭМ!$D$39:$D$782,СВЦЭМ!$A$39:$A$782,$A35,СВЦЭМ!$B$39:$B$782,B$11)+'СЕТ СН'!$F$14+СВЦЭМ!$D$10+'СЕТ СН'!$F$8*'СЕТ СН'!$F$9-'СЕТ СН'!$F$26</f>
        <v>1064.60526138</v>
      </c>
      <c r="C35" s="36">
        <f>SUMIFS(СВЦЭМ!$D$39:$D$782,СВЦЭМ!$A$39:$A$782,$A35,СВЦЭМ!$B$39:$B$782,C$11)+'СЕТ СН'!$F$14+СВЦЭМ!$D$10+'СЕТ СН'!$F$8*'СЕТ СН'!$F$9-'СЕТ СН'!$F$26</f>
        <v>1197.6777429499998</v>
      </c>
      <c r="D35" s="36">
        <f>SUMIFS(СВЦЭМ!$D$39:$D$782,СВЦЭМ!$A$39:$A$782,$A35,СВЦЭМ!$B$39:$B$782,D$11)+'СЕТ СН'!$F$14+СВЦЭМ!$D$10+'СЕТ СН'!$F$8*'СЕТ СН'!$F$9-'СЕТ СН'!$F$26</f>
        <v>1345.3998983899999</v>
      </c>
      <c r="E35" s="36">
        <f>SUMIFS(СВЦЭМ!$D$39:$D$782,СВЦЭМ!$A$39:$A$782,$A35,СВЦЭМ!$B$39:$B$782,E$11)+'СЕТ СН'!$F$14+СВЦЭМ!$D$10+'СЕТ СН'!$F$8*'СЕТ СН'!$F$9-'СЕТ СН'!$F$26</f>
        <v>1359.8533939199999</v>
      </c>
      <c r="F35" s="36">
        <f>SUMIFS(СВЦЭМ!$D$39:$D$782,СВЦЭМ!$A$39:$A$782,$A35,СВЦЭМ!$B$39:$B$782,F$11)+'СЕТ СН'!$F$14+СВЦЭМ!$D$10+'СЕТ СН'!$F$8*'СЕТ СН'!$F$9-'СЕТ СН'!$F$26</f>
        <v>1359.9069072399998</v>
      </c>
      <c r="G35" s="36">
        <f>SUMIFS(СВЦЭМ!$D$39:$D$782,СВЦЭМ!$A$39:$A$782,$A35,СВЦЭМ!$B$39:$B$782,G$11)+'СЕТ СН'!$F$14+СВЦЭМ!$D$10+'СЕТ СН'!$F$8*'СЕТ СН'!$F$9-'СЕТ СН'!$F$26</f>
        <v>1368.9823969599997</v>
      </c>
      <c r="H35" s="36">
        <f>SUMIFS(СВЦЭМ!$D$39:$D$782,СВЦЭМ!$A$39:$A$782,$A35,СВЦЭМ!$B$39:$B$782,H$11)+'СЕТ СН'!$F$14+СВЦЭМ!$D$10+'СЕТ СН'!$F$8*'СЕТ СН'!$F$9-'СЕТ СН'!$F$26</f>
        <v>1313.8945452599999</v>
      </c>
      <c r="I35" s="36">
        <f>SUMIFS(СВЦЭМ!$D$39:$D$782,СВЦЭМ!$A$39:$A$782,$A35,СВЦЭМ!$B$39:$B$782,I$11)+'СЕТ СН'!$F$14+СВЦЭМ!$D$10+'СЕТ СН'!$F$8*'СЕТ СН'!$F$9-'СЕТ СН'!$F$26</f>
        <v>1272.0276080699998</v>
      </c>
      <c r="J35" s="36">
        <f>SUMIFS(СВЦЭМ!$D$39:$D$782,СВЦЭМ!$A$39:$A$782,$A35,СВЦЭМ!$B$39:$B$782,J$11)+'СЕТ СН'!$F$14+СВЦЭМ!$D$10+'СЕТ СН'!$F$8*'СЕТ СН'!$F$9-'СЕТ СН'!$F$26</f>
        <v>1123.7523302</v>
      </c>
      <c r="K35" s="36">
        <f>SUMIFS(СВЦЭМ!$D$39:$D$782,СВЦЭМ!$A$39:$A$782,$A35,СВЦЭМ!$B$39:$B$782,K$11)+'СЕТ СН'!$F$14+СВЦЭМ!$D$10+'СЕТ СН'!$F$8*'СЕТ СН'!$F$9-'СЕТ СН'!$F$26</f>
        <v>1115.14672101</v>
      </c>
      <c r="L35" s="36">
        <f>SUMIFS(СВЦЭМ!$D$39:$D$782,СВЦЭМ!$A$39:$A$782,$A35,СВЦЭМ!$B$39:$B$782,L$11)+'СЕТ СН'!$F$14+СВЦЭМ!$D$10+'СЕТ СН'!$F$8*'СЕТ СН'!$F$9-'СЕТ СН'!$F$26</f>
        <v>1134.5348949899999</v>
      </c>
      <c r="M35" s="36">
        <f>SUMIFS(СВЦЭМ!$D$39:$D$782,СВЦЭМ!$A$39:$A$782,$A35,СВЦЭМ!$B$39:$B$782,M$11)+'СЕТ СН'!$F$14+СВЦЭМ!$D$10+'СЕТ СН'!$F$8*'СЕТ СН'!$F$9-'СЕТ СН'!$F$26</f>
        <v>1203.9571559799997</v>
      </c>
      <c r="N35" s="36">
        <f>SUMIFS(СВЦЭМ!$D$39:$D$782,СВЦЭМ!$A$39:$A$782,$A35,СВЦЭМ!$B$39:$B$782,N$11)+'СЕТ СН'!$F$14+СВЦЭМ!$D$10+'СЕТ СН'!$F$8*'СЕТ СН'!$F$9-'СЕТ СН'!$F$26</f>
        <v>1241.0437940099998</v>
      </c>
      <c r="O35" s="36">
        <f>SUMIFS(СВЦЭМ!$D$39:$D$782,СВЦЭМ!$A$39:$A$782,$A35,СВЦЭМ!$B$39:$B$782,O$11)+'СЕТ СН'!$F$14+СВЦЭМ!$D$10+'СЕТ СН'!$F$8*'СЕТ СН'!$F$9-'СЕТ СН'!$F$26</f>
        <v>1286.9702621499998</v>
      </c>
      <c r="P35" s="36">
        <f>SUMIFS(СВЦЭМ!$D$39:$D$782,СВЦЭМ!$A$39:$A$782,$A35,СВЦЭМ!$B$39:$B$782,P$11)+'СЕТ СН'!$F$14+СВЦЭМ!$D$10+'СЕТ СН'!$F$8*'СЕТ СН'!$F$9-'СЕТ СН'!$F$26</f>
        <v>1294.8556721099999</v>
      </c>
      <c r="Q35" s="36">
        <f>SUMIFS(СВЦЭМ!$D$39:$D$782,СВЦЭМ!$A$39:$A$782,$A35,СВЦЭМ!$B$39:$B$782,Q$11)+'СЕТ СН'!$F$14+СВЦЭМ!$D$10+'СЕТ СН'!$F$8*'СЕТ СН'!$F$9-'СЕТ СН'!$F$26</f>
        <v>1305.8562842499998</v>
      </c>
      <c r="R35" s="36">
        <f>SUMIFS(СВЦЭМ!$D$39:$D$782,СВЦЭМ!$A$39:$A$782,$A35,СВЦЭМ!$B$39:$B$782,R$11)+'СЕТ СН'!$F$14+СВЦЭМ!$D$10+'СЕТ СН'!$F$8*'СЕТ СН'!$F$9-'СЕТ СН'!$F$26</f>
        <v>1307.9646347499997</v>
      </c>
      <c r="S35" s="36">
        <f>SUMIFS(СВЦЭМ!$D$39:$D$782,СВЦЭМ!$A$39:$A$782,$A35,СВЦЭМ!$B$39:$B$782,S$11)+'СЕТ СН'!$F$14+СВЦЭМ!$D$10+'СЕТ СН'!$F$8*'СЕТ СН'!$F$9-'СЕТ СН'!$F$26</f>
        <v>1262.4033557599998</v>
      </c>
      <c r="T35" s="36">
        <f>SUMIFS(СВЦЭМ!$D$39:$D$782,СВЦЭМ!$A$39:$A$782,$A35,СВЦЭМ!$B$39:$B$782,T$11)+'СЕТ СН'!$F$14+СВЦЭМ!$D$10+'СЕТ СН'!$F$8*'СЕТ СН'!$F$9-'СЕТ СН'!$F$26</f>
        <v>1141.72541058</v>
      </c>
      <c r="U35" s="36">
        <f>SUMIFS(СВЦЭМ!$D$39:$D$782,СВЦЭМ!$A$39:$A$782,$A35,СВЦЭМ!$B$39:$B$782,U$11)+'СЕТ СН'!$F$14+СВЦЭМ!$D$10+'СЕТ СН'!$F$8*'СЕТ СН'!$F$9-'СЕТ СН'!$F$26</f>
        <v>1022.9908566400001</v>
      </c>
      <c r="V35" s="36">
        <f>SUMIFS(СВЦЭМ!$D$39:$D$782,СВЦЭМ!$A$39:$A$782,$A35,СВЦЭМ!$B$39:$B$782,V$11)+'СЕТ СН'!$F$14+СВЦЭМ!$D$10+'СЕТ СН'!$F$8*'СЕТ СН'!$F$9-'СЕТ СН'!$F$26</f>
        <v>929.07534674999999</v>
      </c>
      <c r="W35" s="36">
        <f>SUMIFS(СВЦЭМ!$D$39:$D$782,СВЦЭМ!$A$39:$A$782,$A35,СВЦЭМ!$B$39:$B$782,W$11)+'СЕТ СН'!$F$14+СВЦЭМ!$D$10+'СЕТ СН'!$F$8*'СЕТ СН'!$F$9-'СЕТ СН'!$F$26</f>
        <v>949.11251690000006</v>
      </c>
      <c r="X35" s="36">
        <f>SUMIFS(СВЦЭМ!$D$39:$D$782,СВЦЭМ!$A$39:$A$782,$A35,СВЦЭМ!$B$39:$B$782,X$11)+'СЕТ СН'!$F$14+СВЦЭМ!$D$10+'СЕТ СН'!$F$8*'СЕТ СН'!$F$9-'СЕТ СН'!$F$26</f>
        <v>979.68280560000005</v>
      </c>
      <c r="Y35" s="36">
        <f>SUMIFS(СВЦЭМ!$D$39:$D$782,СВЦЭМ!$A$39:$A$782,$A35,СВЦЭМ!$B$39:$B$782,Y$11)+'СЕТ СН'!$F$14+СВЦЭМ!$D$10+'СЕТ СН'!$F$8*'СЕТ СН'!$F$9-'СЕТ СН'!$F$26</f>
        <v>988.14379329000008</v>
      </c>
    </row>
    <row r="36" spans="1:27" ht="15.75" x14ac:dyDescent="0.2">
      <c r="A36" s="35">
        <f t="shared" si="0"/>
        <v>44706</v>
      </c>
      <c r="B36" s="36">
        <f>SUMIFS(СВЦЭМ!$D$39:$D$782,СВЦЭМ!$A$39:$A$782,$A36,СВЦЭМ!$B$39:$B$782,B$11)+'СЕТ СН'!$F$14+СВЦЭМ!$D$10+'СЕТ СН'!$F$8*'СЕТ СН'!$F$9-'СЕТ СН'!$F$26</f>
        <v>1045.3482772899999</v>
      </c>
      <c r="C36" s="36">
        <f>SUMIFS(СВЦЭМ!$D$39:$D$782,СВЦЭМ!$A$39:$A$782,$A36,СВЦЭМ!$B$39:$B$782,C$11)+'СЕТ СН'!$F$14+СВЦЭМ!$D$10+'СЕТ СН'!$F$8*'СЕТ СН'!$F$9-'СЕТ СН'!$F$26</f>
        <v>1152.20468048</v>
      </c>
      <c r="D36" s="36">
        <f>SUMIFS(СВЦЭМ!$D$39:$D$782,СВЦЭМ!$A$39:$A$782,$A36,СВЦЭМ!$B$39:$B$782,D$11)+'СЕТ СН'!$F$14+СВЦЭМ!$D$10+'СЕТ СН'!$F$8*'СЕТ СН'!$F$9-'СЕТ СН'!$F$26</f>
        <v>1285.9308035699999</v>
      </c>
      <c r="E36" s="36">
        <f>SUMIFS(СВЦЭМ!$D$39:$D$782,СВЦЭМ!$A$39:$A$782,$A36,СВЦЭМ!$B$39:$B$782,E$11)+'СЕТ СН'!$F$14+СВЦЭМ!$D$10+'СЕТ СН'!$F$8*'СЕТ СН'!$F$9-'СЕТ СН'!$F$26</f>
        <v>1299.1854890399998</v>
      </c>
      <c r="F36" s="36">
        <f>SUMIFS(СВЦЭМ!$D$39:$D$782,СВЦЭМ!$A$39:$A$782,$A36,СВЦЭМ!$B$39:$B$782,F$11)+'СЕТ СН'!$F$14+СВЦЭМ!$D$10+'СЕТ СН'!$F$8*'СЕТ СН'!$F$9-'СЕТ СН'!$F$26</f>
        <v>1303.8838521899997</v>
      </c>
      <c r="G36" s="36">
        <f>SUMIFS(СВЦЭМ!$D$39:$D$782,СВЦЭМ!$A$39:$A$782,$A36,СВЦЭМ!$B$39:$B$782,G$11)+'СЕТ СН'!$F$14+СВЦЭМ!$D$10+'СЕТ СН'!$F$8*'СЕТ СН'!$F$9-'СЕТ СН'!$F$26</f>
        <v>1314.7103142299998</v>
      </c>
      <c r="H36" s="36">
        <f>SUMIFS(СВЦЭМ!$D$39:$D$782,СВЦЭМ!$A$39:$A$782,$A36,СВЦЭМ!$B$39:$B$782,H$11)+'СЕТ СН'!$F$14+СВЦЭМ!$D$10+'СЕТ СН'!$F$8*'СЕТ СН'!$F$9-'СЕТ СН'!$F$26</f>
        <v>1228.1050127299998</v>
      </c>
      <c r="I36" s="36">
        <f>SUMIFS(СВЦЭМ!$D$39:$D$782,СВЦЭМ!$A$39:$A$782,$A36,СВЦЭМ!$B$39:$B$782,I$11)+'СЕТ СН'!$F$14+СВЦЭМ!$D$10+'СЕТ СН'!$F$8*'СЕТ СН'!$F$9-'СЕТ СН'!$F$26</f>
        <v>1222.6743156899997</v>
      </c>
      <c r="J36" s="36">
        <f>SUMIFS(СВЦЭМ!$D$39:$D$782,СВЦЭМ!$A$39:$A$782,$A36,СВЦЭМ!$B$39:$B$782,J$11)+'СЕТ СН'!$F$14+СВЦЭМ!$D$10+'СЕТ СН'!$F$8*'СЕТ СН'!$F$9-'СЕТ СН'!$F$26</f>
        <v>1081.3635867600001</v>
      </c>
      <c r="K36" s="36">
        <f>SUMIFS(СВЦЭМ!$D$39:$D$782,СВЦЭМ!$A$39:$A$782,$A36,СВЦЭМ!$B$39:$B$782,K$11)+'СЕТ СН'!$F$14+СВЦЭМ!$D$10+'СЕТ СН'!$F$8*'СЕТ СН'!$F$9-'СЕТ СН'!$F$26</f>
        <v>1109.1224073000001</v>
      </c>
      <c r="L36" s="36">
        <f>SUMIFS(СВЦЭМ!$D$39:$D$782,СВЦЭМ!$A$39:$A$782,$A36,СВЦЭМ!$B$39:$B$782,L$11)+'СЕТ СН'!$F$14+СВЦЭМ!$D$10+'СЕТ СН'!$F$8*'СЕТ СН'!$F$9-'СЕТ СН'!$F$26</f>
        <v>1095.1002885999999</v>
      </c>
      <c r="M36" s="36">
        <f>SUMIFS(СВЦЭМ!$D$39:$D$782,СВЦЭМ!$A$39:$A$782,$A36,СВЦЭМ!$B$39:$B$782,M$11)+'СЕТ СН'!$F$14+СВЦЭМ!$D$10+'СЕТ СН'!$F$8*'СЕТ СН'!$F$9-'СЕТ СН'!$F$26</f>
        <v>1163.08724777</v>
      </c>
      <c r="N36" s="36">
        <f>SUMIFS(СВЦЭМ!$D$39:$D$782,СВЦЭМ!$A$39:$A$782,$A36,СВЦЭМ!$B$39:$B$782,N$11)+'СЕТ СН'!$F$14+СВЦЭМ!$D$10+'СЕТ СН'!$F$8*'СЕТ СН'!$F$9-'СЕТ СН'!$F$26</f>
        <v>1206.1474569499997</v>
      </c>
      <c r="O36" s="36">
        <f>SUMIFS(СВЦЭМ!$D$39:$D$782,СВЦЭМ!$A$39:$A$782,$A36,СВЦЭМ!$B$39:$B$782,O$11)+'СЕТ СН'!$F$14+СВЦЭМ!$D$10+'СЕТ СН'!$F$8*'СЕТ СН'!$F$9-'СЕТ СН'!$F$26</f>
        <v>1253.5300566999997</v>
      </c>
      <c r="P36" s="36">
        <f>SUMIFS(СВЦЭМ!$D$39:$D$782,СВЦЭМ!$A$39:$A$782,$A36,СВЦЭМ!$B$39:$B$782,P$11)+'СЕТ СН'!$F$14+СВЦЭМ!$D$10+'СЕТ СН'!$F$8*'СЕТ СН'!$F$9-'СЕТ СН'!$F$26</f>
        <v>1269.9220759399998</v>
      </c>
      <c r="Q36" s="36">
        <f>SUMIFS(СВЦЭМ!$D$39:$D$782,СВЦЭМ!$A$39:$A$782,$A36,СВЦЭМ!$B$39:$B$782,Q$11)+'СЕТ СН'!$F$14+СВЦЭМ!$D$10+'СЕТ СН'!$F$8*'СЕТ СН'!$F$9-'СЕТ СН'!$F$26</f>
        <v>1277.7895531499998</v>
      </c>
      <c r="R36" s="36">
        <f>SUMIFS(СВЦЭМ!$D$39:$D$782,СВЦЭМ!$A$39:$A$782,$A36,СВЦЭМ!$B$39:$B$782,R$11)+'СЕТ СН'!$F$14+СВЦЭМ!$D$10+'СЕТ СН'!$F$8*'СЕТ СН'!$F$9-'СЕТ СН'!$F$26</f>
        <v>1273.1435880599997</v>
      </c>
      <c r="S36" s="36">
        <f>SUMIFS(СВЦЭМ!$D$39:$D$782,СВЦЭМ!$A$39:$A$782,$A36,СВЦЭМ!$B$39:$B$782,S$11)+'СЕТ СН'!$F$14+СВЦЭМ!$D$10+'СЕТ СН'!$F$8*'СЕТ СН'!$F$9-'СЕТ СН'!$F$26</f>
        <v>1230.1499153299999</v>
      </c>
      <c r="T36" s="36">
        <f>SUMIFS(СВЦЭМ!$D$39:$D$782,СВЦЭМ!$A$39:$A$782,$A36,СВЦЭМ!$B$39:$B$782,T$11)+'СЕТ СН'!$F$14+СВЦЭМ!$D$10+'СЕТ СН'!$F$8*'СЕТ СН'!$F$9-'СЕТ СН'!$F$26</f>
        <v>1102.0739942600001</v>
      </c>
      <c r="U36" s="36">
        <f>SUMIFS(СВЦЭМ!$D$39:$D$782,СВЦЭМ!$A$39:$A$782,$A36,СВЦЭМ!$B$39:$B$782,U$11)+'СЕТ СН'!$F$14+СВЦЭМ!$D$10+'СЕТ СН'!$F$8*'СЕТ СН'!$F$9-'СЕТ СН'!$F$26</f>
        <v>1005.00638973</v>
      </c>
      <c r="V36" s="36">
        <f>SUMIFS(СВЦЭМ!$D$39:$D$782,СВЦЭМ!$A$39:$A$782,$A36,СВЦЭМ!$B$39:$B$782,V$11)+'СЕТ СН'!$F$14+СВЦЭМ!$D$10+'СЕТ СН'!$F$8*'СЕТ СН'!$F$9-'СЕТ СН'!$F$26</f>
        <v>916.09871195000005</v>
      </c>
      <c r="W36" s="36">
        <f>SUMIFS(СВЦЭМ!$D$39:$D$782,СВЦЭМ!$A$39:$A$782,$A36,СВЦЭМ!$B$39:$B$782,W$11)+'СЕТ СН'!$F$14+СВЦЭМ!$D$10+'СЕТ СН'!$F$8*'СЕТ СН'!$F$9-'СЕТ СН'!$F$26</f>
        <v>933.47241757000006</v>
      </c>
      <c r="X36" s="36">
        <f>SUMIFS(СВЦЭМ!$D$39:$D$782,СВЦЭМ!$A$39:$A$782,$A36,СВЦЭМ!$B$39:$B$782,X$11)+'СЕТ СН'!$F$14+СВЦЭМ!$D$10+'СЕТ СН'!$F$8*'СЕТ СН'!$F$9-'СЕТ СН'!$F$26</f>
        <v>933.88557363000007</v>
      </c>
      <c r="Y36" s="36">
        <f>SUMIFS(СВЦЭМ!$D$39:$D$782,СВЦЭМ!$A$39:$A$782,$A36,СВЦЭМ!$B$39:$B$782,Y$11)+'СЕТ СН'!$F$14+СВЦЭМ!$D$10+'СЕТ СН'!$F$8*'СЕТ СН'!$F$9-'СЕТ СН'!$F$26</f>
        <v>959.54031354000006</v>
      </c>
    </row>
    <row r="37" spans="1:27" ht="15.75" x14ac:dyDescent="0.2">
      <c r="A37" s="35">
        <f t="shared" si="0"/>
        <v>44707</v>
      </c>
      <c r="B37" s="36">
        <f>SUMIFS(СВЦЭМ!$D$39:$D$782,СВЦЭМ!$A$39:$A$782,$A37,СВЦЭМ!$B$39:$B$782,B$11)+'СЕТ СН'!$F$14+СВЦЭМ!$D$10+'СЕТ СН'!$F$8*'СЕТ СН'!$F$9-'СЕТ СН'!$F$26</f>
        <v>1045.38848484</v>
      </c>
      <c r="C37" s="36">
        <f>SUMIFS(СВЦЭМ!$D$39:$D$782,СВЦЭМ!$A$39:$A$782,$A37,СВЦЭМ!$B$39:$B$782,C$11)+'СЕТ СН'!$F$14+СВЦЭМ!$D$10+'СЕТ СН'!$F$8*'СЕТ СН'!$F$9-'СЕТ СН'!$F$26</f>
        <v>1132.4120945499999</v>
      </c>
      <c r="D37" s="36">
        <f>SUMIFS(СВЦЭМ!$D$39:$D$782,СВЦЭМ!$A$39:$A$782,$A37,СВЦЭМ!$B$39:$B$782,D$11)+'СЕТ СН'!$F$14+СВЦЭМ!$D$10+'СЕТ СН'!$F$8*'СЕТ СН'!$F$9-'СЕТ СН'!$F$26</f>
        <v>1263.6867328399999</v>
      </c>
      <c r="E37" s="36">
        <f>SUMIFS(СВЦЭМ!$D$39:$D$782,СВЦЭМ!$A$39:$A$782,$A37,СВЦЭМ!$B$39:$B$782,E$11)+'СЕТ СН'!$F$14+СВЦЭМ!$D$10+'СЕТ СН'!$F$8*'СЕТ СН'!$F$9-'СЕТ СН'!$F$26</f>
        <v>1295.0392608499999</v>
      </c>
      <c r="F37" s="36">
        <f>SUMIFS(СВЦЭМ!$D$39:$D$782,СВЦЭМ!$A$39:$A$782,$A37,СВЦЭМ!$B$39:$B$782,F$11)+'СЕТ СН'!$F$14+СВЦЭМ!$D$10+'СЕТ СН'!$F$8*'СЕТ СН'!$F$9-'СЕТ СН'!$F$26</f>
        <v>1291.1323425199998</v>
      </c>
      <c r="G37" s="36">
        <f>SUMIFS(СВЦЭМ!$D$39:$D$782,СВЦЭМ!$A$39:$A$782,$A37,СВЦЭМ!$B$39:$B$782,G$11)+'СЕТ СН'!$F$14+СВЦЭМ!$D$10+'СЕТ СН'!$F$8*'СЕТ СН'!$F$9-'СЕТ СН'!$F$26</f>
        <v>1291.8124182599997</v>
      </c>
      <c r="H37" s="36">
        <f>SUMIFS(СВЦЭМ!$D$39:$D$782,СВЦЭМ!$A$39:$A$782,$A37,СВЦЭМ!$B$39:$B$782,H$11)+'СЕТ СН'!$F$14+СВЦЭМ!$D$10+'СЕТ СН'!$F$8*'СЕТ СН'!$F$9-'СЕТ СН'!$F$26</f>
        <v>1197.4998963699998</v>
      </c>
      <c r="I37" s="36">
        <f>SUMIFS(СВЦЭМ!$D$39:$D$782,СВЦЭМ!$A$39:$A$782,$A37,СВЦЭМ!$B$39:$B$782,I$11)+'СЕТ СН'!$F$14+СВЦЭМ!$D$10+'СЕТ СН'!$F$8*'СЕТ СН'!$F$9-'СЕТ СН'!$F$26</f>
        <v>1178.3652493599998</v>
      </c>
      <c r="J37" s="36">
        <f>SUMIFS(СВЦЭМ!$D$39:$D$782,СВЦЭМ!$A$39:$A$782,$A37,СВЦЭМ!$B$39:$B$782,J$11)+'СЕТ СН'!$F$14+СВЦЭМ!$D$10+'СЕТ СН'!$F$8*'СЕТ СН'!$F$9-'СЕТ СН'!$F$26</f>
        <v>1074.8852797</v>
      </c>
      <c r="K37" s="36">
        <f>SUMIFS(СВЦЭМ!$D$39:$D$782,СВЦЭМ!$A$39:$A$782,$A37,СВЦЭМ!$B$39:$B$782,K$11)+'СЕТ СН'!$F$14+СВЦЭМ!$D$10+'СЕТ СН'!$F$8*'СЕТ СН'!$F$9-'СЕТ СН'!$F$26</f>
        <v>1103.4209117799999</v>
      </c>
      <c r="L37" s="36">
        <f>SUMIFS(СВЦЭМ!$D$39:$D$782,СВЦЭМ!$A$39:$A$782,$A37,СВЦЭМ!$B$39:$B$782,L$11)+'СЕТ СН'!$F$14+СВЦЭМ!$D$10+'СЕТ СН'!$F$8*'СЕТ СН'!$F$9-'СЕТ СН'!$F$26</f>
        <v>1098.41844231</v>
      </c>
      <c r="M37" s="36">
        <f>SUMIFS(СВЦЭМ!$D$39:$D$782,СВЦЭМ!$A$39:$A$782,$A37,СВЦЭМ!$B$39:$B$782,M$11)+'СЕТ СН'!$F$14+СВЦЭМ!$D$10+'СЕТ СН'!$F$8*'СЕТ СН'!$F$9-'СЕТ СН'!$F$26</f>
        <v>1157.0400846800001</v>
      </c>
      <c r="N37" s="36">
        <f>SUMIFS(СВЦЭМ!$D$39:$D$782,СВЦЭМ!$A$39:$A$782,$A37,СВЦЭМ!$B$39:$B$782,N$11)+'СЕТ СН'!$F$14+СВЦЭМ!$D$10+'СЕТ СН'!$F$8*'СЕТ СН'!$F$9-'СЕТ СН'!$F$26</f>
        <v>1196.5099534999999</v>
      </c>
      <c r="O37" s="36">
        <f>SUMIFS(СВЦЭМ!$D$39:$D$782,СВЦЭМ!$A$39:$A$782,$A37,СВЦЭМ!$B$39:$B$782,O$11)+'СЕТ СН'!$F$14+СВЦЭМ!$D$10+'СЕТ СН'!$F$8*'СЕТ СН'!$F$9-'СЕТ СН'!$F$26</f>
        <v>1226.7304235299998</v>
      </c>
      <c r="P37" s="36">
        <f>SUMIFS(СВЦЭМ!$D$39:$D$782,СВЦЭМ!$A$39:$A$782,$A37,СВЦЭМ!$B$39:$B$782,P$11)+'СЕТ СН'!$F$14+СВЦЭМ!$D$10+'СЕТ СН'!$F$8*'СЕТ СН'!$F$9-'СЕТ СН'!$F$26</f>
        <v>1236.6406193199998</v>
      </c>
      <c r="Q37" s="36">
        <f>SUMIFS(СВЦЭМ!$D$39:$D$782,СВЦЭМ!$A$39:$A$782,$A37,СВЦЭМ!$B$39:$B$782,Q$11)+'СЕТ СН'!$F$14+СВЦЭМ!$D$10+'СЕТ СН'!$F$8*'СЕТ СН'!$F$9-'СЕТ СН'!$F$26</f>
        <v>1241.6735998699999</v>
      </c>
      <c r="R37" s="36">
        <f>SUMIFS(СВЦЭМ!$D$39:$D$782,СВЦЭМ!$A$39:$A$782,$A37,СВЦЭМ!$B$39:$B$782,R$11)+'СЕТ СН'!$F$14+СВЦЭМ!$D$10+'СЕТ СН'!$F$8*'СЕТ СН'!$F$9-'СЕТ СН'!$F$26</f>
        <v>1227.8786673299999</v>
      </c>
      <c r="S37" s="36">
        <f>SUMIFS(СВЦЭМ!$D$39:$D$782,СВЦЭМ!$A$39:$A$782,$A37,СВЦЭМ!$B$39:$B$782,S$11)+'СЕТ СН'!$F$14+СВЦЭМ!$D$10+'СЕТ СН'!$F$8*'СЕТ СН'!$F$9-'СЕТ СН'!$F$26</f>
        <v>1179.6498663199998</v>
      </c>
      <c r="T37" s="36">
        <f>SUMIFS(СВЦЭМ!$D$39:$D$782,СВЦЭМ!$A$39:$A$782,$A37,СВЦЭМ!$B$39:$B$782,T$11)+'СЕТ СН'!$F$14+СВЦЭМ!$D$10+'СЕТ СН'!$F$8*'СЕТ СН'!$F$9-'СЕТ СН'!$F$26</f>
        <v>1073.13037865</v>
      </c>
      <c r="U37" s="36">
        <f>SUMIFS(СВЦЭМ!$D$39:$D$782,СВЦЭМ!$A$39:$A$782,$A37,СВЦЭМ!$B$39:$B$782,U$11)+'СЕТ СН'!$F$14+СВЦЭМ!$D$10+'СЕТ СН'!$F$8*'СЕТ СН'!$F$9-'СЕТ СН'!$F$26</f>
        <v>979.17969486000004</v>
      </c>
      <c r="V37" s="36">
        <f>SUMIFS(СВЦЭМ!$D$39:$D$782,СВЦЭМ!$A$39:$A$782,$A37,СВЦЭМ!$B$39:$B$782,V$11)+'СЕТ СН'!$F$14+СВЦЭМ!$D$10+'СЕТ СН'!$F$8*'СЕТ СН'!$F$9-'СЕТ СН'!$F$26</f>
        <v>903.38546843000006</v>
      </c>
      <c r="W37" s="36">
        <f>SUMIFS(СВЦЭМ!$D$39:$D$782,СВЦЭМ!$A$39:$A$782,$A37,СВЦЭМ!$B$39:$B$782,W$11)+'СЕТ СН'!$F$14+СВЦЭМ!$D$10+'СЕТ СН'!$F$8*'СЕТ СН'!$F$9-'СЕТ СН'!$F$26</f>
        <v>936.69031065000001</v>
      </c>
      <c r="X37" s="36">
        <f>SUMIFS(СВЦЭМ!$D$39:$D$782,СВЦЭМ!$A$39:$A$782,$A37,СВЦЭМ!$B$39:$B$782,X$11)+'СЕТ СН'!$F$14+СВЦЭМ!$D$10+'СЕТ СН'!$F$8*'СЕТ СН'!$F$9-'СЕТ СН'!$F$26</f>
        <v>964.39886980000006</v>
      </c>
      <c r="Y37" s="36">
        <f>SUMIFS(СВЦЭМ!$D$39:$D$782,СВЦЭМ!$A$39:$A$782,$A37,СВЦЭМ!$B$39:$B$782,Y$11)+'СЕТ СН'!$F$14+СВЦЭМ!$D$10+'СЕТ СН'!$F$8*'СЕТ СН'!$F$9-'СЕТ СН'!$F$26</f>
        <v>987.35713293000003</v>
      </c>
    </row>
    <row r="38" spans="1:27" ht="15.75" x14ac:dyDescent="0.2">
      <c r="A38" s="35">
        <f t="shared" si="0"/>
        <v>44708</v>
      </c>
      <c r="B38" s="36">
        <f>SUMIFS(СВЦЭМ!$D$39:$D$782,СВЦЭМ!$A$39:$A$782,$A38,СВЦЭМ!$B$39:$B$782,B$11)+'СЕТ СН'!$F$14+СВЦЭМ!$D$10+'СЕТ СН'!$F$8*'СЕТ СН'!$F$9-'СЕТ СН'!$F$26</f>
        <v>1023.63053216</v>
      </c>
      <c r="C38" s="36">
        <f>SUMIFS(СВЦЭМ!$D$39:$D$782,СВЦЭМ!$A$39:$A$782,$A38,СВЦЭМ!$B$39:$B$782,C$11)+'СЕТ СН'!$F$14+СВЦЭМ!$D$10+'СЕТ СН'!$F$8*'СЕТ СН'!$F$9-'СЕТ СН'!$F$26</f>
        <v>1124.17514323</v>
      </c>
      <c r="D38" s="36">
        <f>SUMIFS(СВЦЭМ!$D$39:$D$782,СВЦЭМ!$A$39:$A$782,$A38,СВЦЭМ!$B$39:$B$782,D$11)+'СЕТ СН'!$F$14+СВЦЭМ!$D$10+'СЕТ СН'!$F$8*'СЕТ СН'!$F$9-'СЕТ СН'!$F$26</f>
        <v>1191.6845619199999</v>
      </c>
      <c r="E38" s="36">
        <f>SUMIFS(СВЦЭМ!$D$39:$D$782,СВЦЭМ!$A$39:$A$782,$A38,СВЦЭМ!$B$39:$B$782,E$11)+'СЕТ СН'!$F$14+СВЦЭМ!$D$10+'СЕТ СН'!$F$8*'СЕТ СН'!$F$9-'СЕТ СН'!$F$26</f>
        <v>1186.2280540999998</v>
      </c>
      <c r="F38" s="36">
        <f>SUMIFS(СВЦЭМ!$D$39:$D$782,СВЦЭМ!$A$39:$A$782,$A38,СВЦЭМ!$B$39:$B$782,F$11)+'СЕТ СН'!$F$14+СВЦЭМ!$D$10+'СЕТ СН'!$F$8*'СЕТ СН'!$F$9-'СЕТ СН'!$F$26</f>
        <v>1183.4370063699998</v>
      </c>
      <c r="G38" s="36">
        <f>SUMIFS(СВЦЭМ!$D$39:$D$782,СВЦЭМ!$A$39:$A$782,$A38,СВЦЭМ!$B$39:$B$782,G$11)+'СЕТ СН'!$F$14+СВЦЭМ!$D$10+'СЕТ СН'!$F$8*'СЕТ СН'!$F$9-'СЕТ СН'!$F$26</f>
        <v>1171.1695384</v>
      </c>
      <c r="H38" s="36">
        <f>SUMIFS(СВЦЭМ!$D$39:$D$782,СВЦЭМ!$A$39:$A$782,$A38,СВЦЭМ!$B$39:$B$782,H$11)+'СЕТ СН'!$F$14+СВЦЭМ!$D$10+'СЕТ СН'!$F$8*'СЕТ СН'!$F$9-'СЕТ СН'!$F$26</f>
        <v>1092.77026419</v>
      </c>
      <c r="I38" s="36">
        <f>SUMIFS(СВЦЭМ!$D$39:$D$782,СВЦЭМ!$A$39:$A$782,$A38,СВЦЭМ!$B$39:$B$782,I$11)+'СЕТ СН'!$F$14+СВЦЭМ!$D$10+'СЕТ СН'!$F$8*'СЕТ СН'!$F$9-'СЕТ СН'!$F$26</f>
        <v>1021.1556341200001</v>
      </c>
      <c r="J38" s="36">
        <f>SUMIFS(СВЦЭМ!$D$39:$D$782,СВЦЭМ!$A$39:$A$782,$A38,СВЦЭМ!$B$39:$B$782,J$11)+'СЕТ СН'!$F$14+СВЦЭМ!$D$10+'СЕТ СН'!$F$8*'СЕТ СН'!$F$9-'СЕТ СН'!$F$26</f>
        <v>941.13964121000004</v>
      </c>
      <c r="K38" s="36">
        <f>SUMIFS(СВЦЭМ!$D$39:$D$782,СВЦЭМ!$A$39:$A$782,$A38,СВЦЭМ!$B$39:$B$782,K$11)+'СЕТ СН'!$F$14+СВЦЭМ!$D$10+'СЕТ СН'!$F$8*'СЕТ СН'!$F$9-'СЕТ СН'!$F$26</f>
        <v>945.31395703999999</v>
      </c>
      <c r="L38" s="36">
        <f>SUMIFS(СВЦЭМ!$D$39:$D$782,СВЦЭМ!$A$39:$A$782,$A38,СВЦЭМ!$B$39:$B$782,L$11)+'СЕТ СН'!$F$14+СВЦЭМ!$D$10+'СЕТ СН'!$F$8*'СЕТ СН'!$F$9-'СЕТ СН'!$F$26</f>
        <v>954.56586422999999</v>
      </c>
      <c r="M38" s="36">
        <f>SUMIFS(СВЦЭМ!$D$39:$D$782,СВЦЭМ!$A$39:$A$782,$A38,СВЦЭМ!$B$39:$B$782,M$11)+'СЕТ СН'!$F$14+СВЦЭМ!$D$10+'СЕТ СН'!$F$8*'СЕТ СН'!$F$9-'СЕТ СН'!$F$26</f>
        <v>1006.95288455</v>
      </c>
      <c r="N38" s="36">
        <f>SUMIFS(СВЦЭМ!$D$39:$D$782,СВЦЭМ!$A$39:$A$782,$A38,СВЦЭМ!$B$39:$B$782,N$11)+'СЕТ СН'!$F$14+СВЦЭМ!$D$10+'СЕТ СН'!$F$8*'СЕТ СН'!$F$9-'СЕТ СН'!$F$26</f>
        <v>1051.8006817999999</v>
      </c>
      <c r="O38" s="36">
        <f>SUMIFS(СВЦЭМ!$D$39:$D$782,СВЦЭМ!$A$39:$A$782,$A38,СВЦЭМ!$B$39:$B$782,O$11)+'СЕТ СН'!$F$14+СВЦЭМ!$D$10+'СЕТ СН'!$F$8*'СЕТ СН'!$F$9-'СЕТ СН'!$F$26</f>
        <v>1062.12822278</v>
      </c>
      <c r="P38" s="36">
        <f>SUMIFS(СВЦЭМ!$D$39:$D$782,СВЦЭМ!$A$39:$A$782,$A38,СВЦЭМ!$B$39:$B$782,P$11)+'СЕТ СН'!$F$14+СВЦЭМ!$D$10+'СЕТ СН'!$F$8*'СЕТ СН'!$F$9-'СЕТ СН'!$F$26</f>
        <v>1047.1697801999999</v>
      </c>
      <c r="Q38" s="36">
        <f>SUMIFS(СВЦЭМ!$D$39:$D$782,СВЦЭМ!$A$39:$A$782,$A38,СВЦЭМ!$B$39:$B$782,Q$11)+'СЕТ СН'!$F$14+СВЦЭМ!$D$10+'СЕТ СН'!$F$8*'СЕТ СН'!$F$9-'СЕТ СН'!$F$26</f>
        <v>1040.7874704799999</v>
      </c>
      <c r="R38" s="36">
        <f>SUMIFS(СВЦЭМ!$D$39:$D$782,СВЦЭМ!$A$39:$A$782,$A38,СВЦЭМ!$B$39:$B$782,R$11)+'СЕТ СН'!$F$14+СВЦЭМ!$D$10+'СЕТ СН'!$F$8*'СЕТ СН'!$F$9-'СЕТ СН'!$F$26</f>
        <v>1041.47139457</v>
      </c>
      <c r="S38" s="36">
        <f>SUMIFS(СВЦЭМ!$D$39:$D$782,СВЦЭМ!$A$39:$A$782,$A38,СВЦЭМ!$B$39:$B$782,S$11)+'СЕТ СН'!$F$14+СВЦЭМ!$D$10+'СЕТ СН'!$F$8*'СЕТ СН'!$F$9-'СЕТ СН'!$F$26</f>
        <v>1066.1604966800001</v>
      </c>
      <c r="T38" s="36">
        <f>SUMIFS(СВЦЭМ!$D$39:$D$782,СВЦЭМ!$A$39:$A$782,$A38,СВЦЭМ!$B$39:$B$782,T$11)+'СЕТ СН'!$F$14+СВЦЭМ!$D$10+'СЕТ СН'!$F$8*'СЕТ СН'!$F$9-'СЕТ СН'!$F$26</f>
        <v>974.97681028</v>
      </c>
      <c r="U38" s="36">
        <f>SUMIFS(СВЦЭМ!$D$39:$D$782,СВЦЭМ!$A$39:$A$782,$A38,СВЦЭМ!$B$39:$B$782,U$11)+'СЕТ СН'!$F$14+СВЦЭМ!$D$10+'СЕТ СН'!$F$8*'СЕТ СН'!$F$9-'СЕТ СН'!$F$26</f>
        <v>881.86916534</v>
      </c>
      <c r="V38" s="36">
        <f>SUMIFS(СВЦЭМ!$D$39:$D$782,СВЦЭМ!$A$39:$A$782,$A38,СВЦЭМ!$B$39:$B$782,V$11)+'СЕТ СН'!$F$14+СВЦЭМ!$D$10+'СЕТ СН'!$F$8*'СЕТ СН'!$F$9-'СЕТ СН'!$F$26</f>
        <v>803.11077077000004</v>
      </c>
      <c r="W38" s="36">
        <f>SUMIFS(СВЦЭМ!$D$39:$D$782,СВЦЭМ!$A$39:$A$782,$A38,СВЦЭМ!$B$39:$B$782,W$11)+'СЕТ СН'!$F$14+СВЦЭМ!$D$10+'СЕТ СН'!$F$8*'СЕТ СН'!$F$9-'СЕТ СН'!$F$26</f>
        <v>825.24761153999998</v>
      </c>
      <c r="X38" s="36">
        <f>SUMIFS(СВЦЭМ!$D$39:$D$782,СВЦЭМ!$A$39:$A$782,$A38,СВЦЭМ!$B$39:$B$782,X$11)+'СЕТ СН'!$F$14+СВЦЭМ!$D$10+'СЕТ СН'!$F$8*'СЕТ СН'!$F$9-'СЕТ СН'!$F$26</f>
        <v>855.89717110000004</v>
      </c>
      <c r="Y38" s="36">
        <f>SUMIFS(СВЦЭМ!$D$39:$D$782,СВЦЭМ!$A$39:$A$782,$A38,СВЦЭМ!$B$39:$B$782,Y$11)+'СЕТ СН'!$F$14+СВЦЭМ!$D$10+'СЕТ СН'!$F$8*'СЕТ СН'!$F$9-'СЕТ СН'!$F$26</f>
        <v>897.84193429000004</v>
      </c>
    </row>
    <row r="39" spans="1:27" ht="15.75" x14ac:dyDescent="0.2">
      <c r="A39" s="35">
        <f t="shared" si="0"/>
        <v>44709</v>
      </c>
      <c r="B39" s="36">
        <f>SUMIFS(СВЦЭМ!$D$39:$D$782,СВЦЭМ!$A$39:$A$782,$A39,СВЦЭМ!$B$39:$B$782,B$11)+'СЕТ СН'!$F$14+СВЦЭМ!$D$10+'СЕТ СН'!$F$8*'СЕТ СН'!$F$9-'СЕТ СН'!$F$26</f>
        <v>972.45181536000007</v>
      </c>
      <c r="C39" s="36">
        <f>SUMIFS(СВЦЭМ!$D$39:$D$782,СВЦЭМ!$A$39:$A$782,$A39,СВЦЭМ!$B$39:$B$782,C$11)+'СЕТ СН'!$F$14+СВЦЭМ!$D$10+'СЕТ СН'!$F$8*'СЕТ СН'!$F$9-'СЕТ СН'!$F$26</f>
        <v>1075.32777962</v>
      </c>
      <c r="D39" s="36">
        <f>SUMIFS(СВЦЭМ!$D$39:$D$782,СВЦЭМ!$A$39:$A$782,$A39,СВЦЭМ!$B$39:$B$782,D$11)+'СЕТ СН'!$F$14+СВЦЭМ!$D$10+'СЕТ СН'!$F$8*'СЕТ СН'!$F$9-'СЕТ СН'!$F$26</f>
        <v>1197.9312050199997</v>
      </c>
      <c r="E39" s="36">
        <f>SUMIFS(СВЦЭМ!$D$39:$D$782,СВЦЭМ!$A$39:$A$782,$A39,СВЦЭМ!$B$39:$B$782,E$11)+'СЕТ СН'!$F$14+СВЦЭМ!$D$10+'СЕТ СН'!$F$8*'СЕТ СН'!$F$9-'СЕТ СН'!$F$26</f>
        <v>1246.6062769899997</v>
      </c>
      <c r="F39" s="36">
        <f>SUMIFS(СВЦЭМ!$D$39:$D$782,СВЦЭМ!$A$39:$A$782,$A39,СВЦЭМ!$B$39:$B$782,F$11)+'СЕТ СН'!$F$14+СВЦЭМ!$D$10+'СЕТ СН'!$F$8*'СЕТ СН'!$F$9-'СЕТ СН'!$F$26</f>
        <v>1235.8330116399998</v>
      </c>
      <c r="G39" s="36">
        <f>SUMIFS(СВЦЭМ!$D$39:$D$782,СВЦЭМ!$A$39:$A$782,$A39,СВЦЭМ!$B$39:$B$782,G$11)+'СЕТ СН'!$F$14+СВЦЭМ!$D$10+'СЕТ СН'!$F$8*'СЕТ СН'!$F$9-'СЕТ СН'!$F$26</f>
        <v>1234.8242484299999</v>
      </c>
      <c r="H39" s="36">
        <f>SUMIFS(СВЦЭМ!$D$39:$D$782,СВЦЭМ!$A$39:$A$782,$A39,СВЦЭМ!$B$39:$B$782,H$11)+'СЕТ СН'!$F$14+СВЦЭМ!$D$10+'СЕТ СН'!$F$8*'СЕТ СН'!$F$9-'СЕТ СН'!$F$26</f>
        <v>1173.1000188399998</v>
      </c>
      <c r="I39" s="36">
        <f>SUMIFS(СВЦЭМ!$D$39:$D$782,СВЦЭМ!$A$39:$A$782,$A39,СВЦЭМ!$B$39:$B$782,I$11)+'СЕТ СН'!$F$14+СВЦЭМ!$D$10+'СЕТ СН'!$F$8*'СЕТ СН'!$F$9-'СЕТ СН'!$F$26</f>
        <v>1074.59606938</v>
      </c>
      <c r="J39" s="36">
        <f>SUMIFS(СВЦЭМ!$D$39:$D$782,СВЦЭМ!$A$39:$A$782,$A39,СВЦЭМ!$B$39:$B$782,J$11)+'СЕТ СН'!$F$14+СВЦЭМ!$D$10+'СЕТ СН'!$F$8*'СЕТ СН'!$F$9-'СЕТ СН'!$F$26</f>
        <v>962.94498622000003</v>
      </c>
      <c r="K39" s="36">
        <f>SUMIFS(СВЦЭМ!$D$39:$D$782,СВЦЭМ!$A$39:$A$782,$A39,СВЦЭМ!$B$39:$B$782,K$11)+'СЕТ СН'!$F$14+СВЦЭМ!$D$10+'СЕТ СН'!$F$8*'СЕТ СН'!$F$9-'СЕТ СН'!$F$26</f>
        <v>971.57044076</v>
      </c>
      <c r="L39" s="36">
        <f>SUMIFS(СВЦЭМ!$D$39:$D$782,СВЦЭМ!$A$39:$A$782,$A39,СВЦЭМ!$B$39:$B$782,L$11)+'СЕТ СН'!$F$14+СВЦЭМ!$D$10+'СЕТ СН'!$F$8*'СЕТ СН'!$F$9-'СЕТ СН'!$F$26</f>
        <v>976.44004634999999</v>
      </c>
      <c r="M39" s="36">
        <f>SUMIFS(СВЦЭМ!$D$39:$D$782,СВЦЭМ!$A$39:$A$782,$A39,СВЦЭМ!$B$39:$B$782,M$11)+'СЕТ СН'!$F$14+СВЦЭМ!$D$10+'СЕТ СН'!$F$8*'СЕТ СН'!$F$9-'СЕТ СН'!$F$26</f>
        <v>1010.56213327</v>
      </c>
      <c r="N39" s="36">
        <f>SUMIFS(СВЦЭМ!$D$39:$D$782,СВЦЭМ!$A$39:$A$782,$A39,СВЦЭМ!$B$39:$B$782,N$11)+'СЕТ СН'!$F$14+СВЦЭМ!$D$10+'СЕТ СН'!$F$8*'СЕТ СН'!$F$9-'СЕТ СН'!$F$26</f>
        <v>1045.46908947</v>
      </c>
      <c r="O39" s="36">
        <f>SUMIFS(СВЦЭМ!$D$39:$D$782,СВЦЭМ!$A$39:$A$782,$A39,СВЦЭМ!$B$39:$B$782,O$11)+'СЕТ СН'!$F$14+СВЦЭМ!$D$10+'СЕТ СН'!$F$8*'СЕТ СН'!$F$9-'СЕТ СН'!$F$26</f>
        <v>1071.9785090799999</v>
      </c>
      <c r="P39" s="36">
        <f>SUMIFS(СВЦЭМ!$D$39:$D$782,СВЦЭМ!$A$39:$A$782,$A39,СВЦЭМ!$B$39:$B$782,P$11)+'СЕТ СН'!$F$14+СВЦЭМ!$D$10+'СЕТ СН'!$F$8*'СЕТ СН'!$F$9-'СЕТ СН'!$F$26</f>
        <v>1103.0320610900001</v>
      </c>
      <c r="Q39" s="36">
        <f>SUMIFS(СВЦЭМ!$D$39:$D$782,СВЦЭМ!$A$39:$A$782,$A39,СВЦЭМ!$B$39:$B$782,Q$11)+'СЕТ СН'!$F$14+СВЦЭМ!$D$10+'СЕТ СН'!$F$8*'СЕТ СН'!$F$9-'СЕТ СН'!$F$26</f>
        <v>1101.85853174</v>
      </c>
      <c r="R39" s="36">
        <f>SUMIFS(СВЦЭМ!$D$39:$D$782,СВЦЭМ!$A$39:$A$782,$A39,СВЦЭМ!$B$39:$B$782,R$11)+'СЕТ СН'!$F$14+СВЦЭМ!$D$10+'СЕТ СН'!$F$8*'СЕТ СН'!$F$9-'СЕТ СН'!$F$26</f>
        <v>1102.8793146799999</v>
      </c>
      <c r="S39" s="36">
        <f>SUMIFS(СВЦЭМ!$D$39:$D$782,СВЦЭМ!$A$39:$A$782,$A39,СВЦЭМ!$B$39:$B$782,S$11)+'СЕТ СН'!$F$14+СВЦЭМ!$D$10+'СЕТ СН'!$F$8*'СЕТ СН'!$F$9-'СЕТ СН'!$F$26</f>
        <v>1059.63181057</v>
      </c>
      <c r="T39" s="36">
        <f>SUMIFS(СВЦЭМ!$D$39:$D$782,СВЦЭМ!$A$39:$A$782,$A39,СВЦЭМ!$B$39:$B$782,T$11)+'СЕТ СН'!$F$14+СВЦЭМ!$D$10+'СЕТ СН'!$F$8*'СЕТ СН'!$F$9-'СЕТ СН'!$F$26</f>
        <v>987.03047707000007</v>
      </c>
      <c r="U39" s="36">
        <f>SUMIFS(СВЦЭМ!$D$39:$D$782,СВЦЭМ!$A$39:$A$782,$A39,СВЦЭМ!$B$39:$B$782,U$11)+'СЕТ СН'!$F$14+СВЦЭМ!$D$10+'СЕТ СН'!$F$8*'СЕТ СН'!$F$9-'СЕТ СН'!$F$26</f>
        <v>901.14828057</v>
      </c>
      <c r="V39" s="36">
        <f>SUMIFS(СВЦЭМ!$D$39:$D$782,СВЦЭМ!$A$39:$A$782,$A39,СВЦЭМ!$B$39:$B$782,V$11)+'СЕТ СН'!$F$14+СВЦЭМ!$D$10+'СЕТ СН'!$F$8*'СЕТ СН'!$F$9-'СЕТ СН'!$F$26</f>
        <v>868.64703782000004</v>
      </c>
      <c r="W39" s="36">
        <f>SUMIFS(СВЦЭМ!$D$39:$D$782,СВЦЭМ!$A$39:$A$782,$A39,СВЦЭМ!$B$39:$B$782,W$11)+'СЕТ СН'!$F$14+СВЦЭМ!$D$10+'СЕТ СН'!$F$8*'СЕТ СН'!$F$9-'СЕТ СН'!$F$26</f>
        <v>871.76091158000008</v>
      </c>
      <c r="X39" s="36">
        <f>SUMIFS(СВЦЭМ!$D$39:$D$782,СВЦЭМ!$A$39:$A$782,$A39,СВЦЭМ!$B$39:$B$782,X$11)+'СЕТ СН'!$F$14+СВЦЭМ!$D$10+'СЕТ СН'!$F$8*'СЕТ СН'!$F$9-'СЕТ СН'!$F$26</f>
        <v>865.03050629000006</v>
      </c>
      <c r="Y39" s="36">
        <f>SUMIFS(СВЦЭМ!$D$39:$D$782,СВЦЭМ!$A$39:$A$782,$A39,СВЦЭМ!$B$39:$B$782,Y$11)+'СЕТ СН'!$F$14+СВЦЭМ!$D$10+'СЕТ СН'!$F$8*'СЕТ СН'!$F$9-'СЕТ СН'!$F$26</f>
        <v>884.21374608000008</v>
      </c>
    </row>
    <row r="40" spans="1:27" ht="15.75" x14ac:dyDescent="0.2">
      <c r="A40" s="35">
        <f t="shared" si="0"/>
        <v>44710</v>
      </c>
      <c r="B40" s="36">
        <f>SUMIFS(СВЦЭМ!$D$39:$D$782,СВЦЭМ!$A$39:$A$782,$A40,СВЦЭМ!$B$39:$B$782,B$11)+'СЕТ СН'!$F$14+СВЦЭМ!$D$10+'СЕТ СН'!$F$8*'СЕТ СН'!$F$9-'СЕТ СН'!$F$26</f>
        <v>954.39776416000007</v>
      </c>
      <c r="C40" s="36">
        <f>SUMIFS(СВЦЭМ!$D$39:$D$782,СВЦЭМ!$A$39:$A$782,$A40,СВЦЭМ!$B$39:$B$782,C$11)+'СЕТ СН'!$F$14+СВЦЭМ!$D$10+'СЕТ СН'!$F$8*'СЕТ СН'!$F$9-'СЕТ СН'!$F$26</f>
        <v>1064.2292119399999</v>
      </c>
      <c r="D40" s="36">
        <f>SUMIFS(СВЦЭМ!$D$39:$D$782,СВЦЭМ!$A$39:$A$782,$A40,СВЦЭМ!$B$39:$B$782,D$11)+'СЕТ СН'!$F$14+СВЦЭМ!$D$10+'СЕТ СН'!$F$8*'СЕТ СН'!$F$9-'СЕТ СН'!$F$26</f>
        <v>1175.1084523899999</v>
      </c>
      <c r="E40" s="36">
        <f>SUMIFS(СВЦЭМ!$D$39:$D$782,СВЦЭМ!$A$39:$A$782,$A40,СВЦЭМ!$B$39:$B$782,E$11)+'СЕТ СН'!$F$14+СВЦЭМ!$D$10+'СЕТ СН'!$F$8*'СЕТ СН'!$F$9-'СЕТ СН'!$F$26</f>
        <v>1224.02692708</v>
      </c>
      <c r="F40" s="36">
        <f>SUMIFS(СВЦЭМ!$D$39:$D$782,СВЦЭМ!$A$39:$A$782,$A40,СВЦЭМ!$B$39:$B$782,F$11)+'СЕТ СН'!$F$14+СВЦЭМ!$D$10+'СЕТ СН'!$F$8*'СЕТ СН'!$F$9-'СЕТ СН'!$F$26</f>
        <v>1221.5105018699996</v>
      </c>
      <c r="G40" s="36">
        <f>SUMIFS(СВЦЭМ!$D$39:$D$782,СВЦЭМ!$A$39:$A$782,$A40,СВЦЭМ!$B$39:$B$782,G$11)+'СЕТ СН'!$F$14+СВЦЭМ!$D$10+'СЕТ СН'!$F$8*'СЕТ СН'!$F$9-'СЕТ СН'!$F$26</f>
        <v>1211.17006864</v>
      </c>
      <c r="H40" s="36">
        <f>SUMIFS(СВЦЭМ!$D$39:$D$782,СВЦЭМ!$A$39:$A$782,$A40,СВЦЭМ!$B$39:$B$782,H$11)+'СЕТ СН'!$F$14+СВЦЭМ!$D$10+'СЕТ СН'!$F$8*'СЕТ СН'!$F$9-'СЕТ СН'!$F$26</f>
        <v>1167.42867355</v>
      </c>
      <c r="I40" s="36">
        <f>SUMIFS(СВЦЭМ!$D$39:$D$782,СВЦЭМ!$A$39:$A$782,$A40,СВЦЭМ!$B$39:$B$782,I$11)+'СЕТ СН'!$F$14+СВЦЭМ!$D$10+'СЕТ СН'!$F$8*'СЕТ СН'!$F$9-'СЕТ СН'!$F$26</f>
        <v>1074.8005733699999</v>
      </c>
      <c r="J40" s="36">
        <f>SUMIFS(СВЦЭМ!$D$39:$D$782,СВЦЭМ!$A$39:$A$782,$A40,СВЦЭМ!$B$39:$B$782,J$11)+'СЕТ СН'!$F$14+СВЦЭМ!$D$10+'СЕТ СН'!$F$8*'СЕТ СН'!$F$9-'СЕТ СН'!$F$26</f>
        <v>949.46331979000001</v>
      </c>
      <c r="K40" s="36">
        <f>SUMIFS(СВЦЭМ!$D$39:$D$782,СВЦЭМ!$A$39:$A$782,$A40,СВЦЭМ!$B$39:$B$782,K$11)+'СЕТ СН'!$F$14+СВЦЭМ!$D$10+'СЕТ СН'!$F$8*'СЕТ СН'!$F$9-'СЕТ СН'!$F$26</f>
        <v>943.21958279</v>
      </c>
      <c r="L40" s="36">
        <f>SUMIFS(СВЦЭМ!$D$39:$D$782,СВЦЭМ!$A$39:$A$782,$A40,СВЦЭМ!$B$39:$B$782,L$11)+'СЕТ СН'!$F$14+СВЦЭМ!$D$10+'СЕТ СН'!$F$8*'СЕТ СН'!$F$9-'СЕТ СН'!$F$26</f>
        <v>949.81735083000001</v>
      </c>
      <c r="M40" s="36">
        <f>SUMIFS(СВЦЭМ!$D$39:$D$782,СВЦЭМ!$A$39:$A$782,$A40,СВЦЭМ!$B$39:$B$782,M$11)+'СЕТ СН'!$F$14+СВЦЭМ!$D$10+'СЕТ СН'!$F$8*'СЕТ СН'!$F$9-'СЕТ СН'!$F$26</f>
        <v>1017.43517776</v>
      </c>
      <c r="N40" s="36">
        <f>SUMIFS(СВЦЭМ!$D$39:$D$782,СВЦЭМ!$A$39:$A$782,$A40,СВЦЭМ!$B$39:$B$782,N$11)+'СЕТ СН'!$F$14+СВЦЭМ!$D$10+'СЕТ СН'!$F$8*'СЕТ СН'!$F$9-'СЕТ СН'!$F$26</f>
        <v>1053.31680658</v>
      </c>
      <c r="O40" s="36">
        <f>SUMIFS(СВЦЭМ!$D$39:$D$782,СВЦЭМ!$A$39:$A$782,$A40,СВЦЭМ!$B$39:$B$782,O$11)+'СЕТ СН'!$F$14+СВЦЭМ!$D$10+'СЕТ СН'!$F$8*'СЕТ СН'!$F$9-'СЕТ СН'!$F$26</f>
        <v>1058.2304410899999</v>
      </c>
      <c r="P40" s="36">
        <f>SUMIFS(СВЦЭМ!$D$39:$D$782,СВЦЭМ!$A$39:$A$782,$A40,СВЦЭМ!$B$39:$B$782,P$11)+'СЕТ СН'!$F$14+СВЦЭМ!$D$10+'СЕТ СН'!$F$8*'СЕТ СН'!$F$9-'СЕТ СН'!$F$26</f>
        <v>1057.78188937</v>
      </c>
      <c r="Q40" s="36">
        <f>SUMIFS(СВЦЭМ!$D$39:$D$782,СВЦЭМ!$A$39:$A$782,$A40,СВЦЭМ!$B$39:$B$782,Q$11)+'СЕТ СН'!$F$14+СВЦЭМ!$D$10+'СЕТ СН'!$F$8*'СЕТ СН'!$F$9-'СЕТ СН'!$F$26</f>
        <v>1055.9438017099999</v>
      </c>
      <c r="R40" s="36">
        <f>SUMIFS(СВЦЭМ!$D$39:$D$782,СВЦЭМ!$A$39:$A$782,$A40,СВЦЭМ!$B$39:$B$782,R$11)+'СЕТ СН'!$F$14+СВЦЭМ!$D$10+'СЕТ СН'!$F$8*'СЕТ СН'!$F$9-'СЕТ СН'!$F$26</f>
        <v>1050.79366714</v>
      </c>
      <c r="S40" s="36">
        <f>SUMIFS(СВЦЭМ!$D$39:$D$782,СВЦЭМ!$A$39:$A$782,$A40,СВЦЭМ!$B$39:$B$782,S$11)+'СЕТ СН'!$F$14+СВЦЭМ!$D$10+'СЕТ СН'!$F$8*'СЕТ СН'!$F$9-'СЕТ СН'!$F$26</f>
        <v>1074.0369601899999</v>
      </c>
      <c r="T40" s="36">
        <f>SUMIFS(СВЦЭМ!$D$39:$D$782,СВЦЭМ!$A$39:$A$782,$A40,СВЦЭМ!$B$39:$B$782,T$11)+'СЕТ СН'!$F$14+СВЦЭМ!$D$10+'СЕТ СН'!$F$8*'СЕТ СН'!$F$9-'СЕТ СН'!$F$26</f>
        <v>980.19885255000008</v>
      </c>
      <c r="U40" s="36">
        <f>SUMIFS(СВЦЭМ!$D$39:$D$782,СВЦЭМ!$A$39:$A$782,$A40,СВЦЭМ!$B$39:$B$782,U$11)+'СЕТ СН'!$F$14+СВЦЭМ!$D$10+'СЕТ СН'!$F$8*'СЕТ СН'!$F$9-'СЕТ СН'!$F$26</f>
        <v>882.11468671</v>
      </c>
      <c r="V40" s="36">
        <f>SUMIFS(СВЦЭМ!$D$39:$D$782,СВЦЭМ!$A$39:$A$782,$A40,СВЦЭМ!$B$39:$B$782,V$11)+'СЕТ СН'!$F$14+СВЦЭМ!$D$10+'СЕТ СН'!$F$8*'СЕТ СН'!$F$9-'СЕТ СН'!$F$26</f>
        <v>800.68017774000009</v>
      </c>
      <c r="W40" s="36">
        <f>SUMIFS(СВЦЭМ!$D$39:$D$782,СВЦЭМ!$A$39:$A$782,$A40,СВЦЭМ!$B$39:$B$782,W$11)+'СЕТ СН'!$F$14+СВЦЭМ!$D$10+'СЕТ СН'!$F$8*'СЕТ СН'!$F$9-'СЕТ СН'!$F$26</f>
        <v>810.73758544000009</v>
      </c>
      <c r="X40" s="36">
        <f>SUMIFS(СВЦЭМ!$D$39:$D$782,СВЦЭМ!$A$39:$A$782,$A40,СВЦЭМ!$B$39:$B$782,X$11)+'СЕТ СН'!$F$14+СВЦЭМ!$D$10+'СЕТ СН'!$F$8*'СЕТ СН'!$F$9-'СЕТ СН'!$F$26</f>
        <v>856.99177894000002</v>
      </c>
      <c r="Y40" s="36">
        <f>SUMIFS(СВЦЭМ!$D$39:$D$782,СВЦЭМ!$A$39:$A$782,$A40,СВЦЭМ!$B$39:$B$782,Y$11)+'СЕТ СН'!$F$14+СВЦЭМ!$D$10+'СЕТ СН'!$F$8*'СЕТ СН'!$F$9-'СЕТ СН'!$F$26</f>
        <v>858.96850744000005</v>
      </c>
    </row>
    <row r="41" spans="1:27" ht="15.75" x14ac:dyDescent="0.2">
      <c r="A41" s="35">
        <f t="shared" si="0"/>
        <v>44711</v>
      </c>
      <c r="B41" s="36">
        <f>SUMIFS(СВЦЭМ!$D$39:$D$782,СВЦЭМ!$A$39:$A$782,$A41,СВЦЭМ!$B$39:$B$782,B$11)+'СЕТ СН'!$F$14+СВЦЭМ!$D$10+'СЕТ СН'!$F$8*'СЕТ СН'!$F$9-'СЕТ СН'!$F$26</f>
        <v>965.66776041000003</v>
      </c>
      <c r="C41" s="36">
        <f>SUMIFS(СВЦЭМ!$D$39:$D$782,СВЦЭМ!$A$39:$A$782,$A41,СВЦЭМ!$B$39:$B$782,C$11)+'СЕТ СН'!$F$14+СВЦЭМ!$D$10+'СЕТ СН'!$F$8*'СЕТ СН'!$F$9-'СЕТ СН'!$F$26</f>
        <v>1046.6347604800001</v>
      </c>
      <c r="D41" s="36">
        <f>SUMIFS(СВЦЭМ!$D$39:$D$782,СВЦЭМ!$A$39:$A$782,$A41,СВЦЭМ!$B$39:$B$782,D$11)+'СЕТ СН'!$F$14+СВЦЭМ!$D$10+'СЕТ СН'!$F$8*'СЕТ СН'!$F$9-'СЕТ СН'!$F$26</f>
        <v>1185.2713830899997</v>
      </c>
      <c r="E41" s="36">
        <f>SUMIFS(СВЦЭМ!$D$39:$D$782,СВЦЭМ!$A$39:$A$782,$A41,СВЦЭМ!$B$39:$B$782,E$11)+'СЕТ СН'!$F$14+СВЦЭМ!$D$10+'СЕТ СН'!$F$8*'СЕТ СН'!$F$9-'СЕТ СН'!$F$26</f>
        <v>1203.3905075299999</v>
      </c>
      <c r="F41" s="36">
        <f>SUMIFS(СВЦЭМ!$D$39:$D$782,СВЦЭМ!$A$39:$A$782,$A41,СВЦЭМ!$B$39:$B$782,F$11)+'СЕТ СН'!$F$14+СВЦЭМ!$D$10+'СЕТ СН'!$F$8*'СЕТ СН'!$F$9-'СЕТ СН'!$F$26</f>
        <v>1200.3006497299998</v>
      </c>
      <c r="G41" s="36">
        <f>SUMIFS(СВЦЭМ!$D$39:$D$782,СВЦЭМ!$A$39:$A$782,$A41,СВЦЭМ!$B$39:$B$782,G$11)+'СЕТ СН'!$F$14+СВЦЭМ!$D$10+'СЕТ СН'!$F$8*'СЕТ СН'!$F$9-'СЕТ СН'!$F$26</f>
        <v>1176.8077759399998</v>
      </c>
      <c r="H41" s="36">
        <f>SUMIFS(СВЦЭМ!$D$39:$D$782,СВЦЭМ!$A$39:$A$782,$A41,СВЦЭМ!$B$39:$B$782,H$11)+'СЕТ СН'!$F$14+СВЦЭМ!$D$10+'СЕТ СН'!$F$8*'СЕТ СН'!$F$9-'СЕТ СН'!$F$26</f>
        <v>1091.0869226899999</v>
      </c>
      <c r="I41" s="36">
        <f>SUMIFS(СВЦЭМ!$D$39:$D$782,СВЦЭМ!$A$39:$A$782,$A41,СВЦЭМ!$B$39:$B$782,I$11)+'СЕТ СН'!$F$14+СВЦЭМ!$D$10+'СЕТ СН'!$F$8*'СЕТ СН'!$F$9-'СЕТ СН'!$F$26</f>
        <v>1023.7540185400001</v>
      </c>
      <c r="J41" s="36">
        <f>SUMIFS(СВЦЭМ!$D$39:$D$782,СВЦЭМ!$A$39:$A$782,$A41,СВЦЭМ!$B$39:$B$782,J$11)+'СЕТ СН'!$F$14+СВЦЭМ!$D$10+'СЕТ СН'!$F$8*'СЕТ СН'!$F$9-'СЕТ СН'!$F$26</f>
        <v>936.98623214000008</v>
      </c>
      <c r="K41" s="36">
        <f>SUMIFS(СВЦЭМ!$D$39:$D$782,СВЦЭМ!$A$39:$A$782,$A41,СВЦЭМ!$B$39:$B$782,K$11)+'СЕТ СН'!$F$14+СВЦЭМ!$D$10+'СЕТ СН'!$F$8*'СЕТ СН'!$F$9-'СЕТ СН'!$F$26</f>
        <v>944.53548544</v>
      </c>
      <c r="L41" s="36">
        <f>SUMIFS(СВЦЭМ!$D$39:$D$782,СВЦЭМ!$A$39:$A$782,$A41,СВЦЭМ!$B$39:$B$782,L$11)+'СЕТ СН'!$F$14+СВЦЭМ!$D$10+'СЕТ СН'!$F$8*'СЕТ СН'!$F$9-'СЕТ СН'!$F$26</f>
        <v>1007.6655523000001</v>
      </c>
      <c r="M41" s="36">
        <f>SUMIFS(СВЦЭМ!$D$39:$D$782,СВЦЭМ!$A$39:$A$782,$A41,СВЦЭМ!$B$39:$B$782,M$11)+'СЕТ СН'!$F$14+СВЦЭМ!$D$10+'СЕТ СН'!$F$8*'СЕТ СН'!$F$9-'СЕТ СН'!$F$26</f>
        <v>1038.1747588000001</v>
      </c>
      <c r="N41" s="36">
        <f>SUMIFS(СВЦЭМ!$D$39:$D$782,СВЦЭМ!$A$39:$A$782,$A41,СВЦЭМ!$B$39:$B$782,N$11)+'СЕТ СН'!$F$14+СВЦЭМ!$D$10+'СЕТ СН'!$F$8*'СЕТ СН'!$F$9-'СЕТ СН'!$F$26</f>
        <v>1129.9952326</v>
      </c>
      <c r="O41" s="36">
        <f>SUMIFS(СВЦЭМ!$D$39:$D$782,СВЦЭМ!$A$39:$A$782,$A41,СВЦЭМ!$B$39:$B$782,O$11)+'СЕТ СН'!$F$14+СВЦЭМ!$D$10+'СЕТ СН'!$F$8*'СЕТ СН'!$F$9-'СЕТ СН'!$F$26</f>
        <v>1131.76763669</v>
      </c>
      <c r="P41" s="36">
        <f>SUMIFS(СВЦЭМ!$D$39:$D$782,СВЦЭМ!$A$39:$A$782,$A41,СВЦЭМ!$B$39:$B$782,P$11)+'СЕТ СН'!$F$14+СВЦЭМ!$D$10+'СЕТ СН'!$F$8*'СЕТ СН'!$F$9-'СЕТ СН'!$F$26</f>
        <v>1124.54159923</v>
      </c>
      <c r="Q41" s="36">
        <f>SUMIFS(СВЦЭМ!$D$39:$D$782,СВЦЭМ!$A$39:$A$782,$A41,СВЦЭМ!$B$39:$B$782,Q$11)+'СЕТ СН'!$F$14+СВЦЭМ!$D$10+'СЕТ СН'!$F$8*'СЕТ СН'!$F$9-'СЕТ СН'!$F$26</f>
        <v>1118.63849106</v>
      </c>
      <c r="R41" s="36">
        <f>SUMIFS(СВЦЭМ!$D$39:$D$782,СВЦЭМ!$A$39:$A$782,$A41,СВЦЭМ!$B$39:$B$782,R$11)+'СЕТ СН'!$F$14+СВЦЭМ!$D$10+'СЕТ СН'!$F$8*'СЕТ СН'!$F$9-'СЕТ СН'!$F$26</f>
        <v>1104.0536956199999</v>
      </c>
      <c r="S41" s="36">
        <f>SUMIFS(СВЦЭМ!$D$39:$D$782,СВЦЭМ!$A$39:$A$782,$A41,СВЦЭМ!$B$39:$B$782,S$11)+'СЕТ СН'!$F$14+СВЦЭМ!$D$10+'СЕТ СН'!$F$8*'СЕТ СН'!$F$9-'СЕТ СН'!$F$26</f>
        <v>1121.6996854500001</v>
      </c>
      <c r="T41" s="36">
        <f>SUMIFS(СВЦЭМ!$D$39:$D$782,СВЦЭМ!$A$39:$A$782,$A41,СВЦЭМ!$B$39:$B$782,T$11)+'СЕТ СН'!$F$14+СВЦЭМ!$D$10+'СЕТ СН'!$F$8*'СЕТ СН'!$F$9-'СЕТ СН'!$F$26</f>
        <v>957.00094321000006</v>
      </c>
      <c r="U41" s="36">
        <f>SUMIFS(СВЦЭМ!$D$39:$D$782,СВЦЭМ!$A$39:$A$782,$A41,СВЦЭМ!$B$39:$B$782,U$11)+'СЕТ СН'!$F$14+СВЦЭМ!$D$10+'СЕТ СН'!$F$8*'СЕТ СН'!$F$9-'СЕТ СН'!$F$26</f>
        <v>860.77231099000005</v>
      </c>
      <c r="V41" s="36">
        <f>SUMIFS(СВЦЭМ!$D$39:$D$782,СВЦЭМ!$A$39:$A$782,$A41,СВЦЭМ!$B$39:$B$782,V$11)+'СЕТ СН'!$F$14+СВЦЭМ!$D$10+'СЕТ СН'!$F$8*'СЕТ СН'!$F$9-'СЕТ СН'!$F$26</f>
        <v>789.02714677000006</v>
      </c>
      <c r="W41" s="36">
        <f>SUMIFS(СВЦЭМ!$D$39:$D$782,СВЦЭМ!$A$39:$A$782,$A41,СВЦЭМ!$B$39:$B$782,W$11)+'СЕТ СН'!$F$14+СВЦЭМ!$D$10+'СЕТ СН'!$F$8*'СЕТ СН'!$F$9-'СЕТ СН'!$F$26</f>
        <v>799.87409092000007</v>
      </c>
      <c r="X41" s="36">
        <f>SUMIFS(СВЦЭМ!$D$39:$D$782,СВЦЭМ!$A$39:$A$782,$A41,СВЦЭМ!$B$39:$B$782,X$11)+'СЕТ СН'!$F$14+СВЦЭМ!$D$10+'СЕТ СН'!$F$8*'СЕТ СН'!$F$9-'СЕТ СН'!$F$26</f>
        <v>851.34799058999999</v>
      </c>
      <c r="Y41" s="36">
        <f>SUMIFS(СВЦЭМ!$D$39:$D$782,СВЦЭМ!$A$39:$A$782,$A41,СВЦЭМ!$B$39:$B$782,Y$11)+'СЕТ СН'!$F$14+СВЦЭМ!$D$10+'СЕТ СН'!$F$8*'СЕТ СН'!$F$9-'СЕТ СН'!$F$26</f>
        <v>875.74328783999999</v>
      </c>
    </row>
    <row r="42" spans="1:27" ht="15.75" x14ac:dyDescent="0.2">
      <c r="A42" s="35">
        <f t="shared" si="0"/>
        <v>44712</v>
      </c>
      <c r="B42" s="36">
        <f>SUMIFS(СВЦЭМ!$D$39:$D$782,СВЦЭМ!$A$39:$A$782,$A42,СВЦЭМ!$B$39:$B$782,B$11)+'СЕТ СН'!$F$14+СВЦЭМ!$D$10+'СЕТ СН'!$F$8*'СЕТ СН'!$F$9-'СЕТ СН'!$F$26</f>
        <v>976.28184405000002</v>
      </c>
      <c r="C42" s="36">
        <f>SUMIFS(СВЦЭМ!$D$39:$D$782,СВЦЭМ!$A$39:$A$782,$A42,СВЦЭМ!$B$39:$B$782,C$11)+'СЕТ СН'!$F$14+СВЦЭМ!$D$10+'СЕТ СН'!$F$8*'СЕТ СН'!$F$9-'СЕТ СН'!$F$26</f>
        <v>1073.6730239999999</v>
      </c>
      <c r="D42" s="36">
        <f>SUMIFS(СВЦЭМ!$D$39:$D$782,СВЦЭМ!$A$39:$A$782,$A42,СВЦЭМ!$B$39:$B$782,D$11)+'СЕТ СН'!$F$14+СВЦЭМ!$D$10+'СЕТ СН'!$F$8*'СЕТ СН'!$F$9-'СЕТ СН'!$F$26</f>
        <v>1194.88193409</v>
      </c>
      <c r="E42" s="36">
        <f>SUMIFS(СВЦЭМ!$D$39:$D$782,СВЦЭМ!$A$39:$A$782,$A42,СВЦЭМ!$B$39:$B$782,E$11)+'СЕТ СН'!$F$14+СВЦЭМ!$D$10+'СЕТ СН'!$F$8*'СЕТ СН'!$F$9-'СЕТ СН'!$F$26</f>
        <v>1241.7218414999998</v>
      </c>
      <c r="F42" s="36">
        <f>SUMIFS(СВЦЭМ!$D$39:$D$782,СВЦЭМ!$A$39:$A$782,$A42,СВЦЭМ!$B$39:$B$782,F$11)+'СЕТ СН'!$F$14+СВЦЭМ!$D$10+'СЕТ СН'!$F$8*'СЕТ СН'!$F$9-'СЕТ СН'!$F$26</f>
        <v>1232.5185970499997</v>
      </c>
      <c r="G42" s="36">
        <f>SUMIFS(СВЦЭМ!$D$39:$D$782,СВЦЭМ!$A$39:$A$782,$A42,СВЦЭМ!$B$39:$B$782,G$11)+'СЕТ СН'!$F$14+СВЦЭМ!$D$10+'СЕТ СН'!$F$8*'СЕТ СН'!$F$9-'СЕТ СН'!$F$26</f>
        <v>1199.6369892599998</v>
      </c>
      <c r="H42" s="36">
        <f>SUMIFS(СВЦЭМ!$D$39:$D$782,СВЦЭМ!$A$39:$A$782,$A42,СВЦЭМ!$B$39:$B$782,H$11)+'СЕТ СН'!$F$14+СВЦЭМ!$D$10+'СЕТ СН'!$F$8*'СЕТ СН'!$F$9-'СЕТ СН'!$F$26</f>
        <v>1096.05749915</v>
      </c>
      <c r="I42" s="36">
        <f>SUMIFS(СВЦЭМ!$D$39:$D$782,СВЦЭМ!$A$39:$A$782,$A42,СВЦЭМ!$B$39:$B$782,I$11)+'СЕТ СН'!$F$14+СВЦЭМ!$D$10+'СЕТ СН'!$F$8*'СЕТ СН'!$F$9-'СЕТ СН'!$F$26</f>
        <v>1012.55368934</v>
      </c>
      <c r="J42" s="36">
        <f>SUMIFS(СВЦЭМ!$D$39:$D$782,СВЦЭМ!$A$39:$A$782,$A42,СВЦЭМ!$B$39:$B$782,J$11)+'СЕТ СН'!$F$14+СВЦЭМ!$D$10+'СЕТ СН'!$F$8*'СЕТ СН'!$F$9-'СЕТ СН'!$F$26</f>
        <v>910.07018191999998</v>
      </c>
      <c r="K42" s="36">
        <f>SUMIFS(СВЦЭМ!$D$39:$D$782,СВЦЭМ!$A$39:$A$782,$A42,СВЦЭМ!$B$39:$B$782,K$11)+'СЕТ СН'!$F$14+СВЦЭМ!$D$10+'СЕТ СН'!$F$8*'СЕТ СН'!$F$9-'СЕТ СН'!$F$26</f>
        <v>936.62408588000005</v>
      </c>
      <c r="L42" s="36">
        <f>SUMIFS(СВЦЭМ!$D$39:$D$782,СВЦЭМ!$A$39:$A$782,$A42,СВЦЭМ!$B$39:$B$782,L$11)+'СЕТ СН'!$F$14+СВЦЭМ!$D$10+'СЕТ СН'!$F$8*'СЕТ СН'!$F$9-'СЕТ СН'!$F$26</f>
        <v>941.58079530999998</v>
      </c>
      <c r="M42" s="36">
        <f>SUMIFS(СВЦЭМ!$D$39:$D$782,СВЦЭМ!$A$39:$A$782,$A42,СВЦЭМ!$B$39:$B$782,M$11)+'СЕТ СН'!$F$14+СВЦЭМ!$D$10+'СЕТ СН'!$F$8*'СЕТ СН'!$F$9-'СЕТ СН'!$F$26</f>
        <v>1015.2677608700001</v>
      </c>
      <c r="N42" s="36">
        <f>SUMIFS(СВЦЭМ!$D$39:$D$782,СВЦЭМ!$A$39:$A$782,$A42,СВЦЭМ!$B$39:$B$782,N$11)+'СЕТ СН'!$F$14+СВЦЭМ!$D$10+'СЕТ СН'!$F$8*'СЕТ СН'!$F$9-'СЕТ СН'!$F$26</f>
        <v>1056.7963847199999</v>
      </c>
      <c r="O42" s="36">
        <f>SUMIFS(СВЦЭМ!$D$39:$D$782,СВЦЭМ!$A$39:$A$782,$A42,СВЦЭМ!$B$39:$B$782,O$11)+'СЕТ СН'!$F$14+СВЦЭМ!$D$10+'СЕТ СН'!$F$8*'СЕТ СН'!$F$9-'СЕТ СН'!$F$26</f>
        <v>1132.19794942</v>
      </c>
      <c r="P42" s="36">
        <f>SUMIFS(СВЦЭМ!$D$39:$D$782,СВЦЭМ!$A$39:$A$782,$A42,СВЦЭМ!$B$39:$B$782,P$11)+'СЕТ СН'!$F$14+СВЦЭМ!$D$10+'СЕТ СН'!$F$8*'СЕТ СН'!$F$9-'СЕТ СН'!$F$26</f>
        <v>1158.2643288699999</v>
      </c>
      <c r="Q42" s="36">
        <f>SUMIFS(СВЦЭМ!$D$39:$D$782,СВЦЭМ!$A$39:$A$782,$A42,СВЦЭМ!$B$39:$B$782,Q$11)+'СЕТ СН'!$F$14+СВЦЭМ!$D$10+'СЕТ СН'!$F$8*'СЕТ СН'!$F$9-'СЕТ СН'!$F$26</f>
        <v>1150.0177480699999</v>
      </c>
      <c r="R42" s="36">
        <f>SUMIFS(СВЦЭМ!$D$39:$D$782,СВЦЭМ!$A$39:$A$782,$A42,СВЦЭМ!$B$39:$B$782,R$11)+'СЕТ СН'!$F$14+СВЦЭМ!$D$10+'СЕТ СН'!$F$8*'СЕТ СН'!$F$9-'СЕТ СН'!$F$26</f>
        <v>1144.6054137799999</v>
      </c>
      <c r="S42" s="36">
        <f>SUMIFS(СВЦЭМ!$D$39:$D$782,СВЦЭМ!$A$39:$A$782,$A42,СВЦЭМ!$B$39:$B$782,S$11)+'СЕТ СН'!$F$14+СВЦЭМ!$D$10+'СЕТ СН'!$F$8*'СЕТ СН'!$F$9-'СЕТ СН'!$F$26</f>
        <v>1059.2147923800001</v>
      </c>
      <c r="T42" s="36">
        <f>SUMIFS(СВЦЭМ!$D$39:$D$782,СВЦЭМ!$A$39:$A$782,$A42,СВЦЭМ!$B$39:$B$782,T$11)+'СЕТ СН'!$F$14+СВЦЭМ!$D$10+'СЕТ СН'!$F$8*'СЕТ СН'!$F$9-'СЕТ СН'!$F$26</f>
        <v>960.91912789000003</v>
      </c>
      <c r="U42" s="36">
        <f>SUMIFS(СВЦЭМ!$D$39:$D$782,СВЦЭМ!$A$39:$A$782,$A42,СВЦЭМ!$B$39:$B$782,U$11)+'СЕТ СН'!$F$14+СВЦЭМ!$D$10+'СЕТ СН'!$F$8*'СЕТ СН'!$F$9-'СЕТ СН'!$F$26</f>
        <v>861.07084344000009</v>
      </c>
      <c r="V42" s="36">
        <f>SUMIFS(СВЦЭМ!$D$39:$D$782,СВЦЭМ!$A$39:$A$782,$A42,СВЦЭМ!$B$39:$B$782,V$11)+'СЕТ СН'!$F$14+СВЦЭМ!$D$10+'СЕТ СН'!$F$8*'СЕТ СН'!$F$9-'СЕТ СН'!$F$26</f>
        <v>792.76130906000003</v>
      </c>
      <c r="W42" s="36">
        <f>SUMIFS(СВЦЭМ!$D$39:$D$782,СВЦЭМ!$A$39:$A$782,$A42,СВЦЭМ!$B$39:$B$782,W$11)+'СЕТ СН'!$F$14+СВЦЭМ!$D$10+'СЕТ СН'!$F$8*'СЕТ СН'!$F$9-'СЕТ СН'!$F$26</f>
        <v>805.30722972000001</v>
      </c>
      <c r="X42" s="36">
        <f>SUMIFS(СВЦЭМ!$D$39:$D$782,СВЦЭМ!$A$39:$A$782,$A42,СВЦЭМ!$B$39:$B$782,X$11)+'СЕТ СН'!$F$14+СВЦЭМ!$D$10+'СЕТ СН'!$F$8*'СЕТ СН'!$F$9-'СЕТ СН'!$F$26</f>
        <v>819.65258945000005</v>
      </c>
      <c r="Y42" s="36">
        <f>SUMIFS(СВЦЭМ!$D$39:$D$782,СВЦЭМ!$A$39:$A$782,$A42,СВЦЭМ!$B$39:$B$782,Y$11)+'СЕТ СН'!$F$14+СВЦЭМ!$D$10+'СЕТ СН'!$F$8*'СЕТ СН'!$F$9-'СЕТ СН'!$F$26</f>
        <v>822.07810615000005</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01.05.2022</v>
      </c>
      <c r="B48" s="36">
        <f>SUMIFS(СВЦЭМ!$D$39:$D$782,СВЦЭМ!$A$39:$A$782,$A48,СВЦЭМ!$B$39:$B$782,B$47)+'СЕТ СН'!$F$14+СВЦЭМ!$D$10+'СЕТ СН'!$F$6-'СЕТ СН'!$F$26</f>
        <v>1017.1737758200001</v>
      </c>
      <c r="C48" s="36">
        <f>SUMIFS(СВЦЭМ!$D$39:$D$782,СВЦЭМ!$A$39:$A$782,$A48,СВЦЭМ!$B$39:$B$782,C$47)+'СЕТ СН'!$F$14+СВЦЭМ!$D$10+'СЕТ СН'!$F$6-'СЕТ СН'!$F$26</f>
        <v>1138.5115740899998</v>
      </c>
      <c r="D48" s="36">
        <f>SUMIFS(СВЦЭМ!$D$39:$D$782,СВЦЭМ!$A$39:$A$782,$A48,СВЦЭМ!$B$39:$B$782,D$47)+'СЕТ СН'!$F$14+СВЦЭМ!$D$10+'СЕТ СН'!$F$6-'СЕТ СН'!$F$26</f>
        <v>1282.0414002699999</v>
      </c>
      <c r="E48" s="36">
        <f>SUMIFS(СВЦЭМ!$D$39:$D$782,СВЦЭМ!$A$39:$A$782,$A48,СВЦЭМ!$B$39:$B$782,E$47)+'СЕТ СН'!$F$14+СВЦЭМ!$D$10+'СЕТ СН'!$F$6-'СЕТ СН'!$F$26</f>
        <v>1342.8250119299998</v>
      </c>
      <c r="F48" s="36">
        <f>SUMIFS(СВЦЭМ!$D$39:$D$782,СВЦЭМ!$A$39:$A$782,$A48,СВЦЭМ!$B$39:$B$782,F$47)+'СЕТ СН'!$F$14+СВЦЭМ!$D$10+'СЕТ СН'!$F$6-'СЕТ СН'!$F$26</f>
        <v>1357.4201233399999</v>
      </c>
      <c r="G48" s="36">
        <f>SUMIFS(СВЦЭМ!$D$39:$D$782,СВЦЭМ!$A$39:$A$782,$A48,СВЦЭМ!$B$39:$B$782,G$47)+'СЕТ СН'!$F$14+СВЦЭМ!$D$10+'СЕТ СН'!$F$6-'СЕТ СН'!$F$26</f>
        <v>1332.5535944999999</v>
      </c>
      <c r="H48" s="36">
        <f>SUMIFS(СВЦЭМ!$D$39:$D$782,СВЦЭМ!$A$39:$A$782,$A48,СВЦЭМ!$B$39:$B$782,H$47)+'СЕТ СН'!$F$14+СВЦЭМ!$D$10+'СЕТ СН'!$F$6-'СЕТ СН'!$F$26</f>
        <v>1312.1675703099997</v>
      </c>
      <c r="I48" s="36">
        <f>SUMIFS(СВЦЭМ!$D$39:$D$782,СВЦЭМ!$A$39:$A$782,$A48,СВЦЭМ!$B$39:$B$782,I$47)+'СЕТ СН'!$F$14+СВЦЭМ!$D$10+'СЕТ СН'!$F$6-'СЕТ СН'!$F$26</f>
        <v>1244.8573431899999</v>
      </c>
      <c r="J48" s="36">
        <f>SUMIFS(СВЦЭМ!$D$39:$D$782,СВЦЭМ!$A$39:$A$782,$A48,СВЦЭМ!$B$39:$B$782,J$47)+'СЕТ СН'!$F$14+СВЦЭМ!$D$10+'СЕТ СН'!$F$6-'СЕТ СН'!$F$26</f>
        <v>1094.7965493899999</v>
      </c>
      <c r="K48" s="36">
        <f>SUMIFS(СВЦЭМ!$D$39:$D$782,СВЦЭМ!$A$39:$A$782,$A48,СВЦЭМ!$B$39:$B$782,K$47)+'СЕТ СН'!$F$14+СВЦЭМ!$D$10+'СЕТ СН'!$F$6-'СЕТ СН'!$F$26</f>
        <v>1056.8844249399999</v>
      </c>
      <c r="L48" s="36">
        <f>SUMIFS(СВЦЭМ!$D$39:$D$782,СВЦЭМ!$A$39:$A$782,$A48,СВЦЭМ!$B$39:$B$782,L$47)+'СЕТ СН'!$F$14+СВЦЭМ!$D$10+'СЕТ СН'!$F$6-'СЕТ СН'!$F$26</f>
        <v>1035.54106256</v>
      </c>
      <c r="M48" s="36">
        <f>SUMIFS(СВЦЭМ!$D$39:$D$782,СВЦЭМ!$A$39:$A$782,$A48,СВЦЭМ!$B$39:$B$782,M$47)+'СЕТ СН'!$F$14+СВЦЭМ!$D$10+'СЕТ СН'!$F$6-'СЕТ СН'!$F$26</f>
        <v>1128.2247986799998</v>
      </c>
      <c r="N48" s="36">
        <f>SUMIFS(СВЦЭМ!$D$39:$D$782,СВЦЭМ!$A$39:$A$782,$A48,СВЦЭМ!$B$39:$B$782,N$47)+'СЕТ СН'!$F$14+СВЦЭМ!$D$10+'СЕТ СН'!$F$6-'СЕТ СН'!$F$26</f>
        <v>1171.6255642499998</v>
      </c>
      <c r="O48" s="36">
        <f>SUMIFS(СВЦЭМ!$D$39:$D$782,СВЦЭМ!$A$39:$A$782,$A48,СВЦЭМ!$B$39:$B$782,O$47)+'СЕТ СН'!$F$14+СВЦЭМ!$D$10+'СЕТ СН'!$F$6-'СЕТ СН'!$F$26</f>
        <v>1183.3410961299999</v>
      </c>
      <c r="P48" s="36">
        <f>SUMIFS(СВЦЭМ!$D$39:$D$782,СВЦЭМ!$A$39:$A$782,$A48,СВЦЭМ!$B$39:$B$782,P$47)+'СЕТ СН'!$F$14+СВЦЭМ!$D$10+'СЕТ СН'!$F$6-'СЕТ СН'!$F$26</f>
        <v>1194.3982669399998</v>
      </c>
      <c r="Q48" s="36">
        <f>SUMIFS(СВЦЭМ!$D$39:$D$782,СВЦЭМ!$A$39:$A$782,$A48,СВЦЭМ!$B$39:$B$782,Q$47)+'СЕТ СН'!$F$14+СВЦЭМ!$D$10+'СЕТ СН'!$F$6-'СЕТ СН'!$F$26</f>
        <v>1209.3269402699998</v>
      </c>
      <c r="R48" s="36">
        <f>SUMIFS(СВЦЭМ!$D$39:$D$782,СВЦЭМ!$A$39:$A$782,$A48,СВЦЭМ!$B$39:$B$782,R$47)+'СЕТ СН'!$F$14+СВЦЭМ!$D$10+'СЕТ СН'!$F$6-'СЕТ СН'!$F$26</f>
        <v>1228.6784306199997</v>
      </c>
      <c r="S48" s="36">
        <f>SUMIFS(СВЦЭМ!$D$39:$D$782,СВЦЭМ!$A$39:$A$782,$A48,СВЦЭМ!$B$39:$B$782,S$47)+'СЕТ СН'!$F$14+СВЦЭМ!$D$10+'СЕТ СН'!$F$6-'СЕТ СН'!$F$26</f>
        <v>1188.2293807499998</v>
      </c>
      <c r="T48" s="36">
        <f>SUMIFS(СВЦЭМ!$D$39:$D$782,СВЦЭМ!$A$39:$A$782,$A48,СВЦЭМ!$B$39:$B$782,T$47)+'СЕТ СН'!$F$14+СВЦЭМ!$D$10+'СЕТ СН'!$F$6-'СЕТ СН'!$F$26</f>
        <v>1088.7873145899998</v>
      </c>
      <c r="U48" s="36">
        <f>SUMIFS(СВЦЭМ!$D$39:$D$782,СВЦЭМ!$A$39:$A$782,$A48,СВЦЭМ!$B$39:$B$782,U$47)+'СЕТ СН'!$F$14+СВЦЭМ!$D$10+'СЕТ СН'!$F$6-'СЕТ СН'!$F$26</f>
        <v>996.14752643000008</v>
      </c>
      <c r="V48" s="36">
        <f>SUMIFS(СВЦЭМ!$D$39:$D$782,СВЦЭМ!$A$39:$A$782,$A48,СВЦЭМ!$B$39:$B$782,V$47)+'СЕТ СН'!$F$14+СВЦЭМ!$D$10+'СЕТ СН'!$F$6-'СЕТ СН'!$F$26</f>
        <v>904.9982244900001</v>
      </c>
      <c r="W48" s="36">
        <f>SUMIFS(СВЦЭМ!$D$39:$D$782,СВЦЭМ!$A$39:$A$782,$A48,СВЦЭМ!$B$39:$B$782,W$47)+'СЕТ СН'!$F$14+СВЦЭМ!$D$10+'СЕТ СН'!$F$6-'СЕТ СН'!$F$26</f>
        <v>893.59542138000006</v>
      </c>
      <c r="X48" s="36">
        <f>SUMIFS(СВЦЭМ!$D$39:$D$782,СВЦЭМ!$A$39:$A$782,$A48,СВЦЭМ!$B$39:$B$782,X$47)+'СЕТ СН'!$F$14+СВЦЭМ!$D$10+'СЕТ СН'!$F$6-'СЕТ СН'!$F$26</f>
        <v>918.52308958000003</v>
      </c>
      <c r="Y48" s="36">
        <f>SUMIFS(СВЦЭМ!$D$39:$D$782,СВЦЭМ!$A$39:$A$782,$A48,СВЦЭМ!$B$39:$B$782,Y$47)+'СЕТ СН'!$F$14+СВЦЭМ!$D$10+'СЕТ СН'!$F$6-'СЕТ СН'!$F$26</f>
        <v>952.80037374000005</v>
      </c>
      <c r="AA48" s="45"/>
    </row>
    <row r="49" spans="1:25" ht="15.75" x14ac:dyDescent="0.2">
      <c r="A49" s="35">
        <f>A48+1</f>
        <v>44683</v>
      </c>
      <c r="B49" s="36">
        <f>SUMIFS(СВЦЭМ!$D$39:$D$782,СВЦЭМ!$A$39:$A$782,$A49,СВЦЭМ!$B$39:$B$782,B$47)+'СЕТ СН'!$F$14+СВЦЭМ!$D$10+'СЕТ СН'!$F$6-'СЕТ СН'!$F$26</f>
        <v>989.83480319000012</v>
      </c>
      <c r="C49" s="36">
        <f>SUMIFS(СВЦЭМ!$D$39:$D$782,СВЦЭМ!$A$39:$A$782,$A49,СВЦЭМ!$B$39:$B$782,C$47)+'СЕТ СН'!$F$14+СВЦЭМ!$D$10+'СЕТ СН'!$F$6-'СЕТ СН'!$F$26</f>
        <v>1106.3685716699999</v>
      </c>
      <c r="D49" s="36">
        <f>SUMIFS(СВЦЭМ!$D$39:$D$782,СВЦЭМ!$A$39:$A$782,$A49,СВЦЭМ!$B$39:$B$782,D$47)+'СЕТ СН'!$F$14+СВЦЭМ!$D$10+'СЕТ СН'!$F$6-'СЕТ СН'!$F$26</f>
        <v>1220.0962601799999</v>
      </c>
      <c r="E49" s="36">
        <f>SUMIFS(СВЦЭМ!$D$39:$D$782,СВЦЭМ!$A$39:$A$782,$A49,СВЦЭМ!$B$39:$B$782,E$47)+'СЕТ СН'!$F$14+СВЦЭМ!$D$10+'СЕТ СН'!$F$6-'СЕТ СН'!$F$26</f>
        <v>1272.0632067199999</v>
      </c>
      <c r="F49" s="36">
        <f>SUMIFS(СВЦЭМ!$D$39:$D$782,СВЦЭМ!$A$39:$A$782,$A49,СВЦЭМ!$B$39:$B$782,F$47)+'СЕТ СН'!$F$14+СВЦЭМ!$D$10+'СЕТ СН'!$F$6-'СЕТ СН'!$F$26</f>
        <v>1289.82900602</v>
      </c>
      <c r="G49" s="36">
        <f>SUMIFS(СВЦЭМ!$D$39:$D$782,СВЦЭМ!$A$39:$A$782,$A49,СВЦЭМ!$B$39:$B$782,G$47)+'СЕТ СН'!$F$14+СВЦЭМ!$D$10+'СЕТ СН'!$F$6-'СЕТ СН'!$F$26</f>
        <v>1312.7394813199999</v>
      </c>
      <c r="H49" s="36">
        <f>SUMIFS(СВЦЭМ!$D$39:$D$782,СВЦЭМ!$A$39:$A$782,$A49,СВЦЭМ!$B$39:$B$782,H$47)+'СЕТ СН'!$F$14+СВЦЭМ!$D$10+'СЕТ СН'!$F$6-'СЕТ СН'!$F$26</f>
        <v>1325.8901744799998</v>
      </c>
      <c r="I49" s="36">
        <f>SUMIFS(СВЦЭМ!$D$39:$D$782,СВЦЭМ!$A$39:$A$782,$A49,СВЦЭМ!$B$39:$B$782,I$47)+'СЕТ СН'!$F$14+СВЦЭМ!$D$10+'СЕТ СН'!$F$6-'СЕТ СН'!$F$26</f>
        <v>1237.1891691999999</v>
      </c>
      <c r="J49" s="36">
        <f>SUMIFS(СВЦЭМ!$D$39:$D$782,СВЦЭМ!$A$39:$A$782,$A49,СВЦЭМ!$B$39:$B$782,J$47)+'СЕТ СН'!$F$14+СВЦЭМ!$D$10+'СЕТ СН'!$F$6-'СЕТ СН'!$F$26</f>
        <v>1094.6849924699998</v>
      </c>
      <c r="K49" s="36">
        <f>SUMIFS(СВЦЭМ!$D$39:$D$782,СВЦЭМ!$A$39:$A$782,$A49,СВЦЭМ!$B$39:$B$782,K$47)+'СЕТ СН'!$F$14+СВЦЭМ!$D$10+'СЕТ СН'!$F$6-'СЕТ СН'!$F$26</f>
        <v>1057.4283903999999</v>
      </c>
      <c r="L49" s="36">
        <f>SUMIFS(СВЦЭМ!$D$39:$D$782,СВЦЭМ!$A$39:$A$782,$A49,СВЦЭМ!$B$39:$B$782,L$47)+'СЕТ СН'!$F$14+СВЦЭМ!$D$10+'СЕТ СН'!$F$6-'СЕТ СН'!$F$26</f>
        <v>1027.6191908400001</v>
      </c>
      <c r="M49" s="36">
        <f>SUMIFS(СВЦЭМ!$D$39:$D$782,СВЦЭМ!$A$39:$A$782,$A49,СВЦЭМ!$B$39:$B$782,M$47)+'СЕТ СН'!$F$14+СВЦЭМ!$D$10+'СЕТ СН'!$F$6-'СЕТ СН'!$F$26</f>
        <v>1093.4917308499998</v>
      </c>
      <c r="N49" s="36">
        <f>SUMIFS(СВЦЭМ!$D$39:$D$782,СВЦЭМ!$A$39:$A$782,$A49,СВЦЭМ!$B$39:$B$782,N$47)+'СЕТ СН'!$F$14+СВЦЭМ!$D$10+'СЕТ СН'!$F$6-'СЕТ СН'!$F$26</f>
        <v>1139.9644304099997</v>
      </c>
      <c r="O49" s="36">
        <f>SUMIFS(СВЦЭМ!$D$39:$D$782,СВЦЭМ!$A$39:$A$782,$A49,СВЦЭМ!$B$39:$B$782,O$47)+'СЕТ СН'!$F$14+СВЦЭМ!$D$10+'СЕТ СН'!$F$6-'СЕТ СН'!$F$26</f>
        <v>1172.5153404999999</v>
      </c>
      <c r="P49" s="36">
        <f>SUMIFS(СВЦЭМ!$D$39:$D$782,СВЦЭМ!$A$39:$A$782,$A49,СВЦЭМ!$B$39:$B$782,P$47)+'СЕТ СН'!$F$14+СВЦЭМ!$D$10+'СЕТ СН'!$F$6-'СЕТ СН'!$F$26</f>
        <v>1182.2184073499998</v>
      </c>
      <c r="Q49" s="36">
        <f>SUMIFS(СВЦЭМ!$D$39:$D$782,СВЦЭМ!$A$39:$A$782,$A49,СВЦЭМ!$B$39:$B$782,Q$47)+'СЕТ СН'!$F$14+СВЦЭМ!$D$10+'СЕТ СН'!$F$6-'СЕТ СН'!$F$26</f>
        <v>1202.2066271399999</v>
      </c>
      <c r="R49" s="36">
        <f>SUMIFS(СВЦЭМ!$D$39:$D$782,СВЦЭМ!$A$39:$A$782,$A49,СВЦЭМ!$B$39:$B$782,R$47)+'СЕТ СН'!$F$14+СВЦЭМ!$D$10+'СЕТ СН'!$F$6-'СЕТ СН'!$F$26</f>
        <v>1208.1992794299999</v>
      </c>
      <c r="S49" s="36">
        <f>SUMIFS(СВЦЭМ!$D$39:$D$782,СВЦЭМ!$A$39:$A$782,$A49,СВЦЭМ!$B$39:$B$782,S$47)+'СЕТ СН'!$F$14+СВЦЭМ!$D$10+'СЕТ СН'!$F$6-'СЕТ СН'!$F$26</f>
        <v>1151.8409227099999</v>
      </c>
      <c r="T49" s="36">
        <f>SUMIFS(СВЦЭМ!$D$39:$D$782,СВЦЭМ!$A$39:$A$782,$A49,СВЦЭМ!$B$39:$B$782,T$47)+'СЕТ СН'!$F$14+СВЦЭМ!$D$10+'СЕТ СН'!$F$6-'СЕТ СН'!$F$26</f>
        <v>1049.8840976900001</v>
      </c>
      <c r="U49" s="36">
        <f>SUMIFS(СВЦЭМ!$D$39:$D$782,СВЦЭМ!$A$39:$A$782,$A49,СВЦЭМ!$B$39:$B$782,U$47)+'СЕТ СН'!$F$14+СВЦЭМ!$D$10+'СЕТ СН'!$F$6-'СЕТ СН'!$F$26</f>
        <v>957.31795523000005</v>
      </c>
      <c r="V49" s="36">
        <f>SUMIFS(СВЦЭМ!$D$39:$D$782,СВЦЭМ!$A$39:$A$782,$A49,СВЦЭМ!$B$39:$B$782,V$47)+'СЕТ СН'!$F$14+СВЦЭМ!$D$10+'СЕТ СН'!$F$6-'СЕТ СН'!$F$26</f>
        <v>892.19809570000007</v>
      </c>
      <c r="W49" s="36">
        <f>SUMIFS(СВЦЭМ!$D$39:$D$782,СВЦЭМ!$A$39:$A$782,$A49,СВЦЭМ!$B$39:$B$782,W$47)+'СЕТ СН'!$F$14+СВЦЭМ!$D$10+'СЕТ СН'!$F$6-'СЕТ СН'!$F$26</f>
        <v>895.98208049000004</v>
      </c>
      <c r="X49" s="36">
        <f>SUMIFS(СВЦЭМ!$D$39:$D$782,СВЦЭМ!$A$39:$A$782,$A49,СВЦЭМ!$B$39:$B$782,X$47)+'СЕТ СН'!$F$14+СВЦЭМ!$D$10+'СЕТ СН'!$F$6-'СЕТ СН'!$F$26</f>
        <v>895.07463696000002</v>
      </c>
      <c r="Y49" s="36">
        <f>SUMIFS(СВЦЭМ!$D$39:$D$782,СВЦЭМ!$A$39:$A$782,$A49,СВЦЭМ!$B$39:$B$782,Y$47)+'СЕТ СН'!$F$14+СВЦЭМ!$D$10+'СЕТ СН'!$F$6-'СЕТ СН'!$F$26</f>
        <v>939.8203788400001</v>
      </c>
    </row>
    <row r="50" spans="1:25" ht="15.75" x14ac:dyDescent="0.2">
      <c r="A50" s="35">
        <f t="shared" ref="A50:A78" si="1">A49+1</f>
        <v>44684</v>
      </c>
      <c r="B50" s="36">
        <f>SUMIFS(СВЦЭМ!$D$39:$D$782,СВЦЭМ!$A$39:$A$782,$A50,СВЦЭМ!$B$39:$B$782,B$47)+'СЕТ СН'!$F$14+СВЦЭМ!$D$10+'СЕТ СН'!$F$6-'СЕТ СН'!$F$26</f>
        <v>963.90939299000001</v>
      </c>
      <c r="C50" s="36">
        <f>SUMIFS(СВЦЭМ!$D$39:$D$782,СВЦЭМ!$A$39:$A$782,$A50,СВЦЭМ!$B$39:$B$782,C$47)+'СЕТ СН'!$F$14+СВЦЭМ!$D$10+'СЕТ СН'!$F$6-'СЕТ СН'!$F$26</f>
        <v>1081.6631255099999</v>
      </c>
      <c r="D50" s="36">
        <f>SUMIFS(СВЦЭМ!$D$39:$D$782,СВЦЭМ!$A$39:$A$782,$A50,СВЦЭМ!$B$39:$B$782,D$47)+'СЕТ СН'!$F$14+СВЦЭМ!$D$10+'СЕТ СН'!$F$6-'СЕТ СН'!$F$26</f>
        <v>1180.7350679899998</v>
      </c>
      <c r="E50" s="36">
        <f>SUMIFS(СВЦЭМ!$D$39:$D$782,СВЦЭМ!$A$39:$A$782,$A50,СВЦЭМ!$B$39:$B$782,E$47)+'СЕТ СН'!$F$14+СВЦЭМ!$D$10+'СЕТ СН'!$F$6-'СЕТ СН'!$F$26</f>
        <v>1212.3386766799999</v>
      </c>
      <c r="F50" s="36">
        <f>SUMIFS(СВЦЭМ!$D$39:$D$782,СВЦЭМ!$A$39:$A$782,$A50,СВЦЭМ!$B$39:$B$782,F$47)+'СЕТ СН'!$F$14+СВЦЭМ!$D$10+'СЕТ СН'!$F$6-'СЕТ СН'!$F$26</f>
        <v>1226.9941746799998</v>
      </c>
      <c r="G50" s="36">
        <f>SUMIFS(СВЦЭМ!$D$39:$D$782,СВЦЭМ!$A$39:$A$782,$A50,СВЦЭМ!$B$39:$B$782,G$47)+'СЕТ СН'!$F$14+СВЦЭМ!$D$10+'СЕТ СН'!$F$6-'СЕТ СН'!$F$26</f>
        <v>1268.5289200899999</v>
      </c>
      <c r="H50" s="36">
        <f>SUMIFS(СВЦЭМ!$D$39:$D$782,СВЦЭМ!$A$39:$A$782,$A50,СВЦЭМ!$B$39:$B$782,H$47)+'СЕТ СН'!$F$14+СВЦЭМ!$D$10+'СЕТ СН'!$F$6-'СЕТ СН'!$F$26</f>
        <v>1279.2173675499998</v>
      </c>
      <c r="I50" s="36">
        <f>SUMIFS(СВЦЭМ!$D$39:$D$782,СВЦЭМ!$A$39:$A$782,$A50,СВЦЭМ!$B$39:$B$782,I$47)+'СЕТ СН'!$F$14+СВЦЭМ!$D$10+'СЕТ СН'!$F$6-'СЕТ СН'!$F$26</f>
        <v>1261.1703747099998</v>
      </c>
      <c r="J50" s="36">
        <f>SUMIFS(СВЦЭМ!$D$39:$D$782,СВЦЭМ!$A$39:$A$782,$A50,СВЦЭМ!$B$39:$B$782,J$47)+'СЕТ СН'!$F$14+СВЦЭМ!$D$10+'СЕТ СН'!$F$6-'СЕТ СН'!$F$26</f>
        <v>1157.5818110699997</v>
      </c>
      <c r="K50" s="36">
        <f>SUMIFS(СВЦЭМ!$D$39:$D$782,СВЦЭМ!$A$39:$A$782,$A50,СВЦЭМ!$B$39:$B$782,K$47)+'СЕТ СН'!$F$14+СВЦЭМ!$D$10+'СЕТ СН'!$F$6-'СЕТ СН'!$F$26</f>
        <v>1124.2495994599997</v>
      </c>
      <c r="L50" s="36">
        <f>SUMIFS(СВЦЭМ!$D$39:$D$782,СВЦЭМ!$A$39:$A$782,$A50,СВЦЭМ!$B$39:$B$782,L$47)+'СЕТ СН'!$F$14+СВЦЭМ!$D$10+'СЕТ СН'!$F$6-'СЕТ СН'!$F$26</f>
        <v>1104.4812840299999</v>
      </c>
      <c r="M50" s="36">
        <f>SUMIFS(СВЦЭМ!$D$39:$D$782,СВЦЭМ!$A$39:$A$782,$A50,СВЦЭМ!$B$39:$B$782,M$47)+'СЕТ СН'!$F$14+СВЦЭМ!$D$10+'СЕТ СН'!$F$6-'СЕТ СН'!$F$26</f>
        <v>1189.9162265299999</v>
      </c>
      <c r="N50" s="36">
        <f>SUMIFS(СВЦЭМ!$D$39:$D$782,СВЦЭМ!$A$39:$A$782,$A50,СВЦЭМ!$B$39:$B$782,N$47)+'СЕТ СН'!$F$14+СВЦЭМ!$D$10+'СЕТ СН'!$F$6-'СЕТ СН'!$F$26</f>
        <v>1231.5643476399998</v>
      </c>
      <c r="O50" s="36">
        <f>SUMIFS(СВЦЭМ!$D$39:$D$782,СВЦЭМ!$A$39:$A$782,$A50,СВЦЭМ!$B$39:$B$782,O$47)+'СЕТ СН'!$F$14+СВЦЭМ!$D$10+'СЕТ СН'!$F$6-'СЕТ СН'!$F$26</f>
        <v>1246.1086003599999</v>
      </c>
      <c r="P50" s="36">
        <f>SUMIFS(СВЦЭМ!$D$39:$D$782,СВЦЭМ!$A$39:$A$782,$A50,СВЦЭМ!$B$39:$B$782,P$47)+'СЕТ СН'!$F$14+СВЦЭМ!$D$10+'СЕТ СН'!$F$6-'СЕТ СН'!$F$26</f>
        <v>1264.1697230199998</v>
      </c>
      <c r="Q50" s="36">
        <f>SUMIFS(СВЦЭМ!$D$39:$D$782,СВЦЭМ!$A$39:$A$782,$A50,СВЦЭМ!$B$39:$B$782,Q$47)+'СЕТ СН'!$F$14+СВЦЭМ!$D$10+'СЕТ СН'!$F$6-'СЕТ СН'!$F$26</f>
        <v>1267.8478085499999</v>
      </c>
      <c r="R50" s="36">
        <f>SUMIFS(СВЦЭМ!$D$39:$D$782,СВЦЭМ!$A$39:$A$782,$A50,СВЦЭМ!$B$39:$B$782,R$47)+'СЕТ СН'!$F$14+СВЦЭМ!$D$10+'СЕТ СН'!$F$6-'СЕТ СН'!$F$26</f>
        <v>1277.4322667599999</v>
      </c>
      <c r="S50" s="36">
        <f>SUMIFS(СВЦЭМ!$D$39:$D$782,СВЦЭМ!$A$39:$A$782,$A50,СВЦЭМ!$B$39:$B$782,S$47)+'СЕТ СН'!$F$14+СВЦЭМ!$D$10+'СЕТ СН'!$F$6-'СЕТ СН'!$F$26</f>
        <v>1243.2975353099998</v>
      </c>
      <c r="T50" s="36">
        <f>SUMIFS(СВЦЭМ!$D$39:$D$782,СВЦЭМ!$A$39:$A$782,$A50,СВЦЭМ!$B$39:$B$782,T$47)+'СЕТ СН'!$F$14+СВЦЭМ!$D$10+'СЕТ СН'!$F$6-'СЕТ СН'!$F$26</f>
        <v>1133.9422912199998</v>
      </c>
      <c r="U50" s="36">
        <f>SUMIFS(СВЦЭМ!$D$39:$D$782,СВЦЭМ!$A$39:$A$782,$A50,СВЦЭМ!$B$39:$B$782,U$47)+'СЕТ СН'!$F$14+СВЦЭМ!$D$10+'СЕТ СН'!$F$6-'СЕТ СН'!$F$26</f>
        <v>1033.89314072</v>
      </c>
      <c r="V50" s="36">
        <f>SUMIFS(СВЦЭМ!$D$39:$D$782,СВЦЭМ!$A$39:$A$782,$A50,СВЦЭМ!$B$39:$B$782,V$47)+'СЕТ СН'!$F$14+СВЦЭМ!$D$10+'СЕТ СН'!$F$6-'СЕТ СН'!$F$26</f>
        <v>942.82492112000011</v>
      </c>
      <c r="W50" s="36">
        <f>SUMIFS(СВЦЭМ!$D$39:$D$782,СВЦЭМ!$A$39:$A$782,$A50,СВЦЭМ!$B$39:$B$782,W$47)+'СЕТ СН'!$F$14+СВЦЭМ!$D$10+'СЕТ СН'!$F$6-'СЕТ СН'!$F$26</f>
        <v>936.41461157000003</v>
      </c>
      <c r="X50" s="36">
        <f>SUMIFS(СВЦЭМ!$D$39:$D$782,СВЦЭМ!$A$39:$A$782,$A50,СВЦЭМ!$B$39:$B$782,X$47)+'СЕТ СН'!$F$14+СВЦЭМ!$D$10+'СЕТ СН'!$F$6-'СЕТ СН'!$F$26</f>
        <v>945.90184177000003</v>
      </c>
      <c r="Y50" s="36">
        <f>SUMIFS(СВЦЭМ!$D$39:$D$782,СВЦЭМ!$A$39:$A$782,$A50,СВЦЭМ!$B$39:$B$782,Y$47)+'СЕТ СН'!$F$14+СВЦЭМ!$D$10+'СЕТ СН'!$F$6-'СЕТ СН'!$F$26</f>
        <v>981.72903549000011</v>
      </c>
    </row>
    <row r="51" spans="1:25" ht="15.75" x14ac:dyDescent="0.2">
      <c r="A51" s="35">
        <f t="shared" si="1"/>
        <v>44685</v>
      </c>
      <c r="B51" s="36">
        <f>SUMIFS(СВЦЭМ!$D$39:$D$782,СВЦЭМ!$A$39:$A$782,$A51,СВЦЭМ!$B$39:$B$782,B$47)+'СЕТ СН'!$F$14+СВЦЭМ!$D$10+'СЕТ СН'!$F$6-'СЕТ СН'!$F$26</f>
        <v>1051.7600719100001</v>
      </c>
      <c r="C51" s="36">
        <f>SUMIFS(СВЦЭМ!$D$39:$D$782,СВЦЭМ!$A$39:$A$782,$A51,СВЦЭМ!$B$39:$B$782,C$47)+'СЕТ СН'!$F$14+СВЦЭМ!$D$10+'СЕТ СН'!$F$6-'СЕТ СН'!$F$26</f>
        <v>1200.0539095599997</v>
      </c>
      <c r="D51" s="36">
        <f>SUMIFS(СВЦЭМ!$D$39:$D$782,СВЦЭМ!$A$39:$A$782,$A51,СВЦЭМ!$B$39:$B$782,D$47)+'СЕТ СН'!$F$14+СВЦЭМ!$D$10+'СЕТ СН'!$F$6-'СЕТ СН'!$F$26</f>
        <v>1252.6943930199998</v>
      </c>
      <c r="E51" s="36">
        <f>SUMIFS(СВЦЭМ!$D$39:$D$782,СВЦЭМ!$A$39:$A$782,$A51,СВЦЭМ!$B$39:$B$782,E$47)+'СЕТ СН'!$F$14+СВЦЭМ!$D$10+'СЕТ СН'!$F$6-'СЕТ СН'!$F$26</f>
        <v>1224.4014845099998</v>
      </c>
      <c r="F51" s="36">
        <f>SUMIFS(СВЦЭМ!$D$39:$D$782,СВЦЭМ!$A$39:$A$782,$A51,СВЦЭМ!$B$39:$B$782,F$47)+'СЕТ СН'!$F$14+СВЦЭМ!$D$10+'СЕТ СН'!$F$6-'СЕТ СН'!$F$26</f>
        <v>1227.1553630299998</v>
      </c>
      <c r="G51" s="36">
        <f>SUMIFS(СВЦЭМ!$D$39:$D$782,СВЦЭМ!$A$39:$A$782,$A51,СВЦЭМ!$B$39:$B$782,G$47)+'СЕТ СН'!$F$14+СВЦЭМ!$D$10+'СЕТ СН'!$F$6-'СЕТ СН'!$F$26</f>
        <v>1220.3301762099998</v>
      </c>
      <c r="H51" s="36">
        <f>SUMIFS(СВЦЭМ!$D$39:$D$782,СВЦЭМ!$A$39:$A$782,$A51,СВЦЭМ!$B$39:$B$782,H$47)+'СЕТ СН'!$F$14+СВЦЭМ!$D$10+'СЕТ СН'!$F$6-'СЕТ СН'!$F$26</f>
        <v>1231.8896325799999</v>
      </c>
      <c r="I51" s="36">
        <f>SUMIFS(СВЦЭМ!$D$39:$D$782,СВЦЭМ!$A$39:$A$782,$A51,СВЦЭМ!$B$39:$B$782,I$47)+'СЕТ СН'!$F$14+СВЦЭМ!$D$10+'СЕТ СН'!$F$6-'СЕТ СН'!$F$26</f>
        <v>1158.9157543599999</v>
      </c>
      <c r="J51" s="36">
        <f>SUMIFS(СВЦЭМ!$D$39:$D$782,СВЦЭМ!$A$39:$A$782,$A51,СВЦЭМ!$B$39:$B$782,J$47)+'СЕТ СН'!$F$14+СВЦЭМ!$D$10+'СЕТ СН'!$F$6-'СЕТ СН'!$F$26</f>
        <v>1046.2763667300001</v>
      </c>
      <c r="K51" s="36">
        <f>SUMIFS(СВЦЭМ!$D$39:$D$782,СВЦЭМ!$A$39:$A$782,$A51,СВЦЭМ!$B$39:$B$782,K$47)+'СЕТ СН'!$F$14+СВЦЭМ!$D$10+'СЕТ СН'!$F$6-'СЕТ СН'!$F$26</f>
        <v>1031.91676368</v>
      </c>
      <c r="L51" s="36">
        <f>SUMIFS(СВЦЭМ!$D$39:$D$782,СВЦЭМ!$A$39:$A$782,$A51,СВЦЭМ!$B$39:$B$782,L$47)+'СЕТ СН'!$F$14+СВЦЭМ!$D$10+'СЕТ СН'!$F$6-'СЕТ СН'!$F$26</f>
        <v>1044.7905322300001</v>
      </c>
      <c r="M51" s="36">
        <f>SUMIFS(СВЦЭМ!$D$39:$D$782,СВЦЭМ!$A$39:$A$782,$A51,СВЦЭМ!$B$39:$B$782,M$47)+'СЕТ СН'!$F$14+СВЦЭМ!$D$10+'СЕТ СН'!$F$6-'СЕТ СН'!$F$26</f>
        <v>1144.3322691699998</v>
      </c>
      <c r="N51" s="36">
        <f>SUMIFS(СВЦЭМ!$D$39:$D$782,СВЦЭМ!$A$39:$A$782,$A51,СВЦЭМ!$B$39:$B$782,N$47)+'СЕТ СН'!$F$14+СВЦЭМ!$D$10+'СЕТ СН'!$F$6-'СЕТ СН'!$F$26</f>
        <v>1197.7715937499997</v>
      </c>
      <c r="O51" s="36">
        <f>SUMIFS(СВЦЭМ!$D$39:$D$782,СВЦЭМ!$A$39:$A$782,$A51,СВЦЭМ!$B$39:$B$782,O$47)+'СЕТ СН'!$F$14+СВЦЭМ!$D$10+'СЕТ СН'!$F$6-'СЕТ СН'!$F$26</f>
        <v>1202.2297381999999</v>
      </c>
      <c r="P51" s="36">
        <f>SUMIFS(СВЦЭМ!$D$39:$D$782,СВЦЭМ!$A$39:$A$782,$A51,СВЦЭМ!$B$39:$B$782,P$47)+'СЕТ СН'!$F$14+СВЦЭМ!$D$10+'СЕТ СН'!$F$6-'СЕТ СН'!$F$26</f>
        <v>1239.2752798199999</v>
      </c>
      <c r="Q51" s="36">
        <f>SUMIFS(СВЦЭМ!$D$39:$D$782,СВЦЭМ!$A$39:$A$782,$A51,СВЦЭМ!$B$39:$B$782,Q$47)+'СЕТ СН'!$F$14+СВЦЭМ!$D$10+'СЕТ СН'!$F$6-'СЕТ СН'!$F$26</f>
        <v>1242.6968082699998</v>
      </c>
      <c r="R51" s="36">
        <f>SUMIFS(СВЦЭМ!$D$39:$D$782,СВЦЭМ!$A$39:$A$782,$A51,СВЦЭМ!$B$39:$B$782,R$47)+'СЕТ СН'!$F$14+СВЦЭМ!$D$10+'СЕТ СН'!$F$6-'СЕТ СН'!$F$26</f>
        <v>1237.2712317199998</v>
      </c>
      <c r="S51" s="36">
        <f>SUMIFS(СВЦЭМ!$D$39:$D$782,СВЦЭМ!$A$39:$A$782,$A51,СВЦЭМ!$B$39:$B$782,S$47)+'СЕТ СН'!$F$14+СВЦЭМ!$D$10+'СЕТ СН'!$F$6-'СЕТ СН'!$F$26</f>
        <v>1180.8064480899998</v>
      </c>
      <c r="T51" s="36">
        <f>SUMIFS(СВЦЭМ!$D$39:$D$782,СВЦЭМ!$A$39:$A$782,$A51,СВЦЭМ!$B$39:$B$782,T$47)+'СЕТ СН'!$F$14+СВЦЭМ!$D$10+'СЕТ СН'!$F$6-'СЕТ СН'!$F$26</f>
        <v>1055.5162174500001</v>
      </c>
      <c r="U51" s="36">
        <f>SUMIFS(СВЦЭМ!$D$39:$D$782,СВЦЭМ!$A$39:$A$782,$A51,СВЦЭМ!$B$39:$B$782,U$47)+'СЕТ СН'!$F$14+СВЦЭМ!$D$10+'СЕТ СН'!$F$6-'СЕТ СН'!$F$26</f>
        <v>946.35155406000001</v>
      </c>
      <c r="V51" s="36">
        <f>SUMIFS(СВЦЭМ!$D$39:$D$782,СВЦЭМ!$A$39:$A$782,$A51,СВЦЭМ!$B$39:$B$782,V$47)+'СЕТ СН'!$F$14+СВЦЭМ!$D$10+'СЕТ СН'!$F$6-'СЕТ СН'!$F$26</f>
        <v>880.3881064200001</v>
      </c>
      <c r="W51" s="36">
        <f>SUMIFS(СВЦЭМ!$D$39:$D$782,СВЦЭМ!$A$39:$A$782,$A51,СВЦЭМ!$B$39:$B$782,W$47)+'СЕТ СН'!$F$14+СВЦЭМ!$D$10+'СЕТ СН'!$F$6-'СЕТ СН'!$F$26</f>
        <v>910.90843771000004</v>
      </c>
      <c r="X51" s="36">
        <f>SUMIFS(СВЦЭМ!$D$39:$D$782,СВЦЭМ!$A$39:$A$782,$A51,СВЦЭМ!$B$39:$B$782,X$47)+'СЕТ СН'!$F$14+СВЦЭМ!$D$10+'СЕТ СН'!$F$6-'СЕТ СН'!$F$26</f>
        <v>868.5134986700001</v>
      </c>
      <c r="Y51" s="36">
        <f>SUMIFS(СВЦЭМ!$D$39:$D$782,СВЦЭМ!$A$39:$A$782,$A51,СВЦЭМ!$B$39:$B$782,Y$47)+'СЕТ СН'!$F$14+СВЦЭМ!$D$10+'СЕТ СН'!$F$6-'СЕТ СН'!$F$26</f>
        <v>863.35207594000008</v>
      </c>
    </row>
    <row r="52" spans="1:25" ht="15.75" x14ac:dyDescent="0.2">
      <c r="A52" s="35">
        <f t="shared" si="1"/>
        <v>44686</v>
      </c>
      <c r="B52" s="36">
        <f>SUMIFS(СВЦЭМ!$D$39:$D$782,СВЦЭМ!$A$39:$A$782,$A52,СВЦЭМ!$B$39:$B$782,B$47)+'СЕТ СН'!$F$14+СВЦЭМ!$D$10+'СЕТ СН'!$F$6-'СЕТ СН'!$F$26</f>
        <v>1022.07708472</v>
      </c>
      <c r="C52" s="36">
        <f>SUMIFS(СВЦЭМ!$D$39:$D$782,СВЦЭМ!$A$39:$A$782,$A52,СВЦЭМ!$B$39:$B$782,C$47)+'СЕТ СН'!$F$14+СВЦЭМ!$D$10+'СЕТ СН'!$F$6-'СЕТ СН'!$F$26</f>
        <v>1103.3191409499998</v>
      </c>
      <c r="D52" s="36">
        <f>SUMIFS(СВЦЭМ!$D$39:$D$782,СВЦЭМ!$A$39:$A$782,$A52,СВЦЭМ!$B$39:$B$782,D$47)+'СЕТ СН'!$F$14+СВЦЭМ!$D$10+'СЕТ СН'!$F$6-'СЕТ СН'!$F$26</f>
        <v>1235.1908975799997</v>
      </c>
      <c r="E52" s="36">
        <f>SUMIFS(СВЦЭМ!$D$39:$D$782,СВЦЭМ!$A$39:$A$782,$A52,СВЦЭМ!$B$39:$B$782,E$47)+'СЕТ СН'!$F$14+СВЦЭМ!$D$10+'СЕТ СН'!$F$6-'СЕТ СН'!$F$26</f>
        <v>1286.9965194099998</v>
      </c>
      <c r="F52" s="36">
        <f>SUMIFS(СВЦЭМ!$D$39:$D$782,СВЦЭМ!$A$39:$A$782,$A52,СВЦЭМ!$B$39:$B$782,F$47)+'СЕТ СН'!$F$14+СВЦЭМ!$D$10+'СЕТ СН'!$F$6-'СЕТ СН'!$F$26</f>
        <v>1312.0685540099998</v>
      </c>
      <c r="G52" s="36">
        <f>SUMIFS(СВЦЭМ!$D$39:$D$782,СВЦЭМ!$A$39:$A$782,$A52,СВЦЭМ!$B$39:$B$782,G$47)+'СЕТ СН'!$F$14+СВЦЭМ!$D$10+'СЕТ СН'!$F$6-'СЕТ СН'!$F$26</f>
        <v>1312.7140803599998</v>
      </c>
      <c r="H52" s="36">
        <f>SUMIFS(СВЦЭМ!$D$39:$D$782,СВЦЭМ!$A$39:$A$782,$A52,СВЦЭМ!$B$39:$B$782,H$47)+'СЕТ СН'!$F$14+СВЦЭМ!$D$10+'СЕТ СН'!$F$6-'СЕТ СН'!$F$26</f>
        <v>1299.6722383499998</v>
      </c>
      <c r="I52" s="36">
        <f>SUMIFS(СВЦЭМ!$D$39:$D$782,СВЦЭМ!$A$39:$A$782,$A52,СВЦЭМ!$B$39:$B$782,I$47)+'СЕТ СН'!$F$14+СВЦЭМ!$D$10+'СЕТ СН'!$F$6-'СЕТ СН'!$F$26</f>
        <v>1232.0311322399998</v>
      </c>
      <c r="J52" s="36">
        <f>SUMIFS(СВЦЭМ!$D$39:$D$782,СВЦЭМ!$A$39:$A$782,$A52,СВЦЭМ!$B$39:$B$782,J$47)+'СЕТ СН'!$F$14+СВЦЭМ!$D$10+'СЕТ СН'!$F$6-'СЕТ СН'!$F$26</f>
        <v>1128.3382157799999</v>
      </c>
      <c r="K52" s="36">
        <f>SUMIFS(СВЦЭМ!$D$39:$D$782,СВЦЭМ!$A$39:$A$782,$A52,СВЦЭМ!$B$39:$B$782,K$47)+'СЕТ СН'!$F$14+СВЦЭМ!$D$10+'СЕТ СН'!$F$6-'СЕТ СН'!$F$26</f>
        <v>1126.1170587399999</v>
      </c>
      <c r="L52" s="36">
        <f>SUMIFS(СВЦЭМ!$D$39:$D$782,СВЦЭМ!$A$39:$A$782,$A52,СВЦЭМ!$B$39:$B$782,L$47)+'СЕТ СН'!$F$14+СВЦЭМ!$D$10+'СЕТ СН'!$F$6-'СЕТ СН'!$F$26</f>
        <v>1122.2940751099998</v>
      </c>
      <c r="M52" s="36">
        <f>SUMIFS(СВЦЭМ!$D$39:$D$782,СВЦЭМ!$A$39:$A$782,$A52,СВЦЭМ!$B$39:$B$782,M$47)+'СЕТ СН'!$F$14+СВЦЭМ!$D$10+'СЕТ СН'!$F$6-'СЕТ СН'!$F$26</f>
        <v>1217.7742247599999</v>
      </c>
      <c r="N52" s="36">
        <f>SUMIFS(СВЦЭМ!$D$39:$D$782,СВЦЭМ!$A$39:$A$782,$A52,СВЦЭМ!$B$39:$B$782,N$47)+'СЕТ СН'!$F$14+СВЦЭМ!$D$10+'СЕТ СН'!$F$6-'СЕТ СН'!$F$26</f>
        <v>1292.8138122999999</v>
      </c>
      <c r="O52" s="36">
        <f>SUMIFS(СВЦЭМ!$D$39:$D$782,СВЦЭМ!$A$39:$A$782,$A52,СВЦЭМ!$B$39:$B$782,O$47)+'СЕТ СН'!$F$14+СВЦЭМ!$D$10+'СЕТ СН'!$F$6-'СЕТ СН'!$F$26</f>
        <v>1289.5929811299998</v>
      </c>
      <c r="P52" s="36">
        <f>SUMIFS(СВЦЭМ!$D$39:$D$782,СВЦЭМ!$A$39:$A$782,$A52,СВЦЭМ!$B$39:$B$782,P$47)+'СЕТ СН'!$F$14+СВЦЭМ!$D$10+'СЕТ СН'!$F$6-'СЕТ СН'!$F$26</f>
        <v>1330.6275730899999</v>
      </c>
      <c r="Q52" s="36">
        <f>SUMIFS(СВЦЭМ!$D$39:$D$782,СВЦЭМ!$A$39:$A$782,$A52,СВЦЭМ!$B$39:$B$782,Q$47)+'СЕТ СН'!$F$14+СВЦЭМ!$D$10+'СЕТ СН'!$F$6-'СЕТ СН'!$F$26</f>
        <v>1339.0906420399999</v>
      </c>
      <c r="R52" s="36">
        <f>SUMIFS(СВЦЭМ!$D$39:$D$782,СВЦЭМ!$A$39:$A$782,$A52,СВЦЭМ!$B$39:$B$782,R$47)+'СЕТ СН'!$F$14+СВЦЭМ!$D$10+'СЕТ СН'!$F$6-'СЕТ СН'!$F$26</f>
        <v>1352.0102786399998</v>
      </c>
      <c r="S52" s="36">
        <f>SUMIFS(СВЦЭМ!$D$39:$D$782,СВЦЭМ!$A$39:$A$782,$A52,СВЦЭМ!$B$39:$B$782,S$47)+'СЕТ СН'!$F$14+СВЦЭМ!$D$10+'СЕТ СН'!$F$6-'СЕТ СН'!$F$26</f>
        <v>1298.5613443499999</v>
      </c>
      <c r="T52" s="36">
        <f>SUMIFS(СВЦЭМ!$D$39:$D$782,СВЦЭМ!$A$39:$A$782,$A52,СВЦЭМ!$B$39:$B$782,T$47)+'СЕТ СН'!$F$14+СВЦЭМ!$D$10+'СЕТ СН'!$F$6-'СЕТ СН'!$F$26</f>
        <v>1170.1251057599998</v>
      </c>
      <c r="U52" s="36">
        <f>SUMIFS(СВЦЭМ!$D$39:$D$782,СВЦЭМ!$A$39:$A$782,$A52,СВЦЭМ!$B$39:$B$782,U$47)+'СЕТ СН'!$F$14+СВЦЭМ!$D$10+'СЕТ СН'!$F$6-'СЕТ СН'!$F$26</f>
        <v>1065.6090674899999</v>
      </c>
      <c r="V52" s="36">
        <f>SUMIFS(СВЦЭМ!$D$39:$D$782,СВЦЭМ!$A$39:$A$782,$A52,СВЦЭМ!$B$39:$B$782,V$47)+'СЕТ СН'!$F$14+СВЦЭМ!$D$10+'СЕТ СН'!$F$6-'СЕТ СН'!$F$26</f>
        <v>962.49137727000004</v>
      </c>
      <c r="W52" s="36">
        <f>SUMIFS(СВЦЭМ!$D$39:$D$782,СВЦЭМ!$A$39:$A$782,$A52,СВЦЭМ!$B$39:$B$782,W$47)+'СЕТ СН'!$F$14+СВЦЭМ!$D$10+'СЕТ СН'!$F$6-'СЕТ СН'!$F$26</f>
        <v>947.81553925000003</v>
      </c>
      <c r="X52" s="36">
        <f>SUMIFS(СВЦЭМ!$D$39:$D$782,СВЦЭМ!$A$39:$A$782,$A52,СВЦЭМ!$B$39:$B$782,X$47)+'СЕТ СН'!$F$14+СВЦЭМ!$D$10+'СЕТ СН'!$F$6-'СЕТ СН'!$F$26</f>
        <v>962.01516797000011</v>
      </c>
      <c r="Y52" s="36">
        <f>SUMIFS(СВЦЭМ!$D$39:$D$782,СВЦЭМ!$A$39:$A$782,$A52,СВЦЭМ!$B$39:$B$782,Y$47)+'СЕТ СН'!$F$14+СВЦЭМ!$D$10+'СЕТ СН'!$F$6-'СЕТ СН'!$F$26</f>
        <v>986.79685157000006</v>
      </c>
    </row>
    <row r="53" spans="1:25" ht="15.75" x14ac:dyDescent="0.2">
      <c r="A53" s="35">
        <f t="shared" si="1"/>
        <v>44687</v>
      </c>
      <c r="B53" s="36">
        <f>SUMIFS(СВЦЭМ!$D$39:$D$782,СВЦЭМ!$A$39:$A$782,$A53,СВЦЭМ!$B$39:$B$782,B$47)+'СЕТ СН'!$F$14+СВЦЭМ!$D$10+'СЕТ СН'!$F$6-'СЕТ СН'!$F$26</f>
        <v>1056.64094531</v>
      </c>
      <c r="C53" s="36">
        <f>SUMIFS(СВЦЭМ!$D$39:$D$782,СВЦЭМ!$A$39:$A$782,$A53,СВЦЭМ!$B$39:$B$782,C$47)+'СЕТ СН'!$F$14+СВЦЭМ!$D$10+'СЕТ СН'!$F$6-'СЕТ СН'!$F$26</f>
        <v>1183.1165396599999</v>
      </c>
      <c r="D53" s="36">
        <f>SUMIFS(СВЦЭМ!$D$39:$D$782,СВЦЭМ!$A$39:$A$782,$A53,СВЦЭМ!$B$39:$B$782,D$47)+'СЕТ СН'!$F$14+СВЦЭМ!$D$10+'СЕТ СН'!$F$6-'СЕТ СН'!$F$26</f>
        <v>1319.5910632099999</v>
      </c>
      <c r="E53" s="36">
        <f>SUMIFS(СВЦЭМ!$D$39:$D$782,СВЦЭМ!$A$39:$A$782,$A53,СВЦЭМ!$B$39:$B$782,E$47)+'СЕТ СН'!$F$14+СВЦЭМ!$D$10+'СЕТ СН'!$F$6-'СЕТ СН'!$F$26</f>
        <v>1365.7611222799999</v>
      </c>
      <c r="F53" s="36">
        <f>SUMIFS(СВЦЭМ!$D$39:$D$782,СВЦЭМ!$A$39:$A$782,$A53,СВЦЭМ!$B$39:$B$782,F$47)+'СЕТ СН'!$F$14+СВЦЭМ!$D$10+'СЕТ СН'!$F$6-'СЕТ СН'!$F$26</f>
        <v>1371.4182673599998</v>
      </c>
      <c r="G53" s="36">
        <f>SUMIFS(СВЦЭМ!$D$39:$D$782,СВЦЭМ!$A$39:$A$782,$A53,СВЦЭМ!$B$39:$B$782,G$47)+'СЕТ СН'!$F$14+СВЦЭМ!$D$10+'СЕТ СН'!$F$6-'СЕТ СН'!$F$26</f>
        <v>1355.5297845299999</v>
      </c>
      <c r="H53" s="36">
        <f>SUMIFS(СВЦЭМ!$D$39:$D$782,СВЦЭМ!$A$39:$A$782,$A53,СВЦЭМ!$B$39:$B$782,H$47)+'СЕТ СН'!$F$14+СВЦЭМ!$D$10+'СЕТ СН'!$F$6-'СЕТ СН'!$F$26</f>
        <v>1311.8094789099998</v>
      </c>
      <c r="I53" s="36">
        <f>SUMIFS(СВЦЭМ!$D$39:$D$782,СВЦЭМ!$A$39:$A$782,$A53,СВЦЭМ!$B$39:$B$782,I$47)+'СЕТ СН'!$F$14+СВЦЭМ!$D$10+'СЕТ СН'!$F$6-'СЕТ СН'!$F$26</f>
        <v>1261.2723347499998</v>
      </c>
      <c r="J53" s="36">
        <f>SUMIFS(СВЦЭМ!$D$39:$D$782,СВЦЭМ!$A$39:$A$782,$A53,СВЦЭМ!$B$39:$B$782,J$47)+'СЕТ СН'!$F$14+СВЦЭМ!$D$10+'СЕТ СН'!$F$6-'СЕТ СН'!$F$26</f>
        <v>1116.0936669399998</v>
      </c>
      <c r="K53" s="36">
        <f>SUMIFS(СВЦЭМ!$D$39:$D$782,СВЦЭМ!$A$39:$A$782,$A53,СВЦЭМ!$B$39:$B$782,K$47)+'СЕТ СН'!$F$14+СВЦЭМ!$D$10+'СЕТ СН'!$F$6-'СЕТ СН'!$F$26</f>
        <v>1123.5014818499999</v>
      </c>
      <c r="L53" s="36">
        <f>SUMIFS(СВЦЭМ!$D$39:$D$782,СВЦЭМ!$A$39:$A$782,$A53,СВЦЭМ!$B$39:$B$782,L$47)+'СЕТ СН'!$F$14+СВЦЭМ!$D$10+'СЕТ СН'!$F$6-'СЕТ СН'!$F$26</f>
        <v>1116.4541798799999</v>
      </c>
      <c r="M53" s="36">
        <f>SUMIFS(СВЦЭМ!$D$39:$D$782,СВЦЭМ!$A$39:$A$782,$A53,СВЦЭМ!$B$39:$B$782,M$47)+'СЕТ СН'!$F$14+СВЦЭМ!$D$10+'СЕТ СН'!$F$6-'СЕТ СН'!$F$26</f>
        <v>1240.4923833699997</v>
      </c>
      <c r="N53" s="36">
        <f>SUMIFS(СВЦЭМ!$D$39:$D$782,СВЦЭМ!$A$39:$A$782,$A53,СВЦЭМ!$B$39:$B$782,N$47)+'СЕТ СН'!$F$14+СВЦЭМ!$D$10+'СЕТ СН'!$F$6-'СЕТ СН'!$F$26</f>
        <v>1306.3894990599999</v>
      </c>
      <c r="O53" s="36">
        <f>SUMIFS(СВЦЭМ!$D$39:$D$782,СВЦЭМ!$A$39:$A$782,$A53,СВЦЭМ!$B$39:$B$782,O$47)+'СЕТ СН'!$F$14+СВЦЭМ!$D$10+'СЕТ СН'!$F$6-'СЕТ СН'!$F$26</f>
        <v>1309.9251533899999</v>
      </c>
      <c r="P53" s="36">
        <f>SUMIFS(СВЦЭМ!$D$39:$D$782,СВЦЭМ!$A$39:$A$782,$A53,СВЦЭМ!$B$39:$B$782,P$47)+'СЕТ СН'!$F$14+СВЦЭМ!$D$10+'СЕТ СН'!$F$6-'СЕТ СН'!$F$26</f>
        <v>1317.9909995399998</v>
      </c>
      <c r="Q53" s="36">
        <f>SUMIFS(СВЦЭМ!$D$39:$D$782,СВЦЭМ!$A$39:$A$782,$A53,СВЦЭМ!$B$39:$B$782,Q$47)+'СЕТ СН'!$F$14+СВЦЭМ!$D$10+'СЕТ СН'!$F$6-'СЕТ СН'!$F$26</f>
        <v>1312.5095567299998</v>
      </c>
      <c r="R53" s="36">
        <f>SUMIFS(СВЦЭМ!$D$39:$D$782,СВЦЭМ!$A$39:$A$782,$A53,СВЦЭМ!$B$39:$B$782,R$47)+'СЕТ СН'!$F$14+СВЦЭМ!$D$10+'СЕТ СН'!$F$6-'СЕТ СН'!$F$26</f>
        <v>1301.1218259799998</v>
      </c>
      <c r="S53" s="36">
        <f>SUMIFS(СВЦЭМ!$D$39:$D$782,СВЦЭМ!$A$39:$A$782,$A53,СВЦЭМ!$B$39:$B$782,S$47)+'СЕТ СН'!$F$14+СВЦЭМ!$D$10+'СЕТ СН'!$F$6-'СЕТ СН'!$F$26</f>
        <v>1256.6879422199997</v>
      </c>
      <c r="T53" s="36">
        <f>SUMIFS(СВЦЭМ!$D$39:$D$782,СВЦЭМ!$A$39:$A$782,$A53,СВЦЭМ!$B$39:$B$782,T$47)+'СЕТ СН'!$F$14+СВЦЭМ!$D$10+'СЕТ СН'!$F$6-'СЕТ СН'!$F$26</f>
        <v>1142.7641704899997</v>
      </c>
      <c r="U53" s="36">
        <f>SUMIFS(СВЦЭМ!$D$39:$D$782,СВЦЭМ!$A$39:$A$782,$A53,СВЦЭМ!$B$39:$B$782,U$47)+'СЕТ СН'!$F$14+СВЦЭМ!$D$10+'СЕТ СН'!$F$6-'СЕТ СН'!$F$26</f>
        <v>1031.0172001799999</v>
      </c>
      <c r="V53" s="36">
        <f>SUMIFS(СВЦЭМ!$D$39:$D$782,СВЦЭМ!$A$39:$A$782,$A53,СВЦЭМ!$B$39:$B$782,V$47)+'СЕТ СН'!$F$14+СВЦЭМ!$D$10+'СЕТ СН'!$F$6-'СЕТ СН'!$F$26</f>
        <v>936.70612253000002</v>
      </c>
      <c r="W53" s="36">
        <f>SUMIFS(СВЦЭМ!$D$39:$D$782,СВЦЭМ!$A$39:$A$782,$A53,СВЦЭМ!$B$39:$B$782,W$47)+'СЕТ СН'!$F$14+СВЦЭМ!$D$10+'СЕТ СН'!$F$6-'СЕТ СН'!$F$26</f>
        <v>925.32758407000006</v>
      </c>
      <c r="X53" s="36">
        <f>SUMIFS(СВЦЭМ!$D$39:$D$782,СВЦЭМ!$A$39:$A$782,$A53,СВЦЭМ!$B$39:$B$782,X$47)+'СЕТ СН'!$F$14+СВЦЭМ!$D$10+'СЕТ СН'!$F$6-'СЕТ СН'!$F$26</f>
        <v>952.64899357000002</v>
      </c>
      <c r="Y53" s="36">
        <f>SUMIFS(СВЦЭМ!$D$39:$D$782,СВЦЭМ!$A$39:$A$782,$A53,СВЦЭМ!$B$39:$B$782,Y$47)+'СЕТ СН'!$F$14+СВЦЭМ!$D$10+'СЕТ СН'!$F$6-'СЕТ СН'!$F$26</f>
        <v>960.08066913000005</v>
      </c>
    </row>
    <row r="54" spans="1:25" ht="15.75" x14ac:dyDescent="0.2">
      <c r="A54" s="35">
        <f t="shared" si="1"/>
        <v>44688</v>
      </c>
      <c r="B54" s="36">
        <f>SUMIFS(СВЦЭМ!$D$39:$D$782,СВЦЭМ!$A$39:$A$782,$A54,СВЦЭМ!$B$39:$B$782,B$47)+'СЕТ СН'!$F$14+СВЦЭМ!$D$10+'СЕТ СН'!$F$6-'СЕТ СН'!$F$26</f>
        <v>1060.1744308</v>
      </c>
      <c r="C54" s="36">
        <f>SUMIFS(СВЦЭМ!$D$39:$D$782,СВЦЭМ!$A$39:$A$782,$A54,СВЦЭМ!$B$39:$B$782,C$47)+'СЕТ СН'!$F$14+СВЦЭМ!$D$10+'СЕТ СН'!$F$6-'СЕТ СН'!$F$26</f>
        <v>1138.8122450199999</v>
      </c>
      <c r="D54" s="36">
        <f>SUMIFS(СВЦЭМ!$D$39:$D$782,СВЦЭМ!$A$39:$A$782,$A54,СВЦЭМ!$B$39:$B$782,D$47)+'СЕТ СН'!$F$14+СВЦЭМ!$D$10+'СЕТ СН'!$F$6-'СЕТ СН'!$F$26</f>
        <v>1327.3493097899998</v>
      </c>
      <c r="E54" s="36">
        <f>SUMIFS(СВЦЭМ!$D$39:$D$782,СВЦЭМ!$A$39:$A$782,$A54,СВЦЭМ!$B$39:$B$782,E$47)+'СЕТ СН'!$F$14+СВЦЭМ!$D$10+'СЕТ СН'!$F$6-'СЕТ СН'!$F$26</f>
        <v>1369.2006059299999</v>
      </c>
      <c r="F54" s="36">
        <f>SUMIFS(СВЦЭМ!$D$39:$D$782,СВЦЭМ!$A$39:$A$782,$A54,СВЦЭМ!$B$39:$B$782,F$47)+'СЕТ СН'!$F$14+СВЦЭМ!$D$10+'СЕТ СН'!$F$6-'СЕТ СН'!$F$26</f>
        <v>1371.5654770899998</v>
      </c>
      <c r="G54" s="36">
        <f>SUMIFS(СВЦЭМ!$D$39:$D$782,СВЦЭМ!$A$39:$A$782,$A54,СВЦЭМ!$B$39:$B$782,G$47)+'СЕТ СН'!$F$14+СВЦЭМ!$D$10+'СЕТ СН'!$F$6-'СЕТ СН'!$F$26</f>
        <v>1373.6940090799999</v>
      </c>
      <c r="H54" s="36">
        <f>SUMIFS(СВЦЭМ!$D$39:$D$782,СВЦЭМ!$A$39:$A$782,$A54,СВЦЭМ!$B$39:$B$782,H$47)+'СЕТ СН'!$F$14+СВЦЭМ!$D$10+'СЕТ СН'!$F$6-'СЕТ СН'!$F$26</f>
        <v>1352.1013291999998</v>
      </c>
      <c r="I54" s="36">
        <f>SUMIFS(СВЦЭМ!$D$39:$D$782,СВЦЭМ!$A$39:$A$782,$A54,СВЦЭМ!$B$39:$B$782,I$47)+'СЕТ СН'!$F$14+СВЦЭМ!$D$10+'СЕТ СН'!$F$6-'СЕТ СН'!$F$26</f>
        <v>1259.6698347999998</v>
      </c>
      <c r="J54" s="36">
        <f>SUMIFS(СВЦЭМ!$D$39:$D$782,СВЦЭМ!$A$39:$A$782,$A54,СВЦЭМ!$B$39:$B$782,J$47)+'СЕТ СН'!$F$14+СВЦЭМ!$D$10+'СЕТ СН'!$F$6-'СЕТ СН'!$F$26</f>
        <v>1132.3141415299999</v>
      </c>
      <c r="K54" s="36">
        <f>SUMIFS(СВЦЭМ!$D$39:$D$782,СВЦЭМ!$A$39:$A$782,$A54,СВЦЭМ!$B$39:$B$782,K$47)+'СЕТ СН'!$F$14+СВЦЭМ!$D$10+'СЕТ СН'!$F$6-'СЕТ СН'!$F$26</f>
        <v>1122.0593900799997</v>
      </c>
      <c r="L54" s="36">
        <f>SUMIFS(СВЦЭМ!$D$39:$D$782,СВЦЭМ!$A$39:$A$782,$A54,СВЦЭМ!$B$39:$B$782,L$47)+'СЕТ СН'!$F$14+СВЦЭМ!$D$10+'СЕТ СН'!$F$6-'СЕТ СН'!$F$26</f>
        <v>1116.0944513699999</v>
      </c>
      <c r="M54" s="36">
        <f>SUMIFS(СВЦЭМ!$D$39:$D$782,СВЦЭМ!$A$39:$A$782,$A54,СВЦЭМ!$B$39:$B$782,M$47)+'СЕТ СН'!$F$14+СВЦЭМ!$D$10+'СЕТ СН'!$F$6-'СЕТ СН'!$F$26</f>
        <v>1212.1203181899998</v>
      </c>
      <c r="N54" s="36">
        <f>SUMIFS(СВЦЭМ!$D$39:$D$782,СВЦЭМ!$A$39:$A$782,$A54,СВЦЭМ!$B$39:$B$782,N$47)+'СЕТ СН'!$F$14+СВЦЭМ!$D$10+'СЕТ СН'!$F$6-'СЕТ СН'!$F$26</f>
        <v>1251.2737991299998</v>
      </c>
      <c r="O54" s="36">
        <f>SUMIFS(СВЦЭМ!$D$39:$D$782,СВЦЭМ!$A$39:$A$782,$A54,СВЦЭМ!$B$39:$B$782,O$47)+'СЕТ СН'!$F$14+СВЦЭМ!$D$10+'СЕТ СН'!$F$6-'СЕТ СН'!$F$26</f>
        <v>1273.1795550099998</v>
      </c>
      <c r="P54" s="36">
        <f>SUMIFS(СВЦЭМ!$D$39:$D$782,СВЦЭМ!$A$39:$A$782,$A54,СВЦЭМ!$B$39:$B$782,P$47)+'СЕТ СН'!$F$14+СВЦЭМ!$D$10+'СЕТ СН'!$F$6-'СЕТ СН'!$F$26</f>
        <v>1292.6323814299999</v>
      </c>
      <c r="Q54" s="36">
        <f>SUMIFS(СВЦЭМ!$D$39:$D$782,СВЦЭМ!$A$39:$A$782,$A54,СВЦЭМ!$B$39:$B$782,Q$47)+'СЕТ СН'!$F$14+СВЦЭМ!$D$10+'СЕТ СН'!$F$6-'СЕТ СН'!$F$26</f>
        <v>1297.6347593499997</v>
      </c>
      <c r="R54" s="36">
        <f>SUMIFS(СВЦЭМ!$D$39:$D$782,СВЦЭМ!$A$39:$A$782,$A54,СВЦЭМ!$B$39:$B$782,R$47)+'СЕТ СН'!$F$14+СВЦЭМ!$D$10+'СЕТ СН'!$F$6-'СЕТ СН'!$F$26</f>
        <v>1292.1280179499997</v>
      </c>
      <c r="S54" s="36">
        <f>SUMIFS(СВЦЭМ!$D$39:$D$782,СВЦЭМ!$A$39:$A$782,$A54,СВЦЭМ!$B$39:$B$782,S$47)+'СЕТ СН'!$F$14+СВЦЭМ!$D$10+'СЕТ СН'!$F$6-'СЕТ СН'!$F$26</f>
        <v>1249.4363238499998</v>
      </c>
      <c r="T54" s="36">
        <f>SUMIFS(СВЦЭМ!$D$39:$D$782,СВЦЭМ!$A$39:$A$782,$A54,СВЦЭМ!$B$39:$B$782,T$47)+'СЕТ СН'!$F$14+СВЦЭМ!$D$10+'СЕТ СН'!$F$6-'СЕТ СН'!$F$26</f>
        <v>1133.4568538899998</v>
      </c>
      <c r="U54" s="36">
        <f>SUMIFS(СВЦЭМ!$D$39:$D$782,СВЦЭМ!$A$39:$A$782,$A54,СВЦЭМ!$B$39:$B$782,U$47)+'СЕТ СН'!$F$14+СВЦЭМ!$D$10+'СЕТ СН'!$F$6-'СЕТ СН'!$F$26</f>
        <v>1006.3575357000001</v>
      </c>
      <c r="V54" s="36">
        <f>SUMIFS(СВЦЭМ!$D$39:$D$782,СВЦЭМ!$A$39:$A$782,$A54,СВЦЭМ!$B$39:$B$782,V$47)+'СЕТ СН'!$F$14+СВЦЭМ!$D$10+'СЕТ СН'!$F$6-'СЕТ СН'!$F$26</f>
        <v>913.94411674000003</v>
      </c>
      <c r="W54" s="36">
        <f>SUMIFS(СВЦЭМ!$D$39:$D$782,СВЦЭМ!$A$39:$A$782,$A54,СВЦЭМ!$B$39:$B$782,W$47)+'СЕТ СН'!$F$14+СВЦЭМ!$D$10+'СЕТ СН'!$F$6-'СЕТ СН'!$F$26</f>
        <v>935.37466754000002</v>
      </c>
      <c r="X54" s="36">
        <f>SUMIFS(СВЦЭМ!$D$39:$D$782,СВЦЭМ!$A$39:$A$782,$A54,СВЦЭМ!$B$39:$B$782,X$47)+'СЕТ СН'!$F$14+СВЦЭМ!$D$10+'СЕТ СН'!$F$6-'СЕТ СН'!$F$26</f>
        <v>946.55115368000008</v>
      </c>
      <c r="Y54" s="36">
        <f>SUMIFS(СВЦЭМ!$D$39:$D$782,СВЦЭМ!$A$39:$A$782,$A54,СВЦЭМ!$B$39:$B$782,Y$47)+'СЕТ СН'!$F$14+СВЦЭМ!$D$10+'СЕТ СН'!$F$6-'СЕТ СН'!$F$26</f>
        <v>964.00186169000006</v>
      </c>
    </row>
    <row r="55" spans="1:25" ht="15.75" x14ac:dyDescent="0.2">
      <c r="A55" s="35">
        <f t="shared" si="1"/>
        <v>44689</v>
      </c>
      <c r="B55" s="36">
        <f>SUMIFS(СВЦЭМ!$D$39:$D$782,СВЦЭМ!$A$39:$A$782,$A55,СВЦЭМ!$B$39:$B$782,B$47)+'СЕТ СН'!$F$14+СВЦЭМ!$D$10+'СЕТ СН'!$F$6-'СЕТ СН'!$F$26</f>
        <v>1037.40675014</v>
      </c>
      <c r="C55" s="36">
        <f>SUMIFS(СВЦЭМ!$D$39:$D$782,СВЦЭМ!$A$39:$A$782,$A55,СВЦЭМ!$B$39:$B$782,C$47)+'СЕТ СН'!$F$14+СВЦЭМ!$D$10+'СЕТ СН'!$F$6-'СЕТ СН'!$F$26</f>
        <v>1159.4395610299998</v>
      </c>
      <c r="D55" s="36">
        <f>SUMIFS(СВЦЭМ!$D$39:$D$782,СВЦЭМ!$A$39:$A$782,$A55,СВЦЭМ!$B$39:$B$782,D$47)+'СЕТ СН'!$F$14+СВЦЭМ!$D$10+'СЕТ СН'!$F$6-'СЕТ СН'!$F$26</f>
        <v>1306.8758228399997</v>
      </c>
      <c r="E55" s="36">
        <f>SUMIFS(СВЦЭМ!$D$39:$D$782,СВЦЭМ!$A$39:$A$782,$A55,СВЦЭМ!$B$39:$B$782,E$47)+'СЕТ СН'!$F$14+СВЦЭМ!$D$10+'СЕТ СН'!$F$6-'СЕТ СН'!$F$26</f>
        <v>1378.3098130699998</v>
      </c>
      <c r="F55" s="36">
        <f>SUMIFS(СВЦЭМ!$D$39:$D$782,СВЦЭМ!$A$39:$A$782,$A55,СВЦЭМ!$B$39:$B$782,F$47)+'СЕТ СН'!$F$14+СВЦЭМ!$D$10+'СЕТ СН'!$F$6-'СЕТ СН'!$F$26</f>
        <v>1388.9302326199997</v>
      </c>
      <c r="G55" s="36">
        <f>SUMIFS(СВЦЭМ!$D$39:$D$782,СВЦЭМ!$A$39:$A$782,$A55,СВЦЭМ!$B$39:$B$782,G$47)+'СЕТ СН'!$F$14+СВЦЭМ!$D$10+'СЕТ СН'!$F$6-'СЕТ СН'!$F$26</f>
        <v>1389.3453819099998</v>
      </c>
      <c r="H55" s="36">
        <f>SUMIFS(СВЦЭМ!$D$39:$D$782,СВЦЭМ!$A$39:$A$782,$A55,СВЦЭМ!$B$39:$B$782,H$47)+'СЕТ СН'!$F$14+СВЦЭМ!$D$10+'СЕТ СН'!$F$6-'СЕТ СН'!$F$26</f>
        <v>1371.3400336499999</v>
      </c>
      <c r="I55" s="36">
        <f>SUMIFS(СВЦЭМ!$D$39:$D$782,СВЦЭМ!$A$39:$A$782,$A55,СВЦЭМ!$B$39:$B$782,I$47)+'СЕТ СН'!$F$14+СВЦЭМ!$D$10+'СЕТ СН'!$F$6-'СЕТ СН'!$F$26</f>
        <v>1296.4268949999998</v>
      </c>
      <c r="J55" s="36">
        <f>SUMIFS(СВЦЭМ!$D$39:$D$782,СВЦЭМ!$A$39:$A$782,$A55,СВЦЭМ!$B$39:$B$782,J$47)+'СЕТ СН'!$F$14+СВЦЭМ!$D$10+'СЕТ СН'!$F$6-'СЕТ СН'!$F$26</f>
        <v>1132.8399238299999</v>
      </c>
      <c r="K55" s="36">
        <f>SUMIFS(СВЦЭМ!$D$39:$D$782,СВЦЭМ!$A$39:$A$782,$A55,СВЦЭМ!$B$39:$B$782,K$47)+'СЕТ СН'!$F$14+СВЦЭМ!$D$10+'СЕТ СН'!$F$6-'СЕТ СН'!$F$26</f>
        <v>1101.2573798399999</v>
      </c>
      <c r="L55" s="36">
        <f>SUMIFS(СВЦЭМ!$D$39:$D$782,СВЦЭМ!$A$39:$A$782,$A55,СВЦЭМ!$B$39:$B$782,L$47)+'СЕТ СН'!$F$14+СВЦЭМ!$D$10+'СЕТ СН'!$F$6-'СЕТ СН'!$F$26</f>
        <v>1094.7861882999998</v>
      </c>
      <c r="M55" s="36">
        <f>SUMIFS(СВЦЭМ!$D$39:$D$782,СВЦЭМ!$A$39:$A$782,$A55,СВЦЭМ!$B$39:$B$782,M$47)+'СЕТ СН'!$F$14+СВЦЭМ!$D$10+'СЕТ СН'!$F$6-'СЕТ СН'!$F$26</f>
        <v>1183.9520415299999</v>
      </c>
      <c r="N55" s="36">
        <f>SUMIFS(СВЦЭМ!$D$39:$D$782,СВЦЭМ!$A$39:$A$782,$A55,СВЦЭМ!$B$39:$B$782,N$47)+'СЕТ СН'!$F$14+СВЦЭМ!$D$10+'СЕТ СН'!$F$6-'СЕТ СН'!$F$26</f>
        <v>1235.3727743299999</v>
      </c>
      <c r="O55" s="36">
        <f>SUMIFS(СВЦЭМ!$D$39:$D$782,СВЦЭМ!$A$39:$A$782,$A55,СВЦЭМ!$B$39:$B$782,O$47)+'СЕТ СН'!$F$14+СВЦЭМ!$D$10+'СЕТ СН'!$F$6-'СЕТ СН'!$F$26</f>
        <v>1266.1756004599999</v>
      </c>
      <c r="P55" s="36">
        <f>SUMIFS(СВЦЭМ!$D$39:$D$782,СВЦЭМ!$A$39:$A$782,$A55,СВЦЭМ!$B$39:$B$782,P$47)+'СЕТ СН'!$F$14+СВЦЭМ!$D$10+'СЕТ СН'!$F$6-'СЕТ СН'!$F$26</f>
        <v>1287.4790083799999</v>
      </c>
      <c r="Q55" s="36">
        <f>SUMIFS(СВЦЭМ!$D$39:$D$782,СВЦЭМ!$A$39:$A$782,$A55,СВЦЭМ!$B$39:$B$782,Q$47)+'СЕТ СН'!$F$14+СВЦЭМ!$D$10+'СЕТ СН'!$F$6-'СЕТ СН'!$F$26</f>
        <v>1300.9403145699998</v>
      </c>
      <c r="R55" s="36">
        <f>SUMIFS(СВЦЭМ!$D$39:$D$782,СВЦЭМ!$A$39:$A$782,$A55,СВЦЭМ!$B$39:$B$782,R$47)+'СЕТ СН'!$F$14+СВЦЭМ!$D$10+'СЕТ СН'!$F$6-'СЕТ СН'!$F$26</f>
        <v>1300.9805591899999</v>
      </c>
      <c r="S55" s="36">
        <f>SUMIFS(СВЦЭМ!$D$39:$D$782,СВЦЭМ!$A$39:$A$782,$A55,СВЦЭМ!$B$39:$B$782,S$47)+'СЕТ СН'!$F$14+СВЦЭМ!$D$10+'СЕТ СН'!$F$6-'СЕТ СН'!$F$26</f>
        <v>1253.9219309799998</v>
      </c>
      <c r="T55" s="36">
        <f>SUMIFS(СВЦЭМ!$D$39:$D$782,СВЦЭМ!$A$39:$A$782,$A55,СВЦЭМ!$B$39:$B$782,T$47)+'СЕТ СН'!$F$14+СВЦЭМ!$D$10+'СЕТ СН'!$F$6-'СЕТ СН'!$F$26</f>
        <v>1118.9852693099999</v>
      </c>
      <c r="U55" s="36">
        <f>SUMIFS(СВЦЭМ!$D$39:$D$782,СВЦЭМ!$A$39:$A$782,$A55,СВЦЭМ!$B$39:$B$782,U$47)+'СЕТ СН'!$F$14+СВЦЭМ!$D$10+'СЕТ СН'!$F$6-'СЕТ СН'!$F$26</f>
        <v>980.63628901000004</v>
      </c>
      <c r="V55" s="36">
        <f>SUMIFS(СВЦЭМ!$D$39:$D$782,СВЦЭМ!$A$39:$A$782,$A55,СВЦЭМ!$B$39:$B$782,V$47)+'СЕТ СН'!$F$14+СВЦЭМ!$D$10+'СЕТ СН'!$F$6-'СЕТ СН'!$F$26</f>
        <v>894.52704948000007</v>
      </c>
      <c r="W55" s="36">
        <f>SUMIFS(СВЦЭМ!$D$39:$D$782,СВЦЭМ!$A$39:$A$782,$A55,СВЦЭМ!$B$39:$B$782,W$47)+'СЕТ СН'!$F$14+СВЦЭМ!$D$10+'СЕТ СН'!$F$6-'СЕТ СН'!$F$26</f>
        <v>907.96125875000007</v>
      </c>
      <c r="X55" s="36">
        <f>SUMIFS(СВЦЭМ!$D$39:$D$782,СВЦЭМ!$A$39:$A$782,$A55,СВЦЭМ!$B$39:$B$782,X$47)+'СЕТ СН'!$F$14+СВЦЭМ!$D$10+'СЕТ СН'!$F$6-'СЕТ СН'!$F$26</f>
        <v>910.76529847000006</v>
      </c>
      <c r="Y55" s="36">
        <f>SUMIFS(СВЦЭМ!$D$39:$D$782,СВЦЭМ!$A$39:$A$782,$A55,СВЦЭМ!$B$39:$B$782,Y$47)+'СЕТ СН'!$F$14+СВЦЭМ!$D$10+'СЕТ СН'!$F$6-'СЕТ СН'!$F$26</f>
        <v>958.12364025000011</v>
      </c>
    </row>
    <row r="56" spans="1:25" ht="15.75" x14ac:dyDescent="0.2">
      <c r="A56" s="35">
        <f t="shared" si="1"/>
        <v>44690</v>
      </c>
      <c r="B56" s="36">
        <f>SUMIFS(СВЦЭМ!$D$39:$D$782,СВЦЭМ!$A$39:$A$782,$A56,СВЦЭМ!$B$39:$B$782,B$47)+'СЕТ СН'!$F$14+СВЦЭМ!$D$10+'СЕТ СН'!$F$6-'СЕТ СН'!$F$26</f>
        <v>1063.6566112</v>
      </c>
      <c r="C56" s="36">
        <f>SUMIFS(СВЦЭМ!$D$39:$D$782,СВЦЭМ!$A$39:$A$782,$A56,СВЦЭМ!$B$39:$B$782,C$47)+'СЕТ СН'!$F$14+СВЦЭМ!$D$10+'СЕТ СН'!$F$6-'СЕТ СН'!$F$26</f>
        <v>1181.8962620499999</v>
      </c>
      <c r="D56" s="36">
        <f>SUMIFS(СВЦЭМ!$D$39:$D$782,СВЦЭМ!$A$39:$A$782,$A56,СВЦЭМ!$B$39:$B$782,D$47)+'СЕТ СН'!$F$14+СВЦЭМ!$D$10+'СЕТ СН'!$F$6-'СЕТ СН'!$F$26</f>
        <v>1330.1131417699999</v>
      </c>
      <c r="E56" s="36">
        <f>SUMIFS(СВЦЭМ!$D$39:$D$782,СВЦЭМ!$A$39:$A$782,$A56,СВЦЭМ!$B$39:$B$782,E$47)+'СЕТ СН'!$F$14+СВЦЭМ!$D$10+'СЕТ СН'!$F$6-'СЕТ СН'!$F$26</f>
        <v>1404.7946572299998</v>
      </c>
      <c r="F56" s="36">
        <f>SUMIFS(СВЦЭМ!$D$39:$D$782,СВЦЭМ!$A$39:$A$782,$A56,СВЦЭМ!$B$39:$B$782,F$47)+'СЕТ СН'!$F$14+СВЦЭМ!$D$10+'СЕТ СН'!$F$6-'СЕТ СН'!$F$26</f>
        <v>1431.5143684199998</v>
      </c>
      <c r="G56" s="36">
        <f>SUMIFS(СВЦЭМ!$D$39:$D$782,СВЦЭМ!$A$39:$A$782,$A56,СВЦЭМ!$B$39:$B$782,G$47)+'СЕТ СН'!$F$14+СВЦЭМ!$D$10+'СЕТ СН'!$F$6-'СЕТ СН'!$F$26</f>
        <v>1419.6302157299999</v>
      </c>
      <c r="H56" s="36">
        <f>SUMIFS(СВЦЭМ!$D$39:$D$782,СВЦЭМ!$A$39:$A$782,$A56,СВЦЭМ!$B$39:$B$782,H$47)+'СЕТ СН'!$F$14+СВЦЭМ!$D$10+'СЕТ СН'!$F$6-'СЕТ СН'!$F$26</f>
        <v>1400.9014525399998</v>
      </c>
      <c r="I56" s="36">
        <f>SUMIFS(СВЦЭМ!$D$39:$D$782,СВЦЭМ!$A$39:$A$782,$A56,СВЦЭМ!$B$39:$B$782,I$47)+'СЕТ СН'!$F$14+СВЦЭМ!$D$10+'СЕТ СН'!$F$6-'СЕТ СН'!$F$26</f>
        <v>1340.5709289999998</v>
      </c>
      <c r="J56" s="36">
        <f>SUMIFS(СВЦЭМ!$D$39:$D$782,СВЦЭМ!$A$39:$A$782,$A56,СВЦЭМ!$B$39:$B$782,J$47)+'СЕТ СН'!$F$14+СВЦЭМ!$D$10+'СЕТ СН'!$F$6-'СЕТ СН'!$F$26</f>
        <v>1167.6009312299998</v>
      </c>
      <c r="K56" s="36">
        <f>SUMIFS(СВЦЭМ!$D$39:$D$782,СВЦЭМ!$A$39:$A$782,$A56,СВЦЭМ!$B$39:$B$782,K$47)+'СЕТ СН'!$F$14+СВЦЭМ!$D$10+'СЕТ СН'!$F$6-'СЕТ СН'!$F$26</f>
        <v>1138.6055842299997</v>
      </c>
      <c r="L56" s="36">
        <f>SUMIFS(СВЦЭМ!$D$39:$D$782,СВЦЭМ!$A$39:$A$782,$A56,СВЦЭМ!$B$39:$B$782,L$47)+'СЕТ СН'!$F$14+СВЦЭМ!$D$10+'СЕТ СН'!$F$6-'СЕТ СН'!$F$26</f>
        <v>1114.1189156499997</v>
      </c>
      <c r="M56" s="36">
        <f>SUMIFS(СВЦЭМ!$D$39:$D$782,СВЦЭМ!$A$39:$A$782,$A56,СВЦЭМ!$B$39:$B$782,M$47)+'СЕТ СН'!$F$14+СВЦЭМ!$D$10+'СЕТ СН'!$F$6-'СЕТ СН'!$F$26</f>
        <v>1200.4418335799999</v>
      </c>
      <c r="N56" s="36">
        <f>SUMIFS(СВЦЭМ!$D$39:$D$782,СВЦЭМ!$A$39:$A$782,$A56,СВЦЭМ!$B$39:$B$782,N$47)+'СЕТ СН'!$F$14+СВЦЭМ!$D$10+'СЕТ СН'!$F$6-'СЕТ СН'!$F$26</f>
        <v>1237.8020258599997</v>
      </c>
      <c r="O56" s="36">
        <f>SUMIFS(СВЦЭМ!$D$39:$D$782,СВЦЭМ!$A$39:$A$782,$A56,СВЦЭМ!$B$39:$B$782,O$47)+'СЕТ СН'!$F$14+СВЦЭМ!$D$10+'СЕТ СН'!$F$6-'СЕТ СН'!$F$26</f>
        <v>1257.2331390499999</v>
      </c>
      <c r="P56" s="36">
        <f>SUMIFS(СВЦЭМ!$D$39:$D$782,СВЦЭМ!$A$39:$A$782,$A56,СВЦЭМ!$B$39:$B$782,P$47)+'СЕТ СН'!$F$14+СВЦЭМ!$D$10+'СЕТ СН'!$F$6-'СЕТ СН'!$F$26</f>
        <v>1272.1712842899999</v>
      </c>
      <c r="Q56" s="36">
        <f>SUMIFS(СВЦЭМ!$D$39:$D$782,СВЦЭМ!$A$39:$A$782,$A56,СВЦЭМ!$B$39:$B$782,Q$47)+'СЕТ СН'!$F$14+СВЦЭМ!$D$10+'СЕТ СН'!$F$6-'СЕТ СН'!$F$26</f>
        <v>1284.7771521999998</v>
      </c>
      <c r="R56" s="36">
        <f>SUMIFS(СВЦЭМ!$D$39:$D$782,СВЦЭМ!$A$39:$A$782,$A56,СВЦЭМ!$B$39:$B$782,R$47)+'СЕТ СН'!$F$14+СВЦЭМ!$D$10+'СЕТ СН'!$F$6-'СЕТ СН'!$F$26</f>
        <v>1292.0535334799999</v>
      </c>
      <c r="S56" s="36">
        <f>SUMIFS(СВЦЭМ!$D$39:$D$782,СВЦЭМ!$A$39:$A$782,$A56,СВЦЭМ!$B$39:$B$782,S$47)+'СЕТ СН'!$F$14+СВЦЭМ!$D$10+'СЕТ СН'!$F$6-'СЕТ СН'!$F$26</f>
        <v>1250.0543836499999</v>
      </c>
      <c r="T56" s="36">
        <f>SUMIFS(СВЦЭМ!$D$39:$D$782,СВЦЭМ!$A$39:$A$782,$A56,СВЦЭМ!$B$39:$B$782,T$47)+'СЕТ СН'!$F$14+СВЦЭМ!$D$10+'СЕТ СН'!$F$6-'СЕТ СН'!$F$26</f>
        <v>1133.1090882999999</v>
      </c>
      <c r="U56" s="36">
        <f>SUMIFS(СВЦЭМ!$D$39:$D$782,СВЦЭМ!$A$39:$A$782,$A56,СВЦЭМ!$B$39:$B$782,U$47)+'СЕТ СН'!$F$14+СВЦЭМ!$D$10+'СЕТ СН'!$F$6-'СЕТ СН'!$F$26</f>
        <v>1012.3432421700001</v>
      </c>
      <c r="V56" s="36">
        <f>SUMIFS(СВЦЭМ!$D$39:$D$782,СВЦЭМ!$A$39:$A$782,$A56,СВЦЭМ!$B$39:$B$782,V$47)+'СЕТ СН'!$F$14+СВЦЭМ!$D$10+'СЕТ СН'!$F$6-'СЕТ СН'!$F$26</f>
        <v>885.93752387000006</v>
      </c>
      <c r="W56" s="36">
        <f>SUMIFS(СВЦЭМ!$D$39:$D$782,СВЦЭМ!$A$39:$A$782,$A56,СВЦЭМ!$B$39:$B$782,W$47)+'СЕТ СН'!$F$14+СВЦЭМ!$D$10+'СЕТ СН'!$F$6-'СЕТ СН'!$F$26</f>
        <v>874.80449465000004</v>
      </c>
      <c r="X56" s="36">
        <f>SUMIFS(СВЦЭМ!$D$39:$D$782,СВЦЭМ!$A$39:$A$782,$A56,СВЦЭМ!$B$39:$B$782,X$47)+'СЕТ СН'!$F$14+СВЦЭМ!$D$10+'СЕТ СН'!$F$6-'СЕТ СН'!$F$26</f>
        <v>934.51639333000003</v>
      </c>
      <c r="Y56" s="36">
        <f>SUMIFS(СВЦЭМ!$D$39:$D$782,СВЦЭМ!$A$39:$A$782,$A56,СВЦЭМ!$B$39:$B$782,Y$47)+'СЕТ СН'!$F$14+СВЦЭМ!$D$10+'СЕТ СН'!$F$6-'СЕТ СН'!$F$26</f>
        <v>961.22176922000006</v>
      </c>
    </row>
    <row r="57" spans="1:25" ht="15.75" x14ac:dyDescent="0.2">
      <c r="A57" s="35">
        <f t="shared" si="1"/>
        <v>44691</v>
      </c>
      <c r="B57" s="36">
        <f>SUMIFS(СВЦЭМ!$D$39:$D$782,СВЦЭМ!$A$39:$A$782,$A57,СВЦЭМ!$B$39:$B$782,B$47)+'СЕТ СН'!$F$14+СВЦЭМ!$D$10+'СЕТ СН'!$F$6-'СЕТ СН'!$F$26</f>
        <v>1047.72870721</v>
      </c>
      <c r="C57" s="36">
        <f>SUMIFS(СВЦЭМ!$D$39:$D$782,СВЦЭМ!$A$39:$A$782,$A57,СВЦЭМ!$B$39:$B$782,C$47)+'СЕТ СН'!$F$14+СВЦЭМ!$D$10+'СЕТ СН'!$F$6-'СЕТ СН'!$F$26</f>
        <v>1171.0442619299999</v>
      </c>
      <c r="D57" s="36">
        <f>SUMIFS(СВЦЭМ!$D$39:$D$782,СВЦЭМ!$A$39:$A$782,$A57,СВЦЭМ!$B$39:$B$782,D$47)+'СЕТ СН'!$F$14+СВЦЭМ!$D$10+'СЕТ СН'!$F$6-'СЕТ СН'!$F$26</f>
        <v>1299.0359317899999</v>
      </c>
      <c r="E57" s="36">
        <f>SUMIFS(СВЦЭМ!$D$39:$D$782,СВЦЭМ!$A$39:$A$782,$A57,СВЦЭМ!$B$39:$B$782,E$47)+'СЕТ СН'!$F$14+СВЦЭМ!$D$10+'СЕТ СН'!$F$6-'СЕТ СН'!$F$26</f>
        <v>1365.3343408299997</v>
      </c>
      <c r="F57" s="36">
        <f>SUMIFS(СВЦЭМ!$D$39:$D$782,СВЦЭМ!$A$39:$A$782,$A57,СВЦЭМ!$B$39:$B$782,F$47)+'СЕТ СН'!$F$14+СВЦЭМ!$D$10+'СЕТ СН'!$F$6-'СЕТ СН'!$F$26</f>
        <v>1378.9346267599999</v>
      </c>
      <c r="G57" s="36">
        <f>SUMIFS(СВЦЭМ!$D$39:$D$782,СВЦЭМ!$A$39:$A$782,$A57,СВЦЭМ!$B$39:$B$782,G$47)+'СЕТ СН'!$F$14+СВЦЭМ!$D$10+'СЕТ СН'!$F$6-'СЕТ СН'!$F$26</f>
        <v>1414.3206793199997</v>
      </c>
      <c r="H57" s="36">
        <f>SUMIFS(СВЦЭМ!$D$39:$D$782,СВЦЭМ!$A$39:$A$782,$A57,СВЦЭМ!$B$39:$B$782,H$47)+'СЕТ СН'!$F$14+СВЦЭМ!$D$10+'СЕТ СН'!$F$6-'СЕТ СН'!$F$26</f>
        <v>1394.2123133399998</v>
      </c>
      <c r="I57" s="36">
        <f>SUMIFS(СВЦЭМ!$D$39:$D$782,СВЦЭМ!$A$39:$A$782,$A57,СВЦЭМ!$B$39:$B$782,I$47)+'СЕТ СН'!$F$14+СВЦЭМ!$D$10+'СЕТ СН'!$F$6-'СЕТ СН'!$F$26</f>
        <v>1333.1622402499997</v>
      </c>
      <c r="J57" s="36">
        <f>SUMIFS(СВЦЭМ!$D$39:$D$782,СВЦЭМ!$A$39:$A$782,$A57,СВЦЭМ!$B$39:$B$782,J$47)+'СЕТ СН'!$F$14+СВЦЭМ!$D$10+'СЕТ СН'!$F$6-'СЕТ СН'!$F$26</f>
        <v>1155.6911680699998</v>
      </c>
      <c r="K57" s="36">
        <f>SUMIFS(СВЦЭМ!$D$39:$D$782,СВЦЭМ!$A$39:$A$782,$A57,СВЦЭМ!$B$39:$B$782,K$47)+'СЕТ СН'!$F$14+СВЦЭМ!$D$10+'СЕТ СН'!$F$6-'СЕТ СН'!$F$26</f>
        <v>1117.1794264599998</v>
      </c>
      <c r="L57" s="36">
        <f>SUMIFS(СВЦЭМ!$D$39:$D$782,СВЦЭМ!$A$39:$A$782,$A57,СВЦЭМ!$B$39:$B$782,L$47)+'СЕТ СН'!$F$14+СВЦЭМ!$D$10+'СЕТ СН'!$F$6-'СЕТ СН'!$F$26</f>
        <v>1103.8559731599998</v>
      </c>
      <c r="M57" s="36">
        <f>SUMIFS(СВЦЭМ!$D$39:$D$782,СВЦЭМ!$A$39:$A$782,$A57,СВЦЭМ!$B$39:$B$782,M$47)+'СЕТ СН'!$F$14+СВЦЭМ!$D$10+'СЕТ СН'!$F$6-'СЕТ СН'!$F$26</f>
        <v>1203.1579496199997</v>
      </c>
      <c r="N57" s="36">
        <f>SUMIFS(СВЦЭМ!$D$39:$D$782,СВЦЭМ!$A$39:$A$782,$A57,СВЦЭМ!$B$39:$B$782,N$47)+'СЕТ СН'!$F$14+СВЦЭМ!$D$10+'СЕТ СН'!$F$6-'СЕТ СН'!$F$26</f>
        <v>1256.4065961499998</v>
      </c>
      <c r="O57" s="36">
        <f>SUMIFS(СВЦЭМ!$D$39:$D$782,СВЦЭМ!$A$39:$A$782,$A57,СВЦЭМ!$B$39:$B$782,O$47)+'СЕТ СН'!$F$14+СВЦЭМ!$D$10+'СЕТ СН'!$F$6-'СЕТ СН'!$F$26</f>
        <v>1279.6722725799998</v>
      </c>
      <c r="P57" s="36">
        <f>SUMIFS(СВЦЭМ!$D$39:$D$782,СВЦЭМ!$A$39:$A$782,$A57,СВЦЭМ!$B$39:$B$782,P$47)+'СЕТ СН'!$F$14+СВЦЭМ!$D$10+'СЕТ СН'!$F$6-'СЕТ СН'!$F$26</f>
        <v>1233.5944353799998</v>
      </c>
      <c r="Q57" s="36">
        <f>SUMIFS(СВЦЭМ!$D$39:$D$782,СВЦЭМ!$A$39:$A$782,$A57,СВЦЭМ!$B$39:$B$782,Q$47)+'СЕТ СН'!$F$14+СВЦЭМ!$D$10+'СЕТ СН'!$F$6-'СЕТ СН'!$F$26</f>
        <v>1291.6655955399999</v>
      </c>
      <c r="R57" s="36">
        <f>SUMIFS(СВЦЭМ!$D$39:$D$782,СВЦЭМ!$A$39:$A$782,$A57,СВЦЭМ!$B$39:$B$782,R$47)+'СЕТ СН'!$F$14+СВЦЭМ!$D$10+'СЕТ СН'!$F$6-'СЕТ СН'!$F$26</f>
        <v>1306.65877151</v>
      </c>
      <c r="S57" s="36">
        <f>SUMIFS(СВЦЭМ!$D$39:$D$782,СВЦЭМ!$A$39:$A$782,$A57,СВЦЭМ!$B$39:$B$782,S$47)+'СЕТ СН'!$F$14+СВЦЭМ!$D$10+'СЕТ СН'!$F$6-'СЕТ СН'!$F$26</f>
        <v>1270.2310092999999</v>
      </c>
      <c r="T57" s="36">
        <f>SUMIFS(СВЦЭМ!$D$39:$D$782,СВЦЭМ!$A$39:$A$782,$A57,СВЦЭМ!$B$39:$B$782,T$47)+'СЕТ СН'!$F$14+СВЦЭМ!$D$10+'СЕТ СН'!$F$6-'СЕТ СН'!$F$26</f>
        <v>1144.2344287899998</v>
      </c>
      <c r="U57" s="36">
        <f>SUMIFS(СВЦЭМ!$D$39:$D$782,СВЦЭМ!$A$39:$A$782,$A57,СВЦЭМ!$B$39:$B$782,U$47)+'СЕТ СН'!$F$14+СВЦЭМ!$D$10+'СЕТ СН'!$F$6-'СЕТ СН'!$F$26</f>
        <v>992.86881627000002</v>
      </c>
      <c r="V57" s="36">
        <f>SUMIFS(СВЦЭМ!$D$39:$D$782,СВЦЭМ!$A$39:$A$782,$A57,СВЦЭМ!$B$39:$B$782,V$47)+'СЕТ СН'!$F$14+СВЦЭМ!$D$10+'СЕТ СН'!$F$6-'СЕТ СН'!$F$26</f>
        <v>930.19434831000001</v>
      </c>
      <c r="W57" s="36">
        <f>SUMIFS(СВЦЭМ!$D$39:$D$782,СВЦЭМ!$A$39:$A$782,$A57,СВЦЭМ!$B$39:$B$782,W$47)+'СЕТ СН'!$F$14+СВЦЭМ!$D$10+'СЕТ СН'!$F$6-'СЕТ СН'!$F$26</f>
        <v>933.98772380000003</v>
      </c>
      <c r="X57" s="36">
        <f>SUMIFS(СВЦЭМ!$D$39:$D$782,СВЦЭМ!$A$39:$A$782,$A57,СВЦЭМ!$B$39:$B$782,X$47)+'СЕТ СН'!$F$14+СВЦЭМ!$D$10+'СЕТ СН'!$F$6-'СЕТ СН'!$F$26</f>
        <v>923.68076340000005</v>
      </c>
      <c r="Y57" s="36">
        <f>SUMIFS(СВЦЭМ!$D$39:$D$782,СВЦЭМ!$A$39:$A$782,$A57,СВЦЭМ!$B$39:$B$782,Y$47)+'СЕТ СН'!$F$14+СВЦЭМ!$D$10+'СЕТ СН'!$F$6-'СЕТ СН'!$F$26</f>
        <v>997.38414232000002</v>
      </c>
    </row>
    <row r="58" spans="1:25" ht="15.75" x14ac:dyDescent="0.2">
      <c r="A58" s="35">
        <f t="shared" si="1"/>
        <v>44692</v>
      </c>
      <c r="B58" s="36">
        <f>SUMIFS(СВЦЭМ!$D$39:$D$782,СВЦЭМ!$A$39:$A$782,$A58,СВЦЭМ!$B$39:$B$782,B$47)+'СЕТ СН'!$F$14+СВЦЭМ!$D$10+'СЕТ СН'!$F$6-'СЕТ СН'!$F$26</f>
        <v>1085.2665458399999</v>
      </c>
      <c r="C58" s="36">
        <f>SUMIFS(СВЦЭМ!$D$39:$D$782,СВЦЭМ!$A$39:$A$782,$A58,СВЦЭМ!$B$39:$B$782,C$47)+'СЕТ СН'!$F$14+СВЦЭМ!$D$10+'СЕТ СН'!$F$6-'СЕТ СН'!$F$26</f>
        <v>1169.2999157999998</v>
      </c>
      <c r="D58" s="36">
        <f>SUMIFS(СВЦЭМ!$D$39:$D$782,СВЦЭМ!$A$39:$A$782,$A58,СВЦЭМ!$B$39:$B$782,D$47)+'СЕТ СН'!$F$14+СВЦЭМ!$D$10+'СЕТ СН'!$F$6-'СЕТ СН'!$F$26</f>
        <v>1329.7876500399998</v>
      </c>
      <c r="E58" s="36">
        <f>SUMIFS(СВЦЭМ!$D$39:$D$782,СВЦЭМ!$A$39:$A$782,$A58,СВЦЭМ!$B$39:$B$782,E$47)+'СЕТ СН'!$F$14+СВЦЭМ!$D$10+'СЕТ СН'!$F$6-'СЕТ СН'!$F$26</f>
        <v>1412.3675917399999</v>
      </c>
      <c r="F58" s="36">
        <f>SUMIFS(СВЦЭМ!$D$39:$D$782,СВЦЭМ!$A$39:$A$782,$A58,СВЦЭМ!$B$39:$B$782,F$47)+'СЕТ СН'!$F$14+СВЦЭМ!$D$10+'СЕТ СН'!$F$6-'СЕТ СН'!$F$26</f>
        <v>1409.9139093099998</v>
      </c>
      <c r="G58" s="36">
        <f>SUMIFS(СВЦЭМ!$D$39:$D$782,СВЦЭМ!$A$39:$A$782,$A58,СВЦЭМ!$B$39:$B$782,G$47)+'СЕТ СН'!$F$14+СВЦЭМ!$D$10+'СЕТ СН'!$F$6-'СЕТ СН'!$F$26</f>
        <v>1410.3392654899999</v>
      </c>
      <c r="H58" s="36">
        <f>SUMIFS(СВЦЭМ!$D$39:$D$782,СВЦЭМ!$A$39:$A$782,$A58,СВЦЭМ!$B$39:$B$782,H$47)+'СЕТ СН'!$F$14+СВЦЭМ!$D$10+'СЕТ СН'!$F$6-'СЕТ СН'!$F$26</f>
        <v>1365.1471519099998</v>
      </c>
      <c r="I58" s="36">
        <f>SUMIFS(СВЦЭМ!$D$39:$D$782,СВЦЭМ!$A$39:$A$782,$A58,СВЦЭМ!$B$39:$B$782,I$47)+'СЕТ СН'!$F$14+СВЦЭМ!$D$10+'СЕТ СН'!$F$6-'СЕТ СН'!$F$26</f>
        <v>1277.7523047099999</v>
      </c>
      <c r="J58" s="36">
        <f>SUMIFS(СВЦЭМ!$D$39:$D$782,СВЦЭМ!$A$39:$A$782,$A58,СВЦЭМ!$B$39:$B$782,J$47)+'СЕТ СН'!$F$14+СВЦЭМ!$D$10+'СЕТ СН'!$F$6-'СЕТ СН'!$F$26</f>
        <v>1113.8019833399999</v>
      </c>
      <c r="K58" s="36">
        <f>SUMIFS(СВЦЭМ!$D$39:$D$782,СВЦЭМ!$A$39:$A$782,$A58,СВЦЭМ!$B$39:$B$782,K$47)+'СЕТ СН'!$F$14+СВЦЭМ!$D$10+'СЕТ СН'!$F$6-'СЕТ СН'!$F$26</f>
        <v>1106.0656182099999</v>
      </c>
      <c r="L58" s="36">
        <f>SUMIFS(СВЦЭМ!$D$39:$D$782,СВЦЭМ!$A$39:$A$782,$A58,СВЦЭМ!$B$39:$B$782,L$47)+'СЕТ СН'!$F$14+СВЦЭМ!$D$10+'СЕТ СН'!$F$6-'СЕТ СН'!$F$26</f>
        <v>1096.8314810999998</v>
      </c>
      <c r="M58" s="36">
        <f>SUMIFS(СВЦЭМ!$D$39:$D$782,СВЦЭМ!$A$39:$A$782,$A58,СВЦЭМ!$B$39:$B$782,M$47)+'СЕТ СН'!$F$14+СВЦЭМ!$D$10+'СЕТ СН'!$F$6-'СЕТ СН'!$F$26</f>
        <v>1188.3002785399999</v>
      </c>
      <c r="N58" s="36">
        <f>SUMIFS(СВЦЭМ!$D$39:$D$782,СВЦЭМ!$A$39:$A$782,$A58,СВЦЭМ!$B$39:$B$782,N$47)+'СЕТ СН'!$F$14+СВЦЭМ!$D$10+'СЕТ СН'!$F$6-'СЕТ СН'!$F$26</f>
        <v>1232.2929145699998</v>
      </c>
      <c r="O58" s="36">
        <f>SUMIFS(СВЦЭМ!$D$39:$D$782,СВЦЭМ!$A$39:$A$782,$A58,СВЦЭМ!$B$39:$B$782,O$47)+'СЕТ СН'!$F$14+СВЦЭМ!$D$10+'СЕТ СН'!$F$6-'СЕТ СН'!$F$26</f>
        <v>1242.7419910199999</v>
      </c>
      <c r="P58" s="36">
        <f>SUMIFS(СВЦЭМ!$D$39:$D$782,СВЦЭМ!$A$39:$A$782,$A58,СВЦЭМ!$B$39:$B$782,P$47)+'СЕТ СН'!$F$14+СВЦЭМ!$D$10+'СЕТ СН'!$F$6-'СЕТ СН'!$F$26</f>
        <v>1254.7353119199997</v>
      </c>
      <c r="Q58" s="36">
        <f>SUMIFS(СВЦЭМ!$D$39:$D$782,СВЦЭМ!$A$39:$A$782,$A58,СВЦЭМ!$B$39:$B$782,Q$47)+'СЕТ СН'!$F$14+СВЦЭМ!$D$10+'СЕТ СН'!$F$6-'СЕТ СН'!$F$26</f>
        <v>1259.5479221599999</v>
      </c>
      <c r="R58" s="36">
        <f>SUMIFS(СВЦЭМ!$D$39:$D$782,СВЦЭМ!$A$39:$A$782,$A58,СВЦЭМ!$B$39:$B$782,R$47)+'СЕТ СН'!$F$14+СВЦЭМ!$D$10+'СЕТ СН'!$F$6-'СЕТ СН'!$F$26</f>
        <v>1280.7361761499999</v>
      </c>
      <c r="S58" s="36">
        <f>SUMIFS(СВЦЭМ!$D$39:$D$782,СВЦЭМ!$A$39:$A$782,$A58,СВЦЭМ!$B$39:$B$782,S$47)+'СЕТ СН'!$F$14+СВЦЭМ!$D$10+'СЕТ СН'!$F$6-'СЕТ СН'!$F$26</f>
        <v>1244.8406859299998</v>
      </c>
      <c r="T58" s="36">
        <f>SUMIFS(СВЦЭМ!$D$39:$D$782,СВЦЭМ!$A$39:$A$782,$A58,СВЦЭМ!$B$39:$B$782,T$47)+'СЕТ СН'!$F$14+СВЦЭМ!$D$10+'СЕТ СН'!$F$6-'СЕТ СН'!$F$26</f>
        <v>1127.9741998499999</v>
      </c>
      <c r="U58" s="36">
        <f>SUMIFS(СВЦЭМ!$D$39:$D$782,СВЦЭМ!$A$39:$A$782,$A58,СВЦЭМ!$B$39:$B$782,U$47)+'СЕТ СН'!$F$14+СВЦЭМ!$D$10+'СЕТ СН'!$F$6-'СЕТ СН'!$F$26</f>
        <v>1019.8674554500001</v>
      </c>
      <c r="V58" s="36">
        <f>SUMIFS(СВЦЭМ!$D$39:$D$782,СВЦЭМ!$A$39:$A$782,$A58,СВЦЭМ!$B$39:$B$782,V$47)+'СЕТ СН'!$F$14+СВЦЭМ!$D$10+'СЕТ СН'!$F$6-'СЕТ СН'!$F$26</f>
        <v>936.37087195000004</v>
      </c>
      <c r="W58" s="36">
        <f>SUMIFS(СВЦЭМ!$D$39:$D$782,СВЦЭМ!$A$39:$A$782,$A58,СВЦЭМ!$B$39:$B$782,W$47)+'СЕТ СН'!$F$14+СВЦЭМ!$D$10+'СЕТ СН'!$F$6-'СЕТ СН'!$F$26</f>
        <v>932.24362252000003</v>
      </c>
      <c r="X58" s="36">
        <f>SUMIFS(СВЦЭМ!$D$39:$D$782,СВЦЭМ!$A$39:$A$782,$A58,СВЦЭМ!$B$39:$B$782,X$47)+'СЕТ СН'!$F$14+СВЦЭМ!$D$10+'СЕТ СН'!$F$6-'СЕТ СН'!$F$26</f>
        <v>944.66682386000002</v>
      </c>
      <c r="Y58" s="36">
        <f>SUMIFS(СВЦЭМ!$D$39:$D$782,СВЦЭМ!$A$39:$A$782,$A58,СВЦЭМ!$B$39:$B$782,Y$47)+'СЕТ СН'!$F$14+СВЦЭМ!$D$10+'СЕТ СН'!$F$6-'СЕТ СН'!$F$26</f>
        <v>968.61181660000011</v>
      </c>
    </row>
    <row r="59" spans="1:25" ht="15.75" x14ac:dyDescent="0.2">
      <c r="A59" s="35">
        <f t="shared" si="1"/>
        <v>44693</v>
      </c>
      <c r="B59" s="36">
        <f>SUMIFS(СВЦЭМ!$D$39:$D$782,СВЦЭМ!$A$39:$A$782,$A59,СВЦЭМ!$B$39:$B$782,B$47)+'СЕТ СН'!$F$14+СВЦЭМ!$D$10+'СЕТ СН'!$F$6-'СЕТ СН'!$F$26</f>
        <v>1065.78128672</v>
      </c>
      <c r="C59" s="36">
        <f>SUMIFS(СВЦЭМ!$D$39:$D$782,СВЦЭМ!$A$39:$A$782,$A59,СВЦЭМ!$B$39:$B$782,C$47)+'СЕТ СН'!$F$14+СВЦЭМ!$D$10+'СЕТ СН'!$F$6-'СЕТ СН'!$F$26</f>
        <v>1150.7687302999998</v>
      </c>
      <c r="D59" s="36">
        <f>SUMIFS(СВЦЭМ!$D$39:$D$782,СВЦЭМ!$A$39:$A$782,$A59,СВЦЭМ!$B$39:$B$782,D$47)+'СЕТ СН'!$F$14+СВЦЭМ!$D$10+'СЕТ СН'!$F$6-'СЕТ СН'!$F$26</f>
        <v>1251.5238801299997</v>
      </c>
      <c r="E59" s="36">
        <f>SUMIFS(СВЦЭМ!$D$39:$D$782,СВЦЭМ!$A$39:$A$782,$A59,СВЦЭМ!$B$39:$B$782,E$47)+'СЕТ СН'!$F$14+СВЦЭМ!$D$10+'СЕТ СН'!$F$6-'СЕТ СН'!$F$26</f>
        <v>1305.6338983799999</v>
      </c>
      <c r="F59" s="36">
        <f>SUMIFS(СВЦЭМ!$D$39:$D$782,СВЦЭМ!$A$39:$A$782,$A59,СВЦЭМ!$B$39:$B$782,F$47)+'СЕТ СН'!$F$14+СВЦЭМ!$D$10+'СЕТ СН'!$F$6-'СЕТ СН'!$F$26</f>
        <v>1309.1101726199997</v>
      </c>
      <c r="G59" s="36">
        <f>SUMIFS(СВЦЭМ!$D$39:$D$782,СВЦЭМ!$A$39:$A$782,$A59,СВЦЭМ!$B$39:$B$782,G$47)+'СЕТ СН'!$F$14+СВЦЭМ!$D$10+'СЕТ СН'!$F$6-'СЕТ СН'!$F$26</f>
        <v>1306.64594023</v>
      </c>
      <c r="H59" s="36">
        <f>SUMIFS(СВЦЭМ!$D$39:$D$782,СВЦЭМ!$A$39:$A$782,$A59,СВЦЭМ!$B$39:$B$782,H$47)+'СЕТ СН'!$F$14+СВЦЭМ!$D$10+'СЕТ СН'!$F$6-'СЕТ СН'!$F$26</f>
        <v>1315.5062251199997</v>
      </c>
      <c r="I59" s="36">
        <f>SUMIFS(СВЦЭМ!$D$39:$D$782,СВЦЭМ!$A$39:$A$782,$A59,СВЦЭМ!$B$39:$B$782,I$47)+'СЕТ СН'!$F$14+СВЦЭМ!$D$10+'СЕТ СН'!$F$6-'СЕТ СН'!$F$26</f>
        <v>1239.2745814399998</v>
      </c>
      <c r="J59" s="36">
        <f>SUMIFS(СВЦЭМ!$D$39:$D$782,СВЦЭМ!$A$39:$A$782,$A59,СВЦЭМ!$B$39:$B$782,J$47)+'СЕТ СН'!$F$14+СВЦЭМ!$D$10+'СЕТ СН'!$F$6-'СЕТ СН'!$F$26</f>
        <v>1111.80170686</v>
      </c>
      <c r="K59" s="36">
        <f>SUMIFS(СВЦЭМ!$D$39:$D$782,СВЦЭМ!$A$39:$A$782,$A59,СВЦЭМ!$B$39:$B$782,K$47)+'СЕТ СН'!$F$14+СВЦЭМ!$D$10+'СЕТ СН'!$F$6-'СЕТ СН'!$F$26</f>
        <v>1104.7638901999999</v>
      </c>
      <c r="L59" s="36">
        <f>SUMIFS(СВЦЭМ!$D$39:$D$782,СВЦЭМ!$A$39:$A$782,$A59,СВЦЭМ!$B$39:$B$782,L$47)+'СЕТ СН'!$F$14+СВЦЭМ!$D$10+'СЕТ СН'!$F$6-'СЕТ СН'!$F$26</f>
        <v>1083.1734787799999</v>
      </c>
      <c r="M59" s="36">
        <f>SUMIFS(СВЦЭМ!$D$39:$D$782,СВЦЭМ!$A$39:$A$782,$A59,СВЦЭМ!$B$39:$B$782,M$47)+'СЕТ СН'!$F$14+СВЦЭМ!$D$10+'СЕТ СН'!$F$6-'СЕТ СН'!$F$26</f>
        <v>1184.5500558999997</v>
      </c>
      <c r="N59" s="36">
        <f>SUMIFS(СВЦЭМ!$D$39:$D$782,СВЦЭМ!$A$39:$A$782,$A59,СВЦЭМ!$B$39:$B$782,N$47)+'СЕТ СН'!$F$14+СВЦЭМ!$D$10+'СЕТ СН'!$F$6-'СЕТ СН'!$F$26</f>
        <v>1241.2490363399997</v>
      </c>
      <c r="O59" s="36">
        <f>SUMIFS(СВЦЭМ!$D$39:$D$782,СВЦЭМ!$A$39:$A$782,$A59,СВЦЭМ!$B$39:$B$782,O$47)+'СЕТ СН'!$F$14+СВЦЭМ!$D$10+'СЕТ СН'!$F$6-'СЕТ СН'!$F$26</f>
        <v>1244.2279628499998</v>
      </c>
      <c r="P59" s="36">
        <f>SUMIFS(СВЦЭМ!$D$39:$D$782,СВЦЭМ!$A$39:$A$782,$A59,СВЦЭМ!$B$39:$B$782,P$47)+'СЕТ СН'!$F$14+СВЦЭМ!$D$10+'СЕТ СН'!$F$6-'СЕТ СН'!$F$26</f>
        <v>1242.1006242099998</v>
      </c>
      <c r="Q59" s="36">
        <f>SUMIFS(СВЦЭМ!$D$39:$D$782,СВЦЭМ!$A$39:$A$782,$A59,СВЦЭМ!$B$39:$B$782,Q$47)+'СЕТ СН'!$F$14+СВЦЭМ!$D$10+'СЕТ СН'!$F$6-'СЕТ СН'!$F$26</f>
        <v>1252.7089732299999</v>
      </c>
      <c r="R59" s="36">
        <f>SUMIFS(СВЦЭМ!$D$39:$D$782,СВЦЭМ!$A$39:$A$782,$A59,СВЦЭМ!$B$39:$B$782,R$47)+'СЕТ СН'!$F$14+СВЦЭМ!$D$10+'СЕТ СН'!$F$6-'СЕТ СН'!$F$26</f>
        <v>1274.4304740499999</v>
      </c>
      <c r="S59" s="36">
        <f>SUMIFS(СВЦЭМ!$D$39:$D$782,СВЦЭМ!$A$39:$A$782,$A59,СВЦЭМ!$B$39:$B$782,S$47)+'СЕТ СН'!$F$14+СВЦЭМ!$D$10+'СЕТ СН'!$F$6-'СЕТ СН'!$F$26</f>
        <v>1231.4404700899997</v>
      </c>
      <c r="T59" s="36">
        <f>SUMIFS(СВЦЭМ!$D$39:$D$782,СВЦЭМ!$A$39:$A$782,$A59,СВЦЭМ!$B$39:$B$782,T$47)+'СЕТ СН'!$F$14+СВЦЭМ!$D$10+'СЕТ СН'!$F$6-'СЕТ СН'!$F$26</f>
        <v>1126.0360670699999</v>
      </c>
      <c r="U59" s="36">
        <f>SUMIFS(СВЦЭМ!$D$39:$D$782,СВЦЭМ!$A$39:$A$782,$A59,СВЦЭМ!$B$39:$B$782,U$47)+'СЕТ СН'!$F$14+СВЦЭМ!$D$10+'СЕТ СН'!$F$6-'СЕТ СН'!$F$26</f>
        <v>1036.50615851</v>
      </c>
      <c r="V59" s="36">
        <f>SUMIFS(СВЦЭМ!$D$39:$D$782,СВЦЭМ!$A$39:$A$782,$A59,СВЦЭМ!$B$39:$B$782,V$47)+'СЕТ СН'!$F$14+СВЦЭМ!$D$10+'СЕТ СН'!$F$6-'СЕТ СН'!$F$26</f>
        <v>952.04659464000008</v>
      </c>
      <c r="W59" s="36">
        <f>SUMIFS(СВЦЭМ!$D$39:$D$782,СВЦЭМ!$A$39:$A$782,$A59,СВЦЭМ!$B$39:$B$782,W$47)+'СЕТ СН'!$F$14+СВЦЭМ!$D$10+'СЕТ СН'!$F$6-'СЕТ СН'!$F$26</f>
        <v>938.82132141000011</v>
      </c>
      <c r="X59" s="36">
        <f>SUMIFS(СВЦЭМ!$D$39:$D$782,СВЦЭМ!$A$39:$A$782,$A59,СВЦЭМ!$B$39:$B$782,X$47)+'СЕТ СН'!$F$14+СВЦЭМ!$D$10+'СЕТ СН'!$F$6-'СЕТ СН'!$F$26</f>
        <v>953.30764466000005</v>
      </c>
      <c r="Y59" s="36">
        <f>SUMIFS(СВЦЭМ!$D$39:$D$782,СВЦЭМ!$A$39:$A$782,$A59,СВЦЭМ!$B$39:$B$782,Y$47)+'СЕТ СН'!$F$14+СВЦЭМ!$D$10+'СЕТ СН'!$F$6-'СЕТ СН'!$F$26</f>
        <v>958.46202146000007</v>
      </c>
    </row>
    <row r="60" spans="1:25" ht="15.75" x14ac:dyDescent="0.2">
      <c r="A60" s="35">
        <f t="shared" si="1"/>
        <v>44694</v>
      </c>
      <c r="B60" s="36">
        <f>SUMIFS(СВЦЭМ!$D$39:$D$782,СВЦЭМ!$A$39:$A$782,$A60,СВЦЭМ!$B$39:$B$782,B$47)+'СЕТ СН'!$F$14+СВЦЭМ!$D$10+'СЕТ СН'!$F$6-'СЕТ СН'!$F$26</f>
        <v>1066.1559984600001</v>
      </c>
      <c r="C60" s="36">
        <f>SUMIFS(СВЦЭМ!$D$39:$D$782,СВЦЭМ!$A$39:$A$782,$A60,СВЦЭМ!$B$39:$B$782,C$47)+'СЕТ СН'!$F$14+СВЦЭМ!$D$10+'СЕТ СН'!$F$6-'СЕТ СН'!$F$26</f>
        <v>1175.6922830499998</v>
      </c>
      <c r="D60" s="36">
        <f>SUMIFS(СВЦЭМ!$D$39:$D$782,СВЦЭМ!$A$39:$A$782,$A60,СВЦЭМ!$B$39:$B$782,D$47)+'СЕТ СН'!$F$14+СВЦЭМ!$D$10+'СЕТ СН'!$F$6-'СЕТ СН'!$F$26</f>
        <v>1302.6155784599998</v>
      </c>
      <c r="E60" s="36">
        <f>SUMIFS(СВЦЭМ!$D$39:$D$782,СВЦЭМ!$A$39:$A$782,$A60,СВЦЭМ!$B$39:$B$782,E$47)+'СЕТ СН'!$F$14+СВЦЭМ!$D$10+'СЕТ СН'!$F$6-'СЕТ СН'!$F$26</f>
        <v>1352.5572200699999</v>
      </c>
      <c r="F60" s="36">
        <f>SUMIFS(СВЦЭМ!$D$39:$D$782,СВЦЭМ!$A$39:$A$782,$A60,СВЦЭМ!$B$39:$B$782,F$47)+'СЕТ СН'!$F$14+СВЦЭМ!$D$10+'СЕТ СН'!$F$6-'СЕТ СН'!$F$26</f>
        <v>1360.4003140899999</v>
      </c>
      <c r="G60" s="36">
        <f>SUMIFS(СВЦЭМ!$D$39:$D$782,СВЦЭМ!$A$39:$A$782,$A60,СВЦЭМ!$B$39:$B$782,G$47)+'СЕТ СН'!$F$14+СВЦЭМ!$D$10+'СЕТ СН'!$F$6-'СЕТ СН'!$F$26</f>
        <v>1366.8607592099997</v>
      </c>
      <c r="H60" s="36">
        <f>SUMIFS(СВЦЭМ!$D$39:$D$782,СВЦЭМ!$A$39:$A$782,$A60,СВЦЭМ!$B$39:$B$782,H$47)+'СЕТ СН'!$F$14+СВЦЭМ!$D$10+'СЕТ СН'!$F$6-'СЕТ СН'!$F$26</f>
        <v>1359.6336297799999</v>
      </c>
      <c r="I60" s="36">
        <f>SUMIFS(СВЦЭМ!$D$39:$D$782,СВЦЭМ!$A$39:$A$782,$A60,СВЦЭМ!$B$39:$B$782,I$47)+'СЕТ СН'!$F$14+СВЦЭМ!$D$10+'СЕТ СН'!$F$6-'СЕТ СН'!$F$26</f>
        <v>1257.3098557599999</v>
      </c>
      <c r="J60" s="36">
        <f>SUMIFS(СВЦЭМ!$D$39:$D$782,СВЦЭМ!$A$39:$A$782,$A60,СВЦЭМ!$B$39:$B$782,J$47)+'СЕТ СН'!$F$14+СВЦЭМ!$D$10+'СЕТ СН'!$F$6-'СЕТ СН'!$F$26</f>
        <v>1118.5997123699997</v>
      </c>
      <c r="K60" s="36">
        <f>SUMIFS(СВЦЭМ!$D$39:$D$782,СВЦЭМ!$A$39:$A$782,$A60,СВЦЭМ!$B$39:$B$782,K$47)+'СЕТ СН'!$F$14+СВЦЭМ!$D$10+'СЕТ СН'!$F$6-'СЕТ СН'!$F$26</f>
        <v>1108.5760990299998</v>
      </c>
      <c r="L60" s="36">
        <f>SUMIFS(СВЦЭМ!$D$39:$D$782,СВЦЭМ!$A$39:$A$782,$A60,СВЦЭМ!$B$39:$B$782,L$47)+'СЕТ СН'!$F$14+СВЦЭМ!$D$10+'СЕТ СН'!$F$6-'СЕТ СН'!$F$26</f>
        <v>1088.1691891799999</v>
      </c>
      <c r="M60" s="36">
        <f>SUMIFS(СВЦЭМ!$D$39:$D$782,СВЦЭМ!$A$39:$A$782,$A60,СВЦЭМ!$B$39:$B$782,M$47)+'СЕТ СН'!$F$14+СВЦЭМ!$D$10+'СЕТ СН'!$F$6-'СЕТ СН'!$F$26</f>
        <v>1191.0401657599998</v>
      </c>
      <c r="N60" s="36">
        <f>SUMIFS(СВЦЭМ!$D$39:$D$782,СВЦЭМ!$A$39:$A$782,$A60,СВЦЭМ!$B$39:$B$782,N$47)+'СЕТ СН'!$F$14+СВЦЭМ!$D$10+'СЕТ СН'!$F$6-'СЕТ СН'!$F$26</f>
        <v>1236.9748752499997</v>
      </c>
      <c r="O60" s="36">
        <f>SUMIFS(СВЦЭМ!$D$39:$D$782,СВЦЭМ!$A$39:$A$782,$A60,СВЦЭМ!$B$39:$B$782,O$47)+'СЕТ СН'!$F$14+СВЦЭМ!$D$10+'СЕТ СН'!$F$6-'СЕТ СН'!$F$26</f>
        <v>1219.5154253799999</v>
      </c>
      <c r="P60" s="36">
        <f>SUMIFS(СВЦЭМ!$D$39:$D$782,СВЦЭМ!$A$39:$A$782,$A60,СВЦЭМ!$B$39:$B$782,P$47)+'СЕТ СН'!$F$14+СВЦЭМ!$D$10+'СЕТ СН'!$F$6-'СЕТ СН'!$F$26</f>
        <v>1225.4943464399998</v>
      </c>
      <c r="Q60" s="36">
        <f>SUMIFS(СВЦЭМ!$D$39:$D$782,СВЦЭМ!$A$39:$A$782,$A60,СВЦЭМ!$B$39:$B$782,Q$47)+'СЕТ СН'!$F$14+СВЦЭМ!$D$10+'СЕТ СН'!$F$6-'СЕТ СН'!$F$26</f>
        <v>1237.1576137099999</v>
      </c>
      <c r="R60" s="36">
        <f>SUMIFS(СВЦЭМ!$D$39:$D$782,СВЦЭМ!$A$39:$A$782,$A60,СВЦЭМ!$B$39:$B$782,R$47)+'СЕТ СН'!$F$14+СВЦЭМ!$D$10+'СЕТ СН'!$F$6-'СЕТ СН'!$F$26</f>
        <v>1251.6184613299999</v>
      </c>
      <c r="S60" s="36">
        <f>SUMIFS(СВЦЭМ!$D$39:$D$782,СВЦЭМ!$A$39:$A$782,$A60,СВЦЭМ!$B$39:$B$782,S$47)+'СЕТ СН'!$F$14+СВЦЭМ!$D$10+'СЕТ СН'!$F$6-'СЕТ СН'!$F$26</f>
        <v>1218.7116063999999</v>
      </c>
      <c r="T60" s="36">
        <f>SUMIFS(СВЦЭМ!$D$39:$D$782,СВЦЭМ!$A$39:$A$782,$A60,СВЦЭМ!$B$39:$B$782,T$47)+'СЕТ СН'!$F$14+СВЦЭМ!$D$10+'СЕТ СН'!$F$6-'СЕТ СН'!$F$26</f>
        <v>1103.85134262</v>
      </c>
      <c r="U60" s="36">
        <f>SUMIFS(СВЦЭМ!$D$39:$D$782,СВЦЭМ!$A$39:$A$782,$A60,СВЦЭМ!$B$39:$B$782,U$47)+'СЕТ СН'!$F$14+СВЦЭМ!$D$10+'СЕТ СН'!$F$6-'СЕТ СН'!$F$26</f>
        <v>1014.79884297</v>
      </c>
      <c r="V60" s="36">
        <f>SUMIFS(СВЦЭМ!$D$39:$D$782,СВЦЭМ!$A$39:$A$782,$A60,СВЦЭМ!$B$39:$B$782,V$47)+'СЕТ СН'!$F$14+СВЦЭМ!$D$10+'СЕТ СН'!$F$6-'СЕТ СН'!$F$26</f>
        <v>942.44091735000006</v>
      </c>
      <c r="W60" s="36">
        <f>SUMIFS(СВЦЭМ!$D$39:$D$782,СВЦЭМ!$A$39:$A$782,$A60,СВЦЭМ!$B$39:$B$782,W$47)+'СЕТ СН'!$F$14+СВЦЭМ!$D$10+'СЕТ СН'!$F$6-'СЕТ СН'!$F$26</f>
        <v>923.08261194000011</v>
      </c>
      <c r="X60" s="36">
        <f>SUMIFS(СВЦЭМ!$D$39:$D$782,СВЦЭМ!$A$39:$A$782,$A60,СВЦЭМ!$B$39:$B$782,X$47)+'СЕТ СН'!$F$14+СВЦЭМ!$D$10+'СЕТ СН'!$F$6-'СЕТ СН'!$F$26</f>
        <v>937.56089679000002</v>
      </c>
      <c r="Y60" s="36">
        <f>SUMIFS(СВЦЭМ!$D$39:$D$782,СВЦЭМ!$A$39:$A$782,$A60,СВЦЭМ!$B$39:$B$782,Y$47)+'СЕТ СН'!$F$14+СВЦЭМ!$D$10+'СЕТ СН'!$F$6-'СЕТ СН'!$F$26</f>
        <v>944.03051102000006</v>
      </c>
    </row>
    <row r="61" spans="1:25" ht="15.75" x14ac:dyDescent="0.2">
      <c r="A61" s="35">
        <f t="shared" si="1"/>
        <v>44695</v>
      </c>
      <c r="B61" s="36">
        <f>SUMIFS(СВЦЭМ!$D$39:$D$782,СВЦЭМ!$A$39:$A$782,$A61,СВЦЭМ!$B$39:$B$782,B$47)+'СЕТ СН'!$F$14+СВЦЭМ!$D$10+'СЕТ СН'!$F$6-'СЕТ СН'!$F$26</f>
        <v>1063.8865391300001</v>
      </c>
      <c r="C61" s="36">
        <f>SUMIFS(СВЦЭМ!$D$39:$D$782,СВЦЭМ!$A$39:$A$782,$A61,СВЦЭМ!$B$39:$B$782,C$47)+'СЕТ СН'!$F$14+СВЦЭМ!$D$10+'СЕТ СН'!$F$6-'СЕТ СН'!$F$26</f>
        <v>1175.3599271599999</v>
      </c>
      <c r="D61" s="36">
        <f>SUMIFS(СВЦЭМ!$D$39:$D$782,СВЦЭМ!$A$39:$A$782,$A61,СВЦЭМ!$B$39:$B$782,D$47)+'СЕТ СН'!$F$14+СВЦЭМ!$D$10+'СЕТ СН'!$F$6-'СЕТ СН'!$F$26</f>
        <v>1314.8483593499998</v>
      </c>
      <c r="E61" s="36">
        <f>SUMIFS(СВЦЭМ!$D$39:$D$782,СВЦЭМ!$A$39:$A$782,$A61,СВЦЭМ!$B$39:$B$782,E$47)+'СЕТ СН'!$F$14+СВЦЭМ!$D$10+'СЕТ СН'!$F$6-'СЕТ СН'!$F$26</f>
        <v>1353.6308422999998</v>
      </c>
      <c r="F61" s="36">
        <f>SUMIFS(СВЦЭМ!$D$39:$D$782,СВЦЭМ!$A$39:$A$782,$A61,СВЦЭМ!$B$39:$B$782,F$47)+'СЕТ СН'!$F$14+СВЦЭМ!$D$10+'СЕТ СН'!$F$6-'СЕТ СН'!$F$26</f>
        <v>1356.7626876299998</v>
      </c>
      <c r="G61" s="36">
        <f>SUMIFS(СВЦЭМ!$D$39:$D$782,СВЦЭМ!$A$39:$A$782,$A61,СВЦЭМ!$B$39:$B$782,G$47)+'СЕТ СН'!$F$14+СВЦЭМ!$D$10+'СЕТ СН'!$F$6-'СЕТ СН'!$F$26</f>
        <v>1359.0427485599998</v>
      </c>
      <c r="H61" s="36">
        <f>SUMIFS(СВЦЭМ!$D$39:$D$782,СВЦЭМ!$A$39:$A$782,$A61,СВЦЭМ!$B$39:$B$782,H$47)+'СЕТ СН'!$F$14+СВЦЭМ!$D$10+'СЕТ СН'!$F$6-'СЕТ СН'!$F$26</f>
        <v>1350.0564715799999</v>
      </c>
      <c r="I61" s="36">
        <f>SUMIFS(СВЦЭМ!$D$39:$D$782,СВЦЭМ!$A$39:$A$782,$A61,СВЦЭМ!$B$39:$B$782,I$47)+'СЕТ СН'!$F$14+СВЦЭМ!$D$10+'СЕТ СН'!$F$6-'СЕТ СН'!$F$26</f>
        <v>1267.4406445299999</v>
      </c>
      <c r="J61" s="36">
        <f>SUMIFS(СВЦЭМ!$D$39:$D$782,СВЦЭМ!$A$39:$A$782,$A61,СВЦЭМ!$B$39:$B$782,J$47)+'СЕТ СН'!$F$14+СВЦЭМ!$D$10+'СЕТ СН'!$F$6-'СЕТ СН'!$F$26</f>
        <v>1113.0968836299999</v>
      </c>
      <c r="K61" s="36">
        <f>SUMIFS(СВЦЭМ!$D$39:$D$782,СВЦЭМ!$A$39:$A$782,$A61,СВЦЭМ!$B$39:$B$782,K$47)+'СЕТ СН'!$F$14+СВЦЭМ!$D$10+'СЕТ СН'!$F$6-'СЕТ СН'!$F$26</f>
        <v>1068.50288718</v>
      </c>
      <c r="L61" s="36">
        <f>SUMIFS(СВЦЭМ!$D$39:$D$782,СВЦЭМ!$A$39:$A$782,$A61,СВЦЭМ!$B$39:$B$782,L$47)+'СЕТ СН'!$F$14+СВЦЭМ!$D$10+'СЕТ СН'!$F$6-'СЕТ СН'!$F$26</f>
        <v>1049.7184318100001</v>
      </c>
      <c r="M61" s="36">
        <f>SUMIFS(СВЦЭМ!$D$39:$D$782,СВЦЭМ!$A$39:$A$782,$A61,СВЦЭМ!$B$39:$B$782,M$47)+'СЕТ СН'!$F$14+СВЦЭМ!$D$10+'СЕТ СН'!$F$6-'СЕТ СН'!$F$26</f>
        <v>1139.9650537999999</v>
      </c>
      <c r="N61" s="36">
        <f>SUMIFS(СВЦЭМ!$D$39:$D$782,СВЦЭМ!$A$39:$A$782,$A61,СВЦЭМ!$B$39:$B$782,N$47)+'СЕТ СН'!$F$14+СВЦЭМ!$D$10+'СЕТ СН'!$F$6-'СЕТ СН'!$F$26</f>
        <v>1173.2415641099999</v>
      </c>
      <c r="O61" s="36">
        <f>SUMIFS(СВЦЭМ!$D$39:$D$782,СВЦЭМ!$A$39:$A$782,$A61,СВЦЭМ!$B$39:$B$782,O$47)+'СЕТ СН'!$F$14+СВЦЭМ!$D$10+'СЕТ СН'!$F$6-'СЕТ СН'!$F$26</f>
        <v>1187.0157006099998</v>
      </c>
      <c r="P61" s="36">
        <f>SUMIFS(СВЦЭМ!$D$39:$D$782,СВЦЭМ!$A$39:$A$782,$A61,СВЦЭМ!$B$39:$B$782,P$47)+'СЕТ СН'!$F$14+СВЦЭМ!$D$10+'СЕТ СН'!$F$6-'СЕТ СН'!$F$26</f>
        <v>1207.6490062399998</v>
      </c>
      <c r="Q61" s="36">
        <f>SUMIFS(СВЦЭМ!$D$39:$D$782,СВЦЭМ!$A$39:$A$782,$A61,СВЦЭМ!$B$39:$B$782,Q$47)+'СЕТ СН'!$F$14+СВЦЭМ!$D$10+'СЕТ СН'!$F$6-'СЕТ СН'!$F$26</f>
        <v>1222.83676707</v>
      </c>
      <c r="R61" s="36">
        <f>SUMIFS(СВЦЭМ!$D$39:$D$782,СВЦЭМ!$A$39:$A$782,$A61,СВЦЭМ!$B$39:$B$782,R$47)+'СЕТ СН'!$F$14+СВЦЭМ!$D$10+'СЕТ СН'!$F$6-'СЕТ СН'!$F$26</f>
        <v>1226.7093902999998</v>
      </c>
      <c r="S61" s="36">
        <f>SUMIFS(СВЦЭМ!$D$39:$D$782,СВЦЭМ!$A$39:$A$782,$A61,СВЦЭМ!$B$39:$B$782,S$47)+'СЕТ СН'!$F$14+СВЦЭМ!$D$10+'СЕТ СН'!$F$6-'СЕТ СН'!$F$26</f>
        <v>1184.7618272299999</v>
      </c>
      <c r="T61" s="36">
        <f>SUMIFS(СВЦЭМ!$D$39:$D$782,СВЦЭМ!$A$39:$A$782,$A61,СВЦЭМ!$B$39:$B$782,T$47)+'СЕТ СН'!$F$14+СВЦЭМ!$D$10+'СЕТ СН'!$F$6-'СЕТ СН'!$F$26</f>
        <v>1071.6917400699999</v>
      </c>
      <c r="U61" s="36">
        <f>SUMIFS(СВЦЭМ!$D$39:$D$782,СВЦЭМ!$A$39:$A$782,$A61,СВЦЭМ!$B$39:$B$782,U$47)+'СЕТ СН'!$F$14+СВЦЭМ!$D$10+'СЕТ СН'!$F$6-'СЕТ СН'!$F$26</f>
        <v>976.50634662000004</v>
      </c>
      <c r="V61" s="36">
        <f>SUMIFS(СВЦЭМ!$D$39:$D$782,СВЦЭМ!$A$39:$A$782,$A61,СВЦЭМ!$B$39:$B$782,V$47)+'СЕТ СН'!$F$14+СВЦЭМ!$D$10+'СЕТ СН'!$F$6-'СЕТ СН'!$F$26</f>
        <v>891.82651313000008</v>
      </c>
      <c r="W61" s="36">
        <f>SUMIFS(СВЦЭМ!$D$39:$D$782,СВЦЭМ!$A$39:$A$782,$A61,СВЦЭМ!$B$39:$B$782,W$47)+'СЕТ СН'!$F$14+СВЦЭМ!$D$10+'СЕТ СН'!$F$6-'СЕТ СН'!$F$26</f>
        <v>881.55160353000008</v>
      </c>
      <c r="X61" s="36">
        <f>SUMIFS(СВЦЭМ!$D$39:$D$782,СВЦЭМ!$A$39:$A$782,$A61,СВЦЭМ!$B$39:$B$782,X$47)+'СЕТ СН'!$F$14+СВЦЭМ!$D$10+'СЕТ СН'!$F$6-'СЕТ СН'!$F$26</f>
        <v>881.18871846000002</v>
      </c>
      <c r="Y61" s="36">
        <f>SUMIFS(СВЦЭМ!$D$39:$D$782,СВЦЭМ!$A$39:$A$782,$A61,СВЦЭМ!$B$39:$B$782,Y$47)+'СЕТ СН'!$F$14+СВЦЭМ!$D$10+'СЕТ СН'!$F$6-'СЕТ СН'!$F$26</f>
        <v>908.89615004000007</v>
      </c>
    </row>
    <row r="62" spans="1:25" ht="15.75" x14ac:dyDescent="0.2">
      <c r="A62" s="35">
        <f t="shared" si="1"/>
        <v>44696</v>
      </c>
      <c r="B62" s="36">
        <f>SUMIFS(СВЦЭМ!$D$39:$D$782,СВЦЭМ!$A$39:$A$782,$A62,СВЦЭМ!$B$39:$B$782,B$47)+'СЕТ СН'!$F$14+СВЦЭМ!$D$10+'СЕТ СН'!$F$6-'СЕТ СН'!$F$26</f>
        <v>986.87816036000004</v>
      </c>
      <c r="C62" s="36">
        <f>SUMIFS(СВЦЭМ!$D$39:$D$782,СВЦЭМ!$A$39:$A$782,$A62,СВЦЭМ!$B$39:$B$782,C$47)+'СЕТ СН'!$F$14+СВЦЭМ!$D$10+'СЕТ СН'!$F$6-'СЕТ СН'!$F$26</f>
        <v>1091.2941285199997</v>
      </c>
      <c r="D62" s="36">
        <f>SUMIFS(СВЦЭМ!$D$39:$D$782,СВЦЭМ!$A$39:$A$782,$A62,СВЦЭМ!$B$39:$B$782,D$47)+'СЕТ СН'!$F$14+СВЦЭМ!$D$10+'СЕТ СН'!$F$6-'СЕТ СН'!$F$26</f>
        <v>1212.6468982499998</v>
      </c>
      <c r="E62" s="36">
        <f>SUMIFS(СВЦЭМ!$D$39:$D$782,СВЦЭМ!$A$39:$A$782,$A62,СВЦЭМ!$B$39:$B$782,E$47)+'СЕТ СН'!$F$14+СВЦЭМ!$D$10+'СЕТ СН'!$F$6-'СЕТ СН'!$F$26</f>
        <v>1218.9500822899997</v>
      </c>
      <c r="F62" s="36">
        <f>SUMIFS(СВЦЭМ!$D$39:$D$782,СВЦЭМ!$A$39:$A$782,$A62,СВЦЭМ!$B$39:$B$782,F$47)+'СЕТ СН'!$F$14+СВЦЭМ!$D$10+'СЕТ СН'!$F$6-'СЕТ СН'!$F$26</f>
        <v>1219.1667340599997</v>
      </c>
      <c r="G62" s="36">
        <f>SUMIFS(СВЦЭМ!$D$39:$D$782,СВЦЭМ!$A$39:$A$782,$A62,СВЦЭМ!$B$39:$B$782,G$47)+'СЕТ СН'!$F$14+СВЦЭМ!$D$10+'СЕТ СН'!$F$6-'СЕТ СН'!$F$26</f>
        <v>1227.0913347699998</v>
      </c>
      <c r="H62" s="36">
        <f>SUMIFS(СВЦЭМ!$D$39:$D$782,СВЦЭМ!$A$39:$A$782,$A62,СВЦЭМ!$B$39:$B$782,H$47)+'СЕТ СН'!$F$14+СВЦЭМ!$D$10+'СЕТ СН'!$F$6-'СЕТ СН'!$F$26</f>
        <v>1213.9267434899998</v>
      </c>
      <c r="I62" s="36">
        <f>SUMIFS(СВЦЭМ!$D$39:$D$782,СВЦЭМ!$A$39:$A$782,$A62,СВЦЭМ!$B$39:$B$782,I$47)+'СЕТ СН'!$F$14+СВЦЭМ!$D$10+'СЕТ СН'!$F$6-'СЕТ СН'!$F$26</f>
        <v>1209.8482898299999</v>
      </c>
      <c r="J62" s="36">
        <f>SUMIFS(СВЦЭМ!$D$39:$D$782,СВЦЭМ!$A$39:$A$782,$A62,СВЦЭМ!$B$39:$B$782,J$47)+'СЕТ СН'!$F$14+СВЦЭМ!$D$10+'СЕТ СН'!$F$6-'СЕТ СН'!$F$26</f>
        <v>1055.4704712499999</v>
      </c>
      <c r="K62" s="36">
        <f>SUMIFS(СВЦЭМ!$D$39:$D$782,СВЦЭМ!$A$39:$A$782,$A62,СВЦЭМ!$B$39:$B$782,K$47)+'СЕТ СН'!$F$14+СВЦЭМ!$D$10+'СЕТ СН'!$F$6-'СЕТ СН'!$F$26</f>
        <v>1026.7249071900001</v>
      </c>
      <c r="L62" s="36">
        <f>SUMIFS(СВЦЭМ!$D$39:$D$782,СВЦЭМ!$A$39:$A$782,$A62,СВЦЭМ!$B$39:$B$782,L$47)+'СЕТ СН'!$F$14+СВЦЭМ!$D$10+'СЕТ СН'!$F$6-'СЕТ СН'!$F$26</f>
        <v>1009.0013369200001</v>
      </c>
      <c r="M62" s="36">
        <f>SUMIFS(СВЦЭМ!$D$39:$D$782,СВЦЭМ!$A$39:$A$782,$A62,СВЦЭМ!$B$39:$B$782,M$47)+'СЕТ СН'!$F$14+СВЦЭМ!$D$10+'СЕТ СН'!$F$6-'СЕТ СН'!$F$26</f>
        <v>1112.4885353699999</v>
      </c>
      <c r="N62" s="36">
        <f>SUMIFS(СВЦЭМ!$D$39:$D$782,СВЦЭМ!$A$39:$A$782,$A62,СВЦЭМ!$B$39:$B$782,N$47)+'СЕТ СН'!$F$14+СВЦЭМ!$D$10+'СЕТ СН'!$F$6-'СЕТ СН'!$F$26</f>
        <v>1165.5310652199998</v>
      </c>
      <c r="O62" s="36">
        <f>SUMIFS(СВЦЭМ!$D$39:$D$782,СВЦЭМ!$A$39:$A$782,$A62,СВЦЭМ!$B$39:$B$782,O$47)+'СЕТ СН'!$F$14+СВЦЭМ!$D$10+'СЕТ СН'!$F$6-'СЕТ СН'!$F$26</f>
        <v>1203.2860504799999</v>
      </c>
      <c r="P62" s="36">
        <f>SUMIFS(СВЦЭМ!$D$39:$D$782,СВЦЭМ!$A$39:$A$782,$A62,СВЦЭМ!$B$39:$B$782,P$47)+'СЕТ СН'!$F$14+СВЦЭМ!$D$10+'СЕТ СН'!$F$6-'СЕТ СН'!$F$26</f>
        <v>1224.2315676099997</v>
      </c>
      <c r="Q62" s="36">
        <f>SUMIFS(СВЦЭМ!$D$39:$D$782,СВЦЭМ!$A$39:$A$782,$A62,СВЦЭМ!$B$39:$B$782,Q$47)+'СЕТ СН'!$F$14+СВЦЭМ!$D$10+'СЕТ СН'!$F$6-'СЕТ СН'!$F$26</f>
        <v>1230.7866857899999</v>
      </c>
      <c r="R62" s="36">
        <f>SUMIFS(СВЦЭМ!$D$39:$D$782,СВЦЭМ!$A$39:$A$782,$A62,СВЦЭМ!$B$39:$B$782,R$47)+'СЕТ СН'!$F$14+СВЦЭМ!$D$10+'СЕТ СН'!$F$6-'СЕТ СН'!$F$26</f>
        <v>1213.0819393599998</v>
      </c>
      <c r="S62" s="36">
        <f>SUMIFS(СВЦЭМ!$D$39:$D$782,СВЦЭМ!$A$39:$A$782,$A62,СВЦЭМ!$B$39:$B$782,S$47)+'СЕТ СН'!$F$14+СВЦЭМ!$D$10+'СЕТ СН'!$F$6-'СЕТ СН'!$F$26</f>
        <v>1154.2837361299999</v>
      </c>
      <c r="T62" s="36">
        <f>SUMIFS(СВЦЭМ!$D$39:$D$782,СВЦЭМ!$A$39:$A$782,$A62,СВЦЭМ!$B$39:$B$782,T$47)+'СЕТ СН'!$F$14+СВЦЭМ!$D$10+'СЕТ СН'!$F$6-'СЕТ СН'!$F$26</f>
        <v>1080.0594060599999</v>
      </c>
      <c r="U62" s="36">
        <f>SUMIFS(СВЦЭМ!$D$39:$D$782,СВЦЭМ!$A$39:$A$782,$A62,СВЦЭМ!$B$39:$B$782,U$47)+'СЕТ СН'!$F$14+СВЦЭМ!$D$10+'СЕТ СН'!$F$6-'СЕТ СН'!$F$26</f>
        <v>962.40376635000007</v>
      </c>
      <c r="V62" s="36">
        <f>SUMIFS(СВЦЭМ!$D$39:$D$782,СВЦЭМ!$A$39:$A$782,$A62,СВЦЭМ!$B$39:$B$782,V$47)+'СЕТ СН'!$F$14+СВЦЭМ!$D$10+'СЕТ СН'!$F$6-'СЕТ СН'!$F$26</f>
        <v>887.01248364000003</v>
      </c>
      <c r="W62" s="36">
        <f>SUMIFS(СВЦЭМ!$D$39:$D$782,СВЦЭМ!$A$39:$A$782,$A62,СВЦЭМ!$B$39:$B$782,W$47)+'СЕТ СН'!$F$14+СВЦЭМ!$D$10+'СЕТ СН'!$F$6-'СЕТ СН'!$F$26</f>
        <v>887.81265972000006</v>
      </c>
      <c r="X62" s="36">
        <f>SUMIFS(СВЦЭМ!$D$39:$D$782,СВЦЭМ!$A$39:$A$782,$A62,СВЦЭМ!$B$39:$B$782,X$47)+'СЕТ СН'!$F$14+СВЦЭМ!$D$10+'СЕТ СН'!$F$6-'СЕТ СН'!$F$26</f>
        <v>933.78033907000008</v>
      </c>
      <c r="Y62" s="36">
        <f>SUMIFS(СВЦЭМ!$D$39:$D$782,СВЦЭМ!$A$39:$A$782,$A62,СВЦЭМ!$B$39:$B$782,Y$47)+'СЕТ СН'!$F$14+СВЦЭМ!$D$10+'СЕТ СН'!$F$6-'СЕТ СН'!$F$26</f>
        <v>969.11401337000007</v>
      </c>
    </row>
    <row r="63" spans="1:25" ht="15.75" x14ac:dyDescent="0.2">
      <c r="A63" s="35">
        <f t="shared" si="1"/>
        <v>44697</v>
      </c>
      <c r="B63" s="36">
        <f>SUMIFS(СВЦЭМ!$D$39:$D$782,СВЦЭМ!$A$39:$A$782,$A63,СВЦЭМ!$B$39:$B$782,B$47)+'СЕТ СН'!$F$14+СВЦЭМ!$D$10+'СЕТ СН'!$F$6-'СЕТ СН'!$F$26</f>
        <v>1035.55732023</v>
      </c>
      <c r="C63" s="36">
        <f>SUMIFS(СВЦЭМ!$D$39:$D$782,СВЦЭМ!$A$39:$A$782,$A63,СВЦЭМ!$B$39:$B$782,C$47)+'СЕТ СН'!$F$14+СВЦЭМ!$D$10+'СЕТ СН'!$F$6-'СЕТ СН'!$F$26</f>
        <v>1152.0563574099999</v>
      </c>
      <c r="D63" s="36">
        <f>SUMIFS(СВЦЭМ!$D$39:$D$782,СВЦЭМ!$A$39:$A$782,$A63,СВЦЭМ!$B$39:$B$782,D$47)+'СЕТ СН'!$F$14+СВЦЭМ!$D$10+'СЕТ СН'!$F$6-'СЕТ СН'!$F$26</f>
        <v>1284.2659068999999</v>
      </c>
      <c r="E63" s="36">
        <f>SUMIFS(СВЦЭМ!$D$39:$D$782,СВЦЭМ!$A$39:$A$782,$A63,СВЦЭМ!$B$39:$B$782,E$47)+'СЕТ СН'!$F$14+СВЦЭМ!$D$10+'СЕТ СН'!$F$6-'СЕТ СН'!$F$26</f>
        <v>1335.1220361499998</v>
      </c>
      <c r="F63" s="36">
        <f>SUMIFS(СВЦЭМ!$D$39:$D$782,СВЦЭМ!$A$39:$A$782,$A63,СВЦЭМ!$B$39:$B$782,F$47)+'СЕТ СН'!$F$14+СВЦЭМ!$D$10+'СЕТ СН'!$F$6-'СЕТ СН'!$F$26</f>
        <v>1329.8574508599997</v>
      </c>
      <c r="G63" s="36">
        <f>SUMIFS(СВЦЭМ!$D$39:$D$782,СВЦЭМ!$A$39:$A$782,$A63,СВЦЭМ!$B$39:$B$782,G$47)+'СЕТ СН'!$F$14+СВЦЭМ!$D$10+'СЕТ СН'!$F$6-'СЕТ СН'!$F$26</f>
        <v>1337.8330814799999</v>
      </c>
      <c r="H63" s="36">
        <f>SUMIFS(СВЦЭМ!$D$39:$D$782,СВЦЭМ!$A$39:$A$782,$A63,СВЦЭМ!$B$39:$B$782,H$47)+'СЕТ СН'!$F$14+СВЦЭМ!$D$10+'СЕТ СН'!$F$6-'СЕТ СН'!$F$26</f>
        <v>1308.1006756999998</v>
      </c>
      <c r="I63" s="36">
        <f>SUMIFS(СВЦЭМ!$D$39:$D$782,СВЦЭМ!$A$39:$A$782,$A63,СВЦЭМ!$B$39:$B$782,I$47)+'СЕТ СН'!$F$14+СВЦЭМ!$D$10+'СЕТ СН'!$F$6-'СЕТ СН'!$F$26</f>
        <v>1235.5412845099997</v>
      </c>
      <c r="J63" s="36">
        <f>SUMIFS(СВЦЭМ!$D$39:$D$782,СВЦЭМ!$A$39:$A$782,$A63,СВЦЭМ!$B$39:$B$782,J$47)+'СЕТ СН'!$F$14+СВЦЭМ!$D$10+'СЕТ СН'!$F$6-'СЕТ СН'!$F$26</f>
        <v>1085.0697951599998</v>
      </c>
      <c r="K63" s="36">
        <f>SUMIFS(СВЦЭМ!$D$39:$D$782,СВЦЭМ!$A$39:$A$782,$A63,СВЦЭМ!$B$39:$B$782,K$47)+'СЕТ СН'!$F$14+СВЦЭМ!$D$10+'СЕТ СН'!$F$6-'СЕТ СН'!$F$26</f>
        <v>1035.1080498199999</v>
      </c>
      <c r="L63" s="36">
        <f>SUMIFS(СВЦЭМ!$D$39:$D$782,СВЦЭМ!$A$39:$A$782,$A63,СВЦЭМ!$B$39:$B$782,L$47)+'СЕТ СН'!$F$14+СВЦЭМ!$D$10+'СЕТ СН'!$F$6-'СЕТ СН'!$F$26</f>
        <v>1079.3645801299999</v>
      </c>
      <c r="M63" s="36">
        <f>SUMIFS(СВЦЭМ!$D$39:$D$782,СВЦЭМ!$A$39:$A$782,$A63,СВЦЭМ!$B$39:$B$782,M$47)+'СЕТ СН'!$F$14+СВЦЭМ!$D$10+'СЕТ СН'!$F$6-'СЕТ СН'!$F$26</f>
        <v>1196.8684800999999</v>
      </c>
      <c r="N63" s="36">
        <f>SUMIFS(СВЦЭМ!$D$39:$D$782,СВЦЭМ!$A$39:$A$782,$A63,СВЦЭМ!$B$39:$B$782,N$47)+'СЕТ СН'!$F$14+СВЦЭМ!$D$10+'СЕТ СН'!$F$6-'СЕТ СН'!$F$26</f>
        <v>1255.2886314699999</v>
      </c>
      <c r="O63" s="36">
        <f>SUMIFS(СВЦЭМ!$D$39:$D$782,СВЦЭМ!$A$39:$A$782,$A63,СВЦЭМ!$B$39:$B$782,O$47)+'СЕТ СН'!$F$14+СВЦЭМ!$D$10+'СЕТ СН'!$F$6-'СЕТ СН'!$F$26</f>
        <v>1276.5068514799998</v>
      </c>
      <c r="P63" s="36">
        <f>SUMIFS(СВЦЭМ!$D$39:$D$782,СВЦЭМ!$A$39:$A$782,$A63,СВЦЭМ!$B$39:$B$782,P$47)+'СЕТ СН'!$F$14+СВЦЭМ!$D$10+'СЕТ СН'!$F$6-'СЕТ СН'!$F$26</f>
        <v>1306.5370800299997</v>
      </c>
      <c r="Q63" s="36">
        <f>SUMIFS(СВЦЭМ!$D$39:$D$782,СВЦЭМ!$A$39:$A$782,$A63,СВЦЭМ!$B$39:$B$782,Q$47)+'СЕТ СН'!$F$14+СВЦЭМ!$D$10+'СЕТ СН'!$F$6-'СЕТ СН'!$F$26</f>
        <v>1304.3031874399999</v>
      </c>
      <c r="R63" s="36">
        <f>SUMIFS(СВЦЭМ!$D$39:$D$782,СВЦЭМ!$A$39:$A$782,$A63,СВЦЭМ!$B$39:$B$782,R$47)+'СЕТ СН'!$F$14+СВЦЭМ!$D$10+'СЕТ СН'!$F$6-'СЕТ СН'!$F$26</f>
        <v>1288.2878330099998</v>
      </c>
      <c r="S63" s="36">
        <f>SUMIFS(СВЦЭМ!$D$39:$D$782,СВЦЭМ!$A$39:$A$782,$A63,СВЦЭМ!$B$39:$B$782,S$47)+'СЕТ СН'!$F$14+СВЦЭМ!$D$10+'СЕТ СН'!$F$6-'СЕТ СН'!$F$26</f>
        <v>1241.9869274599998</v>
      </c>
      <c r="T63" s="36">
        <f>SUMIFS(СВЦЭМ!$D$39:$D$782,СВЦЭМ!$A$39:$A$782,$A63,СВЦЭМ!$B$39:$B$782,T$47)+'СЕТ СН'!$F$14+СВЦЭМ!$D$10+'СЕТ СН'!$F$6-'СЕТ СН'!$F$26</f>
        <v>1096.7046002299999</v>
      </c>
      <c r="U63" s="36">
        <f>SUMIFS(СВЦЭМ!$D$39:$D$782,СВЦЭМ!$A$39:$A$782,$A63,СВЦЭМ!$B$39:$B$782,U$47)+'СЕТ СН'!$F$14+СВЦЭМ!$D$10+'СЕТ СН'!$F$6-'СЕТ СН'!$F$26</f>
        <v>954.36702288000004</v>
      </c>
      <c r="V63" s="36">
        <f>SUMIFS(СВЦЭМ!$D$39:$D$782,СВЦЭМ!$A$39:$A$782,$A63,СВЦЭМ!$B$39:$B$782,V$47)+'СЕТ СН'!$F$14+СВЦЭМ!$D$10+'СЕТ СН'!$F$6-'СЕТ СН'!$F$26</f>
        <v>880.15894904000004</v>
      </c>
      <c r="W63" s="36">
        <f>SUMIFS(СВЦЭМ!$D$39:$D$782,СВЦЭМ!$A$39:$A$782,$A63,СВЦЭМ!$B$39:$B$782,W$47)+'СЕТ СН'!$F$14+СВЦЭМ!$D$10+'СЕТ СН'!$F$6-'СЕТ СН'!$F$26</f>
        <v>899.02332538000007</v>
      </c>
      <c r="X63" s="36">
        <f>SUMIFS(СВЦЭМ!$D$39:$D$782,СВЦЭМ!$A$39:$A$782,$A63,СВЦЭМ!$B$39:$B$782,X$47)+'СЕТ СН'!$F$14+СВЦЭМ!$D$10+'СЕТ СН'!$F$6-'СЕТ СН'!$F$26</f>
        <v>893.21633764000012</v>
      </c>
      <c r="Y63" s="36">
        <f>SUMIFS(СВЦЭМ!$D$39:$D$782,СВЦЭМ!$A$39:$A$782,$A63,СВЦЭМ!$B$39:$B$782,Y$47)+'СЕТ СН'!$F$14+СВЦЭМ!$D$10+'СЕТ СН'!$F$6-'СЕТ СН'!$F$26</f>
        <v>943.85959527000011</v>
      </c>
    </row>
    <row r="64" spans="1:25" ht="15.75" x14ac:dyDescent="0.2">
      <c r="A64" s="35">
        <f t="shared" si="1"/>
        <v>44698</v>
      </c>
      <c r="B64" s="36">
        <f>SUMIFS(СВЦЭМ!$D$39:$D$782,СВЦЭМ!$A$39:$A$782,$A64,СВЦЭМ!$B$39:$B$782,B$47)+'СЕТ СН'!$F$14+СВЦЭМ!$D$10+'СЕТ СН'!$F$6-'СЕТ СН'!$F$26</f>
        <v>1020.8071476900001</v>
      </c>
      <c r="C64" s="36">
        <f>SUMIFS(СВЦЭМ!$D$39:$D$782,СВЦЭМ!$A$39:$A$782,$A64,СВЦЭМ!$B$39:$B$782,C$47)+'СЕТ СН'!$F$14+СВЦЭМ!$D$10+'СЕТ СН'!$F$6-'СЕТ СН'!$F$26</f>
        <v>1154.1475692599997</v>
      </c>
      <c r="D64" s="36">
        <f>SUMIFS(СВЦЭМ!$D$39:$D$782,СВЦЭМ!$A$39:$A$782,$A64,СВЦЭМ!$B$39:$B$782,D$47)+'СЕТ СН'!$F$14+СВЦЭМ!$D$10+'СЕТ СН'!$F$6-'СЕТ СН'!$F$26</f>
        <v>1281.98280639</v>
      </c>
      <c r="E64" s="36">
        <f>SUMIFS(СВЦЭМ!$D$39:$D$782,СВЦЭМ!$A$39:$A$782,$A64,СВЦЭМ!$B$39:$B$782,E$47)+'СЕТ СН'!$F$14+СВЦЭМ!$D$10+'СЕТ СН'!$F$6-'СЕТ СН'!$F$26</f>
        <v>1322.2979804099998</v>
      </c>
      <c r="F64" s="36">
        <f>SUMIFS(СВЦЭМ!$D$39:$D$782,СВЦЭМ!$A$39:$A$782,$A64,СВЦЭМ!$B$39:$B$782,F$47)+'СЕТ СН'!$F$14+СВЦЭМ!$D$10+'СЕТ СН'!$F$6-'СЕТ СН'!$F$26</f>
        <v>1321.3904880399998</v>
      </c>
      <c r="G64" s="36">
        <f>SUMIFS(СВЦЭМ!$D$39:$D$782,СВЦЭМ!$A$39:$A$782,$A64,СВЦЭМ!$B$39:$B$782,G$47)+'СЕТ СН'!$F$14+СВЦЭМ!$D$10+'СЕТ СН'!$F$6-'СЕТ СН'!$F$26</f>
        <v>1319.7114717099998</v>
      </c>
      <c r="H64" s="36">
        <f>SUMIFS(СВЦЭМ!$D$39:$D$782,СВЦЭМ!$A$39:$A$782,$A64,СВЦЭМ!$B$39:$B$782,H$47)+'СЕТ СН'!$F$14+СВЦЭМ!$D$10+'СЕТ СН'!$F$6-'СЕТ СН'!$F$26</f>
        <v>1277.1296231899998</v>
      </c>
      <c r="I64" s="36">
        <f>SUMIFS(СВЦЭМ!$D$39:$D$782,СВЦЭМ!$A$39:$A$782,$A64,СВЦЭМ!$B$39:$B$782,I$47)+'СЕТ СН'!$F$14+СВЦЭМ!$D$10+'СЕТ СН'!$F$6-'СЕТ СН'!$F$26</f>
        <v>1227.4581780799999</v>
      </c>
      <c r="J64" s="36">
        <f>SUMIFS(СВЦЭМ!$D$39:$D$782,СВЦЭМ!$A$39:$A$782,$A64,СВЦЭМ!$B$39:$B$782,J$47)+'СЕТ СН'!$F$14+СВЦЭМ!$D$10+'СЕТ СН'!$F$6-'СЕТ СН'!$F$26</f>
        <v>1076.98489905</v>
      </c>
      <c r="K64" s="36">
        <f>SUMIFS(СВЦЭМ!$D$39:$D$782,СВЦЭМ!$A$39:$A$782,$A64,СВЦЭМ!$B$39:$B$782,K$47)+'СЕТ СН'!$F$14+СВЦЭМ!$D$10+'СЕТ СН'!$F$6-'СЕТ СН'!$F$26</f>
        <v>1064.5894179100001</v>
      </c>
      <c r="L64" s="36">
        <f>SUMIFS(СВЦЭМ!$D$39:$D$782,СВЦЭМ!$A$39:$A$782,$A64,СВЦЭМ!$B$39:$B$782,L$47)+'СЕТ СН'!$F$14+СВЦЭМ!$D$10+'СЕТ СН'!$F$6-'СЕТ СН'!$F$26</f>
        <v>1038.30389025</v>
      </c>
      <c r="M64" s="36">
        <f>SUMIFS(СВЦЭМ!$D$39:$D$782,СВЦЭМ!$A$39:$A$782,$A64,СВЦЭМ!$B$39:$B$782,M$47)+'СЕТ СН'!$F$14+СВЦЭМ!$D$10+'СЕТ СН'!$F$6-'СЕТ СН'!$F$26</f>
        <v>1145.8009263499998</v>
      </c>
      <c r="N64" s="36">
        <f>SUMIFS(СВЦЭМ!$D$39:$D$782,СВЦЭМ!$A$39:$A$782,$A64,СВЦЭМ!$B$39:$B$782,N$47)+'СЕТ СН'!$F$14+СВЦЭМ!$D$10+'СЕТ СН'!$F$6-'СЕТ СН'!$F$26</f>
        <v>1191.2477383099999</v>
      </c>
      <c r="O64" s="36">
        <f>SUMIFS(СВЦЭМ!$D$39:$D$782,СВЦЭМ!$A$39:$A$782,$A64,СВЦЭМ!$B$39:$B$782,O$47)+'СЕТ СН'!$F$14+СВЦЭМ!$D$10+'СЕТ СН'!$F$6-'СЕТ СН'!$F$26</f>
        <v>1191.0709160199999</v>
      </c>
      <c r="P64" s="36">
        <f>SUMIFS(СВЦЭМ!$D$39:$D$782,СВЦЭМ!$A$39:$A$782,$A64,СВЦЭМ!$B$39:$B$782,P$47)+'СЕТ СН'!$F$14+СВЦЭМ!$D$10+'СЕТ СН'!$F$6-'СЕТ СН'!$F$26</f>
        <v>1194.0878842399998</v>
      </c>
      <c r="Q64" s="36">
        <f>SUMIFS(СВЦЭМ!$D$39:$D$782,СВЦЭМ!$A$39:$A$782,$A64,СВЦЭМ!$B$39:$B$782,Q$47)+'СЕТ СН'!$F$14+СВЦЭМ!$D$10+'СЕТ СН'!$F$6-'СЕТ СН'!$F$26</f>
        <v>1202.7588777299998</v>
      </c>
      <c r="R64" s="36">
        <f>SUMIFS(СВЦЭМ!$D$39:$D$782,СВЦЭМ!$A$39:$A$782,$A64,СВЦЭМ!$B$39:$B$782,R$47)+'СЕТ СН'!$F$14+СВЦЭМ!$D$10+'СЕТ СН'!$F$6-'СЕТ СН'!$F$26</f>
        <v>1211.8986835899998</v>
      </c>
      <c r="S64" s="36">
        <f>SUMIFS(СВЦЭМ!$D$39:$D$782,СВЦЭМ!$A$39:$A$782,$A64,СВЦЭМ!$B$39:$B$782,S$47)+'СЕТ СН'!$F$14+СВЦЭМ!$D$10+'СЕТ СН'!$F$6-'СЕТ СН'!$F$26</f>
        <v>1178.2003653899999</v>
      </c>
      <c r="T64" s="36">
        <f>SUMIFS(СВЦЭМ!$D$39:$D$782,СВЦЭМ!$A$39:$A$782,$A64,СВЦЭМ!$B$39:$B$782,T$47)+'СЕТ СН'!$F$14+СВЦЭМ!$D$10+'СЕТ СН'!$F$6-'СЕТ СН'!$F$26</f>
        <v>1052.4627006600001</v>
      </c>
      <c r="U64" s="36">
        <f>SUMIFS(СВЦЭМ!$D$39:$D$782,СВЦЭМ!$A$39:$A$782,$A64,СВЦЭМ!$B$39:$B$782,U$47)+'СЕТ СН'!$F$14+СВЦЭМ!$D$10+'СЕТ СН'!$F$6-'СЕТ СН'!$F$26</f>
        <v>951.87245152000003</v>
      </c>
      <c r="V64" s="36">
        <f>SUMIFS(СВЦЭМ!$D$39:$D$782,СВЦЭМ!$A$39:$A$782,$A64,СВЦЭМ!$B$39:$B$782,V$47)+'СЕТ СН'!$F$14+СВЦЭМ!$D$10+'СЕТ СН'!$F$6-'СЕТ СН'!$F$26</f>
        <v>862.41970011000012</v>
      </c>
      <c r="W64" s="36">
        <f>SUMIFS(СВЦЭМ!$D$39:$D$782,СВЦЭМ!$A$39:$A$782,$A64,СВЦЭМ!$B$39:$B$782,W$47)+'СЕТ СН'!$F$14+СВЦЭМ!$D$10+'СЕТ СН'!$F$6-'СЕТ СН'!$F$26</f>
        <v>857.51930026000002</v>
      </c>
      <c r="X64" s="36">
        <f>SUMIFS(СВЦЭМ!$D$39:$D$782,СВЦЭМ!$A$39:$A$782,$A64,СВЦЭМ!$B$39:$B$782,X$47)+'СЕТ СН'!$F$14+СВЦЭМ!$D$10+'СЕТ СН'!$F$6-'СЕТ СН'!$F$26</f>
        <v>876.71054533000006</v>
      </c>
      <c r="Y64" s="36">
        <f>SUMIFS(СВЦЭМ!$D$39:$D$782,СВЦЭМ!$A$39:$A$782,$A64,СВЦЭМ!$B$39:$B$782,Y$47)+'СЕТ СН'!$F$14+СВЦЭМ!$D$10+'СЕТ СН'!$F$6-'СЕТ СН'!$F$26</f>
        <v>910.11594729000012</v>
      </c>
    </row>
    <row r="65" spans="1:25" ht="15.75" x14ac:dyDescent="0.2">
      <c r="A65" s="35">
        <f t="shared" si="1"/>
        <v>44699</v>
      </c>
      <c r="B65" s="36">
        <f>SUMIFS(СВЦЭМ!$D$39:$D$782,СВЦЭМ!$A$39:$A$782,$A65,СВЦЭМ!$B$39:$B$782,B$47)+'СЕТ СН'!$F$14+СВЦЭМ!$D$10+'СЕТ СН'!$F$6-'СЕТ СН'!$F$26</f>
        <v>1076.7299743000001</v>
      </c>
      <c r="C65" s="36">
        <f>SUMIFS(СВЦЭМ!$D$39:$D$782,СВЦЭМ!$A$39:$A$782,$A65,СВЦЭМ!$B$39:$B$782,C$47)+'СЕТ СН'!$F$14+СВЦЭМ!$D$10+'СЕТ СН'!$F$6-'СЕТ СН'!$F$26</f>
        <v>1219.1450224299999</v>
      </c>
      <c r="D65" s="36">
        <f>SUMIFS(СВЦЭМ!$D$39:$D$782,СВЦЭМ!$A$39:$A$782,$A65,СВЦЭМ!$B$39:$B$782,D$47)+'СЕТ СН'!$F$14+СВЦЭМ!$D$10+'СЕТ СН'!$F$6-'СЕТ СН'!$F$26</f>
        <v>1283.3718832199997</v>
      </c>
      <c r="E65" s="36">
        <f>SUMIFS(СВЦЭМ!$D$39:$D$782,СВЦЭМ!$A$39:$A$782,$A65,СВЦЭМ!$B$39:$B$782,E$47)+'СЕТ СН'!$F$14+СВЦЭМ!$D$10+'СЕТ СН'!$F$6-'СЕТ СН'!$F$26</f>
        <v>1285.1608482299998</v>
      </c>
      <c r="F65" s="36">
        <f>SUMIFS(СВЦЭМ!$D$39:$D$782,СВЦЭМ!$A$39:$A$782,$A65,СВЦЭМ!$B$39:$B$782,F$47)+'СЕТ СН'!$F$14+СВЦЭМ!$D$10+'СЕТ СН'!$F$6-'СЕТ СН'!$F$26</f>
        <v>1281.1195620099998</v>
      </c>
      <c r="G65" s="36">
        <f>SUMIFS(СВЦЭМ!$D$39:$D$782,СВЦЭМ!$A$39:$A$782,$A65,СВЦЭМ!$B$39:$B$782,G$47)+'СЕТ СН'!$F$14+СВЦЭМ!$D$10+'СЕТ СН'!$F$6-'СЕТ СН'!$F$26</f>
        <v>1293.7745374399999</v>
      </c>
      <c r="H65" s="36">
        <f>SUMIFS(СВЦЭМ!$D$39:$D$782,СВЦЭМ!$A$39:$A$782,$A65,СВЦЭМ!$B$39:$B$782,H$47)+'СЕТ СН'!$F$14+СВЦЭМ!$D$10+'СЕТ СН'!$F$6-'СЕТ СН'!$F$26</f>
        <v>1282.2878967499998</v>
      </c>
      <c r="I65" s="36">
        <f>SUMIFS(СВЦЭМ!$D$39:$D$782,СВЦЭМ!$A$39:$A$782,$A65,СВЦЭМ!$B$39:$B$782,I$47)+'СЕТ СН'!$F$14+СВЦЭМ!$D$10+'СЕТ СН'!$F$6-'СЕТ СН'!$F$26</f>
        <v>1188.4441917999998</v>
      </c>
      <c r="J65" s="36">
        <f>SUMIFS(СВЦЭМ!$D$39:$D$782,СВЦЭМ!$A$39:$A$782,$A65,СВЦЭМ!$B$39:$B$782,J$47)+'СЕТ СН'!$F$14+СВЦЭМ!$D$10+'СЕТ СН'!$F$6-'СЕТ СН'!$F$26</f>
        <v>1036.64168116</v>
      </c>
      <c r="K65" s="36">
        <f>SUMIFS(СВЦЭМ!$D$39:$D$782,СВЦЭМ!$A$39:$A$782,$A65,СВЦЭМ!$B$39:$B$782,K$47)+'СЕТ СН'!$F$14+СВЦЭМ!$D$10+'СЕТ СН'!$F$6-'СЕТ СН'!$F$26</f>
        <v>1038.5535037500001</v>
      </c>
      <c r="L65" s="36">
        <f>SUMIFS(СВЦЭМ!$D$39:$D$782,СВЦЭМ!$A$39:$A$782,$A65,СВЦЭМ!$B$39:$B$782,L$47)+'СЕТ СН'!$F$14+СВЦЭМ!$D$10+'СЕТ СН'!$F$6-'СЕТ СН'!$F$26</f>
        <v>1051.9192394500001</v>
      </c>
      <c r="M65" s="36">
        <f>SUMIFS(СВЦЭМ!$D$39:$D$782,СВЦЭМ!$A$39:$A$782,$A65,СВЦЭМ!$B$39:$B$782,M$47)+'СЕТ СН'!$F$14+СВЦЭМ!$D$10+'СЕТ СН'!$F$6-'СЕТ СН'!$F$26</f>
        <v>1165.3490655299997</v>
      </c>
      <c r="N65" s="36">
        <f>SUMIFS(СВЦЭМ!$D$39:$D$782,СВЦЭМ!$A$39:$A$782,$A65,СВЦЭМ!$B$39:$B$782,N$47)+'СЕТ СН'!$F$14+СВЦЭМ!$D$10+'СЕТ СН'!$F$6-'СЕТ СН'!$F$26</f>
        <v>1197.9885263399999</v>
      </c>
      <c r="O65" s="36">
        <f>SUMIFS(СВЦЭМ!$D$39:$D$782,СВЦЭМ!$A$39:$A$782,$A65,СВЦЭМ!$B$39:$B$782,O$47)+'СЕТ СН'!$F$14+СВЦЭМ!$D$10+'СЕТ СН'!$F$6-'СЕТ СН'!$F$26</f>
        <v>1195.2930658999999</v>
      </c>
      <c r="P65" s="36">
        <f>SUMIFS(СВЦЭМ!$D$39:$D$782,СВЦЭМ!$A$39:$A$782,$A65,СВЦЭМ!$B$39:$B$782,P$47)+'СЕТ СН'!$F$14+СВЦЭМ!$D$10+'СЕТ СН'!$F$6-'СЕТ СН'!$F$26</f>
        <v>1213.3916470999998</v>
      </c>
      <c r="Q65" s="36">
        <f>SUMIFS(СВЦЭМ!$D$39:$D$782,СВЦЭМ!$A$39:$A$782,$A65,СВЦЭМ!$B$39:$B$782,Q$47)+'СЕТ СН'!$F$14+СВЦЭМ!$D$10+'СЕТ СН'!$F$6-'СЕТ СН'!$F$26</f>
        <v>1227.5762799299998</v>
      </c>
      <c r="R65" s="36">
        <f>SUMIFS(СВЦЭМ!$D$39:$D$782,СВЦЭМ!$A$39:$A$782,$A65,СВЦЭМ!$B$39:$B$782,R$47)+'СЕТ СН'!$F$14+СВЦЭМ!$D$10+'СЕТ СН'!$F$6-'СЕТ СН'!$F$26</f>
        <v>1222.4857942299998</v>
      </c>
      <c r="S65" s="36">
        <f>SUMIFS(СВЦЭМ!$D$39:$D$782,СВЦЭМ!$A$39:$A$782,$A65,СВЦЭМ!$B$39:$B$782,S$47)+'СЕТ СН'!$F$14+СВЦЭМ!$D$10+'СЕТ СН'!$F$6-'СЕТ СН'!$F$26</f>
        <v>1175.5411067899997</v>
      </c>
      <c r="T65" s="36">
        <f>SUMIFS(СВЦЭМ!$D$39:$D$782,СВЦЭМ!$A$39:$A$782,$A65,СВЦЭМ!$B$39:$B$782,T$47)+'СЕТ СН'!$F$14+СВЦЭМ!$D$10+'СЕТ СН'!$F$6-'СЕТ СН'!$F$26</f>
        <v>1044.2110361299999</v>
      </c>
      <c r="U65" s="36">
        <f>SUMIFS(СВЦЭМ!$D$39:$D$782,СВЦЭМ!$A$39:$A$782,$A65,СВЦЭМ!$B$39:$B$782,U$47)+'СЕТ СН'!$F$14+СВЦЭМ!$D$10+'СЕТ СН'!$F$6-'СЕТ СН'!$F$26</f>
        <v>936.55156111000008</v>
      </c>
      <c r="V65" s="36">
        <f>SUMIFS(СВЦЭМ!$D$39:$D$782,СВЦЭМ!$A$39:$A$782,$A65,СВЦЭМ!$B$39:$B$782,V$47)+'СЕТ СН'!$F$14+СВЦЭМ!$D$10+'СЕТ СН'!$F$6-'СЕТ СН'!$F$26</f>
        <v>857.64202695000006</v>
      </c>
      <c r="W65" s="36">
        <f>SUMIFS(СВЦЭМ!$D$39:$D$782,СВЦЭМ!$A$39:$A$782,$A65,СВЦЭМ!$B$39:$B$782,W$47)+'СЕТ СН'!$F$14+СВЦЭМ!$D$10+'СЕТ СН'!$F$6-'СЕТ СН'!$F$26</f>
        <v>881.93418400000007</v>
      </c>
      <c r="X65" s="36">
        <f>SUMIFS(СВЦЭМ!$D$39:$D$782,СВЦЭМ!$A$39:$A$782,$A65,СВЦЭМ!$B$39:$B$782,X$47)+'СЕТ СН'!$F$14+СВЦЭМ!$D$10+'СЕТ СН'!$F$6-'СЕТ СН'!$F$26</f>
        <v>916.94762479000008</v>
      </c>
      <c r="Y65" s="36">
        <f>SUMIFS(СВЦЭМ!$D$39:$D$782,СВЦЭМ!$A$39:$A$782,$A65,СВЦЭМ!$B$39:$B$782,Y$47)+'СЕТ СН'!$F$14+СВЦЭМ!$D$10+'СЕТ СН'!$F$6-'СЕТ СН'!$F$26</f>
        <v>951.81981774000008</v>
      </c>
    </row>
    <row r="66" spans="1:25" ht="15.75" x14ac:dyDescent="0.2">
      <c r="A66" s="35">
        <f t="shared" si="1"/>
        <v>44700</v>
      </c>
      <c r="B66" s="36">
        <f>SUMIFS(СВЦЭМ!$D$39:$D$782,СВЦЭМ!$A$39:$A$782,$A66,СВЦЭМ!$B$39:$B$782,B$47)+'СЕТ СН'!$F$14+СВЦЭМ!$D$10+'СЕТ СН'!$F$6-'СЕТ СН'!$F$26</f>
        <v>1060.74371963</v>
      </c>
      <c r="C66" s="36">
        <f>SUMIFS(СВЦЭМ!$D$39:$D$782,СВЦЭМ!$A$39:$A$782,$A66,СВЦЭМ!$B$39:$B$782,C$47)+'СЕТ СН'!$F$14+СВЦЭМ!$D$10+'СЕТ СН'!$F$6-'СЕТ СН'!$F$26</f>
        <v>1187.4059509499998</v>
      </c>
      <c r="D66" s="36">
        <f>SUMIFS(СВЦЭМ!$D$39:$D$782,СВЦЭМ!$A$39:$A$782,$A66,СВЦЭМ!$B$39:$B$782,D$47)+'СЕТ СН'!$F$14+СВЦЭМ!$D$10+'СЕТ СН'!$F$6-'СЕТ СН'!$F$26</f>
        <v>1302.5032588499998</v>
      </c>
      <c r="E66" s="36">
        <f>SUMIFS(СВЦЭМ!$D$39:$D$782,СВЦЭМ!$A$39:$A$782,$A66,СВЦЭМ!$B$39:$B$782,E$47)+'СЕТ СН'!$F$14+СВЦЭМ!$D$10+'СЕТ СН'!$F$6-'СЕТ СН'!$F$26</f>
        <v>1359.7671361999999</v>
      </c>
      <c r="F66" s="36">
        <f>SUMIFS(СВЦЭМ!$D$39:$D$782,СВЦЭМ!$A$39:$A$782,$A66,СВЦЭМ!$B$39:$B$782,F$47)+'СЕТ СН'!$F$14+СВЦЭМ!$D$10+'СЕТ СН'!$F$6-'СЕТ СН'!$F$26</f>
        <v>1330.1040471699998</v>
      </c>
      <c r="G66" s="36">
        <f>SUMIFS(СВЦЭМ!$D$39:$D$782,СВЦЭМ!$A$39:$A$782,$A66,СВЦЭМ!$B$39:$B$782,G$47)+'СЕТ СН'!$F$14+СВЦЭМ!$D$10+'СЕТ СН'!$F$6-'СЕТ СН'!$F$26</f>
        <v>1293.6435992499999</v>
      </c>
      <c r="H66" s="36">
        <f>SUMIFS(СВЦЭМ!$D$39:$D$782,СВЦЭМ!$A$39:$A$782,$A66,СВЦЭМ!$B$39:$B$782,H$47)+'СЕТ СН'!$F$14+СВЦЭМ!$D$10+'СЕТ СН'!$F$6-'СЕТ СН'!$F$26</f>
        <v>1257.2415904899999</v>
      </c>
      <c r="I66" s="36">
        <f>SUMIFS(СВЦЭМ!$D$39:$D$782,СВЦЭМ!$A$39:$A$782,$A66,СВЦЭМ!$B$39:$B$782,I$47)+'СЕТ СН'!$F$14+СВЦЭМ!$D$10+'СЕТ СН'!$F$6-'СЕТ СН'!$F$26</f>
        <v>1197.2508377399997</v>
      </c>
      <c r="J66" s="36">
        <f>SUMIFS(СВЦЭМ!$D$39:$D$782,СВЦЭМ!$A$39:$A$782,$A66,СВЦЭМ!$B$39:$B$782,J$47)+'СЕТ СН'!$F$14+СВЦЭМ!$D$10+'СЕТ СН'!$F$6-'СЕТ СН'!$F$26</f>
        <v>1057.09483877</v>
      </c>
      <c r="K66" s="36">
        <f>SUMIFS(СВЦЭМ!$D$39:$D$782,СВЦЭМ!$A$39:$A$782,$A66,СВЦЭМ!$B$39:$B$782,K$47)+'СЕТ СН'!$F$14+СВЦЭМ!$D$10+'СЕТ СН'!$F$6-'СЕТ СН'!$F$26</f>
        <v>1073.12199994</v>
      </c>
      <c r="L66" s="36">
        <f>SUMIFS(СВЦЭМ!$D$39:$D$782,СВЦЭМ!$A$39:$A$782,$A66,СВЦЭМ!$B$39:$B$782,L$47)+'СЕТ СН'!$F$14+СВЦЭМ!$D$10+'СЕТ СН'!$F$6-'СЕТ СН'!$F$26</f>
        <v>1065.7425877999999</v>
      </c>
      <c r="M66" s="36">
        <f>SUMIFS(СВЦЭМ!$D$39:$D$782,СВЦЭМ!$A$39:$A$782,$A66,СВЦЭМ!$B$39:$B$782,M$47)+'СЕТ СН'!$F$14+СВЦЭМ!$D$10+'СЕТ СН'!$F$6-'СЕТ СН'!$F$26</f>
        <v>1162.2888270699998</v>
      </c>
      <c r="N66" s="36">
        <f>SUMIFS(СВЦЭМ!$D$39:$D$782,СВЦЭМ!$A$39:$A$782,$A66,СВЦЭМ!$B$39:$B$782,N$47)+'СЕТ СН'!$F$14+СВЦЭМ!$D$10+'СЕТ СН'!$F$6-'СЕТ СН'!$F$26</f>
        <v>1209.5222752099999</v>
      </c>
      <c r="O66" s="36">
        <f>SUMIFS(СВЦЭМ!$D$39:$D$782,СВЦЭМ!$A$39:$A$782,$A66,СВЦЭМ!$B$39:$B$782,O$47)+'СЕТ СН'!$F$14+СВЦЭМ!$D$10+'СЕТ СН'!$F$6-'СЕТ СН'!$F$26</f>
        <v>1226.3220391699999</v>
      </c>
      <c r="P66" s="36">
        <f>SUMIFS(СВЦЭМ!$D$39:$D$782,СВЦЭМ!$A$39:$A$782,$A66,СВЦЭМ!$B$39:$B$782,P$47)+'СЕТ СН'!$F$14+СВЦЭМ!$D$10+'СЕТ СН'!$F$6-'СЕТ СН'!$F$26</f>
        <v>1230.4835908399998</v>
      </c>
      <c r="Q66" s="36">
        <f>SUMIFS(СВЦЭМ!$D$39:$D$782,СВЦЭМ!$A$39:$A$782,$A66,СВЦЭМ!$B$39:$B$782,Q$47)+'СЕТ СН'!$F$14+СВЦЭМ!$D$10+'СЕТ СН'!$F$6-'СЕТ СН'!$F$26</f>
        <v>1246.0800167999998</v>
      </c>
      <c r="R66" s="36">
        <f>SUMIFS(СВЦЭМ!$D$39:$D$782,СВЦЭМ!$A$39:$A$782,$A66,СВЦЭМ!$B$39:$B$782,R$47)+'СЕТ СН'!$F$14+СВЦЭМ!$D$10+'СЕТ СН'!$F$6-'СЕТ СН'!$F$26</f>
        <v>1233.3210936899998</v>
      </c>
      <c r="S66" s="36">
        <f>SUMIFS(СВЦЭМ!$D$39:$D$782,СВЦЭМ!$A$39:$A$782,$A66,СВЦЭМ!$B$39:$B$782,S$47)+'СЕТ СН'!$F$14+СВЦЭМ!$D$10+'СЕТ СН'!$F$6-'СЕТ СН'!$F$26</f>
        <v>1209.1007716499998</v>
      </c>
      <c r="T66" s="36">
        <f>SUMIFS(СВЦЭМ!$D$39:$D$782,СВЦЭМ!$A$39:$A$782,$A66,СВЦЭМ!$B$39:$B$782,T$47)+'СЕТ СН'!$F$14+СВЦЭМ!$D$10+'СЕТ СН'!$F$6-'СЕТ СН'!$F$26</f>
        <v>1069.2776201700001</v>
      </c>
      <c r="U66" s="36">
        <f>SUMIFS(СВЦЭМ!$D$39:$D$782,СВЦЭМ!$A$39:$A$782,$A66,СВЦЭМ!$B$39:$B$782,U$47)+'СЕТ СН'!$F$14+СВЦЭМ!$D$10+'СЕТ СН'!$F$6-'СЕТ СН'!$F$26</f>
        <v>965.03940904000001</v>
      </c>
      <c r="V66" s="36">
        <f>SUMIFS(СВЦЭМ!$D$39:$D$782,СВЦЭМ!$A$39:$A$782,$A66,СВЦЭМ!$B$39:$B$782,V$47)+'СЕТ СН'!$F$14+СВЦЭМ!$D$10+'СЕТ СН'!$F$6-'СЕТ СН'!$F$26</f>
        <v>869.52074727000002</v>
      </c>
      <c r="W66" s="36">
        <f>SUMIFS(СВЦЭМ!$D$39:$D$782,СВЦЭМ!$A$39:$A$782,$A66,СВЦЭМ!$B$39:$B$782,W$47)+'СЕТ СН'!$F$14+СВЦЭМ!$D$10+'СЕТ СН'!$F$6-'СЕТ СН'!$F$26</f>
        <v>875.43801148000011</v>
      </c>
      <c r="X66" s="36">
        <f>SUMIFS(СВЦЭМ!$D$39:$D$782,СВЦЭМ!$A$39:$A$782,$A66,СВЦЭМ!$B$39:$B$782,X$47)+'СЕТ СН'!$F$14+СВЦЭМ!$D$10+'СЕТ СН'!$F$6-'СЕТ СН'!$F$26</f>
        <v>886.00491258000011</v>
      </c>
      <c r="Y66" s="36">
        <f>SUMIFS(СВЦЭМ!$D$39:$D$782,СВЦЭМ!$A$39:$A$782,$A66,СВЦЭМ!$B$39:$B$782,Y$47)+'СЕТ СН'!$F$14+СВЦЭМ!$D$10+'СЕТ СН'!$F$6-'СЕТ СН'!$F$26</f>
        <v>908.15420767000012</v>
      </c>
    </row>
    <row r="67" spans="1:25" ht="15.75" x14ac:dyDescent="0.2">
      <c r="A67" s="35">
        <f t="shared" si="1"/>
        <v>44701</v>
      </c>
      <c r="B67" s="36">
        <f>SUMIFS(СВЦЭМ!$D$39:$D$782,СВЦЭМ!$A$39:$A$782,$A67,СВЦЭМ!$B$39:$B$782,B$47)+'СЕТ СН'!$F$14+СВЦЭМ!$D$10+'СЕТ СН'!$F$6-'СЕТ СН'!$F$26</f>
        <v>1054.6212566199999</v>
      </c>
      <c r="C67" s="36">
        <f>SUMIFS(СВЦЭМ!$D$39:$D$782,СВЦЭМ!$A$39:$A$782,$A67,СВЦЭМ!$B$39:$B$782,C$47)+'СЕТ СН'!$F$14+СВЦЭМ!$D$10+'СЕТ СН'!$F$6-'СЕТ СН'!$F$26</f>
        <v>1125.96253568</v>
      </c>
      <c r="D67" s="36">
        <f>SUMIFS(СВЦЭМ!$D$39:$D$782,СВЦЭМ!$A$39:$A$782,$A67,СВЦЭМ!$B$39:$B$782,D$47)+'СЕТ СН'!$F$14+СВЦЭМ!$D$10+'СЕТ СН'!$F$6-'СЕТ СН'!$F$26</f>
        <v>1264.0419579799998</v>
      </c>
      <c r="E67" s="36">
        <f>SUMIFS(СВЦЭМ!$D$39:$D$782,СВЦЭМ!$A$39:$A$782,$A67,СВЦЭМ!$B$39:$B$782,E$47)+'СЕТ СН'!$F$14+СВЦЭМ!$D$10+'СЕТ СН'!$F$6-'СЕТ СН'!$F$26</f>
        <v>1329.9100638199998</v>
      </c>
      <c r="F67" s="36">
        <f>SUMIFS(СВЦЭМ!$D$39:$D$782,СВЦЭМ!$A$39:$A$782,$A67,СВЦЭМ!$B$39:$B$782,F$47)+'СЕТ СН'!$F$14+СВЦЭМ!$D$10+'СЕТ СН'!$F$6-'СЕТ СН'!$F$26</f>
        <v>1324.3530251799998</v>
      </c>
      <c r="G67" s="36">
        <f>SUMIFS(СВЦЭМ!$D$39:$D$782,СВЦЭМ!$A$39:$A$782,$A67,СВЦЭМ!$B$39:$B$782,G$47)+'СЕТ СН'!$F$14+СВЦЭМ!$D$10+'СЕТ СН'!$F$6-'СЕТ СН'!$F$26</f>
        <v>1306.1738313399999</v>
      </c>
      <c r="H67" s="36">
        <f>SUMIFS(СВЦЭМ!$D$39:$D$782,СВЦЭМ!$A$39:$A$782,$A67,СВЦЭМ!$B$39:$B$782,H$47)+'СЕТ СН'!$F$14+СВЦЭМ!$D$10+'СЕТ СН'!$F$6-'СЕТ СН'!$F$26</f>
        <v>1244.7485824999999</v>
      </c>
      <c r="I67" s="36">
        <f>SUMIFS(СВЦЭМ!$D$39:$D$782,СВЦЭМ!$A$39:$A$782,$A67,СВЦЭМ!$B$39:$B$782,I$47)+'СЕТ СН'!$F$14+СВЦЭМ!$D$10+'СЕТ СН'!$F$6-'СЕТ СН'!$F$26</f>
        <v>1169.7872196399999</v>
      </c>
      <c r="J67" s="36">
        <f>SUMIFS(СВЦЭМ!$D$39:$D$782,СВЦЭМ!$A$39:$A$782,$A67,СВЦЭМ!$B$39:$B$782,J$47)+'СЕТ СН'!$F$14+СВЦЭМ!$D$10+'СЕТ СН'!$F$6-'СЕТ СН'!$F$26</f>
        <v>1024.28350654</v>
      </c>
      <c r="K67" s="36">
        <f>SUMIFS(СВЦЭМ!$D$39:$D$782,СВЦЭМ!$A$39:$A$782,$A67,СВЦЭМ!$B$39:$B$782,K$47)+'СЕТ СН'!$F$14+СВЦЭМ!$D$10+'СЕТ СН'!$F$6-'СЕТ СН'!$F$26</f>
        <v>1023.6670126700001</v>
      </c>
      <c r="L67" s="36">
        <f>SUMIFS(СВЦЭМ!$D$39:$D$782,СВЦЭМ!$A$39:$A$782,$A67,СВЦЭМ!$B$39:$B$782,L$47)+'СЕТ СН'!$F$14+СВЦЭМ!$D$10+'СЕТ СН'!$F$6-'СЕТ СН'!$F$26</f>
        <v>1021.29135568</v>
      </c>
      <c r="M67" s="36">
        <f>SUMIFS(СВЦЭМ!$D$39:$D$782,СВЦЭМ!$A$39:$A$782,$A67,СВЦЭМ!$B$39:$B$782,M$47)+'СЕТ СН'!$F$14+СВЦЭМ!$D$10+'СЕТ СН'!$F$6-'СЕТ СН'!$F$26</f>
        <v>1121.6568262099997</v>
      </c>
      <c r="N67" s="36">
        <f>SUMIFS(СВЦЭМ!$D$39:$D$782,СВЦЭМ!$A$39:$A$782,$A67,СВЦЭМ!$B$39:$B$782,N$47)+'СЕТ СН'!$F$14+СВЦЭМ!$D$10+'СЕТ СН'!$F$6-'СЕТ СН'!$F$26</f>
        <v>1146.0040689299999</v>
      </c>
      <c r="O67" s="36">
        <f>SUMIFS(СВЦЭМ!$D$39:$D$782,СВЦЭМ!$A$39:$A$782,$A67,СВЦЭМ!$B$39:$B$782,O$47)+'СЕТ СН'!$F$14+СВЦЭМ!$D$10+'СЕТ СН'!$F$6-'СЕТ СН'!$F$26</f>
        <v>1143.4701642999999</v>
      </c>
      <c r="P67" s="36">
        <f>SUMIFS(СВЦЭМ!$D$39:$D$782,СВЦЭМ!$A$39:$A$782,$A67,СВЦЭМ!$B$39:$B$782,P$47)+'СЕТ СН'!$F$14+СВЦЭМ!$D$10+'СЕТ СН'!$F$6-'СЕТ СН'!$F$26</f>
        <v>1141.2446128599997</v>
      </c>
      <c r="Q67" s="36">
        <f>SUMIFS(СВЦЭМ!$D$39:$D$782,СВЦЭМ!$A$39:$A$782,$A67,СВЦЭМ!$B$39:$B$782,Q$47)+'СЕТ СН'!$F$14+СВЦЭМ!$D$10+'СЕТ СН'!$F$6-'СЕТ СН'!$F$26</f>
        <v>1140.3781565999998</v>
      </c>
      <c r="R67" s="36">
        <f>SUMIFS(СВЦЭМ!$D$39:$D$782,СВЦЭМ!$A$39:$A$782,$A67,СВЦЭМ!$B$39:$B$782,R$47)+'СЕТ СН'!$F$14+СВЦЭМ!$D$10+'СЕТ СН'!$F$6-'СЕТ СН'!$F$26</f>
        <v>1140.4201468699998</v>
      </c>
      <c r="S67" s="36">
        <f>SUMIFS(СВЦЭМ!$D$39:$D$782,СВЦЭМ!$A$39:$A$782,$A67,СВЦЭМ!$B$39:$B$782,S$47)+'СЕТ СН'!$F$14+СВЦЭМ!$D$10+'СЕТ СН'!$F$6-'СЕТ СН'!$F$26</f>
        <v>1125.03865406</v>
      </c>
      <c r="T67" s="36">
        <f>SUMIFS(СВЦЭМ!$D$39:$D$782,СВЦЭМ!$A$39:$A$782,$A67,СВЦЭМ!$B$39:$B$782,T$47)+'СЕТ СН'!$F$14+СВЦЭМ!$D$10+'СЕТ СН'!$F$6-'СЕТ СН'!$F$26</f>
        <v>1024.3974798900001</v>
      </c>
      <c r="U67" s="36">
        <f>SUMIFS(СВЦЭМ!$D$39:$D$782,СВЦЭМ!$A$39:$A$782,$A67,СВЦЭМ!$B$39:$B$782,U$47)+'СЕТ СН'!$F$14+СВЦЭМ!$D$10+'СЕТ СН'!$F$6-'СЕТ СН'!$F$26</f>
        <v>914.14353524000012</v>
      </c>
      <c r="V67" s="36">
        <f>SUMIFS(СВЦЭМ!$D$39:$D$782,СВЦЭМ!$A$39:$A$782,$A67,СВЦЭМ!$B$39:$B$782,V$47)+'СЕТ СН'!$F$14+СВЦЭМ!$D$10+'СЕТ СН'!$F$6-'СЕТ СН'!$F$26</f>
        <v>853.96696778000012</v>
      </c>
      <c r="W67" s="36">
        <f>SUMIFS(СВЦЭМ!$D$39:$D$782,СВЦЭМ!$A$39:$A$782,$A67,СВЦЭМ!$B$39:$B$782,W$47)+'СЕТ СН'!$F$14+СВЦЭМ!$D$10+'СЕТ СН'!$F$6-'СЕТ СН'!$F$26</f>
        <v>864.06778430000008</v>
      </c>
      <c r="X67" s="36">
        <f>SUMIFS(СВЦЭМ!$D$39:$D$782,СВЦЭМ!$A$39:$A$782,$A67,СВЦЭМ!$B$39:$B$782,X$47)+'СЕТ СН'!$F$14+СВЦЭМ!$D$10+'СЕТ СН'!$F$6-'СЕТ СН'!$F$26</f>
        <v>895.08471945000008</v>
      </c>
      <c r="Y67" s="36">
        <f>SUMIFS(СВЦЭМ!$D$39:$D$782,СВЦЭМ!$A$39:$A$782,$A67,СВЦЭМ!$B$39:$B$782,Y$47)+'СЕТ СН'!$F$14+СВЦЭМ!$D$10+'СЕТ СН'!$F$6-'СЕТ СН'!$F$26</f>
        <v>900.36092672000007</v>
      </c>
    </row>
    <row r="68" spans="1:25" ht="15.75" x14ac:dyDescent="0.2">
      <c r="A68" s="35">
        <f t="shared" si="1"/>
        <v>44702</v>
      </c>
      <c r="B68" s="36">
        <f>SUMIFS(СВЦЭМ!$D$39:$D$782,СВЦЭМ!$A$39:$A$782,$A68,СВЦЭМ!$B$39:$B$782,B$47)+'СЕТ СН'!$F$14+СВЦЭМ!$D$10+'СЕТ СН'!$F$6-'СЕТ СН'!$F$26</f>
        <v>927.25131395000005</v>
      </c>
      <c r="C68" s="36">
        <f>SUMIFS(СВЦЭМ!$D$39:$D$782,СВЦЭМ!$A$39:$A$782,$A68,СВЦЭМ!$B$39:$B$782,C$47)+'СЕТ СН'!$F$14+СВЦЭМ!$D$10+'СЕТ СН'!$F$6-'СЕТ СН'!$F$26</f>
        <v>1047.9997212000001</v>
      </c>
      <c r="D68" s="36">
        <f>SUMIFS(СВЦЭМ!$D$39:$D$782,СВЦЭМ!$A$39:$A$782,$A68,СВЦЭМ!$B$39:$B$782,D$47)+'СЕТ СН'!$F$14+СВЦЭМ!$D$10+'СЕТ СН'!$F$6-'СЕТ СН'!$F$26</f>
        <v>1213.1076688899998</v>
      </c>
      <c r="E68" s="36">
        <f>SUMIFS(СВЦЭМ!$D$39:$D$782,СВЦЭМ!$A$39:$A$782,$A68,СВЦЭМ!$B$39:$B$782,E$47)+'СЕТ СН'!$F$14+СВЦЭМ!$D$10+'СЕТ СН'!$F$6-'СЕТ СН'!$F$26</f>
        <v>1293.6614869299999</v>
      </c>
      <c r="F68" s="36">
        <f>SUMIFS(СВЦЭМ!$D$39:$D$782,СВЦЭМ!$A$39:$A$782,$A68,СВЦЭМ!$B$39:$B$782,F$47)+'СЕТ СН'!$F$14+СВЦЭМ!$D$10+'СЕТ СН'!$F$6-'СЕТ СН'!$F$26</f>
        <v>1321.6409127799998</v>
      </c>
      <c r="G68" s="36">
        <f>SUMIFS(СВЦЭМ!$D$39:$D$782,СВЦЭМ!$A$39:$A$782,$A68,СВЦЭМ!$B$39:$B$782,G$47)+'СЕТ СН'!$F$14+СВЦЭМ!$D$10+'СЕТ СН'!$F$6-'СЕТ СН'!$F$26</f>
        <v>1358.2604537399998</v>
      </c>
      <c r="H68" s="36">
        <f>SUMIFS(СВЦЭМ!$D$39:$D$782,СВЦЭМ!$A$39:$A$782,$A68,СВЦЭМ!$B$39:$B$782,H$47)+'СЕТ СН'!$F$14+СВЦЭМ!$D$10+'СЕТ СН'!$F$6-'СЕТ СН'!$F$26</f>
        <v>1348.8008665099999</v>
      </c>
      <c r="I68" s="36">
        <f>SUMIFS(СВЦЭМ!$D$39:$D$782,СВЦЭМ!$A$39:$A$782,$A68,СВЦЭМ!$B$39:$B$782,I$47)+'СЕТ СН'!$F$14+СВЦЭМ!$D$10+'СЕТ СН'!$F$6-'СЕТ СН'!$F$26</f>
        <v>1310.2731263399999</v>
      </c>
      <c r="J68" s="36">
        <f>SUMIFS(СВЦЭМ!$D$39:$D$782,СВЦЭМ!$A$39:$A$782,$A68,СВЦЭМ!$B$39:$B$782,J$47)+'СЕТ СН'!$F$14+СВЦЭМ!$D$10+'СЕТ СН'!$F$6-'СЕТ СН'!$F$26</f>
        <v>1127.2589051899997</v>
      </c>
      <c r="K68" s="36">
        <f>SUMIFS(СВЦЭМ!$D$39:$D$782,СВЦЭМ!$A$39:$A$782,$A68,СВЦЭМ!$B$39:$B$782,K$47)+'СЕТ СН'!$F$14+СВЦЭМ!$D$10+'СЕТ СН'!$F$6-'СЕТ СН'!$F$26</f>
        <v>1085.1862506</v>
      </c>
      <c r="L68" s="36">
        <f>SUMIFS(СВЦЭМ!$D$39:$D$782,СВЦЭМ!$A$39:$A$782,$A68,СВЦЭМ!$B$39:$B$782,L$47)+'СЕТ СН'!$F$14+СВЦЭМ!$D$10+'СЕТ СН'!$F$6-'СЕТ СН'!$F$26</f>
        <v>1056.96728265</v>
      </c>
      <c r="M68" s="36">
        <f>SUMIFS(СВЦЭМ!$D$39:$D$782,СВЦЭМ!$A$39:$A$782,$A68,СВЦЭМ!$B$39:$B$782,M$47)+'СЕТ СН'!$F$14+СВЦЭМ!$D$10+'СЕТ СН'!$F$6-'СЕТ СН'!$F$26</f>
        <v>1144.4009782999999</v>
      </c>
      <c r="N68" s="36">
        <f>SUMIFS(СВЦЭМ!$D$39:$D$782,СВЦЭМ!$A$39:$A$782,$A68,СВЦЭМ!$B$39:$B$782,N$47)+'СЕТ СН'!$F$14+СВЦЭМ!$D$10+'СЕТ СН'!$F$6-'СЕТ СН'!$F$26</f>
        <v>1185.1618535499999</v>
      </c>
      <c r="O68" s="36">
        <f>SUMIFS(СВЦЭМ!$D$39:$D$782,СВЦЭМ!$A$39:$A$782,$A68,СВЦЭМ!$B$39:$B$782,O$47)+'СЕТ СН'!$F$14+СВЦЭМ!$D$10+'СЕТ СН'!$F$6-'СЕТ СН'!$F$26</f>
        <v>1151.1099619999998</v>
      </c>
      <c r="P68" s="36">
        <f>SUMIFS(СВЦЭМ!$D$39:$D$782,СВЦЭМ!$A$39:$A$782,$A68,СВЦЭМ!$B$39:$B$782,P$47)+'СЕТ СН'!$F$14+СВЦЭМ!$D$10+'СЕТ СН'!$F$6-'СЕТ СН'!$F$26</f>
        <v>1190.1895231599999</v>
      </c>
      <c r="Q68" s="36">
        <f>SUMIFS(СВЦЭМ!$D$39:$D$782,СВЦЭМ!$A$39:$A$782,$A68,СВЦЭМ!$B$39:$B$782,Q$47)+'СЕТ СН'!$F$14+СВЦЭМ!$D$10+'СЕТ СН'!$F$6-'СЕТ СН'!$F$26</f>
        <v>1173.7737402999999</v>
      </c>
      <c r="R68" s="36">
        <f>SUMIFS(СВЦЭМ!$D$39:$D$782,СВЦЭМ!$A$39:$A$782,$A68,СВЦЭМ!$B$39:$B$782,R$47)+'СЕТ СН'!$F$14+СВЦЭМ!$D$10+'СЕТ СН'!$F$6-'СЕТ СН'!$F$26</f>
        <v>1170.5230569399998</v>
      </c>
      <c r="S68" s="36">
        <f>SUMIFS(СВЦЭМ!$D$39:$D$782,СВЦЭМ!$A$39:$A$782,$A68,СВЦЭМ!$B$39:$B$782,S$47)+'СЕТ СН'!$F$14+СВЦЭМ!$D$10+'СЕТ СН'!$F$6-'СЕТ СН'!$F$26</f>
        <v>1145.6702487199998</v>
      </c>
      <c r="T68" s="36">
        <f>SUMIFS(СВЦЭМ!$D$39:$D$782,СВЦЭМ!$A$39:$A$782,$A68,СВЦЭМ!$B$39:$B$782,T$47)+'СЕТ СН'!$F$14+СВЦЭМ!$D$10+'СЕТ СН'!$F$6-'СЕТ СН'!$F$26</f>
        <v>1036.40634785</v>
      </c>
      <c r="U68" s="36">
        <f>SUMIFS(СВЦЭМ!$D$39:$D$782,СВЦЭМ!$A$39:$A$782,$A68,СВЦЭМ!$B$39:$B$782,U$47)+'СЕТ СН'!$F$14+СВЦЭМ!$D$10+'СЕТ СН'!$F$6-'СЕТ СН'!$F$26</f>
        <v>934.54533880000008</v>
      </c>
      <c r="V68" s="36">
        <f>SUMIFS(СВЦЭМ!$D$39:$D$782,СВЦЭМ!$A$39:$A$782,$A68,СВЦЭМ!$B$39:$B$782,V$47)+'СЕТ СН'!$F$14+СВЦЭМ!$D$10+'СЕТ СН'!$F$6-'СЕТ СН'!$F$26</f>
        <v>854.00720436000006</v>
      </c>
      <c r="W68" s="36">
        <f>SUMIFS(СВЦЭМ!$D$39:$D$782,СВЦЭМ!$A$39:$A$782,$A68,СВЦЭМ!$B$39:$B$782,W$47)+'СЕТ СН'!$F$14+СВЦЭМ!$D$10+'СЕТ СН'!$F$6-'СЕТ СН'!$F$26</f>
        <v>808.23257417000002</v>
      </c>
      <c r="X68" s="36">
        <f>SUMIFS(СВЦЭМ!$D$39:$D$782,СВЦЭМ!$A$39:$A$782,$A68,СВЦЭМ!$B$39:$B$782,X$47)+'СЕТ СН'!$F$14+СВЦЭМ!$D$10+'СЕТ СН'!$F$6-'СЕТ СН'!$F$26</f>
        <v>825.31662762000008</v>
      </c>
      <c r="Y68" s="36">
        <f>SUMIFS(СВЦЭМ!$D$39:$D$782,СВЦЭМ!$A$39:$A$782,$A68,СВЦЭМ!$B$39:$B$782,Y$47)+'СЕТ СН'!$F$14+СВЦЭМ!$D$10+'СЕТ СН'!$F$6-'СЕТ СН'!$F$26</f>
        <v>852.14115576000006</v>
      </c>
    </row>
    <row r="69" spans="1:25" ht="15.75" x14ac:dyDescent="0.2">
      <c r="A69" s="35">
        <f t="shared" si="1"/>
        <v>44703</v>
      </c>
      <c r="B69" s="36">
        <f>SUMIFS(СВЦЭМ!$D$39:$D$782,СВЦЭМ!$A$39:$A$782,$A69,СВЦЭМ!$B$39:$B$782,B$47)+'СЕТ СН'!$F$14+СВЦЭМ!$D$10+'СЕТ СН'!$F$6-'СЕТ СН'!$F$26</f>
        <v>1045.18551009</v>
      </c>
      <c r="C69" s="36">
        <f>SUMIFS(СВЦЭМ!$D$39:$D$782,СВЦЭМ!$A$39:$A$782,$A69,СВЦЭМ!$B$39:$B$782,C$47)+'СЕТ СН'!$F$14+СВЦЭМ!$D$10+'СЕТ СН'!$F$6-'СЕТ СН'!$F$26</f>
        <v>1132.8051716199998</v>
      </c>
      <c r="D69" s="36">
        <f>SUMIFS(СВЦЭМ!$D$39:$D$782,СВЦЭМ!$A$39:$A$782,$A69,СВЦЭМ!$B$39:$B$782,D$47)+'СЕТ СН'!$F$14+СВЦЭМ!$D$10+'СЕТ СН'!$F$6-'СЕТ СН'!$F$26</f>
        <v>1248.2284066399998</v>
      </c>
      <c r="E69" s="36">
        <f>SUMIFS(СВЦЭМ!$D$39:$D$782,СВЦЭМ!$A$39:$A$782,$A69,СВЦЭМ!$B$39:$B$782,E$47)+'СЕТ СН'!$F$14+СВЦЭМ!$D$10+'СЕТ СН'!$F$6-'СЕТ СН'!$F$26</f>
        <v>1255.4569122699997</v>
      </c>
      <c r="F69" s="36">
        <f>SUMIFS(СВЦЭМ!$D$39:$D$782,СВЦЭМ!$A$39:$A$782,$A69,СВЦЭМ!$B$39:$B$782,F$47)+'СЕТ СН'!$F$14+СВЦЭМ!$D$10+'СЕТ СН'!$F$6-'СЕТ СН'!$F$26</f>
        <v>1255.3321292399999</v>
      </c>
      <c r="G69" s="36">
        <f>SUMIFS(СВЦЭМ!$D$39:$D$782,СВЦЭМ!$A$39:$A$782,$A69,СВЦЭМ!$B$39:$B$782,G$47)+'СЕТ СН'!$F$14+СВЦЭМ!$D$10+'СЕТ СН'!$F$6-'СЕТ СН'!$F$26</f>
        <v>1258.2585287699999</v>
      </c>
      <c r="H69" s="36">
        <f>SUMIFS(СВЦЭМ!$D$39:$D$782,СВЦЭМ!$A$39:$A$782,$A69,СВЦЭМ!$B$39:$B$782,H$47)+'СЕТ СН'!$F$14+СВЦЭМ!$D$10+'СЕТ СН'!$F$6-'СЕТ СН'!$F$26</f>
        <v>1228.1808160199998</v>
      </c>
      <c r="I69" s="36">
        <f>SUMIFS(СВЦЭМ!$D$39:$D$782,СВЦЭМ!$A$39:$A$782,$A69,СВЦЭМ!$B$39:$B$782,I$47)+'СЕТ СН'!$F$14+СВЦЭМ!$D$10+'СЕТ СН'!$F$6-'СЕТ СН'!$F$26</f>
        <v>1157.8503769999998</v>
      </c>
      <c r="J69" s="36">
        <f>SUMIFS(СВЦЭМ!$D$39:$D$782,СВЦЭМ!$A$39:$A$782,$A69,СВЦЭМ!$B$39:$B$782,J$47)+'СЕТ СН'!$F$14+СВЦЭМ!$D$10+'СЕТ СН'!$F$6-'СЕТ СН'!$F$26</f>
        <v>1088.1496705399998</v>
      </c>
      <c r="K69" s="36">
        <f>SUMIFS(СВЦЭМ!$D$39:$D$782,СВЦЭМ!$A$39:$A$782,$A69,СВЦЭМ!$B$39:$B$782,K$47)+'СЕТ СН'!$F$14+СВЦЭМ!$D$10+'СЕТ СН'!$F$6-'СЕТ СН'!$F$26</f>
        <v>1039.8330613099999</v>
      </c>
      <c r="L69" s="36">
        <f>SUMIFS(СВЦЭМ!$D$39:$D$782,СВЦЭМ!$A$39:$A$782,$A69,СВЦЭМ!$B$39:$B$782,L$47)+'СЕТ СН'!$F$14+СВЦЭМ!$D$10+'СЕТ СН'!$F$6-'СЕТ СН'!$F$26</f>
        <v>1021.1966707500001</v>
      </c>
      <c r="M69" s="36">
        <f>SUMIFS(СВЦЭМ!$D$39:$D$782,СВЦЭМ!$A$39:$A$782,$A69,СВЦЭМ!$B$39:$B$782,M$47)+'СЕТ СН'!$F$14+СВЦЭМ!$D$10+'СЕТ СН'!$F$6-'СЕТ СН'!$F$26</f>
        <v>1120.95058404</v>
      </c>
      <c r="N69" s="36">
        <f>SUMIFS(СВЦЭМ!$D$39:$D$782,СВЦЭМ!$A$39:$A$782,$A69,СВЦЭМ!$B$39:$B$782,N$47)+'СЕТ СН'!$F$14+СВЦЭМ!$D$10+'СЕТ СН'!$F$6-'СЕТ СН'!$F$26</f>
        <v>1166.7358011899998</v>
      </c>
      <c r="O69" s="36">
        <f>SUMIFS(СВЦЭМ!$D$39:$D$782,СВЦЭМ!$A$39:$A$782,$A69,СВЦЭМ!$B$39:$B$782,O$47)+'СЕТ СН'!$F$14+СВЦЭМ!$D$10+'СЕТ СН'!$F$6-'СЕТ СН'!$F$26</f>
        <v>1170.8288575399999</v>
      </c>
      <c r="P69" s="36">
        <f>SUMIFS(СВЦЭМ!$D$39:$D$782,СВЦЭМ!$A$39:$A$782,$A69,СВЦЭМ!$B$39:$B$782,P$47)+'СЕТ СН'!$F$14+СВЦЭМ!$D$10+'СЕТ СН'!$F$6-'СЕТ СН'!$F$26</f>
        <v>1197.9647562799998</v>
      </c>
      <c r="Q69" s="36">
        <f>SUMIFS(СВЦЭМ!$D$39:$D$782,СВЦЭМ!$A$39:$A$782,$A69,СВЦЭМ!$B$39:$B$782,Q$47)+'СЕТ СН'!$F$14+СВЦЭМ!$D$10+'СЕТ СН'!$F$6-'СЕТ СН'!$F$26</f>
        <v>1208.4475335599998</v>
      </c>
      <c r="R69" s="36">
        <f>SUMIFS(СВЦЭМ!$D$39:$D$782,СВЦЭМ!$A$39:$A$782,$A69,СВЦЭМ!$B$39:$B$782,R$47)+'СЕТ СН'!$F$14+СВЦЭМ!$D$10+'СЕТ СН'!$F$6-'СЕТ СН'!$F$26</f>
        <v>1203.3090961499997</v>
      </c>
      <c r="S69" s="36">
        <f>SUMIFS(СВЦЭМ!$D$39:$D$782,СВЦЭМ!$A$39:$A$782,$A69,СВЦЭМ!$B$39:$B$782,S$47)+'СЕТ СН'!$F$14+СВЦЭМ!$D$10+'СЕТ СН'!$F$6-'СЕТ СН'!$F$26</f>
        <v>1177.9867024399998</v>
      </c>
      <c r="T69" s="36">
        <f>SUMIFS(СВЦЭМ!$D$39:$D$782,СВЦЭМ!$A$39:$A$782,$A69,СВЦЭМ!$B$39:$B$782,T$47)+'СЕТ СН'!$F$14+СВЦЭМ!$D$10+'СЕТ СН'!$F$6-'СЕТ СН'!$F$26</f>
        <v>1054.8187542400001</v>
      </c>
      <c r="U69" s="36">
        <f>SUMIFS(СВЦЭМ!$D$39:$D$782,СВЦЭМ!$A$39:$A$782,$A69,СВЦЭМ!$B$39:$B$782,U$47)+'СЕТ СН'!$F$14+СВЦЭМ!$D$10+'СЕТ СН'!$F$6-'СЕТ СН'!$F$26</f>
        <v>947.55153588000007</v>
      </c>
      <c r="V69" s="36">
        <f>SUMIFS(СВЦЭМ!$D$39:$D$782,СВЦЭМ!$A$39:$A$782,$A69,СВЦЭМ!$B$39:$B$782,V$47)+'СЕТ СН'!$F$14+СВЦЭМ!$D$10+'СЕТ СН'!$F$6-'СЕТ СН'!$F$26</f>
        <v>848.87982905000001</v>
      </c>
      <c r="W69" s="36">
        <f>SUMIFS(СВЦЭМ!$D$39:$D$782,СВЦЭМ!$A$39:$A$782,$A69,СВЦЭМ!$B$39:$B$782,W$47)+'СЕТ СН'!$F$14+СВЦЭМ!$D$10+'СЕТ СН'!$F$6-'СЕТ СН'!$F$26</f>
        <v>860.31294049000007</v>
      </c>
      <c r="X69" s="36">
        <f>SUMIFS(СВЦЭМ!$D$39:$D$782,СВЦЭМ!$A$39:$A$782,$A69,СВЦЭМ!$B$39:$B$782,X$47)+'СЕТ СН'!$F$14+СВЦЭМ!$D$10+'СЕТ СН'!$F$6-'СЕТ СН'!$F$26</f>
        <v>895.39700774000005</v>
      </c>
      <c r="Y69" s="36">
        <f>SUMIFS(СВЦЭМ!$D$39:$D$782,СВЦЭМ!$A$39:$A$782,$A69,СВЦЭМ!$B$39:$B$782,Y$47)+'СЕТ СН'!$F$14+СВЦЭМ!$D$10+'СЕТ СН'!$F$6-'СЕТ СН'!$F$26</f>
        <v>951.8081210900001</v>
      </c>
    </row>
    <row r="70" spans="1:25" ht="15.75" x14ac:dyDescent="0.2">
      <c r="A70" s="35">
        <f t="shared" si="1"/>
        <v>44704</v>
      </c>
      <c r="B70" s="36">
        <f>SUMIFS(СВЦЭМ!$D$39:$D$782,СВЦЭМ!$A$39:$A$782,$A70,СВЦЭМ!$B$39:$B$782,B$47)+'СЕТ СН'!$F$14+СВЦЭМ!$D$10+'СЕТ СН'!$F$6-'СЕТ СН'!$F$26</f>
        <v>1056.7806068</v>
      </c>
      <c r="C70" s="36">
        <f>SUMIFS(СВЦЭМ!$D$39:$D$782,СВЦЭМ!$A$39:$A$782,$A70,СВЦЭМ!$B$39:$B$782,C$47)+'СЕТ СН'!$F$14+СВЦЭМ!$D$10+'СЕТ СН'!$F$6-'СЕТ СН'!$F$26</f>
        <v>1149.3009255699999</v>
      </c>
      <c r="D70" s="36">
        <f>SUMIFS(СВЦЭМ!$D$39:$D$782,СВЦЭМ!$A$39:$A$782,$A70,СВЦЭМ!$B$39:$B$782,D$47)+'СЕТ СН'!$F$14+СВЦЭМ!$D$10+'СЕТ СН'!$F$6-'СЕТ СН'!$F$26</f>
        <v>1252.9035456499998</v>
      </c>
      <c r="E70" s="36">
        <f>SUMIFS(СВЦЭМ!$D$39:$D$782,СВЦЭМ!$A$39:$A$782,$A70,СВЦЭМ!$B$39:$B$782,E$47)+'СЕТ СН'!$F$14+СВЦЭМ!$D$10+'СЕТ СН'!$F$6-'СЕТ СН'!$F$26</f>
        <v>1248.9368024699997</v>
      </c>
      <c r="F70" s="36">
        <f>SUMIFS(СВЦЭМ!$D$39:$D$782,СВЦЭМ!$A$39:$A$782,$A70,СВЦЭМ!$B$39:$B$782,F$47)+'СЕТ СН'!$F$14+СВЦЭМ!$D$10+'СЕТ СН'!$F$6-'СЕТ СН'!$F$26</f>
        <v>1242.1443784899998</v>
      </c>
      <c r="G70" s="36">
        <f>SUMIFS(СВЦЭМ!$D$39:$D$782,СВЦЭМ!$A$39:$A$782,$A70,СВЦЭМ!$B$39:$B$782,G$47)+'СЕТ СН'!$F$14+СВЦЭМ!$D$10+'СЕТ СН'!$F$6-'СЕТ СН'!$F$26</f>
        <v>1285.7461426399998</v>
      </c>
      <c r="H70" s="36">
        <f>SUMIFS(СВЦЭМ!$D$39:$D$782,СВЦЭМ!$A$39:$A$782,$A70,СВЦЭМ!$B$39:$B$782,H$47)+'СЕТ СН'!$F$14+СВЦЭМ!$D$10+'СЕТ СН'!$F$6-'СЕТ СН'!$F$26</f>
        <v>1229.2166857099999</v>
      </c>
      <c r="I70" s="36">
        <f>SUMIFS(СВЦЭМ!$D$39:$D$782,СВЦЭМ!$A$39:$A$782,$A70,СВЦЭМ!$B$39:$B$782,I$47)+'СЕТ СН'!$F$14+СВЦЭМ!$D$10+'СЕТ СН'!$F$6-'СЕТ СН'!$F$26</f>
        <v>1193.0757072099998</v>
      </c>
      <c r="J70" s="36">
        <f>SUMIFS(СВЦЭМ!$D$39:$D$782,СВЦЭМ!$A$39:$A$782,$A70,СВЦЭМ!$B$39:$B$782,J$47)+'СЕТ СН'!$F$14+СВЦЭМ!$D$10+'СЕТ СН'!$F$6-'СЕТ СН'!$F$26</f>
        <v>1051.16525682</v>
      </c>
      <c r="K70" s="36">
        <f>SUMIFS(СВЦЭМ!$D$39:$D$782,СВЦЭМ!$A$39:$A$782,$A70,СВЦЭМ!$B$39:$B$782,K$47)+'СЕТ СН'!$F$14+СВЦЭМ!$D$10+'СЕТ СН'!$F$6-'СЕТ СН'!$F$26</f>
        <v>1004.3711263900001</v>
      </c>
      <c r="L70" s="36">
        <f>SUMIFS(СВЦЭМ!$D$39:$D$782,СВЦЭМ!$A$39:$A$782,$A70,СВЦЭМ!$B$39:$B$782,L$47)+'СЕТ СН'!$F$14+СВЦЭМ!$D$10+'СЕТ СН'!$F$6-'СЕТ СН'!$F$26</f>
        <v>1023.4713274700001</v>
      </c>
      <c r="M70" s="36">
        <f>SUMIFS(СВЦЭМ!$D$39:$D$782,СВЦЭМ!$A$39:$A$782,$A70,СВЦЭМ!$B$39:$B$782,M$47)+'СЕТ СН'!$F$14+СВЦЭМ!$D$10+'СЕТ СН'!$F$6-'СЕТ СН'!$F$26</f>
        <v>1149.9990360699999</v>
      </c>
      <c r="N70" s="36">
        <f>SUMIFS(СВЦЭМ!$D$39:$D$782,СВЦЭМ!$A$39:$A$782,$A70,СВЦЭМ!$B$39:$B$782,N$47)+'СЕТ СН'!$F$14+СВЦЭМ!$D$10+'СЕТ СН'!$F$6-'СЕТ СН'!$F$26</f>
        <v>1198.9311896099998</v>
      </c>
      <c r="O70" s="36">
        <f>SUMIFS(СВЦЭМ!$D$39:$D$782,СВЦЭМ!$A$39:$A$782,$A70,СВЦЭМ!$B$39:$B$782,O$47)+'СЕТ СН'!$F$14+СВЦЭМ!$D$10+'СЕТ СН'!$F$6-'СЕТ СН'!$F$26</f>
        <v>1202.0852499799998</v>
      </c>
      <c r="P70" s="36">
        <f>SUMIFS(СВЦЭМ!$D$39:$D$782,СВЦЭМ!$A$39:$A$782,$A70,СВЦЭМ!$B$39:$B$782,P$47)+'СЕТ СН'!$F$14+СВЦЭМ!$D$10+'СЕТ СН'!$F$6-'СЕТ СН'!$F$26</f>
        <v>1202.2338579499999</v>
      </c>
      <c r="Q70" s="36">
        <f>SUMIFS(СВЦЭМ!$D$39:$D$782,СВЦЭМ!$A$39:$A$782,$A70,СВЦЭМ!$B$39:$B$782,Q$47)+'СЕТ СН'!$F$14+СВЦЭМ!$D$10+'СЕТ СН'!$F$6-'СЕТ СН'!$F$26</f>
        <v>1202.4487099799999</v>
      </c>
      <c r="R70" s="36">
        <f>SUMIFS(СВЦЭМ!$D$39:$D$782,СВЦЭМ!$A$39:$A$782,$A70,СВЦЭМ!$B$39:$B$782,R$47)+'СЕТ СН'!$F$14+СВЦЭМ!$D$10+'СЕТ СН'!$F$6-'СЕТ СН'!$F$26</f>
        <v>1202.4432855199998</v>
      </c>
      <c r="S70" s="36">
        <f>SUMIFS(СВЦЭМ!$D$39:$D$782,СВЦЭМ!$A$39:$A$782,$A70,СВЦЭМ!$B$39:$B$782,S$47)+'СЕТ СН'!$F$14+СВЦЭМ!$D$10+'СЕТ СН'!$F$6-'СЕТ СН'!$F$26</f>
        <v>1173.2864394099997</v>
      </c>
      <c r="T70" s="36">
        <f>SUMIFS(СВЦЭМ!$D$39:$D$782,СВЦЭМ!$A$39:$A$782,$A70,СВЦЭМ!$B$39:$B$782,T$47)+'СЕТ СН'!$F$14+СВЦЭМ!$D$10+'СЕТ СН'!$F$6-'СЕТ СН'!$F$26</f>
        <v>1077.0070485599999</v>
      </c>
      <c r="U70" s="36">
        <f>SUMIFS(СВЦЭМ!$D$39:$D$782,СВЦЭМ!$A$39:$A$782,$A70,СВЦЭМ!$B$39:$B$782,U$47)+'СЕТ СН'!$F$14+СВЦЭМ!$D$10+'СЕТ СН'!$F$6-'СЕТ СН'!$F$26</f>
        <v>936.28421273000004</v>
      </c>
      <c r="V70" s="36">
        <f>SUMIFS(СВЦЭМ!$D$39:$D$782,СВЦЭМ!$A$39:$A$782,$A70,СВЦЭМ!$B$39:$B$782,V$47)+'СЕТ СН'!$F$14+СВЦЭМ!$D$10+'СЕТ СН'!$F$6-'СЕТ СН'!$F$26</f>
        <v>852.30899070000009</v>
      </c>
      <c r="W70" s="36">
        <f>SUMIFS(СВЦЭМ!$D$39:$D$782,СВЦЭМ!$A$39:$A$782,$A70,СВЦЭМ!$B$39:$B$782,W$47)+'СЕТ СН'!$F$14+СВЦЭМ!$D$10+'СЕТ СН'!$F$6-'СЕТ СН'!$F$26</f>
        <v>854.29711950000012</v>
      </c>
      <c r="X70" s="36">
        <f>SUMIFS(СВЦЭМ!$D$39:$D$782,СВЦЭМ!$A$39:$A$782,$A70,СВЦЭМ!$B$39:$B$782,X$47)+'СЕТ СН'!$F$14+СВЦЭМ!$D$10+'СЕТ СН'!$F$6-'СЕТ СН'!$F$26</f>
        <v>858.31834858000002</v>
      </c>
      <c r="Y70" s="36">
        <f>SUMIFS(СВЦЭМ!$D$39:$D$782,СВЦЭМ!$A$39:$A$782,$A70,СВЦЭМ!$B$39:$B$782,Y$47)+'СЕТ СН'!$F$14+СВЦЭМ!$D$10+'СЕТ СН'!$F$6-'СЕТ СН'!$F$26</f>
        <v>890.42281658000002</v>
      </c>
    </row>
    <row r="71" spans="1:25" ht="15.75" x14ac:dyDescent="0.2">
      <c r="A71" s="35">
        <f t="shared" si="1"/>
        <v>44705</v>
      </c>
      <c r="B71" s="36">
        <f>SUMIFS(СВЦЭМ!$D$39:$D$782,СВЦЭМ!$A$39:$A$782,$A71,СВЦЭМ!$B$39:$B$782,B$47)+'СЕТ СН'!$F$14+СВЦЭМ!$D$10+'СЕТ СН'!$F$6-'СЕТ СН'!$F$26</f>
        <v>970.05229538000003</v>
      </c>
      <c r="C71" s="36">
        <f>SUMIFS(СВЦЭМ!$D$39:$D$782,СВЦЭМ!$A$39:$A$782,$A71,СВЦЭМ!$B$39:$B$782,C$47)+'СЕТ СН'!$F$14+СВЦЭМ!$D$10+'СЕТ СН'!$F$6-'СЕТ СН'!$F$26</f>
        <v>1103.1247769499998</v>
      </c>
      <c r="D71" s="36">
        <f>SUMIFS(СВЦЭМ!$D$39:$D$782,СВЦЭМ!$A$39:$A$782,$A71,СВЦЭМ!$B$39:$B$782,D$47)+'СЕТ СН'!$F$14+СВЦЭМ!$D$10+'СЕТ СН'!$F$6-'СЕТ СН'!$F$26</f>
        <v>1250.8469323899999</v>
      </c>
      <c r="E71" s="36">
        <f>SUMIFS(СВЦЭМ!$D$39:$D$782,СВЦЭМ!$A$39:$A$782,$A71,СВЦЭМ!$B$39:$B$782,E$47)+'СЕТ СН'!$F$14+СВЦЭМ!$D$10+'СЕТ СН'!$F$6-'СЕТ СН'!$F$26</f>
        <v>1265.3004279199999</v>
      </c>
      <c r="F71" s="36">
        <f>SUMIFS(СВЦЭМ!$D$39:$D$782,СВЦЭМ!$A$39:$A$782,$A71,СВЦЭМ!$B$39:$B$782,F$47)+'СЕТ СН'!$F$14+СВЦЭМ!$D$10+'СЕТ СН'!$F$6-'СЕТ СН'!$F$26</f>
        <v>1265.3539412399998</v>
      </c>
      <c r="G71" s="36">
        <f>SUMIFS(СВЦЭМ!$D$39:$D$782,СВЦЭМ!$A$39:$A$782,$A71,СВЦЭМ!$B$39:$B$782,G$47)+'СЕТ СН'!$F$14+СВЦЭМ!$D$10+'СЕТ СН'!$F$6-'СЕТ СН'!$F$26</f>
        <v>1274.4294309599998</v>
      </c>
      <c r="H71" s="36">
        <f>SUMIFS(СВЦЭМ!$D$39:$D$782,СВЦЭМ!$A$39:$A$782,$A71,СВЦЭМ!$B$39:$B$782,H$47)+'СЕТ СН'!$F$14+СВЦЭМ!$D$10+'СЕТ СН'!$F$6-'СЕТ СН'!$F$26</f>
        <v>1219.3415792599999</v>
      </c>
      <c r="I71" s="36">
        <f>SUMIFS(СВЦЭМ!$D$39:$D$782,СВЦЭМ!$A$39:$A$782,$A71,СВЦЭМ!$B$39:$B$782,I$47)+'СЕТ СН'!$F$14+СВЦЭМ!$D$10+'СЕТ СН'!$F$6-'СЕТ СН'!$F$26</f>
        <v>1177.4746420699998</v>
      </c>
      <c r="J71" s="36">
        <f>SUMIFS(СВЦЭМ!$D$39:$D$782,СВЦЭМ!$A$39:$A$782,$A71,СВЦЭМ!$B$39:$B$782,J$47)+'СЕТ СН'!$F$14+СВЦЭМ!$D$10+'СЕТ СН'!$F$6-'СЕТ СН'!$F$26</f>
        <v>1029.1993642</v>
      </c>
      <c r="K71" s="36">
        <f>SUMIFS(СВЦЭМ!$D$39:$D$782,СВЦЭМ!$A$39:$A$782,$A71,СВЦЭМ!$B$39:$B$782,K$47)+'СЕТ СН'!$F$14+СВЦЭМ!$D$10+'СЕТ СН'!$F$6-'СЕТ СН'!$F$26</f>
        <v>1020.5937550100001</v>
      </c>
      <c r="L71" s="36">
        <f>SUMIFS(СВЦЭМ!$D$39:$D$782,СВЦЭМ!$A$39:$A$782,$A71,СВЦЭМ!$B$39:$B$782,L$47)+'СЕТ СН'!$F$14+СВЦЭМ!$D$10+'СЕТ СН'!$F$6-'СЕТ СН'!$F$26</f>
        <v>1039.9819289899999</v>
      </c>
      <c r="M71" s="36">
        <f>SUMIFS(СВЦЭМ!$D$39:$D$782,СВЦЭМ!$A$39:$A$782,$A71,СВЦЭМ!$B$39:$B$782,M$47)+'СЕТ СН'!$F$14+СВЦЭМ!$D$10+'СЕТ СН'!$F$6-'СЕТ СН'!$F$26</f>
        <v>1109.4041899799997</v>
      </c>
      <c r="N71" s="36">
        <f>SUMIFS(СВЦЭМ!$D$39:$D$782,СВЦЭМ!$A$39:$A$782,$A71,СВЦЭМ!$B$39:$B$782,N$47)+'СЕТ СН'!$F$14+СВЦЭМ!$D$10+'СЕТ СН'!$F$6-'СЕТ СН'!$F$26</f>
        <v>1146.4908280099999</v>
      </c>
      <c r="O71" s="36">
        <f>SUMIFS(СВЦЭМ!$D$39:$D$782,СВЦЭМ!$A$39:$A$782,$A71,СВЦЭМ!$B$39:$B$782,O$47)+'СЕТ СН'!$F$14+СВЦЭМ!$D$10+'СЕТ СН'!$F$6-'СЕТ СН'!$F$26</f>
        <v>1192.4172961499999</v>
      </c>
      <c r="P71" s="36">
        <f>SUMIFS(СВЦЭМ!$D$39:$D$782,СВЦЭМ!$A$39:$A$782,$A71,СВЦЭМ!$B$39:$B$782,P$47)+'СЕТ СН'!$F$14+СВЦЭМ!$D$10+'СЕТ СН'!$F$6-'СЕТ СН'!$F$26</f>
        <v>1200.3027061099999</v>
      </c>
      <c r="Q71" s="36">
        <f>SUMIFS(СВЦЭМ!$D$39:$D$782,СВЦЭМ!$A$39:$A$782,$A71,СВЦЭМ!$B$39:$B$782,Q$47)+'СЕТ СН'!$F$14+СВЦЭМ!$D$10+'СЕТ СН'!$F$6-'СЕТ СН'!$F$26</f>
        <v>1211.3033182499998</v>
      </c>
      <c r="R71" s="36">
        <f>SUMIFS(СВЦЭМ!$D$39:$D$782,СВЦЭМ!$A$39:$A$782,$A71,СВЦЭМ!$B$39:$B$782,R$47)+'СЕТ СН'!$F$14+СВЦЭМ!$D$10+'СЕТ СН'!$F$6-'СЕТ СН'!$F$26</f>
        <v>1213.4116687499998</v>
      </c>
      <c r="S71" s="36">
        <f>SUMIFS(СВЦЭМ!$D$39:$D$782,СВЦЭМ!$A$39:$A$782,$A71,СВЦЭМ!$B$39:$B$782,S$47)+'СЕТ СН'!$F$14+СВЦЭМ!$D$10+'СЕТ СН'!$F$6-'СЕТ СН'!$F$26</f>
        <v>1167.8503897599999</v>
      </c>
      <c r="T71" s="36">
        <f>SUMIFS(СВЦЭМ!$D$39:$D$782,СВЦЭМ!$A$39:$A$782,$A71,СВЦЭМ!$B$39:$B$782,T$47)+'СЕТ СН'!$F$14+СВЦЭМ!$D$10+'СЕТ СН'!$F$6-'СЕТ СН'!$F$26</f>
        <v>1047.17244458</v>
      </c>
      <c r="U71" s="36">
        <f>SUMIFS(СВЦЭМ!$D$39:$D$782,СВЦЭМ!$A$39:$A$782,$A71,СВЦЭМ!$B$39:$B$782,U$47)+'СЕТ СН'!$F$14+СВЦЭМ!$D$10+'СЕТ СН'!$F$6-'СЕТ СН'!$F$26</f>
        <v>928.43789064000009</v>
      </c>
      <c r="V71" s="36">
        <f>SUMIFS(СВЦЭМ!$D$39:$D$782,СВЦЭМ!$A$39:$A$782,$A71,СВЦЭМ!$B$39:$B$782,V$47)+'СЕТ СН'!$F$14+СВЦЭМ!$D$10+'СЕТ СН'!$F$6-'СЕТ СН'!$F$26</f>
        <v>834.52238075000002</v>
      </c>
      <c r="W71" s="36">
        <f>SUMIFS(СВЦЭМ!$D$39:$D$782,СВЦЭМ!$A$39:$A$782,$A71,СВЦЭМ!$B$39:$B$782,W$47)+'СЕТ СН'!$F$14+СВЦЭМ!$D$10+'СЕТ СН'!$F$6-'СЕТ СН'!$F$26</f>
        <v>854.55955090000009</v>
      </c>
      <c r="X71" s="36">
        <f>SUMIFS(СВЦЭМ!$D$39:$D$782,СВЦЭМ!$A$39:$A$782,$A71,СВЦЭМ!$B$39:$B$782,X$47)+'СЕТ СН'!$F$14+СВЦЭМ!$D$10+'СЕТ СН'!$F$6-'СЕТ СН'!$F$26</f>
        <v>885.12983960000008</v>
      </c>
      <c r="Y71" s="36">
        <f>SUMIFS(СВЦЭМ!$D$39:$D$782,СВЦЭМ!$A$39:$A$782,$A71,СВЦЭМ!$B$39:$B$782,Y$47)+'СЕТ СН'!$F$14+СВЦЭМ!$D$10+'СЕТ СН'!$F$6-'СЕТ СН'!$F$26</f>
        <v>893.59082729000011</v>
      </c>
    </row>
    <row r="72" spans="1:25" ht="15.75" x14ac:dyDescent="0.2">
      <c r="A72" s="35">
        <f t="shared" si="1"/>
        <v>44706</v>
      </c>
      <c r="B72" s="36">
        <f>SUMIFS(СВЦЭМ!$D$39:$D$782,СВЦЭМ!$A$39:$A$782,$A72,СВЦЭМ!$B$39:$B$782,B$47)+'СЕТ СН'!$F$14+СВЦЭМ!$D$10+'СЕТ СН'!$F$6-'СЕТ СН'!$F$26</f>
        <v>950.79531129000009</v>
      </c>
      <c r="C72" s="36">
        <f>SUMIFS(СВЦЭМ!$D$39:$D$782,СВЦЭМ!$A$39:$A$782,$A72,СВЦЭМ!$B$39:$B$782,C$47)+'СЕТ СН'!$F$14+СВЦЭМ!$D$10+'СЕТ СН'!$F$6-'СЕТ СН'!$F$26</f>
        <v>1057.65171448</v>
      </c>
      <c r="D72" s="36">
        <f>SUMIFS(СВЦЭМ!$D$39:$D$782,СВЦЭМ!$A$39:$A$782,$A72,СВЦЭМ!$B$39:$B$782,D$47)+'СЕТ СН'!$F$14+СВЦЭМ!$D$10+'СЕТ СН'!$F$6-'СЕТ СН'!$F$26</f>
        <v>1191.3778375699999</v>
      </c>
      <c r="E72" s="36">
        <f>SUMIFS(СВЦЭМ!$D$39:$D$782,СВЦЭМ!$A$39:$A$782,$A72,СВЦЭМ!$B$39:$B$782,E$47)+'СЕТ СН'!$F$14+СВЦЭМ!$D$10+'СЕТ СН'!$F$6-'СЕТ СН'!$F$26</f>
        <v>1204.6325230399998</v>
      </c>
      <c r="F72" s="36">
        <f>SUMIFS(СВЦЭМ!$D$39:$D$782,СВЦЭМ!$A$39:$A$782,$A72,СВЦЭМ!$B$39:$B$782,F$47)+'СЕТ СН'!$F$14+СВЦЭМ!$D$10+'СЕТ СН'!$F$6-'СЕТ СН'!$F$26</f>
        <v>1209.3308861899998</v>
      </c>
      <c r="G72" s="36">
        <f>SUMIFS(СВЦЭМ!$D$39:$D$782,СВЦЭМ!$A$39:$A$782,$A72,СВЦЭМ!$B$39:$B$782,G$47)+'СЕТ СН'!$F$14+СВЦЭМ!$D$10+'СЕТ СН'!$F$6-'СЕТ СН'!$F$26</f>
        <v>1220.1573482299998</v>
      </c>
      <c r="H72" s="36">
        <f>SUMIFS(СВЦЭМ!$D$39:$D$782,СВЦЭМ!$A$39:$A$782,$A72,СВЦЭМ!$B$39:$B$782,H$47)+'СЕТ СН'!$F$14+СВЦЭМ!$D$10+'СЕТ СН'!$F$6-'СЕТ СН'!$F$26</f>
        <v>1133.5520467299998</v>
      </c>
      <c r="I72" s="36">
        <f>SUMIFS(СВЦЭМ!$D$39:$D$782,СВЦЭМ!$A$39:$A$782,$A72,СВЦЭМ!$B$39:$B$782,I$47)+'СЕТ СН'!$F$14+СВЦЭМ!$D$10+'СЕТ СН'!$F$6-'СЕТ СН'!$F$26</f>
        <v>1128.1213496899998</v>
      </c>
      <c r="J72" s="36">
        <f>SUMIFS(СВЦЭМ!$D$39:$D$782,СВЦЭМ!$A$39:$A$782,$A72,СВЦЭМ!$B$39:$B$782,J$47)+'СЕТ СН'!$F$14+СВЦЭМ!$D$10+'СЕТ СН'!$F$6-'СЕТ СН'!$F$26</f>
        <v>986.81062076000012</v>
      </c>
      <c r="K72" s="36">
        <f>SUMIFS(СВЦЭМ!$D$39:$D$782,СВЦЭМ!$A$39:$A$782,$A72,СВЦЭМ!$B$39:$B$782,K$47)+'СЕТ СН'!$F$14+СВЦЭМ!$D$10+'СЕТ СН'!$F$6-'СЕТ СН'!$F$26</f>
        <v>1014.5694413000001</v>
      </c>
      <c r="L72" s="36">
        <f>SUMIFS(СВЦЭМ!$D$39:$D$782,СВЦЭМ!$A$39:$A$782,$A72,СВЦЭМ!$B$39:$B$782,L$47)+'СЕТ СН'!$F$14+СВЦЭМ!$D$10+'СЕТ СН'!$F$6-'СЕТ СН'!$F$26</f>
        <v>1000.5473226</v>
      </c>
      <c r="M72" s="36">
        <f>SUMIFS(СВЦЭМ!$D$39:$D$782,СВЦЭМ!$A$39:$A$782,$A72,СВЦЭМ!$B$39:$B$782,M$47)+'СЕТ СН'!$F$14+СВЦЭМ!$D$10+'СЕТ СН'!$F$6-'СЕТ СН'!$F$26</f>
        <v>1068.53428177</v>
      </c>
      <c r="N72" s="36">
        <f>SUMIFS(СВЦЭМ!$D$39:$D$782,СВЦЭМ!$A$39:$A$782,$A72,СВЦЭМ!$B$39:$B$782,N$47)+'СЕТ СН'!$F$14+СВЦЭМ!$D$10+'СЕТ СН'!$F$6-'СЕТ СН'!$F$26</f>
        <v>1111.5944909499997</v>
      </c>
      <c r="O72" s="36">
        <f>SUMIFS(СВЦЭМ!$D$39:$D$782,СВЦЭМ!$A$39:$A$782,$A72,СВЦЭМ!$B$39:$B$782,O$47)+'СЕТ СН'!$F$14+СВЦЭМ!$D$10+'СЕТ СН'!$F$6-'СЕТ СН'!$F$26</f>
        <v>1158.9770906999997</v>
      </c>
      <c r="P72" s="36">
        <f>SUMIFS(СВЦЭМ!$D$39:$D$782,СВЦЭМ!$A$39:$A$782,$A72,СВЦЭМ!$B$39:$B$782,P$47)+'СЕТ СН'!$F$14+СВЦЭМ!$D$10+'СЕТ СН'!$F$6-'СЕТ СН'!$F$26</f>
        <v>1175.3691099399998</v>
      </c>
      <c r="Q72" s="36">
        <f>SUMIFS(СВЦЭМ!$D$39:$D$782,СВЦЭМ!$A$39:$A$782,$A72,СВЦЭМ!$B$39:$B$782,Q$47)+'СЕТ СН'!$F$14+СВЦЭМ!$D$10+'СЕТ СН'!$F$6-'СЕТ СН'!$F$26</f>
        <v>1183.2365871499999</v>
      </c>
      <c r="R72" s="36">
        <f>SUMIFS(СВЦЭМ!$D$39:$D$782,СВЦЭМ!$A$39:$A$782,$A72,СВЦЭМ!$B$39:$B$782,R$47)+'СЕТ СН'!$F$14+СВЦЭМ!$D$10+'СЕТ СН'!$F$6-'СЕТ СН'!$F$26</f>
        <v>1178.5906220599998</v>
      </c>
      <c r="S72" s="36">
        <f>SUMIFS(СВЦЭМ!$D$39:$D$782,СВЦЭМ!$A$39:$A$782,$A72,СВЦЭМ!$B$39:$B$782,S$47)+'СЕТ СН'!$F$14+СВЦЭМ!$D$10+'СЕТ СН'!$F$6-'СЕТ СН'!$F$26</f>
        <v>1135.5969493299999</v>
      </c>
      <c r="T72" s="36">
        <f>SUMIFS(СВЦЭМ!$D$39:$D$782,СВЦЭМ!$A$39:$A$782,$A72,СВЦЭМ!$B$39:$B$782,T$47)+'СЕТ СН'!$F$14+СВЦЭМ!$D$10+'СЕТ СН'!$F$6-'СЕТ СН'!$F$26</f>
        <v>1007.5210282600001</v>
      </c>
      <c r="U72" s="36">
        <f>SUMIFS(СВЦЭМ!$D$39:$D$782,СВЦЭМ!$A$39:$A$782,$A72,СВЦЭМ!$B$39:$B$782,U$47)+'СЕТ СН'!$F$14+СВЦЭМ!$D$10+'СЕТ СН'!$F$6-'СЕТ СН'!$F$26</f>
        <v>910.45342373000005</v>
      </c>
      <c r="V72" s="36">
        <f>SUMIFS(СВЦЭМ!$D$39:$D$782,СВЦЭМ!$A$39:$A$782,$A72,СВЦЭМ!$B$39:$B$782,V$47)+'СЕТ СН'!$F$14+СВЦЭМ!$D$10+'СЕТ СН'!$F$6-'СЕТ СН'!$F$26</f>
        <v>821.54574595000008</v>
      </c>
      <c r="W72" s="36">
        <f>SUMIFS(СВЦЭМ!$D$39:$D$782,СВЦЭМ!$A$39:$A$782,$A72,СВЦЭМ!$B$39:$B$782,W$47)+'СЕТ СН'!$F$14+СВЦЭМ!$D$10+'СЕТ СН'!$F$6-'СЕТ СН'!$F$26</f>
        <v>838.91945157000009</v>
      </c>
      <c r="X72" s="36">
        <f>SUMIFS(СВЦЭМ!$D$39:$D$782,СВЦЭМ!$A$39:$A$782,$A72,СВЦЭМ!$B$39:$B$782,X$47)+'СЕТ СН'!$F$14+СВЦЭМ!$D$10+'СЕТ СН'!$F$6-'СЕТ СН'!$F$26</f>
        <v>839.3326076300001</v>
      </c>
      <c r="Y72" s="36">
        <f>SUMIFS(СВЦЭМ!$D$39:$D$782,СВЦЭМ!$A$39:$A$782,$A72,СВЦЭМ!$B$39:$B$782,Y$47)+'СЕТ СН'!$F$14+СВЦЭМ!$D$10+'СЕТ СН'!$F$6-'СЕТ СН'!$F$26</f>
        <v>864.98734754000009</v>
      </c>
    </row>
    <row r="73" spans="1:25" ht="15.75" x14ac:dyDescent="0.2">
      <c r="A73" s="35">
        <f t="shared" si="1"/>
        <v>44707</v>
      </c>
      <c r="B73" s="36">
        <f>SUMIFS(СВЦЭМ!$D$39:$D$782,СВЦЭМ!$A$39:$A$782,$A73,СВЦЭМ!$B$39:$B$782,B$47)+'СЕТ СН'!$F$14+СВЦЭМ!$D$10+'СЕТ СН'!$F$6-'СЕТ СН'!$F$26</f>
        <v>950.83551884000008</v>
      </c>
      <c r="C73" s="36">
        <f>SUMIFS(СВЦЭМ!$D$39:$D$782,СВЦЭМ!$A$39:$A$782,$A73,СВЦЭМ!$B$39:$B$782,C$47)+'СЕТ СН'!$F$14+СВЦЭМ!$D$10+'СЕТ СН'!$F$6-'СЕТ СН'!$F$26</f>
        <v>1037.8591285499999</v>
      </c>
      <c r="D73" s="36">
        <f>SUMIFS(СВЦЭМ!$D$39:$D$782,СВЦЭМ!$A$39:$A$782,$A73,СВЦЭМ!$B$39:$B$782,D$47)+'СЕТ СН'!$F$14+СВЦЭМ!$D$10+'СЕТ СН'!$F$6-'СЕТ СН'!$F$26</f>
        <v>1169.1337668399999</v>
      </c>
      <c r="E73" s="36">
        <f>SUMIFS(СВЦЭМ!$D$39:$D$782,СВЦЭМ!$A$39:$A$782,$A73,СВЦЭМ!$B$39:$B$782,E$47)+'СЕТ СН'!$F$14+СВЦЭМ!$D$10+'СЕТ СН'!$F$6-'СЕТ СН'!$F$26</f>
        <v>1200.4862948499999</v>
      </c>
      <c r="F73" s="36">
        <f>SUMIFS(СВЦЭМ!$D$39:$D$782,СВЦЭМ!$A$39:$A$782,$A73,СВЦЭМ!$B$39:$B$782,F$47)+'СЕТ СН'!$F$14+СВЦЭМ!$D$10+'СЕТ СН'!$F$6-'СЕТ СН'!$F$26</f>
        <v>1196.5793765199999</v>
      </c>
      <c r="G73" s="36">
        <f>SUMIFS(СВЦЭМ!$D$39:$D$782,СВЦЭМ!$A$39:$A$782,$A73,СВЦЭМ!$B$39:$B$782,G$47)+'СЕТ СН'!$F$14+СВЦЭМ!$D$10+'СЕТ СН'!$F$6-'СЕТ СН'!$F$26</f>
        <v>1197.2594522599998</v>
      </c>
      <c r="H73" s="36">
        <f>SUMIFS(СВЦЭМ!$D$39:$D$782,СВЦЭМ!$A$39:$A$782,$A73,СВЦЭМ!$B$39:$B$782,H$47)+'СЕТ СН'!$F$14+СВЦЭМ!$D$10+'СЕТ СН'!$F$6-'СЕТ СН'!$F$26</f>
        <v>1102.9469303699998</v>
      </c>
      <c r="I73" s="36">
        <f>SUMIFS(СВЦЭМ!$D$39:$D$782,СВЦЭМ!$A$39:$A$782,$A73,СВЦЭМ!$B$39:$B$782,I$47)+'СЕТ СН'!$F$14+СВЦЭМ!$D$10+'СЕТ СН'!$F$6-'СЕТ СН'!$F$26</f>
        <v>1083.8122833599998</v>
      </c>
      <c r="J73" s="36">
        <f>SUMIFS(СВЦЭМ!$D$39:$D$782,СВЦЭМ!$A$39:$A$782,$A73,СВЦЭМ!$B$39:$B$782,J$47)+'СЕТ СН'!$F$14+СВЦЭМ!$D$10+'СЕТ СН'!$F$6-'СЕТ СН'!$F$26</f>
        <v>980.3323137000001</v>
      </c>
      <c r="K73" s="36">
        <f>SUMIFS(СВЦЭМ!$D$39:$D$782,СВЦЭМ!$A$39:$A$782,$A73,СВЦЭМ!$B$39:$B$782,K$47)+'СЕТ СН'!$F$14+СВЦЭМ!$D$10+'СЕТ СН'!$F$6-'СЕТ СН'!$F$26</f>
        <v>1008.86794578</v>
      </c>
      <c r="L73" s="36">
        <f>SUMIFS(СВЦЭМ!$D$39:$D$782,СВЦЭМ!$A$39:$A$782,$A73,СВЦЭМ!$B$39:$B$782,L$47)+'СЕТ СН'!$F$14+СВЦЭМ!$D$10+'СЕТ СН'!$F$6-'СЕТ СН'!$F$26</f>
        <v>1003.8654763100001</v>
      </c>
      <c r="M73" s="36">
        <f>SUMIFS(СВЦЭМ!$D$39:$D$782,СВЦЭМ!$A$39:$A$782,$A73,СВЦЭМ!$B$39:$B$782,M$47)+'СЕТ СН'!$F$14+СВЦЭМ!$D$10+'СЕТ СН'!$F$6-'СЕТ СН'!$F$26</f>
        <v>1062.4871186800001</v>
      </c>
      <c r="N73" s="36">
        <f>SUMIFS(СВЦЭМ!$D$39:$D$782,СВЦЭМ!$A$39:$A$782,$A73,СВЦЭМ!$B$39:$B$782,N$47)+'СЕТ СН'!$F$14+СВЦЭМ!$D$10+'СЕТ СН'!$F$6-'СЕТ СН'!$F$26</f>
        <v>1101.9569875</v>
      </c>
      <c r="O73" s="36">
        <f>SUMIFS(СВЦЭМ!$D$39:$D$782,СВЦЭМ!$A$39:$A$782,$A73,СВЦЭМ!$B$39:$B$782,O$47)+'СЕТ СН'!$F$14+СВЦЭМ!$D$10+'СЕТ СН'!$F$6-'СЕТ СН'!$F$26</f>
        <v>1132.1774575299999</v>
      </c>
      <c r="P73" s="36">
        <f>SUMIFS(СВЦЭМ!$D$39:$D$782,СВЦЭМ!$A$39:$A$782,$A73,СВЦЭМ!$B$39:$B$782,P$47)+'СЕТ СН'!$F$14+СВЦЭМ!$D$10+'СЕТ СН'!$F$6-'СЕТ СН'!$F$26</f>
        <v>1142.0876533199998</v>
      </c>
      <c r="Q73" s="36">
        <f>SUMIFS(СВЦЭМ!$D$39:$D$782,СВЦЭМ!$A$39:$A$782,$A73,СВЦЭМ!$B$39:$B$782,Q$47)+'СЕТ СН'!$F$14+СВЦЭМ!$D$10+'СЕТ СН'!$F$6-'СЕТ СН'!$F$26</f>
        <v>1147.1206338699999</v>
      </c>
      <c r="R73" s="36">
        <f>SUMIFS(СВЦЭМ!$D$39:$D$782,СВЦЭМ!$A$39:$A$782,$A73,СВЦЭМ!$B$39:$B$782,R$47)+'СЕТ СН'!$F$14+СВЦЭМ!$D$10+'СЕТ СН'!$F$6-'СЕТ СН'!$F$26</f>
        <v>1133.3257013299999</v>
      </c>
      <c r="S73" s="36">
        <f>SUMIFS(СВЦЭМ!$D$39:$D$782,СВЦЭМ!$A$39:$A$782,$A73,СВЦЭМ!$B$39:$B$782,S$47)+'СЕТ СН'!$F$14+СВЦЭМ!$D$10+'СЕТ СН'!$F$6-'СЕТ СН'!$F$26</f>
        <v>1085.0969003199998</v>
      </c>
      <c r="T73" s="36">
        <f>SUMIFS(СВЦЭМ!$D$39:$D$782,СВЦЭМ!$A$39:$A$782,$A73,СВЦЭМ!$B$39:$B$782,T$47)+'СЕТ СН'!$F$14+СВЦЭМ!$D$10+'СЕТ СН'!$F$6-'СЕТ СН'!$F$26</f>
        <v>978.57741265000004</v>
      </c>
      <c r="U73" s="36">
        <f>SUMIFS(СВЦЭМ!$D$39:$D$782,СВЦЭМ!$A$39:$A$782,$A73,СВЦЭМ!$B$39:$B$782,U$47)+'СЕТ СН'!$F$14+СВЦЭМ!$D$10+'СЕТ СН'!$F$6-'СЕТ СН'!$F$26</f>
        <v>884.62672886000007</v>
      </c>
      <c r="V73" s="36">
        <f>SUMIFS(СВЦЭМ!$D$39:$D$782,СВЦЭМ!$A$39:$A$782,$A73,СВЦЭМ!$B$39:$B$782,V$47)+'СЕТ СН'!$F$14+СВЦЭМ!$D$10+'СЕТ СН'!$F$6-'СЕТ СН'!$F$26</f>
        <v>808.83250243000009</v>
      </c>
      <c r="W73" s="36">
        <f>SUMIFS(СВЦЭМ!$D$39:$D$782,СВЦЭМ!$A$39:$A$782,$A73,СВЦЭМ!$B$39:$B$782,W$47)+'СЕТ СН'!$F$14+СВЦЭМ!$D$10+'СЕТ СН'!$F$6-'СЕТ СН'!$F$26</f>
        <v>842.13734465000005</v>
      </c>
      <c r="X73" s="36">
        <f>SUMIFS(СВЦЭМ!$D$39:$D$782,СВЦЭМ!$A$39:$A$782,$A73,СВЦЭМ!$B$39:$B$782,X$47)+'СЕТ СН'!$F$14+СВЦЭМ!$D$10+'СЕТ СН'!$F$6-'СЕТ СН'!$F$26</f>
        <v>869.84590380000009</v>
      </c>
      <c r="Y73" s="36">
        <f>SUMIFS(СВЦЭМ!$D$39:$D$782,СВЦЭМ!$A$39:$A$782,$A73,СВЦЭМ!$B$39:$B$782,Y$47)+'СЕТ СН'!$F$14+СВЦЭМ!$D$10+'СЕТ СН'!$F$6-'СЕТ СН'!$F$26</f>
        <v>892.80416693000006</v>
      </c>
    </row>
    <row r="74" spans="1:25" ht="15.75" x14ac:dyDescent="0.2">
      <c r="A74" s="35">
        <f t="shared" si="1"/>
        <v>44708</v>
      </c>
      <c r="B74" s="36">
        <f>SUMIFS(СВЦЭМ!$D$39:$D$782,СВЦЭМ!$A$39:$A$782,$A74,СВЦЭМ!$B$39:$B$782,B$47)+'СЕТ СН'!$F$14+СВЦЭМ!$D$10+'СЕТ СН'!$F$6-'СЕТ СН'!$F$26</f>
        <v>929.07756616000006</v>
      </c>
      <c r="C74" s="36">
        <f>SUMIFS(СВЦЭМ!$D$39:$D$782,СВЦЭМ!$A$39:$A$782,$A74,СВЦЭМ!$B$39:$B$782,C$47)+'СЕТ СН'!$F$14+СВЦЭМ!$D$10+'СЕТ СН'!$F$6-'СЕТ СН'!$F$26</f>
        <v>1029.62217723</v>
      </c>
      <c r="D74" s="36">
        <f>SUMIFS(СВЦЭМ!$D$39:$D$782,СВЦЭМ!$A$39:$A$782,$A74,СВЦЭМ!$B$39:$B$782,D$47)+'СЕТ СН'!$F$14+СВЦЭМ!$D$10+'СЕТ СН'!$F$6-'СЕТ СН'!$F$26</f>
        <v>1097.1315959199999</v>
      </c>
      <c r="E74" s="36">
        <f>SUMIFS(СВЦЭМ!$D$39:$D$782,СВЦЭМ!$A$39:$A$782,$A74,СВЦЭМ!$B$39:$B$782,E$47)+'СЕТ СН'!$F$14+СВЦЭМ!$D$10+'СЕТ СН'!$F$6-'СЕТ СН'!$F$26</f>
        <v>1091.6750880999998</v>
      </c>
      <c r="F74" s="36">
        <f>SUMIFS(СВЦЭМ!$D$39:$D$782,СВЦЭМ!$A$39:$A$782,$A74,СВЦЭМ!$B$39:$B$782,F$47)+'СЕТ СН'!$F$14+СВЦЭМ!$D$10+'СЕТ СН'!$F$6-'СЕТ СН'!$F$26</f>
        <v>1088.8840403699999</v>
      </c>
      <c r="G74" s="36">
        <f>SUMIFS(СВЦЭМ!$D$39:$D$782,СВЦЭМ!$A$39:$A$782,$A74,СВЦЭМ!$B$39:$B$782,G$47)+'СЕТ СН'!$F$14+СВЦЭМ!$D$10+'СЕТ СН'!$F$6-'СЕТ СН'!$F$26</f>
        <v>1076.6165724</v>
      </c>
      <c r="H74" s="36">
        <f>SUMIFS(СВЦЭМ!$D$39:$D$782,СВЦЭМ!$A$39:$A$782,$A74,СВЦЭМ!$B$39:$B$782,H$47)+'СЕТ СН'!$F$14+СВЦЭМ!$D$10+'СЕТ СН'!$F$6-'СЕТ СН'!$F$26</f>
        <v>998.21729819000007</v>
      </c>
      <c r="I74" s="36">
        <f>SUMIFS(СВЦЭМ!$D$39:$D$782,СВЦЭМ!$A$39:$A$782,$A74,СВЦЭМ!$B$39:$B$782,I$47)+'СЕТ СН'!$F$14+СВЦЭМ!$D$10+'СЕТ СН'!$F$6-'СЕТ СН'!$F$26</f>
        <v>926.60266812000009</v>
      </c>
      <c r="J74" s="36">
        <f>SUMIFS(СВЦЭМ!$D$39:$D$782,СВЦЭМ!$A$39:$A$782,$A74,СВЦЭМ!$B$39:$B$782,J$47)+'СЕТ СН'!$F$14+СВЦЭМ!$D$10+'СЕТ СН'!$F$6-'СЕТ СН'!$F$26</f>
        <v>846.58667521000007</v>
      </c>
      <c r="K74" s="36">
        <f>SUMIFS(СВЦЭМ!$D$39:$D$782,СВЦЭМ!$A$39:$A$782,$A74,СВЦЭМ!$B$39:$B$782,K$47)+'СЕТ СН'!$F$14+СВЦЭМ!$D$10+'СЕТ СН'!$F$6-'СЕТ СН'!$F$26</f>
        <v>850.76099104000002</v>
      </c>
      <c r="L74" s="36">
        <f>SUMIFS(СВЦЭМ!$D$39:$D$782,СВЦЭМ!$A$39:$A$782,$A74,СВЦЭМ!$B$39:$B$782,L$47)+'СЕТ СН'!$F$14+СВЦЭМ!$D$10+'СЕТ СН'!$F$6-'СЕТ СН'!$F$26</f>
        <v>860.01289823000002</v>
      </c>
      <c r="M74" s="36">
        <f>SUMIFS(СВЦЭМ!$D$39:$D$782,СВЦЭМ!$A$39:$A$782,$A74,СВЦЭМ!$B$39:$B$782,M$47)+'СЕТ СН'!$F$14+СВЦЭМ!$D$10+'СЕТ СН'!$F$6-'СЕТ СН'!$F$26</f>
        <v>912.39991855000005</v>
      </c>
      <c r="N74" s="36">
        <f>SUMIFS(СВЦЭМ!$D$39:$D$782,СВЦЭМ!$A$39:$A$782,$A74,СВЦЭМ!$B$39:$B$782,N$47)+'СЕТ СН'!$F$14+СВЦЭМ!$D$10+'СЕТ СН'!$F$6-'СЕТ СН'!$F$26</f>
        <v>957.24771580000004</v>
      </c>
      <c r="O74" s="36">
        <f>SUMIFS(СВЦЭМ!$D$39:$D$782,СВЦЭМ!$A$39:$A$782,$A74,СВЦЭМ!$B$39:$B$782,O$47)+'СЕТ СН'!$F$14+СВЦЭМ!$D$10+'СЕТ СН'!$F$6-'СЕТ СН'!$F$26</f>
        <v>967.57525678000002</v>
      </c>
      <c r="P74" s="36">
        <f>SUMIFS(СВЦЭМ!$D$39:$D$782,СВЦЭМ!$A$39:$A$782,$A74,СВЦЭМ!$B$39:$B$782,P$47)+'СЕТ СН'!$F$14+СВЦЭМ!$D$10+'СЕТ СН'!$F$6-'СЕТ СН'!$F$26</f>
        <v>952.61681420000002</v>
      </c>
      <c r="Q74" s="36">
        <f>SUMIFS(СВЦЭМ!$D$39:$D$782,СВЦЭМ!$A$39:$A$782,$A74,СВЦЭМ!$B$39:$B$782,Q$47)+'СЕТ СН'!$F$14+СВЦЭМ!$D$10+'СЕТ СН'!$F$6-'СЕТ СН'!$F$26</f>
        <v>946.23450448000006</v>
      </c>
      <c r="R74" s="36">
        <f>SUMIFS(СВЦЭМ!$D$39:$D$782,СВЦЭМ!$A$39:$A$782,$A74,СВЦЭМ!$B$39:$B$782,R$47)+'СЕТ СН'!$F$14+СВЦЭМ!$D$10+'СЕТ СН'!$F$6-'СЕТ СН'!$F$26</f>
        <v>946.91842857000006</v>
      </c>
      <c r="S74" s="36">
        <f>SUMIFS(СВЦЭМ!$D$39:$D$782,СВЦЭМ!$A$39:$A$782,$A74,СВЦЭМ!$B$39:$B$782,S$47)+'СЕТ СН'!$F$14+СВЦЭМ!$D$10+'СЕТ СН'!$F$6-'СЕТ СН'!$F$26</f>
        <v>971.60753068000008</v>
      </c>
      <c r="T74" s="36">
        <f>SUMIFS(СВЦЭМ!$D$39:$D$782,СВЦЭМ!$A$39:$A$782,$A74,СВЦЭМ!$B$39:$B$782,T$47)+'СЕТ СН'!$F$14+СВЦЭМ!$D$10+'СЕТ СН'!$F$6-'СЕТ СН'!$F$26</f>
        <v>880.42384428000003</v>
      </c>
      <c r="U74" s="36">
        <f>SUMIFS(СВЦЭМ!$D$39:$D$782,СВЦЭМ!$A$39:$A$782,$A74,СВЦЭМ!$B$39:$B$782,U$47)+'СЕТ СН'!$F$14+СВЦЭМ!$D$10+'СЕТ СН'!$F$6-'СЕТ СН'!$F$26</f>
        <v>787.31619934000003</v>
      </c>
      <c r="V74" s="36">
        <f>SUMIFS(СВЦЭМ!$D$39:$D$782,СВЦЭМ!$A$39:$A$782,$A74,СВЦЭМ!$B$39:$B$782,V$47)+'СЕТ СН'!$F$14+СВЦЭМ!$D$10+'СЕТ СН'!$F$6-'СЕТ СН'!$F$26</f>
        <v>708.55780477000008</v>
      </c>
      <c r="W74" s="36">
        <f>SUMIFS(СВЦЭМ!$D$39:$D$782,СВЦЭМ!$A$39:$A$782,$A74,СВЦЭМ!$B$39:$B$782,W$47)+'СЕТ СН'!$F$14+СВЦЭМ!$D$10+'СЕТ СН'!$F$6-'СЕТ СН'!$F$26</f>
        <v>730.69464554000001</v>
      </c>
      <c r="X74" s="36">
        <f>SUMIFS(СВЦЭМ!$D$39:$D$782,СВЦЭМ!$A$39:$A$782,$A74,СВЦЭМ!$B$39:$B$782,X$47)+'СЕТ СН'!$F$14+СВЦЭМ!$D$10+'СЕТ СН'!$F$6-'СЕТ СН'!$F$26</f>
        <v>761.34420510000007</v>
      </c>
      <c r="Y74" s="36">
        <f>SUMIFS(СВЦЭМ!$D$39:$D$782,СВЦЭМ!$A$39:$A$782,$A74,СВЦЭМ!$B$39:$B$782,Y$47)+'СЕТ СН'!$F$14+СВЦЭМ!$D$10+'СЕТ СН'!$F$6-'СЕТ СН'!$F$26</f>
        <v>803.28896829000007</v>
      </c>
    </row>
    <row r="75" spans="1:25" ht="15.75" x14ac:dyDescent="0.2">
      <c r="A75" s="35">
        <f t="shared" si="1"/>
        <v>44709</v>
      </c>
      <c r="B75" s="36">
        <f>SUMIFS(СВЦЭМ!$D$39:$D$782,СВЦЭМ!$A$39:$A$782,$A75,СВЦЭМ!$B$39:$B$782,B$47)+'СЕТ СН'!$F$14+СВЦЭМ!$D$10+'СЕТ СН'!$F$6-'СЕТ СН'!$F$26</f>
        <v>877.8988493600001</v>
      </c>
      <c r="C75" s="36">
        <f>SUMIFS(СВЦЭМ!$D$39:$D$782,СВЦЭМ!$A$39:$A$782,$A75,СВЦЭМ!$B$39:$B$782,C$47)+'СЕТ СН'!$F$14+СВЦЭМ!$D$10+'СЕТ СН'!$F$6-'СЕТ СН'!$F$26</f>
        <v>980.77481362000003</v>
      </c>
      <c r="D75" s="36">
        <f>SUMIFS(СВЦЭМ!$D$39:$D$782,СВЦЭМ!$A$39:$A$782,$A75,СВЦЭМ!$B$39:$B$782,D$47)+'СЕТ СН'!$F$14+СВЦЭМ!$D$10+'СЕТ СН'!$F$6-'СЕТ СН'!$F$26</f>
        <v>1103.3782390199997</v>
      </c>
      <c r="E75" s="36">
        <f>SUMIFS(СВЦЭМ!$D$39:$D$782,СВЦЭМ!$A$39:$A$782,$A75,СВЦЭМ!$B$39:$B$782,E$47)+'СЕТ СН'!$F$14+СВЦЭМ!$D$10+'СЕТ СН'!$F$6-'СЕТ СН'!$F$26</f>
        <v>1152.0533109899998</v>
      </c>
      <c r="F75" s="36">
        <f>SUMIFS(СВЦЭМ!$D$39:$D$782,СВЦЭМ!$A$39:$A$782,$A75,СВЦЭМ!$B$39:$B$782,F$47)+'СЕТ СН'!$F$14+СВЦЭМ!$D$10+'СЕТ СН'!$F$6-'СЕТ СН'!$F$26</f>
        <v>1141.2800456399998</v>
      </c>
      <c r="G75" s="36">
        <f>SUMIFS(СВЦЭМ!$D$39:$D$782,СВЦЭМ!$A$39:$A$782,$A75,СВЦЭМ!$B$39:$B$782,G$47)+'СЕТ СН'!$F$14+СВЦЭМ!$D$10+'СЕТ СН'!$F$6-'СЕТ СН'!$F$26</f>
        <v>1140.2712824299999</v>
      </c>
      <c r="H75" s="36">
        <f>SUMIFS(СВЦЭМ!$D$39:$D$782,СВЦЭМ!$A$39:$A$782,$A75,СВЦЭМ!$B$39:$B$782,H$47)+'СЕТ СН'!$F$14+СВЦЭМ!$D$10+'СЕТ СН'!$F$6-'СЕТ СН'!$F$26</f>
        <v>1078.5470528399999</v>
      </c>
      <c r="I75" s="36">
        <f>SUMIFS(СВЦЭМ!$D$39:$D$782,СВЦЭМ!$A$39:$A$782,$A75,СВЦЭМ!$B$39:$B$782,I$47)+'СЕТ СН'!$F$14+СВЦЭМ!$D$10+'СЕТ СН'!$F$6-'СЕТ СН'!$F$26</f>
        <v>980.04310338000005</v>
      </c>
      <c r="J75" s="36">
        <f>SUMIFS(СВЦЭМ!$D$39:$D$782,СВЦЭМ!$A$39:$A$782,$A75,СВЦЭМ!$B$39:$B$782,J$47)+'СЕТ СН'!$F$14+СВЦЭМ!$D$10+'СЕТ СН'!$F$6-'СЕТ СН'!$F$26</f>
        <v>868.39202022000006</v>
      </c>
      <c r="K75" s="36">
        <f>SUMIFS(СВЦЭМ!$D$39:$D$782,СВЦЭМ!$A$39:$A$782,$A75,СВЦЭМ!$B$39:$B$782,K$47)+'СЕТ СН'!$F$14+СВЦЭМ!$D$10+'СЕТ СН'!$F$6-'СЕТ СН'!$F$26</f>
        <v>877.01747476000003</v>
      </c>
      <c r="L75" s="36">
        <f>SUMIFS(СВЦЭМ!$D$39:$D$782,СВЦЭМ!$A$39:$A$782,$A75,СВЦЭМ!$B$39:$B$782,L$47)+'СЕТ СН'!$F$14+СВЦЭМ!$D$10+'СЕТ СН'!$F$6-'СЕТ СН'!$F$26</f>
        <v>881.88708035000002</v>
      </c>
      <c r="M75" s="36">
        <f>SUMIFS(СВЦЭМ!$D$39:$D$782,СВЦЭМ!$A$39:$A$782,$A75,СВЦЭМ!$B$39:$B$782,M$47)+'СЕТ СН'!$F$14+СВЦЭМ!$D$10+'СЕТ СН'!$F$6-'СЕТ СН'!$F$26</f>
        <v>916.00916727000003</v>
      </c>
      <c r="N75" s="36">
        <f>SUMIFS(СВЦЭМ!$D$39:$D$782,СВЦЭМ!$A$39:$A$782,$A75,СВЦЭМ!$B$39:$B$782,N$47)+'СЕТ СН'!$F$14+СВЦЭМ!$D$10+'СЕТ СН'!$F$6-'СЕТ СН'!$F$26</f>
        <v>950.91612347000012</v>
      </c>
      <c r="O75" s="36">
        <f>SUMIFS(СВЦЭМ!$D$39:$D$782,СВЦЭМ!$A$39:$A$782,$A75,СВЦЭМ!$B$39:$B$782,O$47)+'СЕТ СН'!$F$14+СВЦЭМ!$D$10+'СЕТ СН'!$F$6-'СЕТ СН'!$F$26</f>
        <v>977.42554308000001</v>
      </c>
      <c r="P75" s="36">
        <f>SUMIFS(СВЦЭМ!$D$39:$D$782,СВЦЭМ!$A$39:$A$782,$A75,СВЦЭМ!$B$39:$B$782,P$47)+'СЕТ СН'!$F$14+СВЦЭМ!$D$10+'СЕТ СН'!$F$6-'СЕТ СН'!$F$26</f>
        <v>1008.4790950900001</v>
      </c>
      <c r="Q75" s="36">
        <f>SUMIFS(СВЦЭМ!$D$39:$D$782,СВЦЭМ!$A$39:$A$782,$A75,СВЦЭМ!$B$39:$B$782,Q$47)+'СЕТ СН'!$F$14+СВЦЭМ!$D$10+'СЕТ СН'!$F$6-'СЕТ СН'!$F$26</f>
        <v>1007.30556574</v>
      </c>
      <c r="R75" s="36">
        <f>SUMIFS(СВЦЭМ!$D$39:$D$782,СВЦЭМ!$A$39:$A$782,$A75,СВЦЭМ!$B$39:$B$782,R$47)+'СЕТ СН'!$F$14+СВЦЭМ!$D$10+'СЕТ СН'!$F$6-'СЕТ СН'!$F$26</f>
        <v>1008.32634868</v>
      </c>
      <c r="S75" s="36">
        <f>SUMIFS(СВЦЭМ!$D$39:$D$782,СВЦЭМ!$A$39:$A$782,$A75,СВЦЭМ!$B$39:$B$782,S$47)+'СЕТ СН'!$F$14+СВЦЭМ!$D$10+'СЕТ СН'!$F$6-'СЕТ СН'!$F$26</f>
        <v>965.07884457000011</v>
      </c>
      <c r="T75" s="36">
        <f>SUMIFS(СВЦЭМ!$D$39:$D$782,СВЦЭМ!$A$39:$A$782,$A75,СВЦЭМ!$B$39:$B$782,T$47)+'СЕТ СН'!$F$14+СВЦЭМ!$D$10+'СЕТ СН'!$F$6-'СЕТ СН'!$F$26</f>
        <v>892.47751107000011</v>
      </c>
      <c r="U75" s="36">
        <f>SUMIFS(СВЦЭМ!$D$39:$D$782,СВЦЭМ!$A$39:$A$782,$A75,СВЦЭМ!$B$39:$B$782,U$47)+'СЕТ СН'!$F$14+СВЦЭМ!$D$10+'СЕТ СН'!$F$6-'СЕТ СН'!$F$26</f>
        <v>806.59531457000003</v>
      </c>
      <c r="V75" s="36">
        <f>SUMIFS(СВЦЭМ!$D$39:$D$782,СВЦЭМ!$A$39:$A$782,$A75,СВЦЭМ!$B$39:$B$782,V$47)+'СЕТ СН'!$F$14+СВЦЭМ!$D$10+'СЕТ СН'!$F$6-'СЕТ СН'!$F$26</f>
        <v>774.09407182000007</v>
      </c>
      <c r="W75" s="36">
        <f>SUMIFS(СВЦЭМ!$D$39:$D$782,СВЦЭМ!$A$39:$A$782,$A75,СВЦЭМ!$B$39:$B$782,W$47)+'СЕТ СН'!$F$14+СВЦЭМ!$D$10+'СЕТ СН'!$F$6-'СЕТ СН'!$F$26</f>
        <v>777.20794558000011</v>
      </c>
      <c r="X75" s="36">
        <f>SUMIFS(СВЦЭМ!$D$39:$D$782,СВЦЭМ!$A$39:$A$782,$A75,СВЦЭМ!$B$39:$B$782,X$47)+'СЕТ СН'!$F$14+СВЦЭМ!$D$10+'СЕТ СН'!$F$6-'СЕТ СН'!$F$26</f>
        <v>770.47754029000009</v>
      </c>
      <c r="Y75" s="36">
        <f>SUMIFS(СВЦЭМ!$D$39:$D$782,СВЦЭМ!$A$39:$A$782,$A75,СВЦЭМ!$B$39:$B$782,Y$47)+'СЕТ СН'!$F$14+СВЦЭМ!$D$10+'СЕТ СН'!$F$6-'СЕТ СН'!$F$26</f>
        <v>789.66078008000011</v>
      </c>
    </row>
    <row r="76" spans="1:25" ht="15.75" x14ac:dyDescent="0.2">
      <c r="A76" s="35">
        <f t="shared" si="1"/>
        <v>44710</v>
      </c>
      <c r="B76" s="36">
        <f>SUMIFS(СВЦЭМ!$D$39:$D$782,СВЦЭМ!$A$39:$A$782,$A76,СВЦЭМ!$B$39:$B$782,B$47)+'СЕТ СН'!$F$14+СВЦЭМ!$D$10+'СЕТ СН'!$F$6-'СЕТ СН'!$F$26</f>
        <v>859.8447981600001</v>
      </c>
      <c r="C76" s="36">
        <f>SUMIFS(СВЦЭМ!$D$39:$D$782,СВЦЭМ!$A$39:$A$782,$A76,СВЦЭМ!$B$39:$B$782,C$47)+'СЕТ СН'!$F$14+СВЦЭМ!$D$10+'СЕТ СН'!$F$6-'СЕТ СН'!$F$26</f>
        <v>969.67624594000006</v>
      </c>
      <c r="D76" s="36">
        <f>SUMIFS(СВЦЭМ!$D$39:$D$782,СВЦЭМ!$A$39:$A$782,$A76,СВЦЭМ!$B$39:$B$782,D$47)+'СЕТ СН'!$F$14+СВЦЭМ!$D$10+'СЕТ СН'!$F$6-'СЕТ СН'!$F$26</f>
        <v>1080.5554863899999</v>
      </c>
      <c r="E76" s="36">
        <f>SUMIFS(СВЦЭМ!$D$39:$D$782,СВЦЭМ!$A$39:$A$782,$A76,СВЦЭМ!$B$39:$B$782,E$47)+'СЕТ СН'!$F$14+СВЦЭМ!$D$10+'СЕТ СН'!$F$6-'СЕТ СН'!$F$26</f>
        <v>1129.47396108</v>
      </c>
      <c r="F76" s="36">
        <f>SUMIFS(СВЦЭМ!$D$39:$D$782,СВЦЭМ!$A$39:$A$782,$A76,СВЦЭМ!$B$39:$B$782,F$47)+'СЕТ СН'!$F$14+СВЦЭМ!$D$10+'СЕТ СН'!$F$6-'СЕТ СН'!$F$26</f>
        <v>1126.9575358699997</v>
      </c>
      <c r="G76" s="36">
        <f>SUMIFS(СВЦЭМ!$D$39:$D$782,СВЦЭМ!$A$39:$A$782,$A76,СВЦЭМ!$B$39:$B$782,G$47)+'СЕТ СН'!$F$14+СВЦЭМ!$D$10+'СЕТ СН'!$F$6-'СЕТ СН'!$F$26</f>
        <v>1116.61710264</v>
      </c>
      <c r="H76" s="36">
        <f>SUMIFS(СВЦЭМ!$D$39:$D$782,СВЦЭМ!$A$39:$A$782,$A76,СВЦЭМ!$B$39:$B$782,H$47)+'СЕТ СН'!$F$14+СВЦЭМ!$D$10+'СЕТ СН'!$F$6-'СЕТ СН'!$F$26</f>
        <v>1072.87570755</v>
      </c>
      <c r="I76" s="36">
        <f>SUMIFS(СВЦЭМ!$D$39:$D$782,СВЦЭМ!$A$39:$A$782,$A76,СВЦЭМ!$B$39:$B$782,I$47)+'СЕТ СН'!$F$14+СВЦЭМ!$D$10+'СЕТ СН'!$F$6-'СЕТ СН'!$F$26</f>
        <v>980.24760737000008</v>
      </c>
      <c r="J76" s="36">
        <f>SUMIFS(СВЦЭМ!$D$39:$D$782,СВЦЭМ!$A$39:$A$782,$A76,СВЦЭМ!$B$39:$B$782,J$47)+'СЕТ СН'!$F$14+СВЦЭМ!$D$10+'СЕТ СН'!$F$6-'СЕТ СН'!$F$26</f>
        <v>854.91035379000004</v>
      </c>
      <c r="K76" s="36">
        <f>SUMIFS(СВЦЭМ!$D$39:$D$782,СВЦЭМ!$A$39:$A$782,$A76,СВЦЭМ!$B$39:$B$782,K$47)+'СЕТ СН'!$F$14+СВЦЭМ!$D$10+'СЕТ СН'!$F$6-'СЕТ СН'!$F$26</f>
        <v>848.66661679000003</v>
      </c>
      <c r="L76" s="36">
        <f>SUMIFS(СВЦЭМ!$D$39:$D$782,СВЦЭМ!$A$39:$A$782,$A76,СВЦЭМ!$B$39:$B$782,L$47)+'СЕТ СН'!$F$14+СВЦЭМ!$D$10+'СЕТ СН'!$F$6-'СЕТ СН'!$F$26</f>
        <v>855.26438483000004</v>
      </c>
      <c r="M76" s="36">
        <f>SUMIFS(СВЦЭМ!$D$39:$D$782,СВЦЭМ!$A$39:$A$782,$A76,СВЦЭМ!$B$39:$B$782,M$47)+'СЕТ СН'!$F$14+СВЦЭМ!$D$10+'СЕТ СН'!$F$6-'СЕТ СН'!$F$26</f>
        <v>922.88221176000002</v>
      </c>
      <c r="N76" s="36">
        <f>SUMIFS(СВЦЭМ!$D$39:$D$782,СВЦЭМ!$A$39:$A$782,$A76,СВЦЭМ!$B$39:$B$782,N$47)+'СЕТ СН'!$F$14+СВЦЭМ!$D$10+'СЕТ СН'!$F$6-'СЕТ СН'!$F$26</f>
        <v>958.76384058000008</v>
      </c>
      <c r="O76" s="36">
        <f>SUMIFS(СВЦЭМ!$D$39:$D$782,СВЦЭМ!$A$39:$A$782,$A76,СВЦЭМ!$B$39:$B$782,O$47)+'СЕТ СН'!$F$14+СВЦЭМ!$D$10+'СЕТ СН'!$F$6-'СЕТ СН'!$F$26</f>
        <v>963.67747509000003</v>
      </c>
      <c r="P76" s="36">
        <f>SUMIFS(СВЦЭМ!$D$39:$D$782,СВЦЭМ!$A$39:$A$782,$A76,СВЦЭМ!$B$39:$B$782,P$47)+'СЕТ СН'!$F$14+СВЦЭМ!$D$10+'СЕТ СН'!$F$6-'СЕТ СН'!$F$26</f>
        <v>963.22892337000008</v>
      </c>
      <c r="Q76" s="36">
        <f>SUMIFS(СВЦЭМ!$D$39:$D$782,СВЦЭМ!$A$39:$A$782,$A76,СВЦЭМ!$B$39:$B$782,Q$47)+'СЕТ СН'!$F$14+СВЦЭМ!$D$10+'СЕТ СН'!$F$6-'СЕТ СН'!$F$26</f>
        <v>961.39083571000003</v>
      </c>
      <c r="R76" s="36">
        <f>SUMIFS(СВЦЭМ!$D$39:$D$782,СВЦЭМ!$A$39:$A$782,$A76,СВЦЭМ!$B$39:$B$782,R$47)+'СЕТ СН'!$F$14+СВЦЭМ!$D$10+'СЕТ СН'!$F$6-'СЕТ СН'!$F$26</f>
        <v>956.24070114000006</v>
      </c>
      <c r="S76" s="36">
        <f>SUMIFS(СВЦЭМ!$D$39:$D$782,СВЦЭМ!$A$39:$A$782,$A76,СВЦЭМ!$B$39:$B$782,S$47)+'СЕТ СН'!$F$14+СВЦЭМ!$D$10+'СЕТ СН'!$F$6-'СЕТ СН'!$F$26</f>
        <v>979.48399419000009</v>
      </c>
      <c r="T76" s="36">
        <f>SUMIFS(СВЦЭМ!$D$39:$D$782,СВЦЭМ!$A$39:$A$782,$A76,СВЦЭМ!$B$39:$B$782,T$47)+'СЕТ СН'!$F$14+СВЦЭМ!$D$10+'СЕТ СН'!$F$6-'СЕТ СН'!$F$26</f>
        <v>885.64588655000011</v>
      </c>
      <c r="U76" s="36">
        <f>SUMIFS(СВЦЭМ!$D$39:$D$782,СВЦЭМ!$A$39:$A$782,$A76,СВЦЭМ!$B$39:$B$782,U$47)+'СЕТ СН'!$F$14+СВЦЭМ!$D$10+'СЕТ СН'!$F$6-'СЕТ СН'!$F$26</f>
        <v>787.56172071000003</v>
      </c>
      <c r="V76" s="36">
        <f>SUMIFS(СВЦЭМ!$D$39:$D$782,СВЦЭМ!$A$39:$A$782,$A76,СВЦЭМ!$B$39:$B$782,V$47)+'СЕТ СН'!$F$14+СВЦЭМ!$D$10+'СЕТ СН'!$F$6-'СЕТ СН'!$F$26</f>
        <v>706.12721174000012</v>
      </c>
      <c r="W76" s="36">
        <f>SUMIFS(СВЦЭМ!$D$39:$D$782,СВЦЭМ!$A$39:$A$782,$A76,СВЦЭМ!$B$39:$B$782,W$47)+'СЕТ СН'!$F$14+СВЦЭМ!$D$10+'СЕТ СН'!$F$6-'СЕТ СН'!$F$26</f>
        <v>716.18461944000012</v>
      </c>
      <c r="X76" s="36">
        <f>SUMIFS(СВЦЭМ!$D$39:$D$782,СВЦЭМ!$A$39:$A$782,$A76,СВЦЭМ!$B$39:$B$782,X$47)+'СЕТ СН'!$F$14+СВЦЭМ!$D$10+'СЕТ СН'!$F$6-'СЕТ СН'!$F$26</f>
        <v>762.43881294000005</v>
      </c>
      <c r="Y76" s="36">
        <f>SUMIFS(СВЦЭМ!$D$39:$D$782,СВЦЭМ!$A$39:$A$782,$A76,СВЦЭМ!$B$39:$B$782,Y$47)+'СЕТ СН'!$F$14+СВЦЭМ!$D$10+'СЕТ СН'!$F$6-'СЕТ СН'!$F$26</f>
        <v>764.41554144000008</v>
      </c>
    </row>
    <row r="77" spans="1:25" ht="15.75" x14ac:dyDescent="0.2">
      <c r="A77" s="35">
        <f t="shared" si="1"/>
        <v>44711</v>
      </c>
      <c r="B77" s="36">
        <f>SUMIFS(СВЦЭМ!$D$39:$D$782,СВЦЭМ!$A$39:$A$782,$A77,СВЦЭМ!$B$39:$B$782,B$47)+'СЕТ СН'!$F$14+СВЦЭМ!$D$10+'СЕТ СН'!$F$6-'СЕТ СН'!$F$26</f>
        <v>871.11479441000006</v>
      </c>
      <c r="C77" s="36">
        <f>SUMIFS(СВЦЭМ!$D$39:$D$782,СВЦЭМ!$A$39:$A$782,$A77,СВЦЭМ!$B$39:$B$782,C$47)+'СЕТ СН'!$F$14+СВЦЭМ!$D$10+'СЕТ СН'!$F$6-'СЕТ СН'!$F$26</f>
        <v>952.0817944800001</v>
      </c>
      <c r="D77" s="36">
        <f>SUMIFS(СВЦЭМ!$D$39:$D$782,СВЦЭМ!$A$39:$A$782,$A77,СВЦЭМ!$B$39:$B$782,D$47)+'СЕТ СН'!$F$14+СВЦЭМ!$D$10+'СЕТ СН'!$F$6-'СЕТ СН'!$F$26</f>
        <v>1090.7184170899998</v>
      </c>
      <c r="E77" s="36">
        <f>SUMIFS(СВЦЭМ!$D$39:$D$782,СВЦЭМ!$A$39:$A$782,$A77,СВЦЭМ!$B$39:$B$782,E$47)+'СЕТ СН'!$F$14+СВЦЭМ!$D$10+'СЕТ СН'!$F$6-'СЕТ СН'!$F$26</f>
        <v>1108.83754153</v>
      </c>
      <c r="F77" s="36">
        <f>SUMIFS(СВЦЭМ!$D$39:$D$782,СВЦЭМ!$A$39:$A$782,$A77,СВЦЭМ!$B$39:$B$782,F$47)+'СЕТ СН'!$F$14+СВЦЭМ!$D$10+'СЕТ СН'!$F$6-'СЕТ СН'!$F$26</f>
        <v>1105.7476837299998</v>
      </c>
      <c r="G77" s="36">
        <f>SUMIFS(СВЦЭМ!$D$39:$D$782,СВЦЭМ!$A$39:$A$782,$A77,СВЦЭМ!$B$39:$B$782,G$47)+'СЕТ СН'!$F$14+СВЦЭМ!$D$10+'СЕТ СН'!$F$6-'СЕТ СН'!$F$26</f>
        <v>1082.2548099399999</v>
      </c>
      <c r="H77" s="36">
        <f>SUMIFS(СВЦЭМ!$D$39:$D$782,СВЦЭМ!$A$39:$A$782,$A77,СВЦЭМ!$B$39:$B$782,H$47)+'СЕТ СН'!$F$14+СВЦЭМ!$D$10+'СЕТ СН'!$F$6-'СЕТ СН'!$F$26</f>
        <v>996.53395669000008</v>
      </c>
      <c r="I77" s="36">
        <f>SUMIFS(СВЦЭМ!$D$39:$D$782,СВЦЭМ!$A$39:$A$782,$A77,СВЦЭМ!$B$39:$B$782,I$47)+'СЕТ СН'!$F$14+СВЦЭМ!$D$10+'СЕТ СН'!$F$6-'СЕТ СН'!$F$26</f>
        <v>929.20105254000009</v>
      </c>
      <c r="J77" s="36">
        <f>SUMIFS(СВЦЭМ!$D$39:$D$782,СВЦЭМ!$A$39:$A$782,$A77,СВЦЭМ!$B$39:$B$782,J$47)+'СЕТ СН'!$F$14+СВЦЭМ!$D$10+'СЕТ СН'!$F$6-'СЕТ СН'!$F$26</f>
        <v>842.43326614000011</v>
      </c>
      <c r="K77" s="36">
        <f>SUMIFS(СВЦЭМ!$D$39:$D$782,СВЦЭМ!$A$39:$A$782,$A77,СВЦЭМ!$B$39:$B$782,K$47)+'СЕТ СН'!$F$14+СВЦЭМ!$D$10+'СЕТ СН'!$F$6-'СЕТ СН'!$F$26</f>
        <v>849.98251944000003</v>
      </c>
      <c r="L77" s="36">
        <f>SUMIFS(СВЦЭМ!$D$39:$D$782,СВЦЭМ!$A$39:$A$782,$A77,СВЦЭМ!$B$39:$B$782,L$47)+'СЕТ СН'!$F$14+СВЦЭМ!$D$10+'СЕТ СН'!$F$6-'СЕТ СН'!$F$26</f>
        <v>913.11258630000009</v>
      </c>
      <c r="M77" s="36">
        <f>SUMIFS(СВЦЭМ!$D$39:$D$782,СВЦЭМ!$A$39:$A$782,$A77,СВЦЭМ!$B$39:$B$782,M$47)+'СЕТ СН'!$F$14+СВЦЭМ!$D$10+'СЕТ СН'!$F$6-'СЕТ СН'!$F$26</f>
        <v>943.62179280000009</v>
      </c>
      <c r="N77" s="36">
        <f>SUMIFS(СВЦЭМ!$D$39:$D$782,СВЦЭМ!$A$39:$A$782,$A77,СВЦЭМ!$B$39:$B$782,N$47)+'СЕТ СН'!$F$14+СВЦЭМ!$D$10+'СЕТ СН'!$F$6-'СЕТ СН'!$F$26</f>
        <v>1035.4422666</v>
      </c>
      <c r="O77" s="36">
        <f>SUMIFS(СВЦЭМ!$D$39:$D$782,СВЦЭМ!$A$39:$A$782,$A77,СВЦЭМ!$B$39:$B$782,O$47)+'СЕТ СН'!$F$14+СВЦЭМ!$D$10+'СЕТ СН'!$F$6-'СЕТ СН'!$F$26</f>
        <v>1037.21467069</v>
      </c>
      <c r="P77" s="36">
        <f>SUMIFS(СВЦЭМ!$D$39:$D$782,СВЦЭМ!$A$39:$A$782,$A77,СВЦЭМ!$B$39:$B$782,P$47)+'СЕТ СН'!$F$14+СВЦЭМ!$D$10+'СЕТ СН'!$F$6-'СЕТ СН'!$F$26</f>
        <v>1029.98863323</v>
      </c>
      <c r="Q77" s="36">
        <f>SUMIFS(СВЦЭМ!$D$39:$D$782,СВЦЭМ!$A$39:$A$782,$A77,СВЦЭМ!$B$39:$B$782,Q$47)+'СЕТ СН'!$F$14+СВЦЭМ!$D$10+'СЕТ СН'!$F$6-'СЕТ СН'!$F$26</f>
        <v>1024.08552506</v>
      </c>
      <c r="R77" s="36">
        <f>SUMIFS(СВЦЭМ!$D$39:$D$782,СВЦЭМ!$A$39:$A$782,$A77,СВЦЭМ!$B$39:$B$782,R$47)+'СЕТ СН'!$F$14+СВЦЭМ!$D$10+'СЕТ СН'!$F$6-'СЕТ СН'!$F$26</f>
        <v>1009.50072962</v>
      </c>
      <c r="S77" s="36">
        <f>SUMIFS(СВЦЭМ!$D$39:$D$782,СВЦЭМ!$A$39:$A$782,$A77,СВЦЭМ!$B$39:$B$782,S$47)+'СЕТ СН'!$F$14+СВЦЭМ!$D$10+'СЕТ СН'!$F$6-'СЕТ СН'!$F$26</f>
        <v>1027.1467194500001</v>
      </c>
      <c r="T77" s="36">
        <f>SUMIFS(СВЦЭМ!$D$39:$D$782,СВЦЭМ!$A$39:$A$782,$A77,СВЦЭМ!$B$39:$B$782,T$47)+'СЕТ СН'!$F$14+СВЦЭМ!$D$10+'СЕТ СН'!$F$6-'СЕТ СН'!$F$26</f>
        <v>862.44797721000009</v>
      </c>
      <c r="U77" s="36">
        <f>SUMIFS(СВЦЭМ!$D$39:$D$782,СВЦЭМ!$A$39:$A$782,$A77,СВЦЭМ!$B$39:$B$782,U$47)+'СЕТ СН'!$F$14+СВЦЭМ!$D$10+'СЕТ СН'!$F$6-'СЕТ СН'!$F$26</f>
        <v>766.21934499000008</v>
      </c>
      <c r="V77" s="36">
        <f>SUMIFS(СВЦЭМ!$D$39:$D$782,СВЦЭМ!$A$39:$A$782,$A77,СВЦЭМ!$B$39:$B$782,V$47)+'СЕТ СН'!$F$14+СВЦЭМ!$D$10+'СЕТ СН'!$F$6-'СЕТ СН'!$F$26</f>
        <v>694.47418077000009</v>
      </c>
      <c r="W77" s="36">
        <f>SUMIFS(СВЦЭМ!$D$39:$D$782,СВЦЭМ!$A$39:$A$782,$A77,СВЦЭМ!$B$39:$B$782,W$47)+'СЕТ СН'!$F$14+СВЦЭМ!$D$10+'СЕТ СН'!$F$6-'СЕТ СН'!$F$26</f>
        <v>705.3211249200001</v>
      </c>
      <c r="X77" s="36">
        <f>SUMIFS(СВЦЭМ!$D$39:$D$782,СВЦЭМ!$A$39:$A$782,$A77,СВЦЭМ!$B$39:$B$782,X$47)+'СЕТ СН'!$F$14+СВЦЭМ!$D$10+'СЕТ СН'!$F$6-'СЕТ СН'!$F$26</f>
        <v>756.79502459000003</v>
      </c>
      <c r="Y77" s="36">
        <f>SUMIFS(СВЦЭМ!$D$39:$D$782,СВЦЭМ!$A$39:$A$782,$A77,СВЦЭМ!$B$39:$B$782,Y$47)+'СЕТ СН'!$F$14+СВЦЭМ!$D$10+'СЕТ СН'!$F$6-'СЕТ СН'!$F$26</f>
        <v>781.19032184000002</v>
      </c>
    </row>
    <row r="78" spans="1:25" ht="15.75" x14ac:dyDescent="0.2">
      <c r="A78" s="35">
        <f t="shared" si="1"/>
        <v>44712</v>
      </c>
      <c r="B78" s="36">
        <f>SUMIFS(СВЦЭМ!$D$39:$D$782,СВЦЭМ!$A$39:$A$782,$A78,СВЦЭМ!$B$39:$B$782,B$47)+'СЕТ СН'!$F$14+СВЦЭМ!$D$10+'СЕТ СН'!$F$6-'СЕТ СН'!$F$26</f>
        <v>881.72887805000005</v>
      </c>
      <c r="C78" s="36">
        <f>SUMIFS(СВЦЭМ!$D$39:$D$782,СВЦЭМ!$A$39:$A$782,$A78,СВЦЭМ!$B$39:$B$782,C$47)+'СЕТ СН'!$F$14+СВЦЭМ!$D$10+'СЕТ СН'!$F$6-'СЕТ СН'!$F$26</f>
        <v>979.12005800000009</v>
      </c>
      <c r="D78" s="36">
        <f>SUMIFS(СВЦЭМ!$D$39:$D$782,СВЦЭМ!$A$39:$A$782,$A78,СВЦЭМ!$B$39:$B$782,D$47)+'СЕТ СН'!$F$14+СВЦЭМ!$D$10+'СЕТ СН'!$F$6-'СЕТ СН'!$F$26</f>
        <v>1100.32896809</v>
      </c>
      <c r="E78" s="36">
        <f>SUMIFS(СВЦЭМ!$D$39:$D$782,СВЦЭМ!$A$39:$A$782,$A78,СВЦЭМ!$B$39:$B$782,E$47)+'СЕТ СН'!$F$14+СВЦЭМ!$D$10+'СЕТ СН'!$F$6-'СЕТ СН'!$F$26</f>
        <v>1147.1688754999998</v>
      </c>
      <c r="F78" s="36">
        <f>SUMIFS(СВЦЭМ!$D$39:$D$782,СВЦЭМ!$A$39:$A$782,$A78,СВЦЭМ!$B$39:$B$782,F$47)+'СЕТ СН'!$F$14+СВЦЭМ!$D$10+'СЕТ СН'!$F$6-'СЕТ СН'!$F$26</f>
        <v>1137.9656310499997</v>
      </c>
      <c r="G78" s="36">
        <f>SUMIFS(СВЦЭМ!$D$39:$D$782,СВЦЭМ!$A$39:$A$782,$A78,СВЦЭМ!$B$39:$B$782,G$47)+'СЕТ СН'!$F$14+СВЦЭМ!$D$10+'СЕТ СН'!$F$6-'СЕТ СН'!$F$26</f>
        <v>1105.0840232599999</v>
      </c>
      <c r="H78" s="36">
        <f>SUMIFS(СВЦЭМ!$D$39:$D$782,СВЦЭМ!$A$39:$A$782,$A78,СВЦЭМ!$B$39:$B$782,H$47)+'СЕТ СН'!$F$14+СВЦЭМ!$D$10+'СЕТ СН'!$F$6-'СЕТ СН'!$F$26</f>
        <v>1001.50453315</v>
      </c>
      <c r="I78" s="36">
        <f>SUMIFS(СВЦЭМ!$D$39:$D$782,СВЦЭМ!$A$39:$A$782,$A78,СВЦЭМ!$B$39:$B$782,I$47)+'СЕТ СН'!$F$14+СВЦЭМ!$D$10+'СЕТ СН'!$F$6-'СЕТ СН'!$F$26</f>
        <v>918.00072334000004</v>
      </c>
      <c r="J78" s="36">
        <f>SUMIFS(СВЦЭМ!$D$39:$D$782,СВЦЭМ!$A$39:$A$782,$A78,СВЦЭМ!$B$39:$B$782,J$47)+'СЕТ СН'!$F$14+СВЦЭМ!$D$10+'СЕТ СН'!$F$6-'СЕТ СН'!$F$26</f>
        <v>815.51721592000001</v>
      </c>
      <c r="K78" s="36">
        <f>SUMIFS(СВЦЭМ!$D$39:$D$782,СВЦЭМ!$A$39:$A$782,$A78,СВЦЭМ!$B$39:$B$782,K$47)+'СЕТ СН'!$F$14+СВЦЭМ!$D$10+'СЕТ СН'!$F$6-'СЕТ СН'!$F$26</f>
        <v>842.07111988000008</v>
      </c>
      <c r="L78" s="36">
        <f>SUMIFS(СВЦЭМ!$D$39:$D$782,СВЦЭМ!$A$39:$A$782,$A78,СВЦЭМ!$B$39:$B$782,L$47)+'СЕТ СН'!$F$14+СВЦЭМ!$D$10+'СЕТ СН'!$F$6-'СЕТ СН'!$F$26</f>
        <v>847.02782931000002</v>
      </c>
      <c r="M78" s="36">
        <f>SUMIFS(СВЦЭМ!$D$39:$D$782,СВЦЭМ!$A$39:$A$782,$A78,СВЦЭМ!$B$39:$B$782,M$47)+'СЕТ СН'!$F$14+СВЦЭМ!$D$10+'СЕТ СН'!$F$6-'СЕТ СН'!$F$26</f>
        <v>920.71479487000011</v>
      </c>
      <c r="N78" s="36">
        <f>SUMIFS(СВЦЭМ!$D$39:$D$782,СВЦЭМ!$A$39:$A$782,$A78,СВЦЭМ!$B$39:$B$782,N$47)+'СЕТ СН'!$F$14+СВЦЭМ!$D$10+'СЕТ СН'!$F$6-'СЕТ СН'!$F$26</f>
        <v>962.24341872000002</v>
      </c>
      <c r="O78" s="36">
        <f>SUMIFS(СВЦЭМ!$D$39:$D$782,СВЦЭМ!$A$39:$A$782,$A78,СВЦЭМ!$B$39:$B$782,O$47)+'СЕТ СН'!$F$14+СВЦЭМ!$D$10+'СЕТ СН'!$F$6-'СЕТ СН'!$F$26</f>
        <v>1037.64498342</v>
      </c>
      <c r="P78" s="36">
        <f>SUMIFS(СВЦЭМ!$D$39:$D$782,СВЦЭМ!$A$39:$A$782,$A78,СВЦЭМ!$B$39:$B$782,P$47)+'СЕТ СН'!$F$14+СВЦЭМ!$D$10+'СЕТ СН'!$F$6-'СЕТ СН'!$F$26</f>
        <v>1063.7113628699999</v>
      </c>
      <c r="Q78" s="36">
        <f>SUMIFS(СВЦЭМ!$D$39:$D$782,СВЦЭМ!$A$39:$A$782,$A78,СВЦЭМ!$B$39:$B$782,Q$47)+'СЕТ СН'!$F$14+СВЦЭМ!$D$10+'СЕТ СН'!$F$6-'СЕТ СН'!$F$26</f>
        <v>1055.46478207</v>
      </c>
      <c r="R78" s="36">
        <f>SUMIFS(СВЦЭМ!$D$39:$D$782,СВЦЭМ!$A$39:$A$782,$A78,СВЦЭМ!$B$39:$B$782,R$47)+'СЕТ СН'!$F$14+СВЦЭМ!$D$10+'СЕТ СН'!$F$6-'СЕТ СН'!$F$26</f>
        <v>1050.05244778</v>
      </c>
      <c r="S78" s="36">
        <f>SUMIFS(СВЦЭМ!$D$39:$D$782,СВЦЭМ!$A$39:$A$782,$A78,СВЦЭМ!$B$39:$B$782,S$47)+'СЕТ СН'!$F$14+СВЦЭМ!$D$10+'СЕТ СН'!$F$6-'СЕТ СН'!$F$26</f>
        <v>964.66182638000009</v>
      </c>
      <c r="T78" s="36">
        <f>SUMIFS(СВЦЭМ!$D$39:$D$782,СВЦЭМ!$A$39:$A$782,$A78,СВЦЭМ!$B$39:$B$782,T$47)+'СЕТ СН'!$F$14+СВЦЭМ!$D$10+'СЕТ СН'!$F$6-'СЕТ СН'!$F$26</f>
        <v>866.36616189000006</v>
      </c>
      <c r="U78" s="36">
        <f>SUMIFS(СВЦЭМ!$D$39:$D$782,СВЦЭМ!$A$39:$A$782,$A78,СВЦЭМ!$B$39:$B$782,U$47)+'СЕТ СН'!$F$14+СВЦЭМ!$D$10+'СЕТ СН'!$F$6-'СЕТ СН'!$F$26</f>
        <v>766.51787744000012</v>
      </c>
      <c r="V78" s="36">
        <f>SUMIFS(СВЦЭМ!$D$39:$D$782,СВЦЭМ!$A$39:$A$782,$A78,СВЦЭМ!$B$39:$B$782,V$47)+'СЕТ СН'!$F$14+СВЦЭМ!$D$10+'СЕТ СН'!$F$6-'СЕТ СН'!$F$26</f>
        <v>698.20834306000006</v>
      </c>
      <c r="W78" s="36">
        <f>SUMIFS(СВЦЭМ!$D$39:$D$782,СВЦЭМ!$A$39:$A$782,$A78,СВЦЭМ!$B$39:$B$782,W$47)+'СЕТ СН'!$F$14+СВЦЭМ!$D$10+'СЕТ СН'!$F$6-'СЕТ СН'!$F$26</f>
        <v>710.75426372000004</v>
      </c>
      <c r="X78" s="36">
        <f>SUMIFS(СВЦЭМ!$D$39:$D$782,СВЦЭМ!$A$39:$A$782,$A78,СВЦЭМ!$B$39:$B$782,X$47)+'СЕТ СН'!$F$14+СВЦЭМ!$D$10+'СЕТ СН'!$F$6-'СЕТ СН'!$F$26</f>
        <v>725.09962345000008</v>
      </c>
      <c r="Y78" s="36">
        <f>SUMIFS(СВЦЭМ!$D$39:$D$782,СВЦЭМ!$A$39:$A$782,$A78,СВЦЭМ!$B$39:$B$782,Y$47)+'СЕТ СН'!$F$14+СВЦЭМ!$D$10+'СЕТ СН'!$F$6-'СЕТ СН'!$F$26</f>
        <v>727.52514015000008</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01.05.2022</v>
      </c>
      <c r="B84" s="36">
        <f>SUMIFS(СВЦЭМ!$D$39:$D$782,СВЦЭМ!$A$39:$A$782,$A84,СВЦЭМ!$B$39:$B$782,B$83)+'СЕТ СН'!$G$14+СВЦЭМ!$D$10+'СЕТ СН'!$G$6-'СЕТ СН'!$G$26</f>
        <v>1175.6837758199999</v>
      </c>
      <c r="C84" s="36">
        <f>SUMIFS(СВЦЭМ!$D$39:$D$782,СВЦЭМ!$A$39:$A$782,$A84,СВЦЭМ!$B$39:$B$782,C$83)+'СЕТ СН'!$G$14+СВЦЭМ!$D$10+'СЕТ СН'!$G$6-'СЕТ СН'!$G$26</f>
        <v>1297.0215740899998</v>
      </c>
      <c r="D84" s="36">
        <f>SUMIFS(СВЦЭМ!$D$39:$D$782,СВЦЭМ!$A$39:$A$782,$A84,СВЦЭМ!$B$39:$B$782,D$83)+'СЕТ СН'!$G$14+СВЦЭМ!$D$10+'СЕТ СН'!$G$6-'СЕТ СН'!$G$26</f>
        <v>1440.5514002699999</v>
      </c>
      <c r="E84" s="36">
        <f>SUMIFS(СВЦЭМ!$D$39:$D$782,СВЦЭМ!$A$39:$A$782,$A84,СВЦЭМ!$B$39:$B$782,E$83)+'СЕТ СН'!$G$14+СВЦЭМ!$D$10+'СЕТ СН'!$G$6-'СЕТ СН'!$G$26</f>
        <v>1501.3350119299998</v>
      </c>
      <c r="F84" s="36">
        <f>SUMIFS(СВЦЭМ!$D$39:$D$782,СВЦЭМ!$A$39:$A$782,$A84,СВЦЭМ!$B$39:$B$782,F$83)+'СЕТ СН'!$G$14+СВЦЭМ!$D$10+'СЕТ СН'!$G$6-'СЕТ СН'!$G$26</f>
        <v>1515.9301233399999</v>
      </c>
      <c r="G84" s="36">
        <f>SUMIFS(СВЦЭМ!$D$39:$D$782,СВЦЭМ!$A$39:$A$782,$A84,СВЦЭМ!$B$39:$B$782,G$83)+'СЕТ СН'!$G$14+СВЦЭМ!$D$10+'СЕТ СН'!$G$6-'СЕТ СН'!$G$26</f>
        <v>1491.0635944999999</v>
      </c>
      <c r="H84" s="36">
        <f>SUMIFS(СВЦЭМ!$D$39:$D$782,СВЦЭМ!$A$39:$A$782,$A84,СВЦЭМ!$B$39:$B$782,H$83)+'СЕТ СН'!$G$14+СВЦЭМ!$D$10+'СЕТ СН'!$G$6-'СЕТ СН'!$G$26</f>
        <v>1470.6775703099997</v>
      </c>
      <c r="I84" s="36">
        <f>SUMIFS(СВЦЭМ!$D$39:$D$782,СВЦЭМ!$A$39:$A$782,$A84,СВЦЭМ!$B$39:$B$782,I$83)+'СЕТ СН'!$G$14+СВЦЭМ!$D$10+'СЕТ СН'!$G$6-'СЕТ СН'!$G$26</f>
        <v>1403.3673431899999</v>
      </c>
      <c r="J84" s="36">
        <f>SUMIFS(СВЦЭМ!$D$39:$D$782,СВЦЭМ!$A$39:$A$782,$A84,СВЦЭМ!$B$39:$B$782,J$83)+'СЕТ СН'!$G$14+СВЦЭМ!$D$10+'СЕТ СН'!$G$6-'СЕТ СН'!$G$26</f>
        <v>1253.3065493899999</v>
      </c>
      <c r="K84" s="36">
        <f>SUMIFS(СВЦЭМ!$D$39:$D$782,СВЦЭМ!$A$39:$A$782,$A84,СВЦЭМ!$B$39:$B$782,K$83)+'СЕТ СН'!$G$14+СВЦЭМ!$D$10+'СЕТ СН'!$G$6-'СЕТ СН'!$G$26</f>
        <v>1215.3944249399999</v>
      </c>
      <c r="L84" s="36">
        <f>SUMIFS(СВЦЭМ!$D$39:$D$782,СВЦЭМ!$A$39:$A$782,$A84,СВЦЭМ!$B$39:$B$782,L$83)+'СЕТ СН'!$G$14+СВЦЭМ!$D$10+'СЕТ СН'!$G$6-'СЕТ СН'!$G$26</f>
        <v>1194.05106256</v>
      </c>
      <c r="M84" s="36">
        <f>SUMIFS(СВЦЭМ!$D$39:$D$782,СВЦЭМ!$A$39:$A$782,$A84,СВЦЭМ!$B$39:$B$782,M$83)+'СЕТ СН'!$G$14+СВЦЭМ!$D$10+'СЕТ СН'!$G$6-'СЕТ СН'!$G$26</f>
        <v>1286.7347986799998</v>
      </c>
      <c r="N84" s="36">
        <f>SUMIFS(СВЦЭМ!$D$39:$D$782,СВЦЭМ!$A$39:$A$782,$A84,СВЦЭМ!$B$39:$B$782,N$83)+'СЕТ СН'!$G$14+СВЦЭМ!$D$10+'СЕТ СН'!$G$6-'СЕТ СН'!$G$26</f>
        <v>1330.1355642499998</v>
      </c>
      <c r="O84" s="36">
        <f>SUMIFS(СВЦЭМ!$D$39:$D$782,СВЦЭМ!$A$39:$A$782,$A84,СВЦЭМ!$B$39:$B$782,O$83)+'СЕТ СН'!$G$14+СВЦЭМ!$D$10+'СЕТ СН'!$G$6-'СЕТ СН'!$G$26</f>
        <v>1341.8510961299999</v>
      </c>
      <c r="P84" s="36">
        <f>SUMIFS(СВЦЭМ!$D$39:$D$782,СВЦЭМ!$A$39:$A$782,$A84,СВЦЭМ!$B$39:$B$782,P$83)+'СЕТ СН'!$G$14+СВЦЭМ!$D$10+'СЕТ СН'!$G$6-'СЕТ СН'!$G$26</f>
        <v>1352.9082669399997</v>
      </c>
      <c r="Q84" s="36">
        <f>SUMIFS(СВЦЭМ!$D$39:$D$782,СВЦЭМ!$A$39:$A$782,$A84,СВЦЭМ!$B$39:$B$782,Q$83)+'СЕТ СН'!$G$14+СВЦЭМ!$D$10+'СЕТ СН'!$G$6-'СЕТ СН'!$G$26</f>
        <v>1367.8369402699998</v>
      </c>
      <c r="R84" s="36">
        <f>SUMIFS(СВЦЭМ!$D$39:$D$782,СВЦЭМ!$A$39:$A$782,$A84,СВЦЭМ!$B$39:$B$782,R$83)+'СЕТ СН'!$G$14+СВЦЭМ!$D$10+'СЕТ СН'!$G$6-'СЕТ СН'!$G$26</f>
        <v>1387.1884306199997</v>
      </c>
      <c r="S84" s="36">
        <f>SUMIFS(СВЦЭМ!$D$39:$D$782,СВЦЭМ!$A$39:$A$782,$A84,СВЦЭМ!$B$39:$B$782,S$83)+'СЕТ СН'!$G$14+СВЦЭМ!$D$10+'СЕТ СН'!$G$6-'СЕТ СН'!$G$26</f>
        <v>1346.7393807499998</v>
      </c>
      <c r="T84" s="36">
        <f>SUMIFS(СВЦЭМ!$D$39:$D$782,СВЦЭМ!$A$39:$A$782,$A84,СВЦЭМ!$B$39:$B$782,T$83)+'СЕТ СН'!$G$14+СВЦЭМ!$D$10+'СЕТ СН'!$G$6-'СЕТ СН'!$G$26</f>
        <v>1247.2973145899998</v>
      </c>
      <c r="U84" s="36">
        <f>SUMIFS(СВЦЭМ!$D$39:$D$782,СВЦЭМ!$A$39:$A$782,$A84,СВЦЭМ!$B$39:$B$782,U$83)+'СЕТ СН'!$G$14+СВЦЭМ!$D$10+'СЕТ СН'!$G$6-'СЕТ СН'!$G$26</f>
        <v>1154.65752643</v>
      </c>
      <c r="V84" s="36">
        <f>SUMIFS(СВЦЭМ!$D$39:$D$782,СВЦЭМ!$A$39:$A$782,$A84,СВЦЭМ!$B$39:$B$782,V$83)+'СЕТ СН'!$G$14+СВЦЭМ!$D$10+'СЕТ СН'!$G$6-'СЕТ СН'!$G$26</f>
        <v>1063.50822449</v>
      </c>
      <c r="W84" s="36">
        <f>SUMIFS(СВЦЭМ!$D$39:$D$782,СВЦЭМ!$A$39:$A$782,$A84,СВЦЭМ!$B$39:$B$782,W$83)+'СЕТ СН'!$G$14+СВЦЭМ!$D$10+'СЕТ СН'!$G$6-'СЕТ СН'!$G$26</f>
        <v>1052.1054213800001</v>
      </c>
      <c r="X84" s="36">
        <f>SUMIFS(СВЦЭМ!$D$39:$D$782,СВЦЭМ!$A$39:$A$782,$A84,СВЦЭМ!$B$39:$B$782,X$83)+'СЕТ СН'!$G$14+СВЦЭМ!$D$10+'СЕТ СН'!$G$6-'СЕТ СН'!$G$26</f>
        <v>1077.03308958</v>
      </c>
      <c r="Y84" s="36">
        <f>SUMIFS(СВЦЭМ!$D$39:$D$782,СВЦЭМ!$A$39:$A$782,$A84,СВЦЭМ!$B$39:$B$782,Y$83)+'СЕТ СН'!$G$14+СВЦЭМ!$D$10+'СЕТ СН'!$G$6-'СЕТ СН'!$G$26</f>
        <v>1111.3103737399999</v>
      </c>
      <c r="AA84" s="45"/>
    </row>
    <row r="85" spans="1:27" ht="15.75" x14ac:dyDescent="0.2">
      <c r="A85" s="35">
        <f>A84+1</f>
        <v>44683</v>
      </c>
      <c r="B85" s="36">
        <f>SUMIFS(СВЦЭМ!$D$39:$D$782,СВЦЭМ!$A$39:$A$782,$A85,СВЦЭМ!$B$39:$B$782,B$83)+'СЕТ СН'!$G$14+СВЦЭМ!$D$10+'СЕТ СН'!$G$6-'СЕТ СН'!$G$26</f>
        <v>1148.34480319</v>
      </c>
      <c r="C85" s="36">
        <f>SUMIFS(СВЦЭМ!$D$39:$D$782,СВЦЭМ!$A$39:$A$782,$A85,СВЦЭМ!$B$39:$B$782,C$83)+'СЕТ СН'!$G$14+СВЦЭМ!$D$10+'СЕТ СН'!$G$6-'СЕТ СН'!$G$26</f>
        <v>1264.8785716699999</v>
      </c>
      <c r="D85" s="36">
        <f>SUMIFS(СВЦЭМ!$D$39:$D$782,СВЦЭМ!$A$39:$A$782,$A85,СВЦЭМ!$B$39:$B$782,D$83)+'СЕТ СН'!$G$14+СВЦЭМ!$D$10+'СЕТ СН'!$G$6-'СЕТ СН'!$G$26</f>
        <v>1378.6062601799999</v>
      </c>
      <c r="E85" s="36">
        <f>SUMIFS(СВЦЭМ!$D$39:$D$782,СВЦЭМ!$A$39:$A$782,$A85,СВЦЭМ!$B$39:$B$782,E$83)+'СЕТ СН'!$G$14+СВЦЭМ!$D$10+'СЕТ СН'!$G$6-'СЕТ СН'!$G$26</f>
        <v>1430.5732067199999</v>
      </c>
      <c r="F85" s="36">
        <f>SUMIFS(СВЦЭМ!$D$39:$D$782,СВЦЭМ!$A$39:$A$782,$A85,СВЦЭМ!$B$39:$B$782,F$83)+'СЕТ СН'!$G$14+СВЦЭМ!$D$10+'СЕТ СН'!$G$6-'СЕТ СН'!$G$26</f>
        <v>1448.3390060199999</v>
      </c>
      <c r="G85" s="36">
        <f>SUMIFS(СВЦЭМ!$D$39:$D$782,СВЦЭМ!$A$39:$A$782,$A85,СВЦЭМ!$B$39:$B$782,G$83)+'СЕТ СН'!$G$14+СВЦЭМ!$D$10+'СЕТ СН'!$G$6-'СЕТ СН'!$G$26</f>
        <v>1471.2494813199999</v>
      </c>
      <c r="H85" s="36">
        <f>SUMIFS(СВЦЭМ!$D$39:$D$782,СВЦЭМ!$A$39:$A$782,$A85,СВЦЭМ!$B$39:$B$782,H$83)+'СЕТ СН'!$G$14+СВЦЭМ!$D$10+'СЕТ СН'!$G$6-'СЕТ СН'!$G$26</f>
        <v>1484.4001744799998</v>
      </c>
      <c r="I85" s="36">
        <f>SUMIFS(СВЦЭМ!$D$39:$D$782,СВЦЭМ!$A$39:$A$782,$A85,СВЦЭМ!$B$39:$B$782,I$83)+'СЕТ СН'!$G$14+СВЦЭМ!$D$10+'СЕТ СН'!$G$6-'СЕТ СН'!$G$26</f>
        <v>1395.6991691999999</v>
      </c>
      <c r="J85" s="36">
        <f>SUMIFS(СВЦЭМ!$D$39:$D$782,СВЦЭМ!$A$39:$A$782,$A85,СВЦЭМ!$B$39:$B$782,J$83)+'СЕТ СН'!$G$14+СВЦЭМ!$D$10+'СЕТ СН'!$G$6-'СЕТ СН'!$G$26</f>
        <v>1253.1949924699998</v>
      </c>
      <c r="K85" s="36">
        <f>SUMIFS(СВЦЭМ!$D$39:$D$782,СВЦЭМ!$A$39:$A$782,$A85,СВЦЭМ!$B$39:$B$782,K$83)+'СЕТ СН'!$G$14+СВЦЭМ!$D$10+'СЕТ СН'!$G$6-'СЕТ СН'!$G$26</f>
        <v>1215.9383903999999</v>
      </c>
      <c r="L85" s="36">
        <f>SUMIFS(СВЦЭМ!$D$39:$D$782,СВЦЭМ!$A$39:$A$782,$A85,СВЦЭМ!$B$39:$B$782,L$83)+'СЕТ СН'!$G$14+СВЦЭМ!$D$10+'СЕТ СН'!$G$6-'СЕТ СН'!$G$26</f>
        <v>1186.1291908400001</v>
      </c>
      <c r="M85" s="36">
        <f>SUMIFS(СВЦЭМ!$D$39:$D$782,СВЦЭМ!$A$39:$A$782,$A85,СВЦЭМ!$B$39:$B$782,M$83)+'СЕТ СН'!$G$14+СВЦЭМ!$D$10+'СЕТ СН'!$G$6-'СЕТ СН'!$G$26</f>
        <v>1252.0017308499998</v>
      </c>
      <c r="N85" s="36">
        <f>SUMIFS(СВЦЭМ!$D$39:$D$782,СВЦЭМ!$A$39:$A$782,$A85,СВЦЭМ!$B$39:$B$782,N$83)+'СЕТ СН'!$G$14+СВЦЭМ!$D$10+'СЕТ СН'!$G$6-'СЕТ СН'!$G$26</f>
        <v>1298.4744304099997</v>
      </c>
      <c r="O85" s="36">
        <f>SUMIFS(СВЦЭМ!$D$39:$D$782,СВЦЭМ!$A$39:$A$782,$A85,СВЦЭМ!$B$39:$B$782,O$83)+'СЕТ СН'!$G$14+СВЦЭМ!$D$10+'СЕТ СН'!$G$6-'СЕТ СН'!$G$26</f>
        <v>1331.0253404999999</v>
      </c>
      <c r="P85" s="36">
        <f>SUMIFS(СВЦЭМ!$D$39:$D$782,СВЦЭМ!$A$39:$A$782,$A85,СВЦЭМ!$B$39:$B$782,P$83)+'СЕТ СН'!$G$14+СВЦЭМ!$D$10+'СЕТ СН'!$G$6-'СЕТ СН'!$G$26</f>
        <v>1340.7284073499998</v>
      </c>
      <c r="Q85" s="36">
        <f>SUMIFS(СВЦЭМ!$D$39:$D$782,СВЦЭМ!$A$39:$A$782,$A85,СВЦЭМ!$B$39:$B$782,Q$83)+'СЕТ СН'!$G$14+СВЦЭМ!$D$10+'СЕТ СН'!$G$6-'СЕТ СН'!$G$26</f>
        <v>1360.7166271399999</v>
      </c>
      <c r="R85" s="36">
        <f>SUMIFS(СВЦЭМ!$D$39:$D$782,СВЦЭМ!$A$39:$A$782,$A85,СВЦЭМ!$B$39:$B$782,R$83)+'СЕТ СН'!$G$14+СВЦЭМ!$D$10+'СЕТ СН'!$G$6-'СЕТ СН'!$G$26</f>
        <v>1366.7092794299999</v>
      </c>
      <c r="S85" s="36">
        <f>SUMIFS(СВЦЭМ!$D$39:$D$782,СВЦЭМ!$A$39:$A$782,$A85,СВЦЭМ!$B$39:$B$782,S$83)+'СЕТ СН'!$G$14+СВЦЭМ!$D$10+'СЕТ СН'!$G$6-'СЕТ СН'!$G$26</f>
        <v>1310.3509227099998</v>
      </c>
      <c r="T85" s="36">
        <f>SUMIFS(СВЦЭМ!$D$39:$D$782,СВЦЭМ!$A$39:$A$782,$A85,СВЦЭМ!$B$39:$B$782,T$83)+'СЕТ СН'!$G$14+СВЦЭМ!$D$10+'СЕТ СН'!$G$6-'СЕТ СН'!$G$26</f>
        <v>1208.3940976900001</v>
      </c>
      <c r="U85" s="36">
        <f>SUMIFS(СВЦЭМ!$D$39:$D$782,СВЦЭМ!$A$39:$A$782,$A85,СВЦЭМ!$B$39:$B$782,U$83)+'СЕТ СН'!$G$14+СВЦЭМ!$D$10+'СЕТ СН'!$G$6-'СЕТ СН'!$G$26</f>
        <v>1115.82795523</v>
      </c>
      <c r="V85" s="36">
        <f>SUMIFS(СВЦЭМ!$D$39:$D$782,СВЦЭМ!$A$39:$A$782,$A85,СВЦЭМ!$B$39:$B$782,V$83)+'СЕТ СН'!$G$14+СВЦЭМ!$D$10+'СЕТ СН'!$G$6-'СЕТ СН'!$G$26</f>
        <v>1050.7080957000001</v>
      </c>
      <c r="W85" s="36">
        <f>SUMIFS(СВЦЭМ!$D$39:$D$782,СВЦЭМ!$A$39:$A$782,$A85,СВЦЭМ!$B$39:$B$782,W$83)+'СЕТ СН'!$G$14+СВЦЭМ!$D$10+'СЕТ СН'!$G$6-'СЕТ СН'!$G$26</f>
        <v>1054.49208049</v>
      </c>
      <c r="X85" s="36">
        <f>SUMIFS(СВЦЭМ!$D$39:$D$782,СВЦЭМ!$A$39:$A$782,$A85,СВЦЭМ!$B$39:$B$782,X$83)+'СЕТ СН'!$G$14+СВЦЭМ!$D$10+'СЕТ СН'!$G$6-'СЕТ СН'!$G$26</f>
        <v>1053.5846369599999</v>
      </c>
      <c r="Y85" s="36">
        <f>SUMIFS(СВЦЭМ!$D$39:$D$782,СВЦЭМ!$A$39:$A$782,$A85,СВЦЭМ!$B$39:$B$782,Y$83)+'СЕТ СН'!$G$14+СВЦЭМ!$D$10+'СЕТ СН'!$G$6-'СЕТ СН'!$G$26</f>
        <v>1098.3303788400001</v>
      </c>
    </row>
    <row r="86" spans="1:27" ht="15.75" x14ac:dyDescent="0.2">
      <c r="A86" s="35">
        <f t="shared" ref="A86:A114" si="2">A85+1</f>
        <v>44684</v>
      </c>
      <c r="B86" s="36">
        <f>SUMIFS(СВЦЭМ!$D$39:$D$782,СВЦЭМ!$A$39:$A$782,$A86,СВЦЭМ!$B$39:$B$782,B$83)+'СЕТ СН'!$G$14+СВЦЭМ!$D$10+'СЕТ СН'!$G$6-'СЕТ СН'!$G$26</f>
        <v>1122.41939299</v>
      </c>
      <c r="C86" s="36">
        <f>SUMIFS(СВЦЭМ!$D$39:$D$782,СВЦЭМ!$A$39:$A$782,$A86,СВЦЭМ!$B$39:$B$782,C$83)+'СЕТ СН'!$G$14+СВЦЭМ!$D$10+'СЕТ СН'!$G$6-'СЕТ СН'!$G$26</f>
        <v>1240.1731255099999</v>
      </c>
      <c r="D86" s="36">
        <f>SUMIFS(СВЦЭМ!$D$39:$D$782,СВЦЭМ!$A$39:$A$782,$A86,СВЦЭМ!$B$39:$B$782,D$83)+'СЕТ СН'!$G$14+СВЦЭМ!$D$10+'СЕТ СН'!$G$6-'СЕТ СН'!$G$26</f>
        <v>1339.2450679899998</v>
      </c>
      <c r="E86" s="36">
        <f>SUMIFS(СВЦЭМ!$D$39:$D$782,СВЦЭМ!$A$39:$A$782,$A86,СВЦЭМ!$B$39:$B$782,E$83)+'СЕТ СН'!$G$14+СВЦЭМ!$D$10+'СЕТ СН'!$G$6-'СЕТ СН'!$G$26</f>
        <v>1370.8486766799999</v>
      </c>
      <c r="F86" s="36">
        <f>SUMIFS(СВЦЭМ!$D$39:$D$782,СВЦЭМ!$A$39:$A$782,$A86,СВЦЭМ!$B$39:$B$782,F$83)+'СЕТ СН'!$G$14+СВЦЭМ!$D$10+'СЕТ СН'!$G$6-'СЕТ СН'!$G$26</f>
        <v>1385.5041746799998</v>
      </c>
      <c r="G86" s="36">
        <f>SUMIFS(СВЦЭМ!$D$39:$D$782,СВЦЭМ!$A$39:$A$782,$A86,СВЦЭМ!$B$39:$B$782,G$83)+'СЕТ СН'!$G$14+СВЦЭМ!$D$10+'СЕТ СН'!$G$6-'СЕТ СН'!$G$26</f>
        <v>1427.0389200899999</v>
      </c>
      <c r="H86" s="36">
        <f>SUMIFS(СВЦЭМ!$D$39:$D$782,СВЦЭМ!$A$39:$A$782,$A86,СВЦЭМ!$B$39:$B$782,H$83)+'СЕТ СН'!$G$14+СВЦЭМ!$D$10+'СЕТ СН'!$G$6-'СЕТ СН'!$G$26</f>
        <v>1437.7273675499998</v>
      </c>
      <c r="I86" s="36">
        <f>SUMIFS(СВЦЭМ!$D$39:$D$782,СВЦЭМ!$A$39:$A$782,$A86,СВЦЭМ!$B$39:$B$782,I$83)+'СЕТ СН'!$G$14+СВЦЭМ!$D$10+'СЕТ СН'!$G$6-'СЕТ СН'!$G$26</f>
        <v>1419.6803747099998</v>
      </c>
      <c r="J86" s="36">
        <f>SUMIFS(СВЦЭМ!$D$39:$D$782,СВЦЭМ!$A$39:$A$782,$A86,СВЦЭМ!$B$39:$B$782,J$83)+'СЕТ СН'!$G$14+СВЦЭМ!$D$10+'СЕТ СН'!$G$6-'СЕТ СН'!$G$26</f>
        <v>1316.0918110699997</v>
      </c>
      <c r="K86" s="36">
        <f>SUMIFS(СВЦЭМ!$D$39:$D$782,СВЦЭМ!$A$39:$A$782,$A86,СВЦЭМ!$B$39:$B$782,K$83)+'СЕТ СН'!$G$14+СВЦЭМ!$D$10+'СЕТ СН'!$G$6-'СЕТ СН'!$G$26</f>
        <v>1282.7595994599997</v>
      </c>
      <c r="L86" s="36">
        <f>SUMIFS(СВЦЭМ!$D$39:$D$782,СВЦЭМ!$A$39:$A$782,$A86,СВЦЭМ!$B$39:$B$782,L$83)+'СЕТ СН'!$G$14+СВЦЭМ!$D$10+'СЕТ СН'!$G$6-'СЕТ СН'!$G$26</f>
        <v>1262.9912840299999</v>
      </c>
      <c r="M86" s="36">
        <f>SUMIFS(СВЦЭМ!$D$39:$D$782,СВЦЭМ!$A$39:$A$782,$A86,СВЦЭМ!$B$39:$B$782,M$83)+'СЕТ СН'!$G$14+СВЦЭМ!$D$10+'СЕТ СН'!$G$6-'СЕТ СН'!$G$26</f>
        <v>1348.4262265299999</v>
      </c>
      <c r="N86" s="36">
        <f>SUMIFS(СВЦЭМ!$D$39:$D$782,СВЦЭМ!$A$39:$A$782,$A86,СВЦЭМ!$B$39:$B$782,N$83)+'СЕТ СН'!$G$14+СВЦЭМ!$D$10+'СЕТ СН'!$G$6-'СЕТ СН'!$G$26</f>
        <v>1390.0743476399998</v>
      </c>
      <c r="O86" s="36">
        <f>SUMIFS(СВЦЭМ!$D$39:$D$782,СВЦЭМ!$A$39:$A$782,$A86,СВЦЭМ!$B$39:$B$782,O$83)+'СЕТ СН'!$G$14+СВЦЭМ!$D$10+'СЕТ СН'!$G$6-'СЕТ СН'!$G$26</f>
        <v>1404.6186003599998</v>
      </c>
      <c r="P86" s="36">
        <f>SUMIFS(СВЦЭМ!$D$39:$D$782,СВЦЭМ!$A$39:$A$782,$A86,СВЦЭМ!$B$39:$B$782,P$83)+'СЕТ СН'!$G$14+СВЦЭМ!$D$10+'СЕТ СН'!$G$6-'СЕТ СН'!$G$26</f>
        <v>1422.6797230199998</v>
      </c>
      <c r="Q86" s="36">
        <f>SUMIFS(СВЦЭМ!$D$39:$D$782,СВЦЭМ!$A$39:$A$782,$A86,СВЦЭМ!$B$39:$B$782,Q$83)+'СЕТ СН'!$G$14+СВЦЭМ!$D$10+'СЕТ СН'!$G$6-'СЕТ СН'!$G$26</f>
        <v>1426.3578085499998</v>
      </c>
      <c r="R86" s="36">
        <f>SUMIFS(СВЦЭМ!$D$39:$D$782,СВЦЭМ!$A$39:$A$782,$A86,СВЦЭМ!$B$39:$B$782,R$83)+'СЕТ СН'!$G$14+СВЦЭМ!$D$10+'СЕТ СН'!$G$6-'СЕТ СН'!$G$26</f>
        <v>1435.9422667599999</v>
      </c>
      <c r="S86" s="36">
        <f>SUMIFS(СВЦЭМ!$D$39:$D$782,СВЦЭМ!$A$39:$A$782,$A86,СВЦЭМ!$B$39:$B$782,S$83)+'СЕТ СН'!$G$14+СВЦЭМ!$D$10+'СЕТ СН'!$G$6-'СЕТ СН'!$G$26</f>
        <v>1401.8075353099998</v>
      </c>
      <c r="T86" s="36">
        <f>SUMIFS(СВЦЭМ!$D$39:$D$782,СВЦЭМ!$A$39:$A$782,$A86,СВЦЭМ!$B$39:$B$782,T$83)+'СЕТ СН'!$G$14+СВЦЭМ!$D$10+'СЕТ СН'!$G$6-'СЕТ СН'!$G$26</f>
        <v>1292.4522912199998</v>
      </c>
      <c r="U86" s="36">
        <f>SUMIFS(СВЦЭМ!$D$39:$D$782,СВЦЭМ!$A$39:$A$782,$A86,СВЦЭМ!$B$39:$B$782,U$83)+'СЕТ СН'!$G$14+СВЦЭМ!$D$10+'СЕТ СН'!$G$6-'СЕТ СН'!$G$26</f>
        <v>1192.40314072</v>
      </c>
      <c r="V86" s="36">
        <f>SUMIFS(СВЦЭМ!$D$39:$D$782,СВЦЭМ!$A$39:$A$782,$A86,СВЦЭМ!$B$39:$B$782,V$83)+'СЕТ СН'!$G$14+СВЦЭМ!$D$10+'СЕТ СН'!$G$6-'СЕТ СН'!$G$26</f>
        <v>1101.33492112</v>
      </c>
      <c r="W86" s="36">
        <f>SUMIFS(СВЦЭМ!$D$39:$D$782,СВЦЭМ!$A$39:$A$782,$A86,СВЦЭМ!$B$39:$B$782,W$83)+'СЕТ СН'!$G$14+СВЦЭМ!$D$10+'СЕТ СН'!$G$6-'СЕТ СН'!$G$26</f>
        <v>1094.92461157</v>
      </c>
      <c r="X86" s="36">
        <f>SUMIFS(СВЦЭМ!$D$39:$D$782,СВЦЭМ!$A$39:$A$782,$A86,СВЦЭМ!$B$39:$B$782,X$83)+'СЕТ СН'!$G$14+СВЦЭМ!$D$10+'СЕТ СН'!$G$6-'СЕТ СН'!$G$26</f>
        <v>1104.4118417699999</v>
      </c>
      <c r="Y86" s="36">
        <f>SUMIFS(СВЦЭМ!$D$39:$D$782,СВЦЭМ!$A$39:$A$782,$A86,СВЦЭМ!$B$39:$B$782,Y$83)+'СЕТ СН'!$G$14+СВЦЭМ!$D$10+'СЕТ СН'!$G$6-'СЕТ СН'!$G$26</f>
        <v>1140.2390354900001</v>
      </c>
    </row>
    <row r="87" spans="1:27" ht="15.75" x14ac:dyDescent="0.2">
      <c r="A87" s="35">
        <f t="shared" si="2"/>
        <v>44685</v>
      </c>
      <c r="B87" s="36">
        <f>SUMIFS(СВЦЭМ!$D$39:$D$782,СВЦЭМ!$A$39:$A$782,$A87,СВЦЭМ!$B$39:$B$782,B$83)+'СЕТ СН'!$G$14+СВЦЭМ!$D$10+'СЕТ СН'!$G$6-'СЕТ СН'!$G$26</f>
        <v>1210.2700719100001</v>
      </c>
      <c r="C87" s="36">
        <f>SUMIFS(СВЦЭМ!$D$39:$D$782,СВЦЭМ!$A$39:$A$782,$A87,СВЦЭМ!$B$39:$B$782,C$83)+'СЕТ СН'!$G$14+СВЦЭМ!$D$10+'СЕТ СН'!$G$6-'СЕТ СН'!$G$26</f>
        <v>1358.5639095599997</v>
      </c>
      <c r="D87" s="36">
        <f>SUMIFS(СВЦЭМ!$D$39:$D$782,СВЦЭМ!$A$39:$A$782,$A87,СВЦЭМ!$B$39:$B$782,D$83)+'СЕТ СН'!$G$14+СВЦЭМ!$D$10+'СЕТ СН'!$G$6-'СЕТ СН'!$G$26</f>
        <v>1411.2043930199998</v>
      </c>
      <c r="E87" s="36">
        <f>SUMIFS(СВЦЭМ!$D$39:$D$782,СВЦЭМ!$A$39:$A$782,$A87,СВЦЭМ!$B$39:$B$782,E$83)+'СЕТ СН'!$G$14+СВЦЭМ!$D$10+'СЕТ СН'!$G$6-'СЕТ СН'!$G$26</f>
        <v>1382.9114845099998</v>
      </c>
      <c r="F87" s="36">
        <f>SUMIFS(СВЦЭМ!$D$39:$D$782,СВЦЭМ!$A$39:$A$782,$A87,СВЦЭМ!$B$39:$B$782,F$83)+'СЕТ СН'!$G$14+СВЦЭМ!$D$10+'СЕТ СН'!$G$6-'СЕТ СН'!$G$26</f>
        <v>1385.6653630299998</v>
      </c>
      <c r="G87" s="36">
        <f>SUMIFS(СВЦЭМ!$D$39:$D$782,СВЦЭМ!$A$39:$A$782,$A87,СВЦЭМ!$B$39:$B$782,G$83)+'СЕТ СН'!$G$14+СВЦЭМ!$D$10+'СЕТ СН'!$G$6-'СЕТ СН'!$G$26</f>
        <v>1378.8401762099998</v>
      </c>
      <c r="H87" s="36">
        <f>SUMIFS(СВЦЭМ!$D$39:$D$782,СВЦЭМ!$A$39:$A$782,$A87,СВЦЭМ!$B$39:$B$782,H$83)+'СЕТ СН'!$G$14+СВЦЭМ!$D$10+'СЕТ СН'!$G$6-'СЕТ СН'!$G$26</f>
        <v>1390.3996325799999</v>
      </c>
      <c r="I87" s="36">
        <f>SUMIFS(СВЦЭМ!$D$39:$D$782,СВЦЭМ!$A$39:$A$782,$A87,СВЦЭМ!$B$39:$B$782,I$83)+'СЕТ СН'!$G$14+СВЦЭМ!$D$10+'СЕТ СН'!$G$6-'СЕТ СН'!$G$26</f>
        <v>1317.4257543599999</v>
      </c>
      <c r="J87" s="36">
        <f>SUMIFS(СВЦЭМ!$D$39:$D$782,СВЦЭМ!$A$39:$A$782,$A87,СВЦЭМ!$B$39:$B$782,J$83)+'СЕТ СН'!$G$14+СВЦЭМ!$D$10+'СЕТ СН'!$G$6-'СЕТ СН'!$G$26</f>
        <v>1204.7863667300001</v>
      </c>
      <c r="K87" s="36">
        <f>SUMIFS(СВЦЭМ!$D$39:$D$782,СВЦЭМ!$A$39:$A$782,$A87,СВЦЭМ!$B$39:$B$782,K$83)+'СЕТ СН'!$G$14+СВЦЭМ!$D$10+'СЕТ СН'!$G$6-'СЕТ СН'!$G$26</f>
        <v>1190.42676368</v>
      </c>
      <c r="L87" s="36">
        <f>SUMIFS(СВЦЭМ!$D$39:$D$782,СВЦЭМ!$A$39:$A$782,$A87,СВЦЭМ!$B$39:$B$782,L$83)+'СЕТ СН'!$G$14+СВЦЭМ!$D$10+'СЕТ СН'!$G$6-'СЕТ СН'!$G$26</f>
        <v>1203.30053223</v>
      </c>
      <c r="M87" s="36">
        <f>SUMIFS(СВЦЭМ!$D$39:$D$782,СВЦЭМ!$A$39:$A$782,$A87,СВЦЭМ!$B$39:$B$782,M$83)+'СЕТ СН'!$G$14+СВЦЭМ!$D$10+'СЕТ СН'!$G$6-'СЕТ СН'!$G$26</f>
        <v>1302.8422691699998</v>
      </c>
      <c r="N87" s="36">
        <f>SUMIFS(СВЦЭМ!$D$39:$D$782,СВЦЭМ!$A$39:$A$782,$A87,СВЦЭМ!$B$39:$B$782,N$83)+'СЕТ СН'!$G$14+СВЦЭМ!$D$10+'СЕТ СН'!$G$6-'СЕТ СН'!$G$26</f>
        <v>1356.2815937499997</v>
      </c>
      <c r="O87" s="36">
        <f>SUMIFS(СВЦЭМ!$D$39:$D$782,СВЦЭМ!$A$39:$A$782,$A87,СВЦЭМ!$B$39:$B$782,O$83)+'СЕТ СН'!$G$14+СВЦЭМ!$D$10+'СЕТ СН'!$G$6-'СЕТ СН'!$G$26</f>
        <v>1360.7397381999999</v>
      </c>
      <c r="P87" s="36">
        <f>SUMIFS(СВЦЭМ!$D$39:$D$782,СВЦЭМ!$A$39:$A$782,$A87,СВЦЭМ!$B$39:$B$782,P$83)+'СЕТ СН'!$G$14+СВЦЭМ!$D$10+'СЕТ СН'!$G$6-'СЕТ СН'!$G$26</f>
        <v>1397.7852798199999</v>
      </c>
      <c r="Q87" s="36">
        <f>SUMIFS(СВЦЭМ!$D$39:$D$782,СВЦЭМ!$A$39:$A$782,$A87,СВЦЭМ!$B$39:$B$782,Q$83)+'СЕТ СН'!$G$14+СВЦЭМ!$D$10+'СЕТ СН'!$G$6-'СЕТ СН'!$G$26</f>
        <v>1401.2068082699998</v>
      </c>
      <c r="R87" s="36">
        <f>SUMIFS(СВЦЭМ!$D$39:$D$782,СВЦЭМ!$A$39:$A$782,$A87,СВЦЭМ!$B$39:$B$782,R$83)+'СЕТ СН'!$G$14+СВЦЭМ!$D$10+'СЕТ СН'!$G$6-'СЕТ СН'!$G$26</f>
        <v>1395.7812317199998</v>
      </c>
      <c r="S87" s="36">
        <f>SUMIFS(СВЦЭМ!$D$39:$D$782,СВЦЭМ!$A$39:$A$782,$A87,СВЦЭМ!$B$39:$B$782,S$83)+'СЕТ СН'!$G$14+СВЦЭМ!$D$10+'СЕТ СН'!$G$6-'СЕТ СН'!$G$26</f>
        <v>1339.3164480899998</v>
      </c>
      <c r="T87" s="36">
        <f>SUMIFS(СВЦЭМ!$D$39:$D$782,СВЦЭМ!$A$39:$A$782,$A87,СВЦЭМ!$B$39:$B$782,T$83)+'СЕТ СН'!$G$14+СВЦЭМ!$D$10+'СЕТ СН'!$G$6-'СЕТ СН'!$G$26</f>
        <v>1214.0262174500001</v>
      </c>
      <c r="U87" s="36">
        <f>SUMIFS(СВЦЭМ!$D$39:$D$782,СВЦЭМ!$A$39:$A$782,$A87,СВЦЭМ!$B$39:$B$782,U$83)+'СЕТ СН'!$G$14+СВЦЭМ!$D$10+'СЕТ СН'!$G$6-'СЕТ СН'!$G$26</f>
        <v>1104.8615540599999</v>
      </c>
      <c r="V87" s="36">
        <f>SUMIFS(СВЦЭМ!$D$39:$D$782,СВЦЭМ!$A$39:$A$782,$A87,СВЦЭМ!$B$39:$B$782,V$83)+'СЕТ СН'!$G$14+СВЦЭМ!$D$10+'СЕТ СН'!$G$6-'СЕТ СН'!$G$26</f>
        <v>1038.89810642</v>
      </c>
      <c r="W87" s="36">
        <f>SUMIFS(СВЦЭМ!$D$39:$D$782,СВЦЭМ!$A$39:$A$782,$A87,СВЦЭМ!$B$39:$B$782,W$83)+'СЕТ СН'!$G$14+СВЦЭМ!$D$10+'СЕТ СН'!$G$6-'СЕТ СН'!$G$26</f>
        <v>1069.41843771</v>
      </c>
      <c r="X87" s="36">
        <f>SUMIFS(СВЦЭМ!$D$39:$D$782,СВЦЭМ!$A$39:$A$782,$A87,СВЦЭМ!$B$39:$B$782,X$83)+'СЕТ СН'!$G$14+СВЦЭМ!$D$10+'СЕТ СН'!$G$6-'СЕТ СН'!$G$26</f>
        <v>1027.02349867</v>
      </c>
      <c r="Y87" s="36">
        <f>SUMIFS(СВЦЭМ!$D$39:$D$782,СВЦЭМ!$A$39:$A$782,$A87,СВЦЭМ!$B$39:$B$782,Y$83)+'СЕТ СН'!$G$14+СВЦЭМ!$D$10+'СЕТ СН'!$G$6-'СЕТ СН'!$G$26</f>
        <v>1021.8620759400001</v>
      </c>
    </row>
    <row r="88" spans="1:27" ht="15.75" x14ac:dyDescent="0.2">
      <c r="A88" s="35">
        <f t="shared" si="2"/>
        <v>44686</v>
      </c>
      <c r="B88" s="36">
        <f>SUMIFS(СВЦЭМ!$D$39:$D$782,СВЦЭМ!$A$39:$A$782,$A88,СВЦЭМ!$B$39:$B$782,B$83)+'СЕТ СН'!$G$14+СВЦЭМ!$D$10+'СЕТ СН'!$G$6-'СЕТ СН'!$G$26</f>
        <v>1180.5870847199999</v>
      </c>
      <c r="C88" s="36">
        <f>SUMIFS(СВЦЭМ!$D$39:$D$782,СВЦЭМ!$A$39:$A$782,$A88,СВЦЭМ!$B$39:$B$782,C$83)+'СЕТ СН'!$G$14+СВЦЭМ!$D$10+'СЕТ СН'!$G$6-'СЕТ СН'!$G$26</f>
        <v>1261.8291409499998</v>
      </c>
      <c r="D88" s="36">
        <f>SUMIFS(СВЦЭМ!$D$39:$D$782,СВЦЭМ!$A$39:$A$782,$A88,СВЦЭМ!$B$39:$B$782,D$83)+'СЕТ СН'!$G$14+СВЦЭМ!$D$10+'СЕТ СН'!$G$6-'СЕТ СН'!$G$26</f>
        <v>1393.7008975799997</v>
      </c>
      <c r="E88" s="36">
        <f>SUMIFS(СВЦЭМ!$D$39:$D$782,СВЦЭМ!$A$39:$A$782,$A88,СВЦЭМ!$B$39:$B$782,E$83)+'СЕТ СН'!$G$14+СВЦЭМ!$D$10+'СЕТ СН'!$G$6-'СЕТ СН'!$G$26</f>
        <v>1445.5065194099998</v>
      </c>
      <c r="F88" s="36">
        <f>SUMIFS(СВЦЭМ!$D$39:$D$782,СВЦЭМ!$A$39:$A$782,$A88,СВЦЭМ!$B$39:$B$782,F$83)+'СЕТ СН'!$G$14+СВЦЭМ!$D$10+'СЕТ СН'!$G$6-'СЕТ СН'!$G$26</f>
        <v>1470.5785540099998</v>
      </c>
      <c r="G88" s="36">
        <f>SUMIFS(СВЦЭМ!$D$39:$D$782,СВЦЭМ!$A$39:$A$782,$A88,СВЦЭМ!$B$39:$B$782,G$83)+'СЕТ СН'!$G$14+СВЦЭМ!$D$10+'СЕТ СН'!$G$6-'СЕТ СН'!$G$26</f>
        <v>1471.2240803599998</v>
      </c>
      <c r="H88" s="36">
        <f>SUMIFS(СВЦЭМ!$D$39:$D$782,СВЦЭМ!$A$39:$A$782,$A88,СВЦЭМ!$B$39:$B$782,H$83)+'СЕТ СН'!$G$14+СВЦЭМ!$D$10+'СЕТ СН'!$G$6-'СЕТ СН'!$G$26</f>
        <v>1458.1822383499998</v>
      </c>
      <c r="I88" s="36">
        <f>SUMIFS(СВЦЭМ!$D$39:$D$782,СВЦЭМ!$A$39:$A$782,$A88,СВЦЭМ!$B$39:$B$782,I$83)+'СЕТ СН'!$G$14+СВЦЭМ!$D$10+'СЕТ СН'!$G$6-'СЕТ СН'!$G$26</f>
        <v>1390.5411322399998</v>
      </c>
      <c r="J88" s="36">
        <f>SUMIFS(СВЦЭМ!$D$39:$D$782,СВЦЭМ!$A$39:$A$782,$A88,СВЦЭМ!$B$39:$B$782,J$83)+'СЕТ СН'!$G$14+СВЦЭМ!$D$10+'СЕТ СН'!$G$6-'СЕТ СН'!$G$26</f>
        <v>1286.8482157799999</v>
      </c>
      <c r="K88" s="36">
        <f>SUMIFS(СВЦЭМ!$D$39:$D$782,СВЦЭМ!$A$39:$A$782,$A88,СВЦЭМ!$B$39:$B$782,K$83)+'СЕТ СН'!$G$14+СВЦЭМ!$D$10+'СЕТ СН'!$G$6-'СЕТ СН'!$G$26</f>
        <v>1284.6270587399999</v>
      </c>
      <c r="L88" s="36">
        <f>SUMIFS(СВЦЭМ!$D$39:$D$782,СВЦЭМ!$A$39:$A$782,$A88,СВЦЭМ!$B$39:$B$782,L$83)+'СЕТ СН'!$G$14+СВЦЭМ!$D$10+'СЕТ СН'!$G$6-'СЕТ СН'!$G$26</f>
        <v>1280.8040751099998</v>
      </c>
      <c r="M88" s="36">
        <f>SUMIFS(СВЦЭМ!$D$39:$D$782,СВЦЭМ!$A$39:$A$782,$A88,СВЦЭМ!$B$39:$B$782,M$83)+'СЕТ СН'!$G$14+СВЦЭМ!$D$10+'СЕТ СН'!$G$6-'СЕТ СН'!$G$26</f>
        <v>1376.2842247599999</v>
      </c>
      <c r="N88" s="36">
        <f>SUMIFS(СВЦЭМ!$D$39:$D$782,СВЦЭМ!$A$39:$A$782,$A88,СВЦЭМ!$B$39:$B$782,N$83)+'СЕТ СН'!$G$14+СВЦЭМ!$D$10+'СЕТ СН'!$G$6-'СЕТ СН'!$G$26</f>
        <v>1451.3238122999999</v>
      </c>
      <c r="O88" s="36">
        <f>SUMIFS(СВЦЭМ!$D$39:$D$782,СВЦЭМ!$A$39:$A$782,$A88,СВЦЭМ!$B$39:$B$782,O$83)+'СЕТ СН'!$G$14+СВЦЭМ!$D$10+'СЕТ СН'!$G$6-'СЕТ СН'!$G$26</f>
        <v>1448.1029811299998</v>
      </c>
      <c r="P88" s="36">
        <f>SUMIFS(СВЦЭМ!$D$39:$D$782,СВЦЭМ!$A$39:$A$782,$A88,СВЦЭМ!$B$39:$B$782,P$83)+'СЕТ СН'!$G$14+СВЦЭМ!$D$10+'СЕТ СН'!$G$6-'СЕТ СН'!$G$26</f>
        <v>1489.1375730899999</v>
      </c>
      <c r="Q88" s="36">
        <f>SUMIFS(СВЦЭМ!$D$39:$D$782,СВЦЭМ!$A$39:$A$782,$A88,СВЦЭМ!$B$39:$B$782,Q$83)+'СЕТ СН'!$G$14+СВЦЭМ!$D$10+'СЕТ СН'!$G$6-'СЕТ СН'!$G$26</f>
        <v>1497.6006420399999</v>
      </c>
      <c r="R88" s="36">
        <f>SUMIFS(СВЦЭМ!$D$39:$D$782,СВЦЭМ!$A$39:$A$782,$A88,СВЦЭМ!$B$39:$B$782,R$83)+'СЕТ СН'!$G$14+СВЦЭМ!$D$10+'СЕТ СН'!$G$6-'СЕТ СН'!$G$26</f>
        <v>1510.5202786399998</v>
      </c>
      <c r="S88" s="36">
        <f>SUMIFS(СВЦЭМ!$D$39:$D$782,СВЦЭМ!$A$39:$A$782,$A88,СВЦЭМ!$B$39:$B$782,S$83)+'СЕТ СН'!$G$14+СВЦЭМ!$D$10+'СЕТ СН'!$G$6-'СЕТ СН'!$G$26</f>
        <v>1457.0713443499999</v>
      </c>
      <c r="T88" s="36">
        <f>SUMIFS(СВЦЭМ!$D$39:$D$782,СВЦЭМ!$A$39:$A$782,$A88,СВЦЭМ!$B$39:$B$782,T$83)+'СЕТ СН'!$G$14+СВЦЭМ!$D$10+'СЕТ СН'!$G$6-'СЕТ СН'!$G$26</f>
        <v>1328.6351057599998</v>
      </c>
      <c r="U88" s="36">
        <f>SUMIFS(СВЦЭМ!$D$39:$D$782,СВЦЭМ!$A$39:$A$782,$A88,СВЦЭМ!$B$39:$B$782,U$83)+'СЕТ СН'!$G$14+СВЦЭМ!$D$10+'СЕТ СН'!$G$6-'СЕТ СН'!$G$26</f>
        <v>1224.1190674899999</v>
      </c>
      <c r="V88" s="36">
        <f>SUMIFS(СВЦЭМ!$D$39:$D$782,СВЦЭМ!$A$39:$A$782,$A88,СВЦЭМ!$B$39:$B$782,V$83)+'СЕТ СН'!$G$14+СВЦЭМ!$D$10+'СЕТ СН'!$G$6-'СЕТ СН'!$G$26</f>
        <v>1121.0013772699999</v>
      </c>
      <c r="W88" s="36">
        <f>SUMIFS(СВЦЭМ!$D$39:$D$782,СВЦЭМ!$A$39:$A$782,$A88,СВЦЭМ!$B$39:$B$782,W$83)+'СЕТ СН'!$G$14+СВЦЭМ!$D$10+'СЕТ СН'!$G$6-'СЕТ СН'!$G$26</f>
        <v>1106.32553925</v>
      </c>
      <c r="X88" s="36">
        <f>SUMIFS(СВЦЭМ!$D$39:$D$782,СВЦЭМ!$A$39:$A$782,$A88,СВЦЭМ!$B$39:$B$782,X$83)+'СЕТ СН'!$G$14+СВЦЭМ!$D$10+'СЕТ СН'!$G$6-'СЕТ СН'!$G$26</f>
        <v>1120.52516797</v>
      </c>
      <c r="Y88" s="36">
        <f>SUMIFS(СВЦЭМ!$D$39:$D$782,СВЦЭМ!$A$39:$A$782,$A88,СВЦЭМ!$B$39:$B$782,Y$83)+'СЕТ СН'!$G$14+СВЦЭМ!$D$10+'СЕТ СН'!$G$6-'СЕТ СН'!$G$26</f>
        <v>1145.3068515699999</v>
      </c>
    </row>
    <row r="89" spans="1:27" ht="15.75" x14ac:dyDescent="0.2">
      <c r="A89" s="35">
        <f t="shared" si="2"/>
        <v>44687</v>
      </c>
      <c r="B89" s="36">
        <f>SUMIFS(СВЦЭМ!$D$39:$D$782,СВЦЭМ!$A$39:$A$782,$A89,СВЦЭМ!$B$39:$B$782,B$83)+'СЕТ СН'!$G$14+СВЦЭМ!$D$10+'СЕТ СН'!$G$6-'СЕТ СН'!$G$26</f>
        <v>1215.15094531</v>
      </c>
      <c r="C89" s="36">
        <f>SUMIFS(СВЦЭМ!$D$39:$D$782,СВЦЭМ!$A$39:$A$782,$A89,СВЦЭМ!$B$39:$B$782,C$83)+'СЕТ СН'!$G$14+СВЦЭМ!$D$10+'СЕТ СН'!$G$6-'СЕТ СН'!$G$26</f>
        <v>1341.6265396599999</v>
      </c>
      <c r="D89" s="36">
        <f>SUMIFS(СВЦЭМ!$D$39:$D$782,СВЦЭМ!$A$39:$A$782,$A89,СВЦЭМ!$B$39:$B$782,D$83)+'СЕТ СН'!$G$14+СВЦЭМ!$D$10+'СЕТ СН'!$G$6-'СЕТ СН'!$G$26</f>
        <v>1478.1010632099999</v>
      </c>
      <c r="E89" s="36">
        <f>SUMIFS(СВЦЭМ!$D$39:$D$782,СВЦЭМ!$A$39:$A$782,$A89,СВЦЭМ!$B$39:$B$782,E$83)+'СЕТ СН'!$G$14+СВЦЭМ!$D$10+'СЕТ СН'!$G$6-'СЕТ СН'!$G$26</f>
        <v>1524.2711222799999</v>
      </c>
      <c r="F89" s="36">
        <f>SUMIFS(СВЦЭМ!$D$39:$D$782,СВЦЭМ!$A$39:$A$782,$A89,СВЦЭМ!$B$39:$B$782,F$83)+'СЕТ СН'!$G$14+СВЦЭМ!$D$10+'СЕТ СН'!$G$6-'СЕТ СН'!$G$26</f>
        <v>1529.9282673599998</v>
      </c>
      <c r="G89" s="36">
        <f>SUMIFS(СВЦЭМ!$D$39:$D$782,СВЦЭМ!$A$39:$A$782,$A89,СВЦЭМ!$B$39:$B$782,G$83)+'СЕТ СН'!$G$14+СВЦЭМ!$D$10+'СЕТ СН'!$G$6-'СЕТ СН'!$G$26</f>
        <v>1514.0397845299999</v>
      </c>
      <c r="H89" s="36">
        <f>SUMIFS(СВЦЭМ!$D$39:$D$782,СВЦЭМ!$A$39:$A$782,$A89,СВЦЭМ!$B$39:$B$782,H$83)+'СЕТ СН'!$G$14+СВЦЭМ!$D$10+'СЕТ СН'!$G$6-'СЕТ СН'!$G$26</f>
        <v>1470.3194789099998</v>
      </c>
      <c r="I89" s="36">
        <f>SUMIFS(СВЦЭМ!$D$39:$D$782,СВЦЭМ!$A$39:$A$782,$A89,СВЦЭМ!$B$39:$B$782,I$83)+'СЕТ СН'!$G$14+СВЦЭМ!$D$10+'СЕТ СН'!$G$6-'СЕТ СН'!$G$26</f>
        <v>1419.7823347499998</v>
      </c>
      <c r="J89" s="36">
        <f>SUMIFS(СВЦЭМ!$D$39:$D$782,СВЦЭМ!$A$39:$A$782,$A89,СВЦЭМ!$B$39:$B$782,J$83)+'СЕТ СН'!$G$14+СВЦЭМ!$D$10+'СЕТ СН'!$G$6-'СЕТ СН'!$G$26</f>
        <v>1274.6036669399998</v>
      </c>
      <c r="K89" s="36">
        <f>SUMIFS(СВЦЭМ!$D$39:$D$782,СВЦЭМ!$A$39:$A$782,$A89,СВЦЭМ!$B$39:$B$782,K$83)+'СЕТ СН'!$G$14+СВЦЭМ!$D$10+'СЕТ СН'!$G$6-'СЕТ СН'!$G$26</f>
        <v>1282.0114818499999</v>
      </c>
      <c r="L89" s="36">
        <f>SUMIFS(СВЦЭМ!$D$39:$D$782,СВЦЭМ!$A$39:$A$782,$A89,СВЦЭМ!$B$39:$B$782,L$83)+'СЕТ СН'!$G$14+СВЦЭМ!$D$10+'СЕТ СН'!$G$6-'СЕТ СН'!$G$26</f>
        <v>1274.9641798799998</v>
      </c>
      <c r="M89" s="36">
        <f>SUMIFS(СВЦЭМ!$D$39:$D$782,СВЦЭМ!$A$39:$A$782,$A89,СВЦЭМ!$B$39:$B$782,M$83)+'СЕТ СН'!$G$14+СВЦЭМ!$D$10+'СЕТ СН'!$G$6-'СЕТ СН'!$G$26</f>
        <v>1399.0023833699997</v>
      </c>
      <c r="N89" s="36">
        <f>SUMIFS(СВЦЭМ!$D$39:$D$782,СВЦЭМ!$A$39:$A$782,$A89,СВЦЭМ!$B$39:$B$782,N$83)+'СЕТ СН'!$G$14+СВЦЭМ!$D$10+'СЕТ СН'!$G$6-'СЕТ СН'!$G$26</f>
        <v>1464.8994990599999</v>
      </c>
      <c r="O89" s="36">
        <f>SUMIFS(СВЦЭМ!$D$39:$D$782,СВЦЭМ!$A$39:$A$782,$A89,СВЦЭМ!$B$39:$B$782,O$83)+'СЕТ СН'!$G$14+СВЦЭМ!$D$10+'СЕТ СН'!$G$6-'СЕТ СН'!$G$26</f>
        <v>1468.4351533899999</v>
      </c>
      <c r="P89" s="36">
        <f>SUMIFS(СВЦЭМ!$D$39:$D$782,СВЦЭМ!$A$39:$A$782,$A89,СВЦЭМ!$B$39:$B$782,P$83)+'СЕТ СН'!$G$14+СВЦЭМ!$D$10+'СЕТ СН'!$G$6-'СЕТ СН'!$G$26</f>
        <v>1476.5009995399998</v>
      </c>
      <c r="Q89" s="36">
        <f>SUMIFS(СВЦЭМ!$D$39:$D$782,СВЦЭМ!$A$39:$A$782,$A89,СВЦЭМ!$B$39:$B$782,Q$83)+'СЕТ СН'!$G$14+СВЦЭМ!$D$10+'СЕТ СН'!$G$6-'СЕТ СН'!$G$26</f>
        <v>1471.0195567299997</v>
      </c>
      <c r="R89" s="36">
        <f>SUMIFS(СВЦЭМ!$D$39:$D$782,СВЦЭМ!$A$39:$A$782,$A89,СВЦЭМ!$B$39:$B$782,R$83)+'СЕТ СН'!$G$14+СВЦЭМ!$D$10+'СЕТ СН'!$G$6-'СЕТ СН'!$G$26</f>
        <v>1459.6318259799998</v>
      </c>
      <c r="S89" s="36">
        <f>SUMIFS(СВЦЭМ!$D$39:$D$782,СВЦЭМ!$A$39:$A$782,$A89,СВЦЭМ!$B$39:$B$782,S$83)+'СЕТ СН'!$G$14+СВЦЭМ!$D$10+'СЕТ СН'!$G$6-'СЕТ СН'!$G$26</f>
        <v>1415.1979422199997</v>
      </c>
      <c r="T89" s="36">
        <f>SUMIFS(СВЦЭМ!$D$39:$D$782,СВЦЭМ!$A$39:$A$782,$A89,СВЦЭМ!$B$39:$B$782,T$83)+'СЕТ СН'!$G$14+СВЦЭМ!$D$10+'СЕТ СН'!$G$6-'СЕТ СН'!$G$26</f>
        <v>1301.2741704899997</v>
      </c>
      <c r="U89" s="36">
        <f>SUMIFS(СВЦЭМ!$D$39:$D$782,СВЦЭМ!$A$39:$A$782,$A89,СВЦЭМ!$B$39:$B$782,U$83)+'СЕТ СН'!$G$14+СВЦЭМ!$D$10+'СЕТ СН'!$G$6-'СЕТ СН'!$G$26</f>
        <v>1189.5272001799999</v>
      </c>
      <c r="V89" s="36">
        <f>SUMIFS(СВЦЭМ!$D$39:$D$782,СВЦЭМ!$A$39:$A$782,$A89,СВЦЭМ!$B$39:$B$782,V$83)+'СЕТ СН'!$G$14+СВЦЭМ!$D$10+'СЕТ СН'!$G$6-'СЕТ СН'!$G$26</f>
        <v>1095.2161225299999</v>
      </c>
      <c r="W89" s="36">
        <f>SUMIFS(СВЦЭМ!$D$39:$D$782,СВЦЭМ!$A$39:$A$782,$A89,СВЦЭМ!$B$39:$B$782,W$83)+'СЕТ СН'!$G$14+СВЦЭМ!$D$10+'СЕТ СН'!$G$6-'СЕТ СН'!$G$26</f>
        <v>1083.83758407</v>
      </c>
      <c r="X89" s="36">
        <f>SUMIFS(СВЦЭМ!$D$39:$D$782,СВЦЭМ!$A$39:$A$782,$A89,СВЦЭМ!$B$39:$B$782,X$83)+'СЕТ СН'!$G$14+СВЦЭМ!$D$10+'СЕТ СН'!$G$6-'СЕТ СН'!$G$26</f>
        <v>1111.1589935699999</v>
      </c>
      <c r="Y89" s="36">
        <f>SUMIFS(СВЦЭМ!$D$39:$D$782,СВЦЭМ!$A$39:$A$782,$A89,СВЦЭМ!$B$39:$B$782,Y$83)+'СЕТ СН'!$G$14+СВЦЭМ!$D$10+'СЕТ СН'!$G$6-'СЕТ СН'!$G$26</f>
        <v>1118.5906691299999</v>
      </c>
    </row>
    <row r="90" spans="1:27" ht="15.75" x14ac:dyDescent="0.2">
      <c r="A90" s="35">
        <f t="shared" si="2"/>
        <v>44688</v>
      </c>
      <c r="B90" s="36">
        <f>SUMIFS(СВЦЭМ!$D$39:$D$782,СВЦЭМ!$A$39:$A$782,$A90,СВЦЭМ!$B$39:$B$782,B$83)+'СЕТ СН'!$G$14+СВЦЭМ!$D$10+'СЕТ СН'!$G$6-'СЕТ СН'!$G$26</f>
        <v>1218.6844308</v>
      </c>
      <c r="C90" s="36">
        <f>SUMIFS(СВЦЭМ!$D$39:$D$782,СВЦЭМ!$A$39:$A$782,$A90,СВЦЭМ!$B$39:$B$782,C$83)+'СЕТ СН'!$G$14+СВЦЭМ!$D$10+'СЕТ СН'!$G$6-'СЕТ СН'!$G$26</f>
        <v>1297.3222450199999</v>
      </c>
      <c r="D90" s="36">
        <f>SUMIFS(СВЦЭМ!$D$39:$D$782,СВЦЭМ!$A$39:$A$782,$A90,СВЦЭМ!$B$39:$B$782,D$83)+'СЕТ СН'!$G$14+СВЦЭМ!$D$10+'СЕТ СН'!$G$6-'СЕТ СН'!$G$26</f>
        <v>1485.8593097899998</v>
      </c>
      <c r="E90" s="36">
        <f>SUMIFS(СВЦЭМ!$D$39:$D$782,СВЦЭМ!$A$39:$A$782,$A90,СВЦЭМ!$B$39:$B$782,E$83)+'СЕТ СН'!$G$14+СВЦЭМ!$D$10+'СЕТ СН'!$G$6-'СЕТ СН'!$G$26</f>
        <v>1527.7106059299999</v>
      </c>
      <c r="F90" s="36">
        <f>SUMIFS(СВЦЭМ!$D$39:$D$782,СВЦЭМ!$A$39:$A$782,$A90,СВЦЭМ!$B$39:$B$782,F$83)+'СЕТ СН'!$G$14+СВЦЭМ!$D$10+'СЕТ СН'!$G$6-'СЕТ СН'!$G$26</f>
        <v>1530.0754770899998</v>
      </c>
      <c r="G90" s="36">
        <f>SUMIFS(СВЦЭМ!$D$39:$D$782,СВЦЭМ!$A$39:$A$782,$A90,СВЦЭМ!$B$39:$B$782,G$83)+'СЕТ СН'!$G$14+СВЦЭМ!$D$10+'СЕТ СН'!$G$6-'СЕТ СН'!$G$26</f>
        <v>1532.2040090799999</v>
      </c>
      <c r="H90" s="36">
        <f>SUMIFS(СВЦЭМ!$D$39:$D$782,СВЦЭМ!$A$39:$A$782,$A90,СВЦЭМ!$B$39:$B$782,H$83)+'СЕТ СН'!$G$14+СВЦЭМ!$D$10+'СЕТ СН'!$G$6-'СЕТ СН'!$G$26</f>
        <v>1510.6113291999998</v>
      </c>
      <c r="I90" s="36">
        <f>SUMIFS(СВЦЭМ!$D$39:$D$782,СВЦЭМ!$A$39:$A$782,$A90,СВЦЭМ!$B$39:$B$782,I$83)+'СЕТ СН'!$G$14+СВЦЭМ!$D$10+'СЕТ СН'!$G$6-'СЕТ СН'!$G$26</f>
        <v>1418.1798347999998</v>
      </c>
      <c r="J90" s="36">
        <f>SUMIFS(СВЦЭМ!$D$39:$D$782,СВЦЭМ!$A$39:$A$782,$A90,СВЦЭМ!$B$39:$B$782,J$83)+'СЕТ СН'!$G$14+СВЦЭМ!$D$10+'СЕТ СН'!$G$6-'СЕТ СН'!$G$26</f>
        <v>1290.8241415299999</v>
      </c>
      <c r="K90" s="36">
        <f>SUMIFS(СВЦЭМ!$D$39:$D$782,СВЦЭМ!$A$39:$A$782,$A90,СВЦЭМ!$B$39:$B$782,K$83)+'СЕТ СН'!$G$14+СВЦЭМ!$D$10+'СЕТ СН'!$G$6-'СЕТ СН'!$G$26</f>
        <v>1280.5693900799997</v>
      </c>
      <c r="L90" s="36">
        <f>SUMIFS(СВЦЭМ!$D$39:$D$782,СВЦЭМ!$A$39:$A$782,$A90,СВЦЭМ!$B$39:$B$782,L$83)+'СЕТ СН'!$G$14+СВЦЭМ!$D$10+'СЕТ СН'!$G$6-'СЕТ СН'!$G$26</f>
        <v>1274.6044513699999</v>
      </c>
      <c r="M90" s="36">
        <f>SUMIFS(СВЦЭМ!$D$39:$D$782,СВЦЭМ!$A$39:$A$782,$A90,СВЦЭМ!$B$39:$B$782,M$83)+'СЕТ СН'!$G$14+СВЦЭМ!$D$10+'СЕТ СН'!$G$6-'СЕТ СН'!$G$26</f>
        <v>1370.6303181899998</v>
      </c>
      <c r="N90" s="36">
        <f>SUMIFS(СВЦЭМ!$D$39:$D$782,СВЦЭМ!$A$39:$A$782,$A90,СВЦЭМ!$B$39:$B$782,N$83)+'СЕТ СН'!$G$14+СВЦЭМ!$D$10+'СЕТ СН'!$G$6-'СЕТ СН'!$G$26</f>
        <v>1409.7837991299998</v>
      </c>
      <c r="O90" s="36">
        <f>SUMIFS(СВЦЭМ!$D$39:$D$782,СВЦЭМ!$A$39:$A$782,$A90,СВЦЭМ!$B$39:$B$782,O$83)+'СЕТ СН'!$G$14+СВЦЭМ!$D$10+'СЕТ СН'!$G$6-'СЕТ СН'!$G$26</f>
        <v>1431.6895550099998</v>
      </c>
      <c r="P90" s="36">
        <f>SUMIFS(СВЦЭМ!$D$39:$D$782,СВЦЭМ!$A$39:$A$782,$A90,СВЦЭМ!$B$39:$B$782,P$83)+'СЕТ СН'!$G$14+СВЦЭМ!$D$10+'СЕТ СН'!$G$6-'СЕТ СН'!$G$26</f>
        <v>1451.1423814299999</v>
      </c>
      <c r="Q90" s="36">
        <f>SUMIFS(СВЦЭМ!$D$39:$D$782,СВЦЭМ!$A$39:$A$782,$A90,СВЦЭМ!$B$39:$B$782,Q$83)+'СЕТ СН'!$G$14+СВЦЭМ!$D$10+'СЕТ СН'!$G$6-'СЕТ СН'!$G$26</f>
        <v>1456.1447593499997</v>
      </c>
      <c r="R90" s="36">
        <f>SUMIFS(СВЦЭМ!$D$39:$D$782,СВЦЭМ!$A$39:$A$782,$A90,СВЦЭМ!$B$39:$B$782,R$83)+'СЕТ СН'!$G$14+СВЦЭМ!$D$10+'СЕТ СН'!$G$6-'СЕТ СН'!$G$26</f>
        <v>1450.6380179499997</v>
      </c>
      <c r="S90" s="36">
        <f>SUMIFS(СВЦЭМ!$D$39:$D$782,СВЦЭМ!$A$39:$A$782,$A90,СВЦЭМ!$B$39:$B$782,S$83)+'СЕТ СН'!$G$14+СВЦЭМ!$D$10+'СЕТ СН'!$G$6-'СЕТ СН'!$G$26</f>
        <v>1407.9463238499998</v>
      </c>
      <c r="T90" s="36">
        <f>SUMIFS(СВЦЭМ!$D$39:$D$782,СВЦЭМ!$A$39:$A$782,$A90,СВЦЭМ!$B$39:$B$782,T$83)+'СЕТ СН'!$G$14+СВЦЭМ!$D$10+'СЕТ СН'!$G$6-'СЕТ СН'!$G$26</f>
        <v>1291.9668538899998</v>
      </c>
      <c r="U90" s="36">
        <f>SUMIFS(СВЦЭМ!$D$39:$D$782,СВЦЭМ!$A$39:$A$782,$A90,СВЦЭМ!$B$39:$B$782,U$83)+'СЕТ СН'!$G$14+СВЦЭМ!$D$10+'СЕТ СН'!$G$6-'СЕТ СН'!$G$26</f>
        <v>1164.8675357</v>
      </c>
      <c r="V90" s="36">
        <f>SUMIFS(СВЦЭМ!$D$39:$D$782,СВЦЭМ!$A$39:$A$782,$A90,СВЦЭМ!$B$39:$B$782,V$83)+'СЕТ СН'!$G$14+СВЦЭМ!$D$10+'СЕТ СН'!$G$6-'СЕТ СН'!$G$26</f>
        <v>1072.45411674</v>
      </c>
      <c r="W90" s="36">
        <f>SUMIFS(СВЦЭМ!$D$39:$D$782,СВЦЭМ!$A$39:$A$782,$A90,СВЦЭМ!$B$39:$B$782,W$83)+'СЕТ СН'!$G$14+СВЦЭМ!$D$10+'СЕТ СН'!$G$6-'СЕТ СН'!$G$26</f>
        <v>1093.88466754</v>
      </c>
      <c r="X90" s="36">
        <f>SUMIFS(СВЦЭМ!$D$39:$D$782,СВЦЭМ!$A$39:$A$782,$A90,СВЦЭМ!$B$39:$B$782,X$83)+'СЕТ СН'!$G$14+СВЦЭМ!$D$10+'СЕТ СН'!$G$6-'СЕТ СН'!$G$26</f>
        <v>1105.06115368</v>
      </c>
      <c r="Y90" s="36">
        <f>SUMIFS(СВЦЭМ!$D$39:$D$782,СВЦЭМ!$A$39:$A$782,$A90,СВЦЭМ!$B$39:$B$782,Y$83)+'СЕТ СН'!$G$14+СВЦЭМ!$D$10+'СЕТ СН'!$G$6-'СЕТ СН'!$G$26</f>
        <v>1122.5118616899999</v>
      </c>
    </row>
    <row r="91" spans="1:27" ht="15.75" x14ac:dyDescent="0.2">
      <c r="A91" s="35">
        <f t="shared" si="2"/>
        <v>44689</v>
      </c>
      <c r="B91" s="36">
        <f>SUMIFS(СВЦЭМ!$D$39:$D$782,СВЦЭМ!$A$39:$A$782,$A91,СВЦЭМ!$B$39:$B$782,B$83)+'СЕТ СН'!$G$14+СВЦЭМ!$D$10+'СЕТ СН'!$G$6-'СЕТ СН'!$G$26</f>
        <v>1195.91675014</v>
      </c>
      <c r="C91" s="36">
        <f>SUMIFS(СВЦЭМ!$D$39:$D$782,СВЦЭМ!$A$39:$A$782,$A91,СВЦЭМ!$B$39:$B$782,C$83)+'СЕТ СН'!$G$14+СВЦЭМ!$D$10+'СЕТ СН'!$G$6-'СЕТ СН'!$G$26</f>
        <v>1317.9495610299998</v>
      </c>
      <c r="D91" s="36">
        <f>SUMIFS(СВЦЭМ!$D$39:$D$782,СВЦЭМ!$A$39:$A$782,$A91,СВЦЭМ!$B$39:$B$782,D$83)+'СЕТ СН'!$G$14+СВЦЭМ!$D$10+'СЕТ СН'!$G$6-'СЕТ СН'!$G$26</f>
        <v>1465.3858228399997</v>
      </c>
      <c r="E91" s="36">
        <f>SUMIFS(СВЦЭМ!$D$39:$D$782,СВЦЭМ!$A$39:$A$782,$A91,СВЦЭМ!$B$39:$B$782,E$83)+'СЕТ СН'!$G$14+СВЦЭМ!$D$10+'СЕТ СН'!$G$6-'СЕТ СН'!$G$26</f>
        <v>1536.8198130699998</v>
      </c>
      <c r="F91" s="36">
        <f>SUMIFS(СВЦЭМ!$D$39:$D$782,СВЦЭМ!$A$39:$A$782,$A91,СВЦЭМ!$B$39:$B$782,F$83)+'СЕТ СН'!$G$14+СВЦЭМ!$D$10+'СЕТ СН'!$G$6-'СЕТ СН'!$G$26</f>
        <v>1547.4402326199997</v>
      </c>
      <c r="G91" s="36">
        <f>SUMIFS(СВЦЭМ!$D$39:$D$782,СВЦЭМ!$A$39:$A$782,$A91,СВЦЭМ!$B$39:$B$782,G$83)+'СЕТ СН'!$G$14+СВЦЭМ!$D$10+'СЕТ СН'!$G$6-'СЕТ СН'!$G$26</f>
        <v>1547.8553819099998</v>
      </c>
      <c r="H91" s="36">
        <f>SUMIFS(СВЦЭМ!$D$39:$D$782,СВЦЭМ!$A$39:$A$782,$A91,СВЦЭМ!$B$39:$B$782,H$83)+'СЕТ СН'!$G$14+СВЦЭМ!$D$10+'СЕТ СН'!$G$6-'СЕТ СН'!$G$26</f>
        <v>1529.8500336499999</v>
      </c>
      <c r="I91" s="36">
        <f>SUMIFS(СВЦЭМ!$D$39:$D$782,СВЦЭМ!$A$39:$A$782,$A91,СВЦЭМ!$B$39:$B$782,I$83)+'СЕТ СН'!$G$14+СВЦЭМ!$D$10+'СЕТ СН'!$G$6-'СЕТ СН'!$G$26</f>
        <v>1454.9368949999998</v>
      </c>
      <c r="J91" s="36">
        <f>SUMIFS(СВЦЭМ!$D$39:$D$782,СВЦЭМ!$A$39:$A$782,$A91,СВЦЭМ!$B$39:$B$782,J$83)+'СЕТ СН'!$G$14+СВЦЭМ!$D$10+'СЕТ СН'!$G$6-'СЕТ СН'!$G$26</f>
        <v>1291.3499238299999</v>
      </c>
      <c r="K91" s="36">
        <f>SUMIFS(СВЦЭМ!$D$39:$D$782,СВЦЭМ!$A$39:$A$782,$A91,СВЦЭМ!$B$39:$B$782,K$83)+'СЕТ СН'!$G$14+СВЦЭМ!$D$10+'СЕТ СН'!$G$6-'СЕТ СН'!$G$26</f>
        <v>1259.7673798399999</v>
      </c>
      <c r="L91" s="36">
        <f>SUMIFS(СВЦЭМ!$D$39:$D$782,СВЦЭМ!$A$39:$A$782,$A91,СВЦЭМ!$B$39:$B$782,L$83)+'СЕТ СН'!$G$14+СВЦЭМ!$D$10+'СЕТ СН'!$G$6-'СЕТ СН'!$G$26</f>
        <v>1253.2961882999998</v>
      </c>
      <c r="M91" s="36">
        <f>SUMIFS(СВЦЭМ!$D$39:$D$782,СВЦЭМ!$A$39:$A$782,$A91,СВЦЭМ!$B$39:$B$782,M$83)+'СЕТ СН'!$G$14+СВЦЭМ!$D$10+'СЕТ СН'!$G$6-'СЕТ СН'!$G$26</f>
        <v>1342.4620415299999</v>
      </c>
      <c r="N91" s="36">
        <f>SUMIFS(СВЦЭМ!$D$39:$D$782,СВЦЭМ!$A$39:$A$782,$A91,СВЦЭМ!$B$39:$B$782,N$83)+'СЕТ СН'!$G$14+СВЦЭМ!$D$10+'СЕТ СН'!$G$6-'СЕТ СН'!$G$26</f>
        <v>1393.8827743299998</v>
      </c>
      <c r="O91" s="36">
        <f>SUMIFS(СВЦЭМ!$D$39:$D$782,СВЦЭМ!$A$39:$A$782,$A91,СВЦЭМ!$B$39:$B$782,O$83)+'СЕТ СН'!$G$14+СВЦЭМ!$D$10+'СЕТ СН'!$G$6-'СЕТ СН'!$G$26</f>
        <v>1424.6856004599999</v>
      </c>
      <c r="P91" s="36">
        <f>SUMIFS(СВЦЭМ!$D$39:$D$782,СВЦЭМ!$A$39:$A$782,$A91,СВЦЭМ!$B$39:$B$782,P$83)+'СЕТ СН'!$G$14+СВЦЭМ!$D$10+'СЕТ СН'!$G$6-'СЕТ СН'!$G$26</f>
        <v>1445.9890083799999</v>
      </c>
      <c r="Q91" s="36">
        <f>SUMIFS(СВЦЭМ!$D$39:$D$782,СВЦЭМ!$A$39:$A$782,$A91,СВЦЭМ!$B$39:$B$782,Q$83)+'СЕТ СН'!$G$14+СВЦЭМ!$D$10+'СЕТ СН'!$G$6-'СЕТ СН'!$G$26</f>
        <v>1459.4503145699998</v>
      </c>
      <c r="R91" s="36">
        <f>SUMIFS(СВЦЭМ!$D$39:$D$782,СВЦЭМ!$A$39:$A$782,$A91,СВЦЭМ!$B$39:$B$782,R$83)+'СЕТ СН'!$G$14+СВЦЭМ!$D$10+'СЕТ СН'!$G$6-'СЕТ СН'!$G$26</f>
        <v>1459.4905591899999</v>
      </c>
      <c r="S91" s="36">
        <f>SUMIFS(СВЦЭМ!$D$39:$D$782,СВЦЭМ!$A$39:$A$782,$A91,СВЦЭМ!$B$39:$B$782,S$83)+'СЕТ СН'!$G$14+СВЦЭМ!$D$10+'СЕТ СН'!$G$6-'СЕТ СН'!$G$26</f>
        <v>1412.4319309799998</v>
      </c>
      <c r="T91" s="36">
        <f>SUMIFS(СВЦЭМ!$D$39:$D$782,СВЦЭМ!$A$39:$A$782,$A91,СВЦЭМ!$B$39:$B$782,T$83)+'СЕТ СН'!$G$14+СВЦЭМ!$D$10+'СЕТ СН'!$G$6-'СЕТ СН'!$G$26</f>
        <v>1277.4952693099999</v>
      </c>
      <c r="U91" s="36">
        <f>SUMIFS(СВЦЭМ!$D$39:$D$782,СВЦЭМ!$A$39:$A$782,$A91,СВЦЭМ!$B$39:$B$782,U$83)+'СЕТ СН'!$G$14+СВЦЭМ!$D$10+'СЕТ СН'!$G$6-'СЕТ СН'!$G$26</f>
        <v>1139.1462890099999</v>
      </c>
      <c r="V91" s="36">
        <f>SUMIFS(СВЦЭМ!$D$39:$D$782,СВЦЭМ!$A$39:$A$782,$A91,СВЦЭМ!$B$39:$B$782,V$83)+'СЕТ СН'!$G$14+СВЦЭМ!$D$10+'СЕТ СН'!$G$6-'СЕТ СН'!$G$26</f>
        <v>1053.03704948</v>
      </c>
      <c r="W91" s="36">
        <f>SUMIFS(СВЦЭМ!$D$39:$D$782,СВЦЭМ!$A$39:$A$782,$A91,СВЦЭМ!$B$39:$B$782,W$83)+'СЕТ СН'!$G$14+СВЦЭМ!$D$10+'СЕТ СН'!$G$6-'СЕТ СН'!$G$26</f>
        <v>1066.4712587500001</v>
      </c>
      <c r="X91" s="36">
        <f>SUMIFS(СВЦЭМ!$D$39:$D$782,СВЦЭМ!$A$39:$A$782,$A91,СВЦЭМ!$B$39:$B$782,X$83)+'СЕТ СН'!$G$14+СВЦЭМ!$D$10+'СЕТ СН'!$G$6-'СЕТ СН'!$G$26</f>
        <v>1069.2752984700001</v>
      </c>
      <c r="Y91" s="36">
        <f>SUMIFS(СВЦЭМ!$D$39:$D$782,СВЦЭМ!$A$39:$A$782,$A91,СВЦЭМ!$B$39:$B$782,Y$83)+'СЕТ СН'!$G$14+СВЦЭМ!$D$10+'СЕТ СН'!$G$6-'СЕТ СН'!$G$26</f>
        <v>1116.6336402500001</v>
      </c>
    </row>
    <row r="92" spans="1:27" ht="15.75" x14ac:dyDescent="0.2">
      <c r="A92" s="35">
        <f t="shared" si="2"/>
        <v>44690</v>
      </c>
      <c r="B92" s="36">
        <f>SUMIFS(СВЦЭМ!$D$39:$D$782,СВЦЭМ!$A$39:$A$782,$A92,СВЦЭМ!$B$39:$B$782,B$83)+'СЕТ СН'!$G$14+СВЦЭМ!$D$10+'СЕТ СН'!$G$6-'СЕТ СН'!$G$26</f>
        <v>1222.1666112</v>
      </c>
      <c r="C92" s="36">
        <f>SUMIFS(СВЦЭМ!$D$39:$D$782,СВЦЭМ!$A$39:$A$782,$A92,СВЦЭМ!$B$39:$B$782,C$83)+'СЕТ СН'!$G$14+СВЦЭМ!$D$10+'СЕТ СН'!$G$6-'СЕТ СН'!$G$26</f>
        <v>1340.4062620499999</v>
      </c>
      <c r="D92" s="36">
        <f>SUMIFS(СВЦЭМ!$D$39:$D$782,СВЦЭМ!$A$39:$A$782,$A92,СВЦЭМ!$B$39:$B$782,D$83)+'СЕТ СН'!$G$14+СВЦЭМ!$D$10+'СЕТ СН'!$G$6-'СЕТ СН'!$G$26</f>
        <v>1488.6231417699998</v>
      </c>
      <c r="E92" s="36">
        <f>SUMIFS(СВЦЭМ!$D$39:$D$782,СВЦЭМ!$A$39:$A$782,$A92,СВЦЭМ!$B$39:$B$782,E$83)+'СЕТ СН'!$G$14+СВЦЭМ!$D$10+'СЕТ СН'!$G$6-'СЕТ СН'!$G$26</f>
        <v>1563.3046572299997</v>
      </c>
      <c r="F92" s="36">
        <f>SUMIFS(СВЦЭМ!$D$39:$D$782,СВЦЭМ!$A$39:$A$782,$A92,СВЦЭМ!$B$39:$B$782,F$83)+'СЕТ СН'!$G$14+СВЦЭМ!$D$10+'СЕТ СН'!$G$6-'СЕТ СН'!$G$26</f>
        <v>1590.0243684199997</v>
      </c>
      <c r="G92" s="36">
        <f>SUMIFS(СВЦЭМ!$D$39:$D$782,СВЦЭМ!$A$39:$A$782,$A92,СВЦЭМ!$B$39:$B$782,G$83)+'СЕТ СН'!$G$14+СВЦЭМ!$D$10+'СЕТ СН'!$G$6-'СЕТ СН'!$G$26</f>
        <v>1578.1402157299999</v>
      </c>
      <c r="H92" s="36">
        <f>SUMIFS(СВЦЭМ!$D$39:$D$782,СВЦЭМ!$A$39:$A$782,$A92,СВЦЭМ!$B$39:$B$782,H$83)+'СЕТ СН'!$G$14+СВЦЭМ!$D$10+'СЕТ СН'!$G$6-'СЕТ СН'!$G$26</f>
        <v>1559.4114525399998</v>
      </c>
      <c r="I92" s="36">
        <f>SUMIFS(СВЦЭМ!$D$39:$D$782,СВЦЭМ!$A$39:$A$782,$A92,СВЦЭМ!$B$39:$B$782,I$83)+'СЕТ СН'!$G$14+СВЦЭМ!$D$10+'СЕТ СН'!$G$6-'СЕТ СН'!$G$26</f>
        <v>1499.0809289999997</v>
      </c>
      <c r="J92" s="36">
        <f>SUMIFS(СВЦЭМ!$D$39:$D$782,СВЦЭМ!$A$39:$A$782,$A92,СВЦЭМ!$B$39:$B$782,J$83)+'СЕТ СН'!$G$14+СВЦЭМ!$D$10+'СЕТ СН'!$G$6-'СЕТ СН'!$G$26</f>
        <v>1326.1109312299998</v>
      </c>
      <c r="K92" s="36">
        <f>SUMIFS(СВЦЭМ!$D$39:$D$782,СВЦЭМ!$A$39:$A$782,$A92,СВЦЭМ!$B$39:$B$782,K$83)+'СЕТ СН'!$G$14+СВЦЭМ!$D$10+'СЕТ СН'!$G$6-'СЕТ СН'!$G$26</f>
        <v>1297.1155842299997</v>
      </c>
      <c r="L92" s="36">
        <f>SUMIFS(СВЦЭМ!$D$39:$D$782,СВЦЭМ!$A$39:$A$782,$A92,СВЦЭМ!$B$39:$B$782,L$83)+'СЕТ СН'!$G$14+СВЦЭМ!$D$10+'СЕТ СН'!$G$6-'СЕТ СН'!$G$26</f>
        <v>1272.6289156499997</v>
      </c>
      <c r="M92" s="36">
        <f>SUMIFS(СВЦЭМ!$D$39:$D$782,СВЦЭМ!$A$39:$A$782,$A92,СВЦЭМ!$B$39:$B$782,M$83)+'СЕТ СН'!$G$14+СВЦЭМ!$D$10+'СЕТ СН'!$G$6-'СЕТ СН'!$G$26</f>
        <v>1358.9518335799999</v>
      </c>
      <c r="N92" s="36">
        <f>SUMIFS(СВЦЭМ!$D$39:$D$782,СВЦЭМ!$A$39:$A$782,$A92,СВЦЭМ!$B$39:$B$782,N$83)+'СЕТ СН'!$G$14+СВЦЭМ!$D$10+'СЕТ СН'!$G$6-'СЕТ СН'!$G$26</f>
        <v>1396.3120258599997</v>
      </c>
      <c r="O92" s="36">
        <f>SUMIFS(СВЦЭМ!$D$39:$D$782,СВЦЭМ!$A$39:$A$782,$A92,СВЦЭМ!$B$39:$B$782,O$83)+'СЕТ СН'!$G$14+СВЦЭМ!$D$10+'СЕТ СН'!$G$6-'СЕТ СН'!$G$26</f>
        <v>1415.7431390499999</v>
      </c>
      <c r="P92" s="36">
        <f>SUMIFS(СВЦЭМ!$D$39:$D$782,СВЦЭМ!$A$39:$A$782,$A92,СВЦЭМ!$B$39:$B$782,P$83)+'СЕТ СН'!$G$14+СВЦЭМ!$D$10+'СЕТ СН'!$G$6-'СЕТ СН'!$G$26</f>
        <v>1430.6812842899999</v>
      </c>
      <c r="Q92" s="36">
        <f>SUMIFS(СВЦЭМ!$D$39:$D$782,СВЦЭМ!$A$39:$A$782,$A92,СВЦЭМ!$B$39:$B$782,Q$83)+'СЕТ СН'!$G$14+СВЦЭМ!$D$10+'СЕТ СН'!$G$6-'СЕТ СН'!$G$26</f>
        <v>1443.2871521999998</v>
      </c>
      <c r="R92" s="36">
        <f>SUMIFS(СВЦЭМ!$D$39:$D$782,СВЦЭМ!$A$39:$A$782,$A92,СВЦЭМ!$B$39:$B$782,R$83)+'СЕТ СН'!$G$14+СВЦЭМ!$D$10+'СЕТ СН'!$G$6-'СЕТ СН'!$G$26</f>
        <v>1450.5635334799999</v>
      </c>
      <c r="S92" s="36">
        <f>SUMIFS(СВЦЭМ!$D$39:$D$782,СВЦЭМ!$A$39:$A$782,$A92,СВЦЭМ!$B$39:$B$782,S$83)+'СЕТ СН'!$G$14+СВЦЭМ!$D$10+'СЕТ СН'!$G$6-'СЕТ СН'!$G$26</f>
        <v>1408.5643836499999</v>
      </c>
      <c r="T92" s="36">
        <f>SUMIFS(СВЦЭМ!$D$39:$D$782,СВЦЭМ!$A$39:$A$782,$A92,СВЦЭМ!$B$39:$B$782,T$83)+'СЕТ СН'!$G$14+СВЦЭМ!$D$10+'СЕТ СН'!$G$6-'СЕТ СН'!$G$26</f>
        <v>1291.6190882999999</v>
      </c>
      <c r="U92" s="36">
        <f>SUMIFS(СВЦЭМ!$D$39:$D$782,СВЦЭМ!$A$39:$A$782,$A92,СВЦЭМ!$B$39:$B$782,U$83)+'СЕТ СН'!$G$14+СВЦЭМ!$D$10+'СЕТ СН'!$G$6-'СЕТ СН'!$G$26</f>
        <v>1170.8532421699999</v>
      </c>
      <c r="V92" s="36">
        <f>SUMIFS(СВЦЭМ!$D$39:$D$782,СВЦЭМ!$A$39:$A$782,$A92,СВЦЭМ!$B$39:$B$782,V$83)+'СЕТ СН'!$G$14+СВЦЭМ!$D$10+'СЕТ СН'!$G$6-'СЕТ СН'!$G$26</f>
        <v>1044.4475238699999</v>
      </c>
      <c r="W92" s="36">
        <f>SUMIFS(СВЦЭМ!$D$39:$D$782,СВЦЭМ!$A$39:$A$782,$A92,СВЦЭМ!$B$39:$B$782,W$83)+'СЕТ СН'!$G$14+СВЦЭМ!$D$10+'СЕТ СН'!$G$6-'СЕТ СН'!$G$26</f>
        <v>1033.3144946499999</v>
      </c>
      <c r="X92" s="36">
        <f>SUMIFS(СВЦЭМ!$D$39:$D$782,СВЦЭМ!$A$39:$A$782,$A92,СВЦЭМ!$B$39:$B$782,X$83)+'СЕТ СН'!$G$14+СВЦЭМ!$D$10+'СЕТ СН'!$G$6-'СЕТ СН'!$G$26</f>
        <v>1093.02639333</v>
      </c>
      <c r="Y92" s="36">
        <f>SUMIFS(СВЦЭМ!$D$39:$D$782,СВЦЭМ!$A$39:$A$782,$A92,СВЦЭМ!$B$39:$B$782,Y$83)+'СЕТ СН'!$G$14+СВЦЭМ!$D$10+'СЕТ СН'!$G$6-'СЕТ СН'!$G$26</f>
        <v>1119.7317692199999</v>
      </c>
    </row>
    <row r="93" spans="1:27" ht="15.75" x14ac:dyDescent="0.2">
      <c r="A93" s="35">
        <f t="shared" si="2"/>
        <v>44691</v>
      </c>
      <c r="B93" s="36">
        <f>SUMIFS(СВЦЭМ!$D$39:$D$782,СВЦЭМ!$A$39:$A$782,$A93,СВЦЭМ!$B$39:$B$782,B$83)+'СЕТ СН'!$G$14+СВЦЭМ!$D$10+'СЕТ СН'!$G$6-'СЕТ СН'!$G$26</f>
        <v>1206.23870721</v>
      </c>
      <c r="C93" s="36">
        <f>SUMIFS(СВЦЭМ!$D$39:$D$782,СВЦЭМ!$A$39:$A$782,$A93,СВЦЭМ!$B$39:$B$782,C$83)+'СЕТ СН'!$G$14+СВЦЭМ!$D$10+'СЕТ СН'!$G$6-'СЕТ СН'!$G$26</f>
        <v>1329.5542619299999</v>
      </c>
      <c r="D93" s="36">
        <f>SUMIFS(СВЦЭМ!$D$39:$D$782,СВЦЭМ!$A$39:$A$782,$A93,СВЦЭМ!$B$39:$B$782,D$83)+'СЕТ СН'!$G$14+СВЦЭМ!$D$10+'СЕТ СН'!$G$6-'СЕТ СН'!$G$26</f>
        <v>1457.5459317899999</v>
      </c>
      <c r="E93" s="36">
        <f>SUMIFS(СВЦЭМ!$D$39:$D$782,СВЦЭМ!$A$39:$A$782,$A93,СВЦЭМ!$B$39:$B$782,E$83)+'СЕТ СН'!$G$14+СВЦЭМ!$D$10+'СЕТ СН'!$G$6-'СЕТ СН'!$G$26</f>
        <v>1523.8443408299997</v>
      </c>
      <c r="F93" s="36">
        <f>SUMIFS(СВЦЭМ!$D$39:$D$782,СВЦЭМ!$A$39:$A$782,$A93,СВЦЭМ!$B$39:$B$782,F$83)+'СЕТ СН'!$G$14+СВЦЭМ!$D$10+'СЕТ СН'!$G$6-'СЕТ СН'!$G$26</f>
        <v>1537.4446267599999</v>
      </c>
      <c r="G93" s="36">
        <f>SUMIFS(СВЦЭМ!$D$39:$D$782,СВЦЭМ!$A$39:$A$782,$A93,СВЦЭМ!$B$39:$B$782,G$83)+'СЕТ СН'!$G$14+СВЦЭМ!$D$10+'СЕТ СН'!$G$6-'СЕТ СН'!$G$26</f>
        <v>1572.8306793199997</v>
      </c>
      <c r="H93" s="36">
        <f>SUMIFS(СВЦЭМ!$D$39:$D$782,СВЦЭМ!$A$39:$A$782,$A93,СВЦЭМ!$B$39:$B$782,H$83)+'СЕТ СН'!$G$14+СВЦЭМ!$D$10+'СЕТ СН'!$G$6-'СЕТ СН'!$G$26</f>
        <v>1552.7223133399998</v>
      </c>
      <c r="I93" s="36">
        <f>SUMIFS(СВЦЭМ!$D$39:$D$782,СВЦЭМ!$A$39:$A$782,$A93,СВЦЭМ!$B$39:$B$782,I$83)+'СЕТ СН'!$G$14+СВЦЭМ!$D$10+'СЕТ СН'!$G$6-'СЕТ СН'!$G$26</f>
        <v>1491.6722402499997</v>
      </c>
      <c r="J93" s="36">
        <f>SUMIFS(СВЦЭМ!$D$39:$D$782,СВЦЭМ!$A$39:$A$782,$A93,СВЦЭМ!$B$39:$B$782,J$83)+'СЕТ СН'!$G$14+СВЦЭМ!$D$10+'СЕТ СН'!$G$6-'СЕТ СН'!$G$26</f>
        <v>1314.2011680699998</v>
      </c>
      <c r="K93" s="36">
        <f>SUMIFS(СВЦЭМ!$D$39:$D$782,СВЦЭМ!$A$39:$A$782,$A93,СВЦЭМ!$B$39:$B$782,K$83)+'СЕТ СН'!$G$14+СВЦЭМ!$D$10+'СЕТ СН'!$G$6-'СЕТ СН'!$G$26</f>
        <v>1275.6894264599998</v>
      </c>
      <c r="L93" s="36">
        <f>SUMIFS(СВЦЭМ!$D$39:$D$782,СВЦЭМ!$A$39:$A$782,$A93,СВЦЭМ!$B$39:$B$782,L$83)+'СЕТ СН'!$G$14+СВЦЭМ!$D$10+'СЕТ СН'!$G$6-'СЕТ СН'!$G$26</f>
        <v>1262.3659731599998</v>
      </c>
      <c r="M93" s="36">
        <f>SUMIFS(СВЦЭМ!$D$39:$D$782,СВЦЭМ!$A$39:$A$782,$A93,СВЦЭМ!$B$39:$B$782,M$83)+'СЕТ СН'!$G$14+СВЦЭМ!$D$10+'СЕТ СН'!$G$6-'СЕТ СН'!$G$26</f>
        <v>1361.6679496199997</v>
      </c>
      <c r="N93" s="36">
        <f>SUMIFS(СВЦЭМ!$D$39:$D$782,СВЦЭМ!$A$39:$A$782,$A93,СВЦЭМ!$B$39:$B$782,N$83)+'СЕТ СН'!$G$14+СВЦЭМ!$D$10+'СЕТ СН'!$G$6-'СЕТ СН'!$G$26</f>
        <v>1414.9165961499998</v>
      </c>
      <c r="O93" s="36">
        <f>SUMIFS(СВЦЭМ!$D$39:$D$782,СВЦЭМ!$A$39:$A$782,$A93,СВЦЭМ!$B$39:$B$782,O$83)+'СЕТ СН'!$G$14+СВЦЭМ!$D$10+'СЕТ СН'!$G$6-'СЕТ СН'!$G$26</f>
        <v>1438.1822725799998</v>
      </c>
      <c r="P93" s="36">
        <f>SUMIFS(СВЦЭМ!$D$39:$D$782,СВЦЭМ!$A$39:$A$782,$A93,СВЦЭМ!$B$39:$B$782,P$83)+'СЕТ СН'!$G$14+СВЦЭМ!$D$10+'СЕТ СН'!$G$6-'СЕТ СН'!$G$26</f>
        <v>1392.1044353799998</v>
      </c>
      <c r="Q93" s="36">
        <f>SUMIFS(СВЦЭМ!$D$39:$D$782,СВЦЭМ!$A$39:$A$782,$A93,СВЦЭМ!$B$39:$B$782,Q$83)+'СЕТ СН'!$G$14+СВЦЭМ!$D$10+'СЕТ СН'!$G$6-'СЕТ СН'!$G$26</f>
        <v>1450.1755955399999</v>
      </c>
      <c r="R93" s="36">
        <f>SUMIFS(СВЦЭМ!$D$39:$D$782,СВЦЭМ!$A$39:$A$782,$A93,СВЦЭМ!$B$39:$B$782,R$83)+'СЕТ СН'!$G$14+СВЦЭМ!$D$10+'СЕТ СН'!$G$6-'СЕТ СН'!$G$26</f>
        <v>1465.1687715099999</v>
      </c>
      <c r="S93" s="36">
        <f>SUMIFS(СВЦЭМ!$D$39:$D$782,СВЦЭМ!$A$39:$A$782,$A93,СВЦЭМ!$B$39:$B$782,S$83)+'СЕТ СН'!$G$14+СВЦЭМ!$D$10+'СЕТ СН'!$G$6-'СЕТ СН'!$G$26</f>
        <v>1428.7410092999999</v>
      </c>
      <c r="T93" s="36">
        <f>SUMIFS(СВЦЭМ!$D$39:$D$782,СВЦЭМ!$A$39:$A$782,$A93,СВЦЭМ!$B$39:$B$782,T$83)+'СЕТ СН'!$G$14+СВЦЭМ!$D$10+'СЕТ СН'!$G$6-'СЕТ СН'!$G$26</f>
        <v>1302.7444287899998</v>
      </c>
      <c r="U93" s="36">
        <f>SUMIFS(СВЦЭМ!$D$39:$D$782,СВЦЭМ!$A$39:$A$782,$A93,СВЦЭМ!$B$39:$B$782,U$83)+'СЕТ СН'!$G$14+СВЦЭМ!$D$10+'СЕТ СН'!$G$6-'СЕТ СН'!$G$26</f>
        <v>1151.37881627</v>
      </c>
      <c r="V93" s="36">
        <f>SUMIFS(СВЦЭМ!$D$39:$D$782,СВЦЭМ!$A$39:$A$782,$A93,СВЦЭМ!$B$39:$B$782,V$83)+'СЕТ СН'!$G$14+СВЦЭМ!$D$10+'СЕТ СН'!$G$6-'СЕТ СН'!$G$26</f>
        <v>1088.7043483099999</v>
      </c>
      <c r="W93" s="36">
        <f>SUMIFS(СВЦЭМ!$D$39:$D$782,СВЦЭМ!$A$39:$A$782,$A93,СВЦЭМ!$B$39:$B$782,W$83)+'СЕТ СН'!$G$14+СВЦЭМ!$D$10+'СЕТ СН'!$G$6-'СЕТ СН'!$G$26</f>
        <v>1092.4977237999999</v>
      </c>
      <c r="X93" s="36">
        <f>SUMIFS(СВЦЭМ!$D$39:$D$782,СВЦЭМ!$A$39:$A$782,$A93,СВЦЭМ!$B$39:$B$782,X$83)+'СЕТ СН'!$G$14+СВЦЭМ!$D$10+'СЕТ СН'!$G$6-'СЕТ СН'!$G$26</f>
        <v>1082.1907633999999</v>
      </c>
      <c r="Y93" s="36">
        <f>SUMIFS(СВЦЭМ!$D$39:$D$782,СВЦЭМ!$A$39:$A$782,$A93,СВЦЭМ!$B$39:$B$782,Y$83)+'СЕТ СН'!$G$14+СВЦЭМ!$D$10+'СЕТ СН'!$G$6-'СЕТ СН'!$G$26</f>
        <v>1155.8941423199999</v>
      </c>
    </row>
    <row r="94" spans="1:27" ht="15.75" x14ac:dyDescent="0.2">
      <c r="A94" s="35">
        <f t="shared" si="2"/>
        <v>44692</v>
      </c>
      <c r="B94" s="36">
        <f>SUMIFS(СВЦЭМ!$D$39:$D$782,СВЦЭМ!$A$39:$A$782,$A94,СВЦЭМ!$B$39:$B$782,B$83)+'СЕТ СН'!$G$14+СВЦЭМ!$D$10+'СЕТ СН'!$G$6-'СЕТ СН'!$G$26</f>
        <v>1243.7765458399999</v>
      </c>
      <c r="C94" s="36">
        <f>SUMIFS(СВЦЭМ!$D$39:$D$782,СВЦЭМ!$A$39:$A$782,$A94,СВЦЭМ!$B$39:$B$782,C$83)+'СЕТ СН'!$G$14+СВЦЭМ!$D$10+'СЕТ СН'!$G$6-'СЕТ СН'!$G$26</f>
        <v>1327.8099157999998</v>
      </c>
      <c r="D94" s="36">
        <f>SUMIFS(СВЦЭМ!$D$39:$D$782,СВЦЭМ!$A$39:$A$782,$A94,СВЦЭМ!$B$39:$B$782,D$83)+'СЕТ СН'!$G$14+СВЦЭМ!$D$10+'СЕТ СН'!$G$6-'СЕТ СН'!$G$26</f>
        <v>1488.2976500399998</v>
      </c>
      <c r="E94" s="36">
        <f>SUMIFS(СВЦЭМ!$D$39:$D$782,СВЦЭМ!$A$39:$A$782,$A94,СВЦЭМ!$B$39:$B$782,E$83)+'СЕТ СН'!$G$14+СВЦЭМ!$D$10+'СЕТ СН'!$G$6-'СЕТ СН'!$G$26</f>
        <v>1570.8775917399998</v>
      </c>
      <c r="F94" s="36">
        <f>SUMIFS(СВЦЭМ!$D$39:$D$782,СВЦЭМ!$A$39:$A$782,$A94,СВЦЭМ!$B$39:$B$782,F$83)+'СЕТ СН'!$G$14+СВЦЭМ!$D$10+'СЕТ СН'!$G$6-'СЕТ СН'!$G$26</f>
        <v>1568.4239093099998</v>
      </c>
      <c r="G94" s="36">
        <f>SUMIFS(СВЦЭМ!$D$39:$D$782,СВЦЭМ!$A$39:$A$782,$A94,СВЦЭМ!$B$39:$B$782,G$83)+'СЕТ СН'!$G$14+СВЦЭМ!$D$10+'СЕТ СН'!$G$6-'СЕТ СН'!$G$26</f>
        <v>1568.8492654899999</v>
      </c>
      <c r="H94" s="36">
        <f>SUMIFS(СВЦЭМ!$D$39:$D$782,СВЦЭМ!$A$39:$A$782,$A94,СВЦЭМ!$B$39:$B$782,H$83)+'СЕТ СН'!$G$14+СВЦЭМ!$D$10+'СЕТ СН'!$G$6-'СЕТ СН'!$G$26</f>
        <v>1523.6571519099998</v>
      </c>
      <c r="I94" s="36">
        <f>SUMIFS(СВЦЭМ!$D$39:$D$782,СВЦЭМ!$A$39:$A$782,$A94,СВЦЭМ!$B$39:$B$782,I$83)+'СЕТ СН'!$G$14+СВЦЭМ!$D$10+'СЕТ СН'!$G$6-'СЕТ СН'!$G$26</f>
        <v>1436.2623047099999</v>
      </c>
      <c r="J94" s="36">
        <f>SUMIFS(СВЦЭМ!$D$39:$D$782,СВЦЭМ!$A$39:$A$782,$A94,СВЦЭМ!$B$39:$B$782,J$83)+'СЕТ СН'!$G$14+СВЦЭМ!$D$10+'СЕТ СН'!$G$6-'СЕТ СН'!$G$26</f>
        <v>1272.3119833399999</v>
      </c>
      <c r="K94" s="36">
        <f>SUMIFS(СВЦЭМ!$D$39:$D$782,СВЦЭМ!$A$39:$A$782,$A94,СВЦЭМ!$B$39:$B$782,K$83)+'СЕТ СН'!$G$14+СВЦЭМ!$D$10+'СЕТ СН'!$G$6-'СЕТ СН'!$G$26</f>
        <v>1264.5756182099999</v>
      </c>
      <c r="L94" s="36">
        <f>SUMIFS(СВЦЭМ!$D$39:$D$782,СВЦЭМ!$A$39:$A$782,$A94,СВЦЭМ!$B$39:$B$782,L$83)+'СЕТ СН'!$G$14+СВЦЭМ!$D$10+'СЕТ СН'!$G$6-'СЕТ СН'!$G$26</f>
        <v>1255.3414810999998</v>
      </c>
      <c r="M94" s="36">
        <f>SUMIFS(СВЦЭМ!$D$39:$D$782,СВЦЭМ!$A$39:$A$782,$A94,СВЦЭМ!$B$39:$B$782,M$83)+'СЕТ СН'!$G$14+СВЦЭМ!$D$10+'СЕТ СН'!$G$6-'СЕТ СН'!$G$26</f>
        <v>1346.8102785399999</v>
      </c>
      <c r="N94" s="36">
        <f>SUMIFS(СВЦЭМ!$D$39:$D$782,СВЦЭМ!$A$39:$A$782,$A94,СВЦЭМ!$B$39:$B$782,N$83)+'СЕТ СН'!$G$14+СВЦЭМ!$D$10+'СЕТ СН'!$G$6-'СЕТ СН'!$G$26</f>
        <v>1390.8029145699998</v>
      </c>
      <c r="O94" s="36">
        <f>SUMIFS(СВЦЭМ!$D$39:$D$782,СВЦЭМ!$A$39:$A$782,$A94,СВЦЭМ!$B$39:$B$782,O$83)+'СЕТ СН'!$G$14+СВЦЭМ!$D$10+'СЕТ СН'!$G$6-'СЕТ СН'!$G$26</f>
        <v>1401.2519910199999</v>
      </c>
      <c r="P94" s="36">
        <f>SUMIFS(СВЦЭМ!$D$39:$D$782,СВЦЭМ!$A$39:$A$782,$A94,СВЦЭМ!$B$39:$B$782,P$83)+'СЕТ СН'!$G$14+СВЦЭМ!$D$10+'СЕТ СН'!$G$6-'СЕТ СН'!$G$26</f>
        <v>1413.2453119199997</v>
      </c>
      <c r="Q94" s="36">
        <f>SUMIFS(СВЦЭМ!$D$39:$D$782,СВЦЭМ!$A$39:$A$782,$A94,СВЦЭМ!$B$39:$B$782,Q$83)+'СЕТ СН'!$G$14+СВЦЭМ!$D$10+'СЕТ СН'!$G$6-'СЕТ СН'!$G$26</f>
        <v>1418.0579221599999</v>
      </c>
      <c r="R94" s="36">
        <f>SUMIFS(СВЦЭМ!$D$39:$D$782,СВЦЭМ!$A$39:$A$782,$A94,СВЦЭМ!$B$39:$B$782,R$83)+'СЕТ СН'!$G$14+СВЦЭМ!$D$10+'СЕТ СН'!$G$6-'СЕТ СН'!$G$26</f>
        <v>1439.2461761499999</v>
      </c>
      <c r="S94" s="36">
        <f>SUMIFS(СВЦЭМ!$D$39:$D$782,СВЦЭМ!$A$39:$A$782,$A94,СВЦЭМ!$B$39:$B$782,S$83)+'СЕТ СН'!$G$14+СВЦЭМ!$D$10+'СЕТ СН'!$G$6-'СЕТ СН'!$G$26</f>
        <v>1403.3506859299998</v>
      </c>
      <c r="T94" s="36">
        <f>SUMIFS(СВЦЭМ!$D$39:$D$782,СВЦЭМ!$A$39:$A$782,$A94,СВЦЭМ!$B$39:$B$782,T$83)+'СЕТ СН'!$G$14+СВЦЭМ!$D$10+'СЕТ СН'!$G$6-'СЕТ СН'!$G$26</f>
        <v>1286.4841998499999</v>
      </c>
      <c r="U94" s="36">
        <f>SUMIFS(СВЦЭМ!$D$39:$D$782,СВЦЭМ!$A$39:$A$782,$A94,СВЦЭМ!$B$39:$B$782,U$83)+'СЕТ СН'!$G$14+СВЦЭМ!$D$10+'СЕТ СН'!$G$6-'СЕТ СН'!$G$26</f>
        <v>1178.3774554500001</v>
      </c>
      <c r="V94" s="36">
        <f>SUMIFS(СВЦЭМ!$D$39:$D$782,СВЦЭМ!$A$39:$A$782,$A94,СВЦЭМ!$B$39:$B$782,V$83)+'СЕТ СН'!$G$14+СВЦЭМ!$D$10+'СЕТ СН'!$G$6-'СЕТ СН'!$G$26</f>
        <v>1094.88087195</v>
      </c>
      <c r="W94" s="36">
        <f>SUMIFS(СВЦЭМ!$D$39:$D$782,СВЦЭМ!$A$39:$A$782,$A94,СВЦЭМ!$B$39:$B$782,W$83)+'СЕТ СН'!$G$14+СВЦЭМ!$D$10+'СЕТ СН'!$G$6-'СЕТ СН'!$G$26</f>
        <v>1090.7536225199999</v>
      </c>
      <c r="X94" s="36">
        <f>SUMIFS(СВЦЭМ!$D$39:$D$782,СВЦЭМ!$A$39:$A$782,$A94,СВЦЭМ!$B$39:$B$782,X$83)+'СЕТ СН'!$G$14+СВЦЭМ!$D$10+'СЕТ СН'!$G$6-'СЕТ СН'!$G$26</f>
        <v>1103.17682386</v>
      </c>
      <c r="Y94" s="36">
        <f>SUMIFS(СВЦЭМ!$D$39:$D$782,СВЦЭМ!$A$39:$A$782,$A94,СВЦЭМ!$B$39:$B$782,Y$83)+'СЕТ СН'!$G$14+СВЦЭМ!$D$10+'СЕТ СН'!$G$6-'СЕТ СН'!$G$26</f>
        <v>1127.1218166000001</v>
      </c>
    </row>
    <row r="95" spans="1:27" ht="15.75" x14ac:dyDescent="0.2">
      <c r="A95" s="35">
        <f t="shared" si="2"/>
        <v>44693</v>
      </c>
      <c r="B95" s="36">
        <f>SUMIFS(СВЦЭМ!$D$39:$D$782,СВЦЭМ!$A$39:$A$782,$A95,СВЦЭМ!$B$39:$B$782,B$83)+'СЕТ СН'!$G$14+СВЦЭМ!$D$10+'СЕТ СН'!$G$6-'СЕТ СН'!$G$26</f>
        <v>1224.29128672</v>
      </c>
      <c r="C95" s="36">
        <f>SUMIFS(СВЦЭМ!$D$39:$D$782,СВЦЭМ!$A$39:$A$782,$A95,СВЦЭМ!$B$39:$B$782,C$83)+'СЕТ СН'!$G$14+СВЦЭМ!$D$10+'СЕТ СН'!$G$6-'СЕТ СН'!$G$26</f>
        <v>1309.2787302999998</v>
      </c>
      <c r="D95" s="36">
        <f>SUMIFS(СВЦЭМ!$D$39:$D$782,СВЦЭМ!$A$39:$A$782,$A95,СВЦЭМ!$B$39:$B$782,D$83)+'СЕТ СН'!$G$14+СВЦЭМ!$D$10+'СЕТ СН'!$G$6-'СЕТ СН'!$G$26</f>
        <v>1410.0338801299997</v>
      </c>
      <c r="E95" s="36">
        <f>SUMIFS(СВЦЭМ!$D$39:$D$782,СВЦЭМ!$A$39:$A$782,$A95,СВЦЭМ!$B$39:$B$782,E$83)+'СЕТ СН'!$G$14+СВЦЭМ!$D$10+'СЕТ СН'!$G$6-'СЕТ СН'!$G$26</f>
        <v>1464.1438983799999</v>
      </c>
      <c r="F95" s="36">
        <f>SUMIFS(СВЦЭМ!$D$39:$D$782,СВЦЭМ!$A$39:$A$782,$A95,СВЦЭМ!$B$39:$B$782,F$83)+'СЕТ СН'!$G$14+СВЦЭМ!$D$10+'СЕТ СН'!$G$6-'СЕТ СН'!$G$26</f>
        <v>1467.6201726199997</v>
      </c>
      <c r="G95" s="36">
        <f>SUMIFS(СВЦЭМ!$D$39:$D$782,СВЦЭМ!$A$39:$A$782,$A95,СВЦЭМ!$B$39:$B$782,G$83)+'СЕТ СН'!$G$14+СВЦЭМ!$D$10+'СЕТ СН'!$G$6-'СЕТ СН'!$G$26</f>
        <v>1465.1559402299999</v>
      </c>
      <c r="H95" s="36">
        <f>SUMIFS(СВЦЭМ!$D$39:$D$782,СВЦЭМ!$A$39:$A$782,$A95,СВЦЭМ!$B$39:$B$782,H$83)+'СЕТ СН'!$G$14+СВЦЭМ!$D$10+'СЕТ СН'!$G$6-'СЕТ СН'!$G$26</f>
        <v>1474.0162251199997</v>
      </c>
      <c r="I95" s="36">
        <f>SUMIFS(СВЦЭМ!$D$39:$D$782,СВЦЭМ!$A$39:$A$782,$A95,СВЦЭМ!$B$39:$B$782,I$83)+'СЕТ СН'!$G$14+СВЦЭМ!$D$10+'СЕТ СН'!$G$6-'СЕТ СН'!$G$26</f>
        <v>1397.7845814399998</v>
      </c>
      <c r="J95" s="36">
        <f>SUMIFS(СВЦЭМ!$D$39:$D$782,СВЦЭМ!$A$39:$A$782,$A95,СВЦЭМ!$B$39:$B$782,J$83)+'СЕТ СН'!$G$14+СВЦЭМ!$D$10+'СЕТ СН'!$G$6-'СЕТ СН'!$G$26</f>
        <v>1270.31170686</v>
      </c>
      <c r="K95" s="36">
        <f>SUMIFS(СВЦЭМ!$D$39:$D$782,СВЦЭМ!$A$39:$A$782,$A95,СВЦЭМ!$B$39:$B$782,K$83)+'СЕТ СН'!$G$14+СВЦЭМ!$D$10+'СЕТ СН'!$G$6-'СЕТ СН'!$G$26</f>
        <v>1263.2738901999999</v>
      </c>
      <c r="L95" s="36">
        <f>SUMIFS(СВЦЭМ!$D$39:$D$782,СВЦЭМ!$A$39:$A$782,$A95,СВЦЭМ!$B$39:$B$782,L$83)+'СЕТ СН'!$G$14+СВЦЭМ!$D$10+'СЕТ СН'!$G$6-'СЕТ СН'!$G$26</f>
        <v>1241.6834787799999</v>
      </c>
      <c r="M95" s="36">
        <f>SUMIFS(СВЦЭМ!$D$39:$D$782,СВЦЭМ!$A$39:$A$782,$A95,СВЦЭМ!$B$39:$B$782,M$83)+'СЕТ СН'!$G$14+СВЦЭМ!$D$10+'СЕТ СН'!$G$6-'СЕТ СН'!$G$26</f>
        <v>1343.0600558999997</v>
      </c>
      <c r="N95" s="36">
        <f>SUMIFS(СВЦЭМ!$D$39:$D$782,СВЦЭМ!$A$39:$A$782,$A95,СВЦЭМ!$B$39:$B$782,N$83)+'СЕТ СН'!$G$14+СВЦЭМ!$D$10+'СЕТ СН'!$G$6-'СЕТ СН'!$G$26</f>
        <v>1399.7590363399997</v>
      </c>
      <c r="O95" s="36">
        <f>SUMIFS(СВЦЭМ!$D$39:$D$782,СВЦЭМ!$A$39:$A$782,$A95,СВЦЭМ!$B$39:$B$782,O$83)+'СЕТ СН'!$G$14+СВЦЭМ!$D$10+'СЕТ СН'!$G$6-'СЕТ СН'!$G$26</f>
        <v>1402.7379628499998</v>
      </c>
      <c r="P95" s="36">
        <f>SUMIFS(СВЦЭМ!$D$39:$D$782,СВЦЭМ!$A$39:$A$782,$A95,СВЦЭМ!$B$39:$B$782,P$83)+'СЕТ СН'!$G$14+СВЦЭМ!$D$10+'СЕТ СН'!$G$6-'СЕТ СН'!$G$26</f>
        <v>1400.6106242099997</v>
      </c>
      <c r="Q95" s="36">
        <f>SUMIFS(СВЦЭМ!$D$39:$D$782,СВЦЭМ!$A$39:$A$782,$A95,СВЦЭМ!$B$39:$B$782,Q$83)+'СЕТ СН'!$G$14+СВЦЭМ!$D$10+'СЕТ СН'!$G$6-'СЕТ СН'!$G$26</f>
        <v>1411.2189732299998</v>
      </c>
      <c r="R95" s="36">
        <f>SUMIFS(СВЦЭМ!$D$39:$D$782,СВЦЭМ!$A$39:$A$782,$A95,СВЦЭМ!$B$39:$B$782,R$83)+'СЕТ СН'!$G$14+СВЦЭМ!$D$10+'СЕТ СН'!$G$6-'СЕТ СН'!$G$26</f>
        <v>1432.9404740499999</v>
      </c>
      <c r="S95" s="36">
        <f>SUMIFS(СВЦЭМ!$D$39:$D$782,СВЦЭМ!$A$39:$A$782,$A95,СВЦЭМ!$B$39:$B$782,S$83)+'СЕТ СН'!$G$14+СВЦЭМ!$D$10+'СЕТ СН'!$G$6-'СЕТ СН'!$G$26</f>
        <v>1389.9504700899997</v>
      </c>
      <c r="T95" s="36">
        <f>SUMIFS(СВЦЭМ!$D$39:$D$782,СВЦЭМ!$A$39:$A$782,$A95,СВЦЭМ!$B$39:$B$782,T$83)+'СЕТ СН'!$G$14+СВЦЭМ!$D$10+'СЕТ СН'!$G$6-'СЕТ СН'!$G$26</f>
        <v>1284.5460670699999</v>
      </c>
      <c r="U95" s="36">
        <f>SUMIFS(СВЦЭМ!$D$39:$D$782,СВЦЭМ!$A$39:$A$782,$A95,СВЦЭМ!$B$39:$B$782,U$83)+'СЕТ СН'!$G$14+СВЦЭМ!$D$10+'СЕТ СН'!$G$6-'СЕТ СН'!$G$26</f>
        <v>1195.01615851</v>
      </c>
      <c r="V95" s="36">
        <f>SUMIFS(СВЦЭМ!$D$39:$D$782,СВЦЭМ!$A$39:$A$782,$A95,СВЦЭМ!$B$39:$B$782,V$83)+'СЕТ СН'!$G$14+СВЦЭМ!$D$10+'СЕТ СН'!$G$6-'СЕТ СН'!$G$26</f>
        <v>1110.55659464</v>
      </c>
      <c r="W95" s="36">
        <f>SUMIFS(СВЦЭМ!$D$39:$D$782,СВЦЭМ!$A$39:$A$782,$A95,СВЦЭМ!$B$39:$B$782,W$83)+'СЕТ СН'!$G$14+СВЦЭМ!$D$10+'СЕТ СН'!$G$6-'СЕТ СН'!$G$26</f>
        <v>1097.3313214100001</v>
      </c>
      <c r="X95" s="36">
        <f>SUMIFS(СВЦЭМ!$D$39:$D$782,СВЦЭМ!$A$39:$A$782,$A95,СВЦЭМ!$B$39:$B$782,X$83)+'СЕТ СН'!$G$14+СВЦЭМ!$D$10+'СЕТ СН'!$G$6-'СЕТ СН'!$G$26</f>
        <v>1111.81764466</v>
      </c>
      <c r="Y95" s="36">
        <f>SUMIFS(СВЦЭМ!$D$39:$D$782,СВЦЭМ!$A$39:$A$782,$A95,СВЦЭМ!$B$39:$B$782,Y$83)+'СЕТ СН'!$G$14+СВЦЭМ!$D$10+'СЕТ СН'!$G$6-'СЕТ СН'!$G$26</f>
        <v>1116.97202146</v>
      </c>
    </row>
    <row r="96" spans="1:27" ht="15.75" x14ac:dyDescent="0.2">
      <c r="A96" s="35">
        <f t="shared" si="2"/>
        <v>44694</v>
      </c>
      <c r="B96" s="36">
        <f>SUMIFS(СВЦЭМ!$D$39:$D$782,СВЦЭМ!$A$39:$A$782,$A96,СВЦЭМ!$B$39:$B$782,B$83)+'СЕТ СН'!$G$14+СВЦЭМ!$D$10+'СЕТ СН'!$G$6-'СЕТ СН'!$G$26</f>
        <v>1224.6659984600001</v>
      </c>
      <c r="C96" s="36">
        <f>SUMIFS(СВЦЭМ!$D$39:$D$782,СВЦЭМ!$A$39:$A$782,$A96,СВЦЭМ!$B$39:$B$782,C$83)+'СЕТ СН'!$G$14+СВЦЭМ!$D$10+'СЕТ СН'!$G$6-'СЕТ СН'!$G$26</f>
        <v>1334.2022830499998</v>
      </c>
      <c r="D96" s="36">
        <f>SUMIFS(СВЦЭМ!$D$39:$D$782,СВЦЭМ!$A$39:$A$782,$A96,СВЦЭМ!$B$39:$B$782,D$83)+'СЕТ СН'!$G$14+СВЦЭМ!$D$10+'СЕТ СН'!$G$6-'СЕТ СН'!$G$26</f>
        <v>1461.1255784599998</v>
      </c>
      <c r="E96" s="36">
        <f>SUMIFS(СВЦЭМ!$D$39:$D$782,СВЦЭМ!$A$39:$A$782,$A96,СВЦЭМ!$B$39:$B$782,E$83)+'СЕТ СН'!$G$14+СВЦЭМ!$D$10+'СЕТ СН'!$G$6-'СЕТ СН'!$G$26</f>
        <v>1511.0672200699998</v>
      </c>
      <c r="F96" s="36">
        <f>SUMIFS(СВЦЭМ!$D$39:$D$782,СВЦЭМ!$A$39:$A$782,$A96,СВЦЭМ!$B$39:$B$782,F$83)+'СЕТ СН'!$G$14+СВЦЭМ!$D$10+'СЕТ СН'!$G$6-'СЕТ СН'!$G$26</f>
        <v>1518.9103140899999</v>
      </c>
      <c r="G96" s="36">
        <f>SUMIFS(СВЦЭМ!$D$39:$D$782,СВЦЭМ!$A$39:$A$782,$A96,СВЦЭМ!$B$39:$B$782,G$83)+'СЕТ СН'!$G$14+СВЦЭМ!$D$10+'СЕТ СН'!$G$6-'СЕТ СН'!$G$26</f>
        <v>1525.3707592099997</v>
      </c>
      <c r="H96" s="36">
        <f>SUMIFS(СВЦЭМ!$D$39:$D$782,СВЦЭМ!$A$39:$A$782,$A96,СВЦЭМ!$B$39:$B$782,H$83)+'СЕТ СН'!$G$14+СВЦЭМ!$D$10+'СЕТ СН'!$G$6-'СЕТ СН'!$G$26</f>
        <v>1518.1436297799999</v>
      </c>
      <c r="I96" s="36">
        <f>SUMIFS(СВЦЭМ!$D$39:$D$782,СВЦЭМ!$A$39:$A$782,$A96,СВЦЭМ!$B$39:$B$782,I$83)+'СЕТ СН'!$G$14+СВЦЭМ!$D$10+'СЕТ СН'!$G$6-'СЕТ СН'!$G$26</f>
        <v>1415.8198557599999</v>
      </c>
      <c r="J96" s="36">
        <f>SUMIFS(СВЦЭМ!$D$39:$D$782,СВЦЭМ!$A$39:$A$782,$A96,СВЦЭМ!$B$39:$B$782,J$83)+'СЕТ СН'!$G$14+СВЦЭМ!$D$10+'СЕТ СН'!$G$6-'СЕТ СН'!$G$26</f>
        <v>1277.1097123699997</v>
      </c>
      <c r="K96" s="36">
        <f>SUMIFS(СВЦЭМ!$D$39:$D$782,СВЦЭМ!$A$39:$A$782,$A96,СВЦЭМ!$B$39:$B$782,K$83)+'СЕТ СН'!$G$14+СВЦЭМ!$D$10+'СЕТ СН'!$G$6-'СЕТ СН'!$G$26</f>
        <v>1267.0860990299998</v>
      </c>
      <c r="L96" s="36">
        <f>SUMIFS(СВЦЭМ!$D$39:$D$782,СВЦЭМ!$A$39:$A$782,$A96,СВЦЭМ!$B$39:$B$782,L$83)+'СЕТ СН'!$G$14+СВЦЭМ!$D$10+'СЕТ СН'!$G$6-'СЕТ СН'!$G$26</f>
        <v>1246.6791891799999</v>
      </c>
      <c r="M96" s="36">
        <f>SUMIFS(СВЦЭМ!$D$39:$D$782,СВЦЭМ!$A$39:$A$782,$A96,СВЦЭМ!$B$39:$B$782,M$83)+'СЕТ СН'!$G$14+СВЦЭМ!$D$10+'СЕТ СН'!$G$6-'СЕТ СН'!$G$26</f>
        <v>1349.5501657599998</v>
      </c>
      <c r="N96" s="36">
        <f>SUMIFS(СВЦЭМ!$D$39:$D$782,СВЦЭМ!$A$39:$A$782,$A96,СВЦЭМ!$B$39:$B$782,N$83)+'СЕТ СН'!$G$14+СВЦЭМ!$D$10+'СЕТ СН'!$G$6-'СЕТ СН'!$G$26</f>
        <v>1395.4848752499997</v>
      </c>
      <c r="O96" s="36">
        <f>SUMIFS(СВЦЭМ!$D$39:$D$782,СВЦЭМ!$A$39:$A$782,$A96,СВЦЭМ!$B$39:$B$782,O$83)+'СЕТ СН'!$G$14+СВЦЭМ!$D$10+'СЕТ СН'!$G$6-'СЕТ СН'!$G$26</f>
        <v>1378.0254253799999</v>
      </c>
      <c r="P96" s="36">
        <f>SUMIFS(СВЦЭМ!$D$39:$D$782,СВЦЭМ!$A$39:$A$782,$A96,СВЦЭМ!$B$39:$B$782,P$83)+'СЕТ СН'!$G$14+СВЦЭМ!$D$10+'СЕТ СН'!$G$6-'СЕТ СН'!$G$26</f>
        <v>1384.0043464399998</v>
      </c>
      <c r="Q96" s="36">
        <f>SUMIFS(СВЦЭМ!$D$39:$D$782,СВЦЭМ!$A$39:$A$782,$A96,СВЦЭМ!$B$39:$B$782,Q$83)+'СЕТ СН'!$G$14+СВЦЭМ!$D$10+'СЕТ СН'!$G$6-'СЕТ СН'!$G$26</f>
        <v>1395.6676137099998</v>
      </c>
      <c r="R96" s="36">
        <f>SUMIFS(СВЦЭМ!$D$39:$D$782,СВЦЭМ!$A$39:$A$782,$A96,СВЦЭМ!$B$39:$B$782,R$83)+'СЕТ СН'!$G$14+СВЦЭМ!$D$10+'СЕТ СН'!$G$6-'СЕТ СН'!$G$26</f>
        <v>1410.1284613299999</v>
      </c>
      <c r="S96" s="36">
        <f>SUMIFS(СВЦЭМ!$D$39:$D$782,СВЦЭМ!$A$39:$A$782,$A96,СВЦЭМ!$B$39:$B$782,S$83)+'СЕТ СН'!$G$14+СВЦЭМ!$D$10+'СЕТ СН'!$G$6-'СЕТ СН'!$G$26</f>
        <v>1377.2216063999999</v>
      </c>
      <c r="T96" s="36">
        <f>SUMIFS(СВЦЭМ!$D$39:$D$782,СВЦЭМ!$A$39:$A$782,$A96,СВЦЭМ!$B$39:$B$782,T$83)+'СЕТ СН'!$G$14+СВЦЭМ!$D$10+'СЕТ СН'!$G$6-'СЕТ СН'!$G$26</f>
        <v>1262.36134262</v>
      </c>
      <c r="U96" s="36">
        <f>SUMIFS(СВЦЭМ!$D$39:$D$782,СВЦЭМ!$A$39:$A$782,$A96,СВЦЭМ!$B$39:$B$782,U$83)+'СЕТ СН'!$G$14+СВЦЭМ!$D$10+'СЕТ СН'!$G$6-'СЕТ СН'!$G$26</f>
        <v>1173.3088429699999</v>
      </c>
      <c r="V96" s="36">
        <f>SUMIFS(СВЦЭМ!$D$39:$D$782,СВЦЭМ!$A$39:$A$782,$A96,СВЦЭМ!$B$39:$B$782,V$83)+'СЕТ СН'!$G$14+СВЦЭМ!$D$10+'СЕТ СН'!$G$6-'СЕТ СН'!$G$26</f>
        <v>1100.9509173500001</v>
      </c>
      <c r="W96" s="36">
        <f>SUMIFS(СВЦЭМ!$D$39:$D$782,СВЦЭМ!$A$39:$A$782,$A96,СВЦЭМ!$B$39:$B$782,W$83)+'СЕТ СН'!$G$14+СВЦЭМ!$D$10+'СЕТ СН'!$G$6-'СЕТ СН'!$G$26</f>
        <v>1081.5926119400001</v>
      </c>
      <c r="X96" s="36">
        <f>SUMIFS(СВЦЭМ!$D$39:$D$782,СВЦЭМ!$A$39:$A$782,$A96,СВЦЭМ!$B$39:$B$782,X$83)+'СЕТ СН'!$G$14+СВЦЭМ!$D$10+'СЕТ СН'!$G$6-'СЕТ СН'!$G$26</f>
        <v>1096.07089679</v>
      </c>
      <c r="Y96" s="36">
        <f>SUMIFS(СВЦЭМ!$D$39:$D$782,СВЦЭМ!$A$39:$A$782,$A96,СВЦЭМ!$B$39:$B$782,Y$83)+'СЕТ СН'!$G$14+СВЦЭМ!$D$10+'СЕТ СН'!$G$6-'СЕТ СН'!$G$26</f>
        <v>1102.5405110199999</v>
      </c>
    </row>
    <row r="97" spans="1:25" ht="15.75" x14ac:dyDescent="0.2">
      <c r="A97" s="35">
        <f t="shared" si="2"/>
        <v>44695</v>
      </c>
      <c r="B97" s="36">
        <f>SUMIFS(СВЦЭМ!$D$39:$D$782,СВЦЭМ!$A$39:$A$782,$A97,СВЦЭМ!$B$39:$B$782,B$83)+'СЕТ СН'!$G$14+СВЦЭМ!$D$10+'СЕТ СН'!$G$6-'СЕТ СН'!$G$26</f>
        <v>1222.3965391300001</v>
      </c>
      <c r="C97" s="36">
        <f>SUMIFS(СВЦЭМ!$D$39:$D$782,СВЦЭМ!$A$39:$A$782,$A97,СВЦЭМ!$B$39:$B$782,C$83)+'СЕТ СН'!$G$14+СВЦЭМ!$D$10+'СЕТ СН'!$G$6-'СЕТ СН'!$G$26</f>
        <v>1333.8699271599999</v>
      </c>
      <c r="D97" s="36">
        <f>SUMIFS(СВЦЭМ!$D$39:$D$782,СВЦЭМ!$A$39:$A$782,$A97,СВЦЭМ!$B$39:$B$782,D$83)+'СЕТ СН'!$G$14+СВЦЭМ!$D$10+'СЕТ СН'!$G$6-'СЕТ СН'!$G$26</f>
        <v>1473.3583593499998</v>
      </c>
      <c r="E97" s="36">
        <f>SUMIFS(СВЦЭМ!$D$39:$D$782,СВЦЭМ!$A$39:$A$782,$A97,СВЦЭМ!$B$39:$B$782,E$83)+'СЕТ СН'!$G$14+СВЦЭМ!$D$10+'СЕТ СН'!$G$6-'СЕТ СН'!$G$26</f>
        <v>1512.1408422999998</v>
      </c>
      <c r="F97" s="36">
        <f>SUMIFS(СВЦЭМ!$D$39:$D$782,СВЦЭМ!$A$39:$A$782,$A97,СВЦЭМ!$B$39:$B$782,F$83)+'СЕТ СН'!$G$14+СВЦЭМ!$D$10+'СЕТ СН'!$G$6-'СЕТ СН'!$G$26</f>
        <v>1515.2726876299998</v>
      </c>
      <c r="G97" s="36">
        <f>SUMIFS(СВЦЭМ!$D$39:$D$782,СВЦЭМ!$A$39:$A$782,$A97,СВЦЭМ!$B$39:$B$782,G$83)+'СЕТ СН'!$G$14+СВЦЭМ!$D$10+'СЕТ СН'!$G$6-'СЕТ СН'!$G$26</f>
        <v>1517.5527485599998</v>
      </c>
      <c r="H97" s="36">
        <f>SUMIFS(СВЦЭМ!$D$39:$D$782,СВЦЭМ!$A$39:$A$782,$A97,СВЦЭМ!$B$39:$B$782,H$83)+'СЕТ СН'!$G$14+СВЦЭМ!$D$10+'СЕТ СН'!$G$6-'СЕТ СН'!$G$26</f>
        <v>1508.5664715799999</v>
      </c>
      <c r="I97" s="36">
        <f>SUMIFS(СВЦЭМ!$D$39:$D$782,СВЦЭМ!$A$39:$A$782,$A97,СВЦЭМ!$B$39:$B$782,I$83)+'СЕТ СН'!$G$14+СВЦЭМ!$D$10+'СЕТ СН'!$G$6-'СЕТ СН'!$G$26</f>
        <v>1425.9506445299999</v>
      </c>
      <c r="J97" s="36">
        <f>SUMIFS(СВЦЭМ!$D$39:$D$782,СВЦЭМ!$A$39:$A$782,$A97,СВЦЭМ!$B$39:$B$782,J$83)+'СЕТ СН'!$G$14+СВЦЭМ!$D$10+'СЕТ СН'!$G$6-'СЕТ СН'!$G$26</f>
        <v>1271.6068836299999</v>
      </c>
      <c r="K97" s="36">
        <f>SUMIFS(СВЦЭМ!$D$39:$D$782,СВЦЭМ!$A$39:$A$782,$A97,СВЦЭМ!$B$39:$B$782,K$83)+'СЕТ СН'!$G$14+СВЦЭМ!$D$10+'СЕТ СН'!$G$6-'СЕТ СН'!$G$26</f>
        <v>1227.01288718</v>
      </c>
      <c r="L97" s="36">
        <f>SUMIFS(СВЦЭМ!$D$39:$D$782,СВЦЭМ!$A$39:$A$782,$A97,СВЦЭМ!$B$39:$B$782,L$83)+'СЕТ СН'!$G$14+СВЦЭМ!$D$10+'СЕТ СН'!$G$6-'СЕТ СН'!$G$26</f>
        <v>1208.2284318100001</v>
      </c>
      <c r="M97" s="36">
        <f>SUMIFS(СВЦЭМ!$D$39:$D$782,СВЦЭМ!$A$39:$A$782,$A97,СВЦЭМ!$B$39:$B$782,M$83)+'СЕТ СН'!$G$14+СВЦЭМ!$D$10+'СЕТ СН'!$G$6-'СЕТ СН'!$G$26</f>
        <v>1298.4750537999998</v>
      </c>
      <c r="N97" s="36">
        <f>SUMIFS(СВЦЭМ!$D$39:$D$782,СВЦЭМ!$A$39:$A$782,$A97,СВЦЭМ!$B$39:$B$782,N$83)+'СЕТ СН'!$G$14+СВЦЭМ!$D$10+'СЕТ СН'!$G$6-'СЕТ СН'!$G$26</f>
        <v>1331.7515641099999</v>
      </c>
      <c r="O97" s="36">
        <f>SUMIFS(СВЦЭМ!$D$39:$D$782,СВЦЭМ!$A$39:$A$782,$A97,СВЦЭМ!$B$39:$B$782,O$83)+'СЕТ СН'!$G$14+СВЦЭМ!$D$10+'СЕТ СН'!$G$6-'СЕТ СН'!$G$26</f>
        <v>1345.5257006099998</v>
      </c>
      <c r="P97" s="36">
        <f>SUMIFS(СВЦЭМ!$D$39:$D$782,СВЦЭМ!$A$39:$A$782,$A97,СВЦЭМ!$B$39:$B$782,P$83)+'СЕТ СН'!$G$14+СВЦЭМ!$D$10+'СЕТ СН'!$G$6-'СЕТ СН'!$G$26</f>
        <v>1366.1590062399998</v>
      </c>
      <c r="Q97" s="36">
        <f>SUMIFS(СВЦЭМ!$D$39:$D$782,СВЦЭМ!$A$39:$A$782,$A97,СВЦЭМ!$B$39:$B$782,Q$83)+'СЕТ СН'!$G$14+СВЦЭМ!$D$10+'СЕТ СН'!$G$6-'СЕТ СН'!$G$26</f>
        <v>1381.3467670699999</v>
      </c>
      <c r="R97" s="36">
        <f>SUMIFS(СВЦЭМ!$D$39:$D$782,СВЦЭМ!$A$39:$A$782,$A97,СВЦЭМ!$B$39:$B$782,R$83)+'СЕТ СН'!$G$14+СВЦЭМ!$D$10+'СЕТ СН'!$G$6-'СЕТ СН'!$G$26</f>
        <v>1385.2193902999998</v>
      </c>
      <c r="S97" s="36">
        <f>SUMIFS(СВЦЭМ!$D$39:$D$782,СВЦЭМ!$A$39:$A$782,$A97,СВЦЭМ!$B$39:$B$782,S$83)+'СЕТ СН'!$G$14+СВЦЭМ!$D$10+'СЕТ СН'!$G$6-'СЕТ СН'!$G$26</f>
        <v>1343.2718272299999</v>
      </c>
      <c r="T97" s="36">
        <f>SUMIFS(СВЦЭМ!$D$39:$D$782,СВЦЭМ!$A$39:$A$782,$A97,СВЦЭМ!$B$39:$B$782,T$83)+'СЕТ СН'!$G$14+СВЦЭМ!$D$10+'СЕТ СН'!$G$6-'СЕТ СН'!$G$26</f>
        <v>1230.2017400699999</v>
      </c>
      <c r="U97" s="36">
        <f>SUMIFS(СВЦЭМ!$D$39:$D$782,СВЦЭМ!$A$39:$A$782,$A97,СВЦЭМ!$B$39:$B$782,U$83)+'СЕТ СН'!$G$14+СВЦЭМ!$D$10+'СЕТ СН'!$G$6-'СЕТ СН'!$G$26</f>
        <v>1135.0163466199999</v>
      </c>
      <c r="V97" s="36">
        <f>SUMIFS(СВЦЭМ!$D$39:$D$782,СВЦЭМ!$A$39:$A$782,$A97,СВЦЭМ!$B$39:$B$782,V$83)+'СЕТ СН'!$G$14+СВЦЭМ!$D$10+'СЕТ СН'!$G$6-'СЕТ СН'!$G$26</f>
        <v>1050.33651313</v>
      </c>
      <c r="W97" s="36">
        <f>SUMIFS(СВЦЭМ!$D$39:$D$782,СВЦЭМ!$A$39:$A$782,$A97,СВЦЭМ!$B$39:$B$782,W$83)+'СЕТ СН'!$G$14+СВЦЭМ!$D$10+'СЕТ СН'!$G$6-'СЕТ СН'!$G$26</f>
        <v>1040.06160353</v>
      </c>
      <c r="X97" s="36">
        <f>SUMIFS(СВЦЭМ!$D$39:$D$782,СВЦЭМ!$A$39:$A$782,$A97,СВЦЭМ!$B$39:$B$782,X$83)+'СЕТ СН'!$G$14+СВЦЭМ!$D$10+'СЕТ СН'!$G$6-'СЕТ СН'!$G$26</f>
        <v>1039.69871846</v>
      </c>
      <c r="Y97" s="36">
        <f>SUMIFS(СВЦЭМ!$D$39:$D$782,СВЦЭМ!$A$39:$A$782,$A97,СВЦЭМ!$B$39:$B$782,Y$83)+'СЕТ СН'!$G$14+СВЦЭМ!$D$10+'СЕТ СН'!$G$6-'СЕТ СН'!$G$26</f>
        <v>1067.4061500400001</v>
      </c>
    </row>
    <row r="98" spans="1:25" ht="15.75" x14ac:dyDescent="0.2">
      <c r="A98" s="35">
        <f t="shared" si="2"/>
        <v>44696</v>
      </c>
      <c r="B98" s="36">
        <f>SUMIFS(СВЦЭМ!$D$39:$D$782,СВЦЭМ!$A$39:$A$782,$A98,СВЦЭМ!$B$39:$B$782,B$83)+'СЕТ СН'!$G$14+СВЦЭМ!$D$10+'СЕТ СН'!$G$6-'СЕТ СН'!$G$26</f>
        <v>1145.38816036</v>
      </c>
      <c r="C98" s="36">
        <f>SUMIFS(СВЦЭМ!$D$39:$D$782,СВЦЭМ!$A$39:$A$782,$A98,СВЦЭМ!$B$39:$B$782,C$83)+'СЕТ СН'!$G$14+СВЦЭМ!$D$10+'СЕТ СН'!$G$6-'СЕТ СН'!$G$26</f>
        <v>1249.8041285199997</v>
      </c>
      <c r="D98" s="36">
        <f>SUMIFS(СВЦЭМ!$D$39:$D$782,СВЦЭМ!$A$39:$A$782,$A98,СВЦЭМ!$B$39:$B$782,D$83)+'СЕТ СН'!$G$14+СВЦЭМ!$D$10+'СЕТ СН'!$G$6-'СЕТ СН'!$G$26</f>
        <v>1371.1568982499998</v>
      </c>
      <c r="E98" s="36">
        <f>SUMIFS(СВЦЭМ!$D$39:$D$782,СВЦЭМ!$A$39:$A$782,$A98,СВЦЭМ!$B$39:$B$782,E$83)+'СЕТ СН'!$G$14+СВЦЭМ!$D$10+'СЕТ СН'!$G$6-'СЕТ СН'!$G$26</f>
        <v>1377.4600822899997</v>
      </c>
      <c r="F98" s="36">
        <f>SUMIFS(СВЦЭМ!$D$39:$D$782,СВЦЭМ!$A$39:$A$782,$A98,СВЦЭМ!$B$39:$B$782,F$83)+'СЕТ СН'!$G$14+СВЦЭМ!$D$10+'СЕТ СН'!$G$6-'СЕТ СН'!$G$26</f>
        <v>1377.6767340599997</v>
      </c>
      <c r="G98" s="36">
        <f>SUMIFS(СВЦЭМ!$D$39:$D$782,СВЦЭМ!$A$39:$A$782,$A98,СВЦЭМ!$B$39:$B$782,G$83)+'СЕТ СН'!$G$14+СВЦЭМ!$D$10+'СЕТ СН'!$G$6-'СЕТ СН'!$G$26</f>
        <v>1385.6013347699998</v>
      </c>
      <c r="H98" s="36">
        <f>SUMIFS(СВЦЭМ!$D$39:$D$782,СВЦЭМ!$A$39:$A$782,$A98,СВЦЭМ!$B$39:$B$782,H$83)+'СЕТ СН'!$G$14+СВЦЭМ!$D$10+'СЕТ СН'!$G$6-'СЕТ СН'!$G$26</f>
        <v>1372.4367434899998</v>
      </c>
      <c r="I98" s="36">
        <f>SUMIFS(СВЦЭМ!$D$39:$D$782,СВЦЭМ!$A$39:$A$782,$A98,СВЦЭМ!$B$39:$B$782,I$83)+'СЕТ СН'!$G$14+СВЦЭМ!$D$10+'СЕТ СН'!$G$6-'СЕТ СН'!$G$26</f>
        <v>1368.3582898299999</v>
      </c>
      <c r="J98" s="36">
        <f>SUMIFS(СВЦЭМ!$D$39:$D$782,СВЦЭМ!$A$39:$A$782,$A98,СВЦЭМ!$B$39:$B$782,J$83)+'СЕТ СН'!$G$14+СВЦЭМ!$D$10+'СЕТ СН'!$G$6-'СЕТ СН'!$G$26</f>
        <v>1213.9804712499999</v>
      </c>
      <c r="K98" s="36">
        <f>SUMIFS(СВЦЭМ!$D$39:$D$782,СВЦЭМ!$A$39:$A$782,$A98,СВЦЭМ!$B$39:$B$782,K$83)+'СЕТ СН'!$G$14+СВЦЭМ!$D$10+'СЕТ СН'!$G$6-'СЕТ СН'!$G$26</f>
        <v>1185.2349071900001</v>
      </c>
      <c r="L98" s="36">
        <f>SUMIFS(СВЦЭМ!$D$39:$D$782,СВЦЭМ!$A$39:$A$782,$A98,СВЦЭМ!$B$39:$B$782,L$83)+'СЕТ СН'!$G$14+СВЦЭМ!$D$10+'СЕТ СН'!$G$6-'СЕТ СН'!$G$26</f>
        <v>1167.5113369200001</v>
      </c>
      <c r="M98" s="36">
        <f>SUMIFS(СВЦЭМ!$D$39:$D$782,СВЦЭМ!$A$39:$A$782,$A98,СВЦЭМ!$B$39:$B$782,M$83)+'СЕТ СН'!$G$14+СВЦЭМ!$D$10+'СЕТ СН'!$G$6-'СЕТ СН'!$G$26</f>
        <v>1270.9985353699999</v>
      </c>
      <c r="N98" s="36">
        <f>SUMIFS(СВЦЭМ!$D$39:$D$782,СВЦЭМ!$A$39:$A$782,$A98,СВЦЭМ!$B$39:$B$782,N$83)+'СЕТ СН'!$G$14+СВЦЭМ!$D$10+'СЕТ СН'!$G$6-'СЕТ СН'!$G$26</f>
        <v>1324.0410652199998</v>
      </c>
      <c r="O98" s="36">
        <f>SUMIFS(СВЦЭМ!$D$39:$D$782,СВЦЭМ!$A$39:$A$782,$A98,СВЦЭМ!$B$39:$B$782,O$83)+'СЕТ СН'!$G$14+СВЦЭМ!$D$10+'СЕТ СН'!$G$6-'СЕТ СН'!$G$26</f>
        <v>1361.7960504799998</v>
      </c>
      <c r="P98" s="36">
        <f>SUMIFS(СВЦЭМ!$D$39:$D$782,СВЦЭМ!$A$39:$A$782,$A98,СВЦЭМ!$B$39:$B$782,P$83)+'СЕТ СН'!$G$14+СВЦЭМ!$D$10+'СЕТ СН'!$G$6-'СЕТ СН'!$G$26</f>
        <v>1382.7415676099997</v>
      </c>
      <c r="Q98" s="36">
        <f>SUMIFS(СВЦЭМ!$D$39:$D$782,СВЦЭМ!$A$39:$A$782,$A98,СВЦЭМ!$B$39:$B$782,Q$83)+'СЕТ СН'!$G$14+СВЦЭМ!$D$10+'СЕТ СН'!$G$6-'СЕТ СН'!$G$26</f>
        <v>1389.2966857899999</v>
      </c>
      <c r="R98" s="36">
        <f>SUMIFS(СВЦЭМ!$D$39:$D$782,СВЦЭМ!$A$39:$A$782,$A98,СВЦЭМ!$B$39:$B$782,R$83)+'СЕТ СН'!$G$14+СВЦЭМ!$D$10+'СЕТ СН'!$G$6-'СЕТ СН'!$G$26</f>
        <v>1371.5919393599997</v>
      </c>
      <c r="S98" s="36">
        <f>SUMIFS(СВЦЭМ!$D$39:$D$782,СВЦЭМ!$A$39:$A$782,$A98,СВЦЭМ!$B$39:$B$782,S$83)+'СЕТ СН'!$G$14+СВЦЭМ!$D$10+'СЕТ СН'!$G$6-'СЕТ СН'!$G$26</f>
        <v>1312.7937361299998</v>
      </c>
      <c r="T98" s="36">
        <f>SUMIFS(СВЦЭМ!$D$39:$D$782,СВЦЭМ!$A$39:$A$782,$A98,СВЦЭМ!$B$39:$B$782,T$83)+'СЕТ СН'!$G$14+СВЦЭМ!$D$10+'СЕТ СН'!$G$6-'СЕТ СН'!$G$26</f>
        <v>1238.5694060599999</v>
      </c>
      <c r="U98" s="36">
        <f>SUMIFS(СВЦЭМ!$D$39:$D$782,СВЦЭМ!$A$39:$A$782,$A98,СВЦЭМ!$B$39:$B$782,U$83)+'СЕТ СН'!$G$14+СВЦЭМ!$D$10+'СЕТ СН'!$G$6-'СЕТ СН'!$G$26</f>
        <v>1120.9137663500001</v>
      </c>
      <c r="V98" s="36">
        <f>SUMIFS(СВЦЭМ!$D$39:$D$782,СВЦЭМ!$A$39:$A$782,$A98,СВЦЭМ!$B$39:$B$782,V$83)+'СЕТ СН'!$G$14+СВЦЭМ!$D$10+'СЕТ СН'!$G$6-'СЕТ СН'!$G$26</f>
        <v>1045.52248364</v>
      </c>
      <c r="W98" s="36">
        <f>SUMIFS(СВЦЭМ!$D$39:$D$782,СВЦЭМ!$A$39:$A$782,$A98,СВЦЭМ!$B$39:$B$782,W$83)+'СЕТ СН'!$G$14+СВЦЭМ!$D$10+'СЕТ СН'!$G$6-'СЕТ СН'!$G$26</f>
        <v>1046.32265972</v>
      </c>
      <c r="X98" s="36">
        <f>SUMIFS(СВЦЭМ!$D$39:$D$782,СВЦЭМ!$A$39:$A$782,$A98,СВЦЭМ!$B$39:$B$782,X$83)+'СЕТ СН'!$G$14+СВЦЭМ!$D$10+'СЕТ СН'!$G$6-'СЕТ СН'!$G$26</f>
        <v>1092.2903390700001</v>
      </c>
      <c r="Y98" s="36">
        <f>SUMIFS(СВЦЭМ!$D$39:$D$782,СВЦЭМ!$A$39:$A$782,$A98,СВЦЭМ!$B$39:$B$782,Y$83)+'СЕТ СН'!$G$14+СВЦЭМ!$D$10+'СЕТ СН'!$G$6-'СЕТ СН'!$G$26</f>
        <v>1127.6240133700001</v>
      </c>
    </row>
    <row r="99" spans="1:25" ht="15.75" x14ac:dyDescent="0.2">
      <c r="A99" s="35">
        <f t="shared" si="2"/>
        <v>44697</v>
      </c>
      <c r="B99" s="36">
        <f>SUMIFS(СВЦЭМ!$D$39:$D$782,СВЦЭМ!$A$39:$A$782,$A99,СВЦЭМ!$B$39:$B$782,B$83)+'СЕТ СН'!$G$14+СВЦЭМ!$D$10+'СЕТ СН'!$G$6-'СЕТ СН'!$G$26</f>
        <v>1194.06732023</v>
      </c>
      <c r="C99" s="36">
        <f>SUMIFS(СВЦЭМ!$D$39:$D$782,СВЦЭМ!$A$39:$A$782,$A99,СВЦЭМ!$B$39:$B$782,C$83)+'СЕТ СН'!$G$14+СВЦЭМ!$D$10+'СЕТ СН'!$G$6-'СЕТ СН'!$G$26</f>
        <v>1310.5663574099999</v>
      </c>
      <c r="D99" s="36">
        <f>SUMIFS(СВЦЭМ!$D$39:$D$782,СВЦЭМ!$A$39:$A$782,$A99,СВЦЭМ!$B$39:$B$782,D$83)+'СЕТ СН'!$G$14+СВЦЭМ!$D$10+'СЕТ СН'!$G$6-'СЕТ СН'!$G$26</f>
        <v>1442.7759068999999</v>
      </c>
      <c r="E99" s="36">
        <f>SUMIFS(СВЦЭМ!$D$39:$D$782,СВЦЭМ!$A$39:$A$782,$A99,СВЦЭМ!$B$39:$B$782,E$83)+'СЕТ СН'!$G$14+СВЦЭМ!$D$10+'СЕТ СН'!$G$6-'СЕТ СН'!$G$26</f>
        <v>1493.6320361499997</v>
      </c>
      <c r="F99" s="36">
        <f>SUMIFS(СВЦЭМ!$D$39:$D$782,СВЦЭМ!$A$39:$A$782,$A99,СВЦЭМ!$B$39:$B$782,F$83)+'СЕТ СН'!$G$14+СВЦЭМ!$D$10+'СЕТ СН'!$G$6-'СЕТ СН'!$G$26</f>
        <v>1488.3674508599997</v>
      </c>
      <c r="G99" s="36">
        <f>SUMIFS(СВЦЭМ!$D$39:$D$782,СВЦЭМ!$A$39:$A$782,$A99,СВЦЭМ!$B$39:$B$782,G$83)+'СЕТ СН'!$G$14+СВЦЭМ!$D$10+'СЕТ СН'!$G$6-'СЕТ СН'!$G$26</f>
        <v>1496.3430814799999</v>
      </c>
      <c r="H99" s="36">
        <f>SUMIFS(СВЦЭМ!$D$39:$D$782,СВЦЭМ!$A$39:$A$782,$A99,СВЦЭМ!$B$39:$B$782,H$83)+'СЕТ СН'!$G$14+СВЦЭМ!$D$10+'СЕТ СН'!$G$6-'СЕТ СН'!$G$26</f>
        <v>1466.6106756999998</v>
      </c>
      <c r="I99" s="36">
        <f>SUMIFS(СВЦЭМ!$D$39:$D$782,СВЦЭМ!$A$39:$A$782,$A99,СВЦЭМ!$B$39:$B$782,I$83)+'СЕТ СН'!$G$14+СВЦЭМ!$D$10+'СЕТ СН'!$G$6-'СЕТ СН'!$G$26</f>
        <v>1394.0512845099997</v>
      </c>
      <c r="J99" s="36">
        <f>SUMIFS(СВЦЭМ!$D$39:$D$782,СВЦЭМ!$A$39:$A$782,$A99,СВЦЭМ!$B$39:$B$782,J$83)+'СЕТ СН'!$G$14+СВЦЭМ!$D$10+'СЕТ СН'!$G$6-'СЕТ СН'!$G$26</f>
        <v>1243.5797951599998</v>
      </c>
      <c r="K99" s="36">
        <f>SUMIFS(СВЦЭМ!$D$39:$D$782,СВЦЭМ!$A$39:$A$782,$A99,СВЦЭМ!$B$39:$B$782,K$83)+'СЕТ СН'!$G$14+СВЦЭМ!$D$10+'СЕТ СН'!$G$6-'СЕТ СН'!$G$26</f>
        <v>1193.6180498199999</v>
      </c>
      <c r="L99" s="36">
        <f>SUMIFS(СВЦЭМ!$D$39:$D$782,СВЦЭМ!$A$39:$A$782,$A99,СВЦЭМ!$B$39:$B$782,L$83)+'СЕТ СН'!$G$14+СВЦЭМ!$D$10+'СЕТ СН'!$G$6-'СЕТ СН'!$G$26</f>
        <v>1237.8745801299999</v>
      </c>
      <c r="M99" s="36">
        <f>SUMIFS(СВЦЭМ!$D$39:$D$782,СВЦЭМ!$A$39:$A$782,$A99,СВЦЭМ!$B$39:$B$782,M$83)+'СЕТ СН'!$G$14+СВЦЭМ!$D$10+'СЕТ СН'!$G$6-'СЕТ СН'!$G$26</f>
        <v>1355.3784800999999</v>
      </c>
      <c r="N99" s="36">
        <f>SUMIFS(СВЦЭМ!$D$39:$D$782,СВЦЭМ!$A$39:$A$782,$A99,СВЦЭМ!$B$39:$B$782,N$83)+'СЕТ СН'!$G$14+СВЦЭМ!$D$10+'СЕТ СН'!$G$6-'СЕТ СН'!$G$26</f>
        <v>1413.7986314699999</v>
      </c>
      <c r="O99" s="36">
        <f>SUMIFS(СВЦЭМ!$D$39:$D$782,СВЦЭМ!$A$39:$A$782,$A99,СВЦЭМ!$B$39:$B$782,O$83)+'СЕТ СН'!$G$14+СВЦЭМ!$D$10+'СЕТ СН'!$G$6-'СЕТ СН'!$G$26</f>
        <v>1435.0168514799998</v>
      </c>
      <c r="P99" s="36">
        <f>SUMIFS(СВЦЭМ!$D$39:$D$782,СВЦЭМ!$A$39:$A$782,$A99,СВЦЭМ!$B$39:$B$782,P$83)+'СЕТ СН'!$G$14+СВЦЭМ!$D$10+'СЕТ СН'!$G$6-'СЕТ СН'!$G$26</f>
        <v>1465.0470800299997</v>
      </c>
      <c r="Q99" s="36">
        <f>SUMIFS(СВЦЭМ!$D$39:$D$782,СВЦЭМ!$A$39:$A$782,$A99,СВЦЭМ!$B$39:$B$782,Q$83)+'СЕТ СН'!$G$14+СВЦЭМ!$D$10+'СЕТ СН'!$G$6-'СЕТ СН'!$G$26</f>
        <v>1462.8131874399999</v>
      </c>
      <c r="R99" s="36">
        <f>SUMIFS(СВЦЭМ!$D$39:$D$782,СВЦЭМ!$A$39:$A$782,$A99,СВЦЭМ!$B$39:$B$782,R$83)+'СЕТ СН'!$G$14+СВЦЭМ!$D$10+'СЕТ СН'!$G$6-'СЕТ СН'!$G$26</f>
        <v>1446.7978330099997</v>
      </c>
      <c r="S99" s="36">
        <f>SUMIFS(СВЦЭМ!$D$39:$D$782,СВЦЭМ!$A$39:$A$782,$A99,СВЦЭМ!$B$39:$B$782,S$83)+'СЕТ СН'!$G$14+СВЦЭМ!$D$10+'СЕТ СН'!$G$6-'СЕТ СН'!$G$26</f>
        <v>1400.4969274599998</v>
      </c>
      <c r="T99" s="36">
        <f>SUMIFS(СВЦЭМ!$D$39:$D$782,СВЦЭМ!$A$39:$A$782,$A99,СВЦЭМ!$B$39:$B$782,T$83)+'СЕТ СН'!$G$14+СВЦЭМ!$D$10+'СЕТ СН'!$G$6-'СЕТ СН'!$G$26</f>
        <v>1255.2146002299999</v>
      </c>
      <c r="U99" s="36">
        <f>SUMIFS(СВЦЭМ!$D$39:$D$782,СВЦЭМ!$A$39:$A$782,$A99,СВЦЭМ!$B$39:$B$782,U$83)+'СЕТ СН'!$G$14+СВЦЭМ!$D$10+'СЕТ СН'!$G$6-'СЕТ СН'!$G$26</f>
        <v>1112.8770228799999</v>
      </c>
      <c r="V99" s="36">
        <f>SUMIFS(СВЦЭМ!$D$39:$D$782,СВЦЭМ!$A$39:$A$782,$A99,СВЦЭМ!$B$39:$B$782,V$83)+'СЕТ СН'!$G$14+СВЦЭМ!$D$10+'СЕТ СН'!$G$6-'СЕТ СН'!$G$26</f>
        <v>1038.6689490399999</v>
      </c>
      <c r="W99" s="36">
        <f>SUMIFS(СВЦЭМ!$D$39:$D$782,СВЦЭМ!$A$39:$A$782,$A99,СВЦЭМ!$B$39:$B$782,W$83)+'СЕТ СН'!$G$14+СВЦЭМ!$D$10+'СЕТ СН'!$G$6-'СЕТ СН'!$G$26</f>
        <v>1057.53332538</v>
      </c>
      <c r="X99" s="36">
        <f>SUMIFS(СВЦЭМ!$D$39:$D$782,СВЦЭМ!$A$39:$A$782,$A99,СВЦЭМ!$B$39:$B$782,X$83)+'СЕТ СН'!$G$14+СВЦЭМ!$D$10+'СЕТ СН'!$G$6-'СЕТ СН'!$G$26</f>
        <v>1051.7263376400001</v>
      </c>
      <c r="Y99" s="36">
        <f>SUMIFS(СВЦЭМ!$D$39:$D$782,СВЦЭМ!$A$39:$A$782,$A99,СВЦЭМ!$B$39:$B$782,Y$83)+'СЕТ СН'!$G$14+СВЦЭМ!$D$10+'СЕТ СН'!$G$6-'СЕТ СН'!$G$26</f>
        <v>1102.36959527</v>
      </c>
    </row>
    <row r="100" spans="1:25" ht="15.75" x14ac:dyDescent="0.2">
      <c r="A100" s="35">
        <f t="shared" si="2"/>
        <v>44698</v>
      </c>
      <c r="B100" s="36">
        <f>SUMIFS(СВЦЭМ!$D$39:$D$782,СВЦЭМ!$A$39:$A$782,$A100,СВЦЭМ!$B$39:$B$782,B$83)+'СЕТ СН'!$G$14+СВЦЭМ!$D$10+'СЕТ СН'!$G$6-'СЕТ СН'!$G$26</f>
        <v>1179.31714769</v>
      </c>
      <c r="C100" s="36">
        <f>SUMIFS(СВЦЭМ!$D$39:$D$782,СВЦЭМ!$A$39:$A$782,$A100,СВЦЭМ!$B$39:$B$782,C$83)+'СЕТ СН'!$G$14+СВЦЭМ!$D$10+'СЕТ СН'!$G$6-'СЕТ СН'!$G$26</f>
        <v>1312.6575692599997</v>
      </c>
      <c r="D100" s="36">
        <f>SUMIFS(СВЦЭМ!$D$39:$D$782,СВЦЭМ!$A$39:$A$782,$A100,СВЦЭМ!$B$39:$B$782,D$83)+'СЕТ СН'!$G$14+СВЦЭМ!$D$10+'СЕТ СН'!$G$6-'СЕТ СН'!$G$26</f>
        <v>1440.4928063899999</v>
      </c>
      <c r="E100" s="36">
        <f>SUMIFS(СВЦЭМ!$D$39:$D$782,СВЦЭМ!$A$39:$A$782,$A100,СВЦЭМ!$B$39:$B$782,E$83)+'СЕТ СН'!$G$14+СВЦЭМ!$D$10+'СЕТ СН'!$G$6-'СЕТ СН'!$G$26</f>
        <v>1480.8079804099998</v>
      </c>
      <c r="F100" s="36">
        <f>SUMIFS(СВЦЭМ!$D$39:$D$782,СВЦЭМ!$A$39:$A$782,$A100,СВЦЭМ!$B$39:$B$782,F$83)+'СЕТ СН'!$G$14+СВЦЭМ!$D$10+'СЕТ СН'!$G$6-'СЕТ СН'!$G$26</f>
        <v>1479.9004880399998</v>
      </c>
      <c r="G100" s="36">
        <f>SUMIFS(СВЦЭМ!$D$39:$D$782,СВЦЭМ!$A$39:$A$782,$A100,СВЦЭМ!$B$39:$B$782,G$83)+'СЕТ СН'!$G$14+СВЦЭМ!$D$10+'СЕТ СН'!$G$6-'СЕТ СН'!$G$26</f>
        <v>1478.2214717099998</v>
      </c>
      <c r="H100" s="36">
        <f>SUMIFS(СВЦЭМ!$D$39:$D$782,СВЦЭМ!$A$39:$A$782,$A100,СВЦЭМ!$B$39:$B$782,H$83)+'СЕТ СН'!$G$14+СВЦЭМ!$D$10+'СЕТ СН'!$G$6-'СЕТ СН'!$G$26</f>
        <v>1435.6396231899998</v>
      </c>
      <c r="I100" s="36">
        <f>SUMIFS(СВЦЭМ!$D$39:$D$782,СВЦЭМ!$A$39:$A$782,$A100,СВЦЭМ!$B$39:$B$782,I$83)+'СЕТ СН'!$G$14+СВЦЭМ!$D$10+'СЕТ СН'!$G$6-'СЕТ СН'!$G$26</f>
        <v>1385.9681780799999</v>
      </c>
      <c r="J100" s="36">
        <f>SUMIFS(СВЦЭМ!$D$39:$D$782,СВЦЭМ!$A$39:$A$782,$A100,СВЦЭМ!$B$39:$B$782,J$83)+'СЕТ СН'!$G$14+СВЦЭМ!$D$10+'СЕТ СН'!$G$6-'СЕТ СН'!$G$26</f>
        <v>1235.49489905</v>
      </c>
      <c r="K100" s="36">
        <f>SUMIFS(СВЦЭМ!$D$39:$D$782,СВЦЭМ!$A$39:$A$782,$A100,СВЦЭМ!$B$39:$B$782,K$83)+'СЕТ СН'!$G$14+СВЦЭМ!$D$10+'СЕТ СН'!$G$6-'СЕТ СН'!$G$26</f>
        <v>1223.0994179100001</v>
      </c>
      <c r="L100" s="36">
        <f>SUMIFS(СВЦЭМ!$D$39:$D$782,СВЦЭМ!$A$39:$A$782,$A100,СВЦЭМ!$B$39:$B$782,L$83)+'СЕТ СН'!$G$14+СВЦЭМ!$D$10+'СЕТ СН'!$G$6-'СЕТ СН'!$G$26</f>
        <v>1196.81389025</v>
      </c>
      <c r="M100" s="36">
        <f>SUMIFS(СВЦЭМ!$D$39:$D$782,СВЦЭМ!$A$39:$A$782,$A100,СВЦЭМ!$B$39:$B$782,M$83)+'СЕТ СН'!$G$14+СВЦЭМ!$D$10+'СЕТ СН'!$G$6-'СЕТ СН'!$G$26</f>
        <v>1304.3109263499998</v>
      </c>
      <c r="N100" s="36">
        <f>SUMIFS(СВЦЭМ!$D$39:$D$782,СВЦЭМ!$A$39:$A$782,$A100,СВЦЭМ!$B$39:$B$782,N$83)+'СЕТ СН'!$G$14+СВЦЭМ!$D$10+'СЕТ СН'!$G$6-'СЕТ СН'!$G$26</f>
        <v>1349.7577383099999</v>
      </c>
      <c r="O100" s="36">
        <f>SUMIFS(СВЦЭМ!$D$39:$D$782,СВЦЭМ!$A$39:$A$782,$A100,СВЦЭМ!$B$39:$B$782,O$83)+'СЕТ СН'!$G$14+СВЦЭМ!$D$10+'СЕТ СН'!$G$6-'СЕТ СН'!$G$26</f>
        <v>1349.5809160199999</v>
      </c>
      <c r="P100" s="36">
        <f>SUMIFS(СВЦЭМ!$D$39:$D$782,СВЦЭМ!$A$39:$A$782,$A100,СВЦЭМ!$B$39:$B$782,P$83)+'СЕТ СН'!$G$14+СВЦЭМ!$D$10+'СЕТ СН'!$G$6-'СЕТ СН'!$G$26</f>
        <v>1352.5978842399998</v>
      </c>
      <c r="Q100" s="36">
        <f>SUMIFS(СВЦЭМ!$D$39:$D$782,СВЦЭМ!$A$39:$A$782,$A100,СВЦЭМ!$B$39:$B$782,Q$83)+'СЕТ СН'!$G$14+СВЦЭМ!$D$10+'СЕТ СН'!$G$6-'СЕТ СН'!$G$26</f>
        <v>1361.2688777299998</v>
      </c>
      <c r="R100" s="36">
        <f>SUMIFS(СВЦЭМ!$D$39:$D$782,СВЦЭМ!$A$39:$A$782,$A100,СВЦЭМ!$B$39:$B$782,R$83)+'СЕТ СН'!$G$14+СВЦЭМ!$D$10+'СЕТ СН'!$G$6-'СЕТ СН'!$G$26</f>
        <v>1370.4086835899998</v>
      </c>
      <c r="S100" s="36">
        <f>SUMIFS(СВЦЭМ!$D$39:$D$782,СВЦЭМ!$A$39:$A$782,$A100,СВЦЭМ!$B$39:$B$782,S$83)+'СЕТ СН'!$G$14+СВЦЭМ!$D$10+'СЕТ СН'!$G$6-'СЕТ СН'!$G$26</f>
        <v>1336.7103653899999</v>
      </c>
      <c r="T100" s="36">
        <f>SUMIFS(СВЦЭМ!$D$39:$D$782,СВЦЭМ!$A$39:$A$782,$A100,СВЦЭМ!$B$39:$B$782,T$83)+'СЕТ СН'!$G$14+СВЦЭМ!$D$10+'СЕТ СН'!$G$6-'СЕТ СН'!$G$26</f>
        <v>1210.9727006600001</v>
      </c>
      <c r="U100" s="36">
        <f>SUMIFS(СВЦЭМ!$D$39:$D$782,СВЦЭМ!$A$39:$A$782,$A100,СВЦЭМ!$B$39:$B$782,U$83)+'СЕТ СН'!$G$14+СВЦЭМ!$D$10+'СЕТ СН'!$G$6-'СЕТ СН'!$G$26</f>
        <v>1110.3824515199999</v>
      </c>
      <c r="V100" s="36">
        <f>SUMIFS(СВЦЭМ!$D$39:$D$782,СВЦЭМ!$A$39:$A$782,$A100,СВЦЭМ!$B$39:$B$782,V$83)+'СЕТ СН'!$G$14+СВЦЭМ!$D$10+'СЕТ СН'!$G$6-'СЕТ СН'!$G$26</f>
        <v>1020.9297001100001</v>
      </c>
      <c r="W100" s="36">
        <f>SUMIFS(СВЦЭМ!$D$39:$D$782,СВЦЭМ!$A$39:$A$782,$A100,СВЦЭМ!$B$39:$B$782,W$83)+'СЕТ СН'!$G$14+СВЦЭМ!$D$10+'СЕТ СН'!$G$6-'СЕТ СН'!$G$26</f>
        <v>1016.02930026</v>
      </c>
      <c r="X100" s="36">
        <f>SUMIFS(СВЦЭМ!$D$39:$D$782,СВЦЭМ!$A$39:$A$782,$A100,СВЦЭМ!$B$39:$B$782,X$83)+'СЕТ СН'!$G$14+СВЦЭМ!$D$10+'СЕТ СН'!$G$6-'СЕТ СН'!$G$26</f>
        <v>1035.22054533</v>
      </c>
      <c r="Y100" s="36">
        <f>SUMIFS(СВЦЭМ!$D$39:$D$782,СВЦЭМ!$A$39:$A$782,$A100,СВЦЭМ!$B$39:$B$782,Y$83)+'СЕТ СН'!$G$14+СВЦЭМ!$D$10+'СЕТ СН'!$G$6-'СЕТ СН'!$G$26</f>
        <v>1068.6259472900001</v>
      </c>
    </row>
    <row r="101" spans="1:25" ht="15.75" x14ac:dyDescent="0.2">
      <c r="A101" s="35">
        <f t="shared" si="2"/>
        <v>44699</v>
      </c>
      <c r="B101" s="36">
        <f>SUMIFS(СВЦЭМ!$D$39:$D$782,СВЦЭМ!$A$39:$A$782,$A101,СВЦЭМ!$B$39:$B$782,B$83)+'СЕТ СН'!$G$14+СВЦЭМ!$D$10+'СЕТ СН'!$G$6-'СЕТ СН'!$G$26</f>
        <v>1235.2399743000001</v>
      </c>
      <c r="C101" s="36">
        <f>SUMIFS(СВЦЭМ!$D$39:$D$782,СВЦЭМ!$A$39:$A$782,$A101,СВЦЭМ!$B$39:$B$782,C$83)+'СЕТ СН'!$G$14+СВЦЭМ!$D$10+'СЕТ СН'!$G$6-'СЕТ СН'!$G$26</f>
        <v>1377.6550224299999</v>
      </c>
      <c r="D101" s="36">
        <f>SUMIFS(СВЦЭМ!$D$39:$D$782,СВЦЭМ!$A$39:$A$782,$A101,СВЦЭМ!$B$39:$B$782,D$83)+'СЕТ СН'!$G$14+СВЦЭМ!$D$10+'СЕТ СН'!$G$6-'СЕТ СН'!$G$26</f>
        <v>1441.8818832199997</v>
      </c>
      <c r="E101" s="36">
        <f>SUMIFS(СВЦЭМ!$D$39:$D$782,СВЦЭМ!$A$39:$A$782,$A101,СВЦЭМ!$B$39:$B$782,E$83)+'СЕТ СН'!$G$14+СВЦЭМ!$D$10+'СЕТ СН'!$G$6-'СЕТ СН'!$G$26</f>
        <v>1443.6708482299998</v>
      </c>
      <c r="F101" s="36">
        <f>SUMIFS(СВЦЭМ!$D$39:$D$782,СВЦЭМ!$A$39:$A$782,$A101,СВЦЭМ!$B$39:$B$782,F$83)+'СЕТ СН'!$G$14+СВЦЭМ!$D$10+'СЕТ СН'!$G$6-'СЕТ СН'!$G$26</f>
        <v>1439.6295620099997</v>
      </c>
      <c r="G101" s="36">
        <f>SUMIFS(СВЦЭМ!$D$39:$D$782,СВЦЭМ!$A$39:$A$782,$A101,СВЦЭМ!$B$39:$B$782,G$83)+'СЕТ СН'!$G$14+СВЦЭМ!$D$10+'СЕТ СН'!$G$6-'СЕТ СН'!$G$26</f>
        <v>1452.2845374399999</v>
      </c>
      <c r="H101" s="36">
        <f>SUMIFS(СВЦЭМ!$D$39:$D$782,СВЦЭМ!$A$39:$A$782,$A101,СВЦЭМ!$B$39:$B$782,H$83)+'СЕТ СН'!$G$14+СВЦЭМ!$D$10+'СЕТ СН'!$G$6-'СЕТ СН'!$G$26</f>
        <v>1440.7978967499998</v>
      </c>
      <c r="I101" s="36">
        <f>SUMIFS(СВЦЭМ!$D$39:$D$782,СВЦЭМ!$A$39:$A$782,$A101,СВЦЭМ!$B$39:$B$782,I$83)+'СЕТ СН'!$G$14+СВЦЭМ!$D$10+'СЕТ СН'!$G$6-'СЕТ СН'!$G$26</f>
        <v>1346.9541917999998</v>
      </c>
      <c r="J101" s="36">
        <f>SUMIFS(СВЦЭМ!$D$39:$D$782,СВЦЭМ!$A$39:$A$782,$A101,СВЦЭМ!$B$39:$B$782,J$83)+'СЕТ СН'!$G$14+СВЦЭМ!$D$10+'СЕТ СН'!$G$6-'СЕТ СН'!$G$26</f>
        <v>1195.15168116</v>
      </c>
      <c r="K101" s="36">
        <f>SUMIFS(СВЦЭМ!$D$39:$D$782,СВЦЭМ!$A$39:$A$782,$A101,СВЦЭМ!$B$39:$B$782,K$83)+'СЕТ СН'!$G$14+СВЦЭМ!$D$10+'СЕТ СН'!$G$6-'СЕТ СН'!$G$26</f>
        <v>1197.0635037500001</v>
      </c>
      <c r="L101" s="36">
        <f>SUMIFS(СВЦЭМ!$D$39:$D$782,СВЦЭМ!$A$39:$A$782,$A101,СВЦЭМ!$B$39:$B$782,L$83)+'СЕТ СН'!$G$14+СВЦЭМ!$D$10+'СЕТ СН'!$G$6-'СЕТ СН'!$G$26</f>
        <v>1210.4292394500001</v>
      </c>
      <c r="M101" s="36">
        <f>SUMIFS(СВЦЭМ!$D$39:$D$782,СВЦЭМ!$A$39:$A$782,$A101,СВЦЭМ!$B$39:$B$782,M$83)+'СЕТ СН'!$G$14+СВЦЭМ!$D$10+'СЕТ СН'!$G$6-'СЕТ СН'!$G$26</f>
        <v>1323.8590655299997</v>
      </c>
      <c r="N101" s="36">
        <f>SUMIFS(СВЦЭМ!$D$39:$D$782,СВЦЭМ!$A$39:$A$782,$A101,СВЦЭМ!$B$39:$B$782,N$83)+'СЕТ СН'!$G$14+СВЦЭМ!$D$10+'СЕТ СН'!$G$6-'СЕТ СН'!$G$26</f>
        <v>1356.4985263399999</v>
      </c>
      <c r="O101" s="36">
        <f>SUMIFS(СВЦЭМ!$D$39:$D$782,СВЦЭМ!$A$39:$A$782,$A101,СВЦЭМ!$B$39:$B$782,O$83)+'СЕТ СН'!$G$14+СВЦЭМ!$D$10+'СЕТ СН'!$G$6-'СЕТ СН'!$G$26</f>
        <v>1353.8030658999999</v>
      </c>
      <c r="P101" s="36">
        <f>SUMIFS(СВЦЭМ!$D$39:$D$782,СВЦЭМ!$A$39:$A$782,$A101,СВЦЭМ!$B$39:$B$782,P$83)+'СЕТ СН'!$G$14+СВЦЭМ!$D$10+'СЕТ СН'!$G$6-'СЕТ СН'!$G$26</f>
        <v>1371.9016470999998</v>
      </c>
      <c r="Q101" s="36">
        <f>SUMIFS(СВЦЭМ!$D$39:$D$782,СВЦЭМ!$A$39:$A$782,$A101,СВЦЭМ!$B$39:$B$782,Q$83)+'СЕТ СН'!$G$14+СВЦЭМ!$D$10+'СЕТ СН'!$G$6-'СЕТ СН'!$G$26</f>
        <v>1386.0862799299998</v>
      </c>
      <c r="R101" s="36">
        <f>SUMIFS(СВЦЭМ!$D$39:$D$782,СВЦЭМ!$A$39:$A$782,$A101,СВЦЭМ!$B$39:$B$782,R$83)+'СЕТ СН'!$G$14+СВЦЭМ!$D$10+'СЕТ СН'!$G$6-'СЕТ СН'!$G$26</f>
        <v>1380.9957942299998</v>
      </c>
      <c r="S101" s="36">
        <f>SUMIFS(СВЦЭМ!$D$39:$D$782,СВЦЭМ!$A$39:$A$782,$A101,СВЦЭМ!$B$39:$B$782,S$83)+'СЕТ СН'!$G$14+СВЦЭМ!$D$10+'СЕТ СН'!$G$6-'СЕТ СН'!$G$26</f>
        <v>1334.0511067899997</v>
      </c>
      <c r="T101" s="36">
        <f>SUMIFS(СВЦЭМ!$D$39:$D$782,СВЦЭМ!$A$39:$A$782,$A101,СВЦЭМ!$B$39:$B$782,T$83)+'СЕТ СН'!$G$14+СВЦЭМ!$D$10+'СЕТ СН'!$G$6-'СЕТ СН'!$G$26</f>
        <v>1202.7210361299999</v>
      </c>
      <c r="U101" s="36">
        <f>SUMIFS(СВЦЭМ!$D$39:$D$782,СВЦЭМ!$A$39:$A$782,$A101,СВЦЭМ!$B$39:$B$782,U$83)+'СЕТ СН'!$G$14+СВЦЭМ!$D$10+'СЕТ СН'!$G$6-'СЕТ СН'!$G$26</f>
        <v>1095.06156111</v>
      </c>
      <c r="V101" s="36">
        <f>SUMIFS(СВЦЭМ!$D$39:$D$782,СВЦЭМ!$A$39:$A$782,$A101,СВЦЭМ!$B$39:$B$782,V$83)+'СЕТ СН'!$G$14+СВЦЭМ!$D$10+'СЕТ СН'!$G$6-'СЕТ СН'!$G$26</f>
        <v>1016.15202695</v>
      </c>
      <c r="W101" s="36">
        <f>SUMIFS(СВЦЭМ!$D$39:$D$782,СВЦЭМ!$A$39:$A$782,$A101,СВЦЭМ!$B$39:$B$782,W$83)+'СЕТ СН'!$G$14+СВЦЭМ!$D$10+'СЕТ СН'!$G$6-'СЕТ СН'!$G$26</f>
        <v>1040.444184</v>
      </c>
      <c r="X101" s="36">
        <f>SUMIFS(СВЦЭМ!$D$39:$D$782,СВЦЭМ!$A$39:$A$782,$A101,СВЦЭМ!$B$39:$B$782,X$83)+'СЕТ СН'!$G$14+СВЦЭМ!$D$10+'СЕТ СН'!$G$6-'СЕТ СН'!$G$26</f>
        <v>1075.45762479</v>
      </c>
      <c r="Y101" s="36">
        <f>SUMIFS(СВЦЭМ!$D$39:$D$782,СВЦЭМ!$A$39:$A$782,$A101,СВЦЭМ!$B$39:$B$782,Y$83)+'СЕТ СН'!$G$14+СВЦЭМ!$D$10+'СЕТ СН'!$G$6-'СЕТ СН'!$G$26</f>
        <v>1110.32981774</v>
      </c>
    </row>
    <row r="102" spans="1:25" ht="15.75" x14ac:dyDescent="0.2">
      <c r="A102" s="35">
        <f t="shared" si="2"/>
        <v>44700</v>
      </c>
      <c r="B102" s="36">
        <f>SUMIFS(СВЦЭМ!$D$39:$D$782,СВЦЭМ!$A$39:$A$782,$A102,СВЦЭМ!$B$39:$B$782,B$83)+'СЕТ СН'!$G$14+СВЦЭМ!$D$10+'СЕТ СН'!$G$6-'СЕТ СН'!$G$26</f>
        <v>1219.25371963</v>
      </c>
      <c r="C102" s="36">
        <f>SUMIFS(СВЦЭМ!$D$39:$D$782,СВЦЭМ!$A$39:$A$782,$A102,СВЦЭМ!$B$39:$B$782,C$83)+'СЕТ СН'!$G$14+СВЦЭМ!$D$10+'СЕТ СН'!$G$6-'СЕТ СН'!$G$26</f>
        <v>1345.9159509499998</v>
      </c>
      <c r="D102" s="36">
        <f>SUMIFS(СВЦЭМ!$D$39:$D$782,СВЦЭМ!$A$39:$A$782,$A102,СВЦЭМ!$B$39:$B$782,D$83)+'СЕТ СН'!$G$14+СВЦЭМ!$D$10+'СЕТ СН'!$G$6-'СЕТ СН'!$G$26</f>
        <v>1461.0132588499998</v>
      </c>
      <c r="E102" s="36">
        <f>SUMIFS(СВЦЭМ!$D$39:$D$782,СВЦЭМ!$A$39:$A$782,$A102,СВЦЭМ!$B$39:$B$782,E$83)+'СЕТ СН'!$G$14+СВЦЭМ!$D$10+'СЕТ СН'!$G$6-'СЕТ СН'!$G$26</f>
        <v>1518.2771361999999</v>
      </c>
      <c r="F102" s="36">
        <f>SUMIFS(СВЦЭМ!$D$39:$D$782,СВЦЭМ!$A$39:$A$782,$A102,СВЦЭМ!$B$39:$B$782,F$83)+'СЕТ СН'!$G$14+СВЦЭМ!$D$10+'СЕТ СН'!$G$6-'СЕТ СН'!$G$26</f>
        <v>1488.6140471699998</v>
      </c>
      <c r="G102" s="36">
        <f>SUMIFS(СВЦЭМ!$D$39:$D$782,СВЦЭМ!$A$39:$A$782,$A102,СВЦЭМ!$B$39:$B$782,G$83)+'СЕТ СН'!$G$14+СВЦЭМ!$D$10+'СЕТ СН'!$G$6-'СЕТ СН'!$G$26</f>
        <v>1452.1535992499998</v>
      </c>
      <c r="H102" s="36">
        <f>SUMIFS(СВЦЭМ!$D$39:$D$782,СВЦЭМ!$A$39:$A$782,$A102,СВЦЭМ!$B$39:$B$782,H$83)+'СЕТ СН'!$G$14+СВЦЭМ!$D$10+'СЕТ СН'!$G$6-'СЕТ СН'!$G$26</f>
        <v>1415.7515904899999</v>
      </c>
      <c r="I102" s="36">
        <f>SUMIFS(СВЦЭМ!$D$39:$D$782,СВЦЭМ!$A$39:$A$782,$A102,СВЦЭМ!$B$39:$B$782,I$83)+'СЕТ СН'!$G$14+СВЦЭМ!$D$10+'СЕТ СН'!$G$6-'СЕТ СН'!$G$26</f>
        <v>1355.7608377399997</v>
      </c>
      <c r="J102" s="36">
        <f>SUMIFS(СВЦЭМ!$D$39:$D$782,СВЦЭМ!$A$39:$A$782,$A102,СВЦЭМ!$B$39:$B$782,J$83)+'СЕТ СН'!$G$14+СВЦЭМ!$D$10+'СЕТ СН'!$G$6-'СЕТ СН'!$G$26</f>
        <v>1215.60483877</v>
      </c>
      <c r="K102" s="36">
        <f>SUMIFS(СВЦЭМ!$D$39:$D$782,СВЦЭМ!$A$39:$A$782,$A102,СВЦЭМ!$B$39:$B$782,K$83)+'СЕТ СН'!$G$14+СВЦЭМ!$D$10+'СЕТ СН'!$G$6-'СЕТ СН'!$G$26</f>
        <v>1231.63199994</v>
      </c>
      <c r="L102" s="36">
        <f>SUMIFS(СВЦЭМ!$D$39:$D$782,СВЦЭМ!$A$39:$A$782,$A102,СВЦЭМ!$B$39:$B$782,L$83)+'СЕТ СН'!$G$14+СВЦЭМ!$D$10+'СЕТ СН'!$G$6-'СЕТ СН'!$G$26</f>
        <v>1224.2525877999999</v>
      </c>
      <c r="M102" s="36">
        <f>SUMIFS(СВЦЭМ!$D$39:$D$782,СВЦЭМ!$A$39:$A$782,$A102,СВЦЭМ!$B$39:$B$782,M$83)+'СЕТ СН'!$G$14+СВЦЭМ!$D$10+'СЕТ СН'!$G$6-'СЕТ СН'!$G$26</f>
        <v>1320.7988270699998</v>
      </c>
      <c r="N102" s="36">
        <f>SUMIFS(СВЦЭМ!$D$39:$D$782,СВЦЭМ!$A$39:$A$782,$A102,СВЦЭМ!$B$39:$B$782,N$83)+'СЕТ СН'!$G$14+СВЦЭМ!$D$10+'СЕТ СН'!$G$6-'СЕТ СН'!$G$26</f>
        <v>1368.0322752099999</v>
      </c>
      <c r="O102" s="36">
        <f>SUMIFS(СВЦЭМ!$D$39:$D$782,СВЦЭМ!$A$39:$A$782,$A102,СВЦЭМ!$B$39:$B$782,O$83)+'СЕТ СН'!$G$14+СВЦЭМ!$D$10+'СЕТ СН'!$G$6-'СЕТ СН'!$G$26</f>
        <v>1384.8320391699999</v>
      </c>
      <c r="P102" s="36">
        <f>SUMIFS(СВЦЭМ!$D$39:$D$782,СВЦЭМ!$A$39:$A$782,$A102,СВЦЭМ!$B$39:$B$782,P$83)+'СЕТ СН'!$G$14+СВЦЭМ!$D$10+'СЕТ СН'!$G$6-'СЕТ СН'!$G$26</f>
        <v>1388.9935908399998</v>
      </c>
      <c r="Q102" s="36">
        <f>SUMIFS(СВЦЭМ!$D$39:$D$782,СВЦЭМ!$A$39:$A$782,$A102,СВЦЭМ!$B$39:$B$782,Q$83)+'СЕТ СН'!$G$14+СВЦЭМ!$D$10+'СЕТ СН'!$G$6-'СЕТ СН'!$G$26</f>
        <v>1404.5900167999998</v>
      </c>
      <c r="R102" s="36">
        <f>SUMIFS(СВЦЭМ!$D$39:$D$782,СВЦЭМ!$A$39:$A$782,$A102,СВЦЭМ!$B$39:$B$782,R$83)+'СЕТ СН'!$G$14+СВЦЭМ!$D$10+'СЕТ СН'!$G$6-'СЕТ СН'!$G$26</f>
        <v>1391.8310936899998</v>
      </c>
      <c r="S102" s="36">
        <f>SUMIFS(СВЦЭМ!$D$39:$D$782,СВЦЭМ!$A$39:$A$782,$A102,СВЦЭМ!$B$39:$B$782,S$83)+'СЕТ СН'!$G$14+СВЦЭМ!$D$10+'СЕТ СН'!$G$6-'СЕТ СН'!$G$26</f>
        <v>1367.6107716499998</v>
      </c>
      <c r="T102" s="36">
        <f>SUMIFS(СВЦЭМ!$D$39:$D$782,СВЦЭМ!$A$39:$A$782,$A102,СВЦЭМ!$B$39:$B$782,T$83)+'СЕТ СН'!$G$14+СВЦЭМ!$D$10+'СЕТ СН'!$G$6-'СЕТ СН'!$G$26</f>
        <v>1227.7876201700001</v>
      </c>
      <c r="U102" s="36">
        <f>SUMIFS(СВЦЭМ!$D$39:$D$782,СВЦЭМ!$A$39:$A$782,$A102,СВЦЭМ!$B$39:$B$782,U$83)+'СЕТ СН'!$G$14+СВЦЭМ!$D$10+'СЕТ СН'!$G$6-'СЕТ СН'!$G$26</f>
        <v>1123.54940904</v>
      </c>
      <c r="V102" s="36">
        <f>SUMIFS(СВЦЭМ!$D$39:$D$782,СВЦЭМ!$A$39:$A$782,$A102,СВЦЭМ!$B$39:$B$782,V$83)+'СЕТ СН'!$G$14+СВЦЭМ!$D$10+'СЕТ СН'!$G$6-'СЕТ СН'!$G$26</f>
        <v>1028.0307472699999</v>
      </c>
      <c r="W102" s="36">
        <f>SUMIFS(СВЦЭМ!$D$39:$D$782,СВЦЭМ!$A$39:$A$782,$A102,СВЦЭМ!$B$39:$B$782,W$83)+'СЕТ СН'!$G$14+СВЦЭМ!$D$10+'СЕТ СН'!$G$6-'СЕТ СН'!$G$26</f>
        <v>1033.9480114800001</v>
      </c>
      <c r="X102" s="36">
        <f>SUMIFS(СВЦЭМ!$D$39:$D$782,СВЦЭМ!$A$39:$A$782,$A102,СВЦЭМ!$B$39:$B$782,X$83)+'СЕТ СН'!$G$14+СВЦЭМ!$D$10+'СЕТ СН'!$G$6-'СЕТ СН'!$G$26</f>
        <v>1044.5149125800001</v>
      </c>
      <c r="Y102" s="36">
        <f>SUMIFS(СВЦЭМ!$D$39:$D$782,СВЦЭМ!$A$39:$A$782,$A102,СВЦЭМ!$B$39:$B$782,Y$83)+'СЕТ СН'!$G$14+СВЦЭМ!$D$10+'СЕТ СН'!$G$6-'СЕТ СН'!$G$26</f>
        <v>1066.66420767</v>
      </c>
    </row>
    <row r="103" spans="1:25" ht="15.75" x14ac:dyDescent="0.2">
      <c r="A103" s="35">
        <f t="shared" si="2"/>
        <v>44701</v>
      </c>
      <c r="B103" s="36">
        <f>SUMIFS(СВЦЭМ!$D$39:$D$782,СВЦЭМ!$A$39:$A$782,$A103,СВЦЭМ!$B$39:$B$782,B$83)+'СЕТ СН'!$G$14+СВЦЭМ!$D$10+'СЕТ СН'!$G$6-'СЕТ СН'!$G$26</f>
        <v>1213.1312566199999</v>
      </c>
      <c r="C103" s="36">
        <f>SUMIFS(СВЦЭМ!$D$39:$D$782,СВЦЭМ!$A$39:$A$782,$A103,СВЦЭМ!$B$39:$B$782,C$83)+'СЕТ СН'!$G$14+СВЦЭМ!$D$10+'СЕТ СН'!$G$6-'СЕТ СН'!$G$26</f>
        <v>1284.47253568</v>
      </c>
      <c r="D103" s="36">
        <f>SUMIFS(СВЦЭМ!$D$39:$D$782,СВЦЭМ!$A$39:$A$782,$A103,СВЦЭМ!$B$39:$B$782,D$83)+'СЕТ СН'!$G$14+СВЦЭМ!$D$10+'СЕТ СН'!$G$6-'СЕТ СН'!$G$26</f>
        <v>1422.5519579799998</v>
      </c>
      <c r="E103" s="36">
        <f>SUMIFS(СВЦЭМ!$D$39:$D$782,СВЦЭМ!$A$39:$A$782,$A103,СВЦЭМ!$B$39:$B$782,E$83)+'СЕТ СН'!$G$14+СВЦЭМ!$D$10+'СЕТ СН'!$G$6-'СЕТ СН'!$G$26</f>
        <v>1488.4200638199998</v>
      </c>
      <c r="F103" s="36">
        <f>SUMIFS(СВЦЭМ!$D$39:$D$782,СВЦЭМ!$A$39:$A$782,$A103,СВЦЭМ!$B$39:$B$782,F$83)+'СЕТ СН'!$G$14+СВЦЭМ!$D$10+'СЕТ СН'!$G$6-'СЕТ СН'!$G$26</f>
        <v>1482.8630251799998</v>
      </c>
      <c r="G103" s="36">
        <f>SUMIFS(СВЦЭМ!$D$39:$D$782,СВЦЭМ!$A$39:$A$782,$A103,СВЦЭМ!$B$39:$B$782,G$83)+'СЕТ СН'!$G$14+СВЦЭМ!$D$10+'СЕТ СН'!$G$6-'СЕТ СН'!$G$26</f>
        <v>1464.6838313399999</v>
      </c>
      <c r="H103" s="36">
        <f>SUMIFS(СВЦЭМ!$D$39:$D$782,СВЦЭМ!$A$39:$A$782,$A103,СВЦЭМ!$B$39:$B$782,H$83)+'СЕТ СН'!$G$14+СВЦЭМ!$D$10+'СЕТ СН'!$G$6-'СЕТ СН'!$G$26</f>
        <v>1403.2585824999999</v>
      </c>
      <c r="I103" s="36">
        <f>SUMIFS(СВЦЭМ!$D$39:$D$782,СВЦЭМ!$A$39:$A$782,$A103,СВЦЭМ!$B$39:$B$782,I$83)+'СЕТ СН'!$G$14+СВЦЭМ!$D$10+'СЕТ СН'!$G$6-'СЕТ СН'!$G$26</f>
        <v>1328.2972196399999</v>
      </c>
      <c r="J103" s="36">
        <f>SUMIFS(СВЦЭМ!$D$39:$D$782,СВЦЭМ!$A$39:$A$782,$A103,СВЦЭМ!$B$39:$B$782,J$83)+'СЕТ СН'!$G$14+СВЦЭМ!$D$10+'СЕТ СН'!$G$6-'СЕТ СН'!$G$26</f>
        <v>1182.79350654</v>
      </c>
      <c r="K103" s="36">
        <f>SUMIFS(СВЦЭМ!$D$39:$D$782,СВЦЭМ!$A$39:$A$782,$A103,СВЦЭМ!$B$39:$B$782,K$83)+'СЕТ СН'!$G$14+СВЦЭМ!$D$10+'СЕТ СН'!$G$6-'СЕТ СН'!$G$26</f>
        <v>1182.1770126700001</v>
      </c>
      <c r="L103" s="36">
        <f>SUMIFS(СВЦЭМ!$D$39:$D$782,СВЦЭМ!$A$39:$A$782,$A103,СВЦЭМ!$B$39:$B$782,L$83)+'СЕТ СН'!$G$14+СВЦЭМ!$D$10+'СЕТ СН'!$G$6-'СЕТ СН'!$G$26</f>
        <v>1179.8013556799999</v>
      </c>
      <c r="M103" s="36">
        <f>SUMIFS(СВЦЭМ!$D$39:$D$782,СВЦЭМ!$A$39:$A$782,$A103,СВЦЭМ!$B$39:$B$782,M$83)+'СЕТ СН'!$G$14+СВЦЭМ!$D$10+'СЕТ СН'!$G$6-'СЕТ СН'!$G$26</f>
        <v>1280.1668262099997</v>
      </c>
      <c r="N103" s="36">
        <f>SUMIFS(СВЦЭМ!$D$39:$D$782,СВЦЭМ!$A$39:$A$782,$A103,СВЦЭМ!$B$39:$B$782,N$83)+'СЕТ СН'!$G$14+СВЦЭМ!$D$10+'СЕТ СН'!$G$6-'СЕТ СН'!$G$26</f>
        <v>1304.5140689299999</v>
      </c>
      <c r="O103" s="36">
        <f>SUMIFS(СВЦЭМ!$D$39:$D$782,СВЦЭМ!$A$39:$A$782,$A103,СВЦЭМ!$B$39:$B$782,O$83)+'СЕТ СН'!$G$14+СВЦЭМ!$D$10+'СЕТ СН'!$G$6-'СЕТ СН'!$G$26</f>
        <v>1301.9801642999998</v>
      </c>
      <c r="P103" s="36">
        <f>SUMIFS(СВЦЭМ!$D$39:$D$782,СВЦЭМ!$A$39:$A$782,$A103,СВЦЭМ!$B$39:$B$782,P$83)+'СЕТ СН'!$G$14+СВЦЭМ!$D$10+'СЕТ СН'!$G$6-'СЕТ СН'!$G$26</f>
        <v>1299.7546128599997</v>
      </c>
      <c r="Q103" s="36">
        <f>SUMIFS(СВЦЭМ!$D$39:$D$782,СВЦЭМ!$A$39:$A$782,$A103,СВЦЭМ!$B$39:$B$782,Q$83)+'СЕТ СН'!$G$14+СВЦЭМ!$D$10+'СЕТ СН'!$G$6-'СЕТ СН'!$G$26</f>
        <v>1298.8881565999998</v>
      </c>
      <c r="R103" s="36">
        <f>SUMIFS(СВЦЭМ!$D$39:$D$782,СВЦЭМ!$A$39:$A$782,$A103,СВЦЭМ!$B$39:$B$782,R$83)+'СЕТ СН'!$G$14+СВЦЭМ!$D$10+'СЕТ СН'!$G$6-'СЕТ СН'!$G$26</f>
        <v>1298.9301468699998</v>
      </c>
      <c r="S103" s="36">
        <f>SUMIFS(СВЦЭМ!$D$39:$D$782,СВЦЭМ!$A$39:$A$782,$A103,СВЦЭМ!$B$39:$B$782,S$83)+'СЕТ СН'!$G$14+СВЦЭМ!$D$10+'СЕТ СН'!$G$6-'СЕТ СН'!$G$26</f>
        <v>1283.54865406</v>
      </c>
      <c r="T103" s="36">
        <f>SUMIFS(СВЦЭМ!$D$39:$D$782,СВЦЭМ!$A$39:$A$782,$A103,СВЦЭМ!$B$39:$B$782,T$83)+'СЕТ СН'!$G$14+СВЦЭМ!$D$10+'СЕТ СН'!$G$6-'СЕТ СН'!$G$26</f>
        <v>1182.9074798900001</v>
      </c>
      <c r="U103" s="36">
        <f>SUMIFS(СВЦЭМ!$D$39:$D$782,СВЦЭМ!$A$39:$A$782,$A103,СВЦЭМ!$B$39:$B$782,U$83)+'СЕТ СН'!$G$14+СВЦЭМ!$D$10+'СЕТ СН'!$G$6-'СЕТ СН'!$G$26</f>
        <v>1072.6535352400001</v>
      </c>
      <c r="V103" s="36">
        <f>SUMIFS(СВЦЭМ!$D$39:$D$782,СВЦЭМ!$A$39:$A$782,$A103,СВЦЭМ!$B$39:$B$782,V$83)+'СЕТ СН'!$G$14+СВЦЭМ!$D$10+'СЕТ СН'!$G$6-'СЕТ СН'!$G$26</f>
        <v>1012.4769677800001</v>
      </c>
      <c r="W103" s="36">
        <f>SUMIFS(СВЦЭМ!$D$39:$D$782,СВЦЭМ!$A$39:$A$782,$A103,СВЦЭМ!$B$39:$B$782,W$83)+'СЕТ СН'!$G$14+СВЦЭМ!$D$10+'СЕТ СН'!$G$6-'СЕТ СН'!$G$26</f>
        <v>1022.5777843000001</v>
      </c>
      <c r="X103" s="36">
        <f>SUMIFS(СВЦЭМ!$D$39:$D$782,СВЦЭМ!$A$39:$A$782,$A103,СВЦЭМ!$B$39:$B$782,X$83)+'СЕТ СН'!$G$14+СВЦЭМ!$D$10+'СЕТ СН'!$G$6-'СЕТ СН'!$G$26</f>
        <v>1053.59471945</v>
      </c>
      <c r="Y103" s="36">
        <f>SUMIFS(СВЦЭМ!$D$39:$D$782,СВЦЭМ!$A$39:$A$782,$A103,СВЦЭМ!$B$39:$B$782,Y$83)+'СЕТ СН'!$G$14+СВЦЭМ!$D$10+'СЕТ СН'!$G$6-'СЕТ СН'!$G$26</f>
        <v>1058.8709267199999</v>
      </c>
    </row>
    <row r="104" spans="1:25" ht="15.75" x14ac:dyDescent="0.2">
      <c r="A104" s="35">
        <f t="shared" si="2"/>
        <v>44702</v>
      </c>
      <c r="B104" s="36">
        <f>SUMIFS(СВЦЭМ!$D$39:$D$782,СВЦЭМ!$A$39:$A$782,$A104,СВЦЭМ!$B$39:$B$782,B$83)+'СЕТ СН'!$G$14+СВЦЭМ!$D$10+'СЕТ СН'!$G$6-'СЕТ СН'!$G$26</f>
        <v>1085.7613139499999</v>
      </c>
      <c r="C104" s="36">
        <f>SUMIFS(СВЦЭМ!$D$39:$D$782,СВЦЭМ!$A$39:$A$782,$A104,СВЦЭМ!$B$39:$B$782,C$83)+'СЕТ СН'!$G$14+СВЦЭМ!$D$10+'СЕТ СН'!$G$6-'СЕТ СН'!$G$26</f>
        <v>1206.5097212000001</v>
      </c>
      <c r="D104" s="36">
        <f>SUMIFS(СВЦЭМ!$D$39:$D$782,СВЦЭМ!$A$39:$A$782,$A104,СВЦЭМ!$B$39:$B$782,D$83)+'СЕТ СН'!$G$14+СВЦЭМ!$D$10+'СЕТ СН'!$G$6-'СЕТ СН'!$G$26</f>
        <v>1371.6176688899998</v>
      </c>
      <c r="E104" s="36">
        <f>SUMIFS(СВЦЭМ!$D$39:$D$782,СВЦЭМ!$A$39:$A$782,$A104,СВЦЭМ!$B$39:$B$782,E$83)+'СЕТ СН'!$G$14+СВЦЭМ!$D$10+'СЕТ СН'!$G$6-'СЕТ СН'!$G$26</f>
        <v>1452.1714869299999</v>
      </c>
      <c r="F104" s="36">
        <f>SUMIFS(СВЦЭМ!$D$39:$D$782,СВЦЭМ!$A$39:$A$782,$A104,СВЦЭМ!$B$39:$B$782,F$83)+'СЕТ СН'!$G$14+СВЦЭМ!$D$10+'СЕТ СН'!$G$6-'СЕТ СН'!$G$26</f>
        <v>1480.1509127799998</v>
      </c>
      <c r="G104" s="36">
        <f>SUMIFS(СВЦЭМ!$D$39:$D$782,СВЦЭМ!$A$39:$A$782,$A104,СВЦЭМ!$B$39:$B$782,G$83)+'СЕТ СН'!$G$14+СВЦЭМ!$D$10+'СЕТ СН'!$G$6-'СЕТ СН'!$G$26</f>
        <v>1516.7704537399998</v>
      </c>
      <c r="H104" s="36">
        <f>SUMIFS(СВЦЭМ!$D$39:$D$782,СВЦЭМ!$A$39:$A$782,$A104,СВЦЭМ!$B$39:$B$782,H$83)+'СЕТ СН'!$G$14+СВЦЭМ!$D$10+'СЕТ СН'!$G$6-'СЕТ СН'!$G$26</f>
        <v>1507.3108665099999</v>
      </c>
      <c r="I104" s="36">
        <f>SUMIFS(СВЦЭМ!$D$39:$D$782,СВЦЭМ!$A$39:$A$782,$A104,СВЦЭМ!$B$39:$B$782,I$83)+'СЕТ СН'!$G$14+СВЦЭМ!$D$10+'СЕТ СН'!$G$6-'СЕТ СН'!$G$26</f>
        <v>1468.7831263399999</v>
      </c>
      <c r="J104" s="36">
        <f>SUMIFS(СВЦЭМ!$D$39:$D$782,СВЦЭМ!$A$39:$A$782,$A104,СВЦЭМ!$B$39:$B$782,J$83)+'СЕТ СН'!$G$14+СВЦЭМ!$D$10+'СЕТ СН'!$G$6-'СЕТ СН'!$G$26</f>
        <v>1285.7689051899997</v>
      </c>
      <c r="K104" s="36">
        <f>SUMIFS(СВЦЭМ!$D$39:$D$782,СВЦЭМ!$A$39:$A$782,$A104,СВЦЭМ!$B$39:$B$782,K$83)+'СЕТ СН'!$G$14+СВЦЭМ!$D$10+'СЕТ СН'!$G$6-'СЕТ СН'!$G$26</f>
        <v>1243.6962506</v>
      </c>
      <c r="L104" s="36">
        <f>SUMIFS(СВЦЭМ!$D$39:$D$782,СВЦЭМ!$A$39:$A$782,$A104,СВЦЭМ!$B$39:$B$782,L$83)+'СЕТ СН'!$G$14+СВЦЭМ!$D$10+'СЕТ СН'!$G$6-'СЕТ СН'!$G$26</f>
        <v>1215.47728265</v>
      </c>
      <c r="M104" s="36">
        <f>SUMIFS(СВЦЭМ!$D$39:$D$782,СВЦЭМ!$A$39:$A$782,$A104,СВЦЭМ!$B$39:$B$782,M$83)+'СЕТ СН'!$G$14+СВЦЭМ!$D$10+'СЕТ СН'!$G$6-'СЕТ СН'!$G$26</f>
        <v>1302.9109782999999</v>
      </c>
      <c r="N104" s="36">
        <f>SUMIFS(СВЦЭМ!$D$39:$D$782,СВЦЭМ!$A$39:$A$782,$A104,СВЦЭМ!$B$39:$B$782,N$83)+'СЕТ СН'!$G$14+СВЦЭМ!$D$10+'СЕТ СН'!$G$6-'СЕТ СН'!$G$26</f>
        <v>1343.6718535499999</v>
      </c>
      <c r="O104" s="36">
        <f>SUMIFS(СВЦЭМ!$D$39:$D$782,СВЦЭМ!$A$39:$A$782,$A104,СВЦЭМ!$B$39:$B$782,O$83)+'СЕТ СН'!$G$14+СВЦЭМ!$D$10+'СЕТ СН'!$G$6-'СЕТ СН'!$G$26</f>
        <v>1309.6199619999998</v>
      </c>
      <c r="P104" s="36">
        <f>SUMIFS(СВЦЭМ!$D$39:$D$782,СВЦЭМ!$A$39:$A$782,$A104,СВЦЭМ!$B$39:$B$782,P$83)+'СЕТ СН'!$G$14+СВЦЭМ!$D$10+'СЕТ СН'!$G$6-'СЕТ СН'!$G$26</f>
        <v>1348.6995231599999</v>
      </c>
      <c r="Q104" s="36">
        <f>SUMIFS(СВЦЭМ!$D$39:$D$782,СВЦЭМ!$A$39:$A$782,$A104,СВЦЭМ!$B$39:$B$782,Q$83)+'СЕТ СН'!$G$14+СВЦЭМ!$D$10+'СЕТ СН'!$G$6-'СЕТ СН'!$G$26</f>
        <v>1332.2837402999999</v>
      </c>
      <c r="R104" s="36">
        <f>SUMIFS(СВЦЭМ!$D$39:$D$782,СВЦЭМ!$A$39:$A$782,$A104,СВЦЭМ!$B$39:$B$782,R$83)+'СЕТ СН'!$G$14+СВЦЭМ!$D$10+'СЕТ СН'!$G$6-'СЕТ СН'!$G$26</f>
        <v>1329.0330569399998</v>
      </c>
      <c r="S104" s="36">
        <f>SUMIFS(СВЦЭМ!$D$39:$D$782,СВЦЭМ!$A$39:$A$782,$A104,СВЦЭМ!$B$39:$B$782,S$83)+'СЕТ СН'!$G$14+СВЦЭМ!$D$10+'СЕТ СН'!$G$6-'СЕТ СН'!$G$26</f>
        <v>1304.1802487199998</v>
      </c>
      <c r="T104" s="36">
        <f>SUMIFS(СВЦЭМ!$D$39:$D$782,СВЦЭМ!$A$39:$A$782,$A104,СВЦЭМ!$B$39:$B$782,T$83)+'СЕТ СН'!$G$14+СВЦЭМ!$D$10+'СЕТ СН'!$G$6-'СЕТ СН'!$G$26</f>
        <v>1194.91634785</v>
      </c>
      <c r="U104" s="36">
        <f>SUMIFS(СВЦЭМ!$D$39:$D$782,СВЦЭМ!$A$39:$A$782,$A104,СВЦЭМ!$B$39:$B$782,U$83)+'СЕТ СН'!$G$14+СВЦЭМ!$D$10+'СЕТ СН'!$G$6-'СЕТ СН'!$G$26</f>
        <v>1093.0553388000001</v>
      </c>
      <c r="V104" s="36">
        <f>SUMIFS(СВЦЭМ!$D$39:$D$782,СВЦЭМ!$A$39:$A$782,$A104,СВЦЭМ!$B$39:$B$782,V$83)+'СЕТ СН'!$G$14+СВЦЭМ!$D$10+'СЕТ СН'!$G$6-'СЕТ СН'!$G$26</f>
        <v>1012.5172043600001</v>
      </c>
      <c r="W104" s="36">
        <f>SUMIFS(СВЦЭМ!$D$39:$D$782,СВЦЭМ!$A$39:$A$782,$A104,СВЦЭМ!$B$39:$B$782,W$83)+'СЕТ СН'!$G$14+СВЦЭМ!$D$10+'СЕТ СН'!$G$6-'СЕТ СН'!$G$26</f>
        <v>966.74257417000001</v>
      </c>
      <c r="X104" s="36">
        <f>SUMIFS(СВЦЭМ!$D$39:$D$782,СВЦЭМ!$A$39:$A$782,$A104,СВЦЭМ!$B$39:$B$782,X$83)+'СЕТ СН'!$G$14+СВЦЭМ!$D$10+'СЕТ СН'!$G$6-'СЕТ СН'!$G$26</f>
        <v>983.82662762000007</v>
      </c>
      <c r="Y104" s="36">
        <f>SUMIFS(СВЦЭМ!$D$39:$D$782,СВЦЭМ!$A$39:$A$782,$A104,СВЦЭМ!$B$39:$B$782,Y$83)+'СЕТ СН'!$G$14+СВЦЭМ!$D$10+'СЕТ СН'!$G$6-'СЕТ СН'!$G$26</f>
        <v>1010.6511557600001</v>
      </c>
    </row>
    <row r="105" spans="1:25" ht="15.75" x14ac:dyDescent="0.2">
      <c r="A105" s="35">
        <f t="shared" si="2"/>
        <v>44703</v>
      </c>
      <c r="B105" s="36">
        <f>SUMIFS(СВЦЭМ!$D$39:$D$782,СВЦЭМ!$A$39:$A$782,$A105,СВЦЭМ!$B$39:$B$782,B$83)+'СЕТ СН'!$G$14+СВЦЭМ!$D$10+'СЕТ СН'!$G$6-'СЕТ СН'!$G$26</f>
        <v>1203.69551009</v>
      </c>
      <c r="C105" s="36">
        <f>SUMIFS(СВЦЭМ!$D$39:$D$782,СВЦЭМ!$A$39:$A$782,$A105,СВЦЭМ!$B$39:$B$782,C$83)+'СЕТ СН'!$G$14+СВЦЭМ!$D$10+'СЕТ СН'!$G$6-'СЕТ СН'!$G$26</f>
        <v>1291.3151716199998</v>
      </c>
      <c r="D105" s="36">
        <f>SUMIFS(СВЦЭМ!$D$39:$D$782,СВЦЭМ!$A$39:$A$782,$A105,СВЦЭМ!$B$39:$B$782,D$83)+'СЕТ СН'!$G$14+СВЦЭМ!$D$10+'СЕТ СН'!$G$6-'СЕТ СН'!$G$26</f>
        <v>1406.7384066399998</v>
      </c>
      <c r="E105" s="36">
        <f>SUMIFS(СВЦЭМ!$D$39:$D$782,СВЦЭМ!$A$39:$A$782,$A105,СВЦЭМ!$B$39:$B$782,E$83)+'СЕТ СН'!$G$14+СВЦЭМ!$D$10+'СЕТ СН'!$G$6-'СЕТ СН'!$G$26</f>
        <v>1413.9669122699997</v>
      </c>
      <c r="F105" s="36">
        <f>SUMIFS(СВЦЭМ!$D$39:$D$782,СВЦЭМ!$A$39:$A$782,$A105,СВЦЭМ!$B$39:$B$782,F$83)+'СЕТ СН'!$G$14+СВЦЭМ!$D$10+'СЕТ СН'!$G$6-'СЕТ СН'!$G$26</f>
        <v>1413.8421292399998</v>
      </c>
      <c r="G105" s="36">
        <f>SUMIFS(СВЦЭМ!$D$39:$D$782,СВЦЭМ!$A$39:$A$782,$A105,СВЦЭМ!$B$39:$B$782,G$83)+'СЕТ СН'!$G$14+СВЦЭМ!$D$10+'СЕТ СН'!$G$6-'СЕТ СН'!$G$26</f>
        <v>1416.7685287699999</v>
      </c>
      <c r="H105" s="36">
        <f>SUMIFS(СВЦЭМ!$D$39:$D$782,СВЦЭМ!$A$39:$A$782,$A105,СВЦЭМ!$B$39:$B$782,H$83)+'СЕТ СН'!$G$14+СВЦЭМ!$D$10+'СЕТ СН'!$G$6-'СЕТ СН'!$G$26</f>
        <v>1386.6908160199998</v>
      </c>
      <c r="I105" s="36">
        <f>SUMIFS(СВЦЭМ!$D$39:$D$782,СВЦЭМ!$A$39:$A$782,$A105,СВЦЭМ!$B$39:$B$782,I$83)+'СЕТ СН'!$G$14+СВЦЭМ!$D$10+'СЕТ СН'!$G$6-'СЕТ СН'!$G$26</f>
        <v>1316.3603769999997</v>
      </c>
      <c r="J105" s="36">
        <f>SUMIFS(СВЦЭМ!$D$39:$D$782,СВЦЭМ!$A$39:$A$782,$A105,СВЦЭМ!$B$39:$B$782,J$83)+'СЕТ СН'!$G$14+СВЦЭМ!$D$10+'СЕТ СН'!$G$6-'СЕТ СН'!$G$26</f>
        <v>1246.6596705399998</v>
      </c>
      <c r="K105" s="36">
        <f>SUMIFS(СВЦЭМ!$D$39:$D$782,СВЦЭМ!$A$39:$A$782,$A105,СВЦЭМ!$B$39:$B$782,K$83)+'СЕТ СН'!$G$14+СВЦЭМ!$D$10+'СЕТ СН'!$G$6-'СЕТ СН'!$G$26</f>
        <v>1198.3430613099999</v>
      </c>
      <c r="L105" s="36">
        <f>SUMIFS(СВЦЭМ!$D$39:$D$782,СВЦЭМ!$A$39:$A$782,$A105,СВЦЭМ!$B$39:$B$782,L$83)+'СЕТ СН'!$G$14+СВЦЭМ!$D$10+'СЕТ СН'!$G$6-'СЕТ СН'!$G$26</f>
        <v>1179.7066707500001</v>
      </c>
      <c r="M105" s="36">
        <f>SUMIFS(СВЦЭМ!$D$39:$D$782,СВЦЭМ!$A$39:$A$782,$A105,СВЦЭМ!$B$39:$B$782,M$83)+'СЕТ СН'!$G$14+СВЦЭМ!$D$10+'СЕТ СН'!$G$6-'СЕТ СН'!$G$26</f>
        <v>1279.46058404</v>
      </c>
      <c r="N105" s="36">
        <f>SUMIFS(СВЦЭМ!$D$39:$D$782,СВЦЭМ!$A$39:$A$782,$A105,СВЦЭМ!$B$39:$B$782,N$83)+'СЕТ СН'!$G$14+СВЦЭМ!$D$10+'СЕТ СН'!$G$6-'СЕТ СН'!$G$26</f>
        <v>1325.2458011899998</v>
      </c>
      <c r="O105" s="36">
        <f>SUMIFS(СВЦЭМ!$D$39:$D$782,СВЦЭМ!$A$39:$A$782,$A105,СВЦЭМ!$B$39:$B$782,O$83)+'СЕТ СН'!$G$14+СВЦЭМ!$D$10+'СЕТ СН'!$G$6-'СЕТ СН'!$G$26</f>
        <v>1329.3388575399999</v>
      </c>
      <c r="P105" s="36">
        <f>SUMIFS(СВЦЭМ!$D$39:$D$782,СВЦЭМ!$A$39:$A$782,$A105,СВЦЭМ!$B$39:$B$782,P$83)+'СЕТ СН'!$G$14+СВЦЭМ!$D$10+'СЕТ СН'!$G$6-'СЕТ СН'!$G$26</f>
        <v>1356.4747562799998</v>
      </c>
      <c r="Q105" s="36">
        <f>SUMIFS(СВЦЭМ!$D$39:$D$782,СВЦЭМ!$A$39:$A$782,$A105,СВЦЭМ!$B$39:$B$782,Q$83)+'СЕТ СН'!$G$14+СВЦЭМ!$D$10+'СЕТ СН'!$G$6-'СЕТ СН'!$G$26</f>
        <v>1366.9575335599998</v>
      </c>
      <c r="R105" s="36">
        <f>SUMIFS(СВЦЭМ!$D$39:$D$782,СВЦЭМ!$A$39:$A$782,$A105,СВЦЭМ!$B$39:$B$782,R$83)+'СЕТ СН'!$G$14+СВЦЭМ!$D$10+'СЕТ СН'!$G$6-'СЕТ СН'!$G$26</f>
        <v>1361.8190961499997</v>
      </c>
      <c r="S105" s="36">
        <f>SUMIFS(СВЦЭМ!$D$39:$D$782,СВЦЭМ!$A$39:$A$782,$A105,СВЦЭМ!$B$39:$B$782,S$83)+'СЕТ СН'!$G$14+СВЦЭМ!$D$10+'СЕТ СН'!$G$6-'СЕТ СН'!$G$26</f>
        <v>1336.4967024399998</v>
      </c>
      <c r="T105" s="36">
        <f>SUMIFS(СВЦЭМ!$D$39:$D$782,СВЦЭМ!$A$39:$A$782,$A105,СВЦЭМ!$B$39:$B$782,T$83)+'СЕТ СН'!$G$14+СВЦЭМ!$D$10+'СЕТ СН'!$G$6-'СЕТ СН'!$G$26</f>
        <v>1213.3287542400001</v>
      </c>
      <c r="U105" s="36">
        <f>SUMIFS(СВЦЭМ!$D$39:$D$782,СВЦЭМ!$A$39:$A$782,$A105,СВЦЭМ!$B$39:$B$782,U$83)+'СЕТ СН'!$G$14+СВЦЭМ!$D$10+'СЕТ СН'!$G$6-'СЕТ СН'!$G$26</f>
        <v>1106.0615358800001</v>
      </c>
      <c r="V105" s="36">
        <f>SUMIFS(СВЦЭМ!$D$39:$D$782,СВЦЭМ!$A$39:$A$782,$A105,СВЦЭМ!$B$39:$B$782,V$83)+'СЕТ СН'!$G$14+СВЦЭМ!$D$10+'СЕТ СН'!$G$6-'СЕТ СН'!$G$26</f>
        <v>1007.38982905</v>
      </c>
      <c r="W105" s="36">
        <f>SUMIFS(СВЦЭМ!$D$39:$D$782,СВЦЭМ!$A$39:$A$782,$A105,СВЦЭМ!$B$39:$B$782,W$83)+'СЕТ СН'!$G$14+СВЦЭМ!$D$10+'СЕТ СН'!$G$6-'СЕТ СН'!$G$26</f>
        <v>1018.8229404900001</v>
      </c>
      <c r="X105" s="36">
        <f>SUMIFS(СВЦЭМ!$D$39:$D$782,СВЦЭМ!$A$39:$A$782,$A105,СВЦЭМ!$B$39:$B$782,X$83)+'СЕТ СН'!$G$14+СВЦЭМ!$D$10+'СЕТ СН'!$G$6-'СЕТ СН'!$G$26</f>
        <v>1053.9070077399999</v>
      </c>
      <c r="Y105" s="36">
        <f>SUMIFS(СВЦЭМ!$D$39:$D$782,СВЦЭМ!$A$39:$A$782,$A105,СВЦЭМ!$B$39:$B$782,Y$83)+'СЕТ СН'!$G$14+СВЦЭМ!$D$10+'СЕТ СН'!$G$6-'СЕТ СН'!$G$26</f>
        <v>1110.31812109</v>
      </c>
    </row>
    <row r="106" spans="1:25" ht="15.75" x14ac:dyDescent="0.2">
      <c r="A106" s="35">
        <f t="shared" si="2"/>
        <v>44704</v>
      </c>
      <c r="B106" s="36">
        <f>SUMIFS(СВЦЭМ!$D$39:$D$782,СВЦЭМ!$A$39:$A$782,$A106,СВЦЭМ!$B$39:$B$782,B$83)+'СЕТ СН'!$G$14+СВЦЭМ!$D$10+'СЕТ СН'!$G$6-'СЕТ СН'!$G$26</f>
        <v>1215.2906068</v>
      </c>
      <c r="C106" s="36">
        <f>SUMIFS(СВЦЭМ!$D$39:$D$782,СВЦЭМ!$A$39:$A$782,$A106,СВЦЭМ!$B$39:$B$782,C$83)+'СЕТ СН'!$G$14+СВЦЭМ!$D$10+'СЕТ СН'!$G$6-'СЕТ СН'!$G$26</f>
        <v>1307.8109255699999</v>
      </c>
      <c r="D106" s="36">
        <f>SUMIFS(СВЦЭМ!$D$39:$D$782,СВЦЭМ!$A$39:$A$782,$A106,СВЦЭМ!$B$39:$B$782,D$83)+'СЕТ СН'!$G$14+СВЦЭМ!$D$10+'СЕТ СН'!$G$6-'СЕТ СН'!$G$26</f>
        <v>1411.4135456499998</v>
      </c>
      <c r="E106" s="36">
        <f>SUMIFS(СВЦЭМ!$D$39:$D$782,СВЦЭМ!$A$39:$A$782,$A106,СВЦЭМ!$B$39:$B$782,E$83)+'СЕТ СН'!$G$14+СВЦЭМ!$D$10+'СЕТ СН'!$G$6-'СЕТ СН'!$G$26</f>
        <v>1407.4468024699997</v>
      </c>
      <c r="F106" s="36">
        <f>SUMIFS(СВЦЭМ!$D$39:$D$782,СВЦЭМ!$A$39:$A$782,$A106,СВЦЭМ!$B$39:$B$782,F$83)+'СЕТ СН'!$G$14+СВЦЭМ!$D$10+'СЕТ СН'!$G$6-'СЕТ СН'!$G$26</f>
        <v>1400.6543784899998</v>
      </c>
      <c r="G106" s="36">
        <f>SUMIFS(СВЦЭМ!$D$39:$D$782,СВЦЭМ!$A$39:$A$782,$A106,СВЦЭМ!$B$39:$B$782,G$83)+'СЕТ СН'!$G$14+СВЦЭМ!$D$10+'СЕТ СН'!$G$6-'СЕТ СН'!$G$26</f>
        <v>1444.2561426399998</v>
      </c>
      <c r="H106" s="36">
        <f>SUMIFS(СВЦЭМ!$D$39:$D$782,СВЦЭМ!$A$39:$A$782,$A106,СВЦЭМ!$B$39:$B$782,H$83)+'СЕТ СН'!$G$14+СВЦЭМ!$D$10+'СЕТ СН'!$G$6-'СЕТ СН'!$G$26</f>
        <v>1387.7266857099999</v>
      </c>
      <c r="I106" s="36">
        <f>SUMIFS(СВЦЭМ!$D$39:$D$782,СВЦЭМ!$A$39:$A$782,$A106,СВЦЭМ!$B$39:$B$782,I$83)+'СЕТ СН'!$G$14+СВЦЭМ!$D$10+'СЕТ СН'!$G$6-'СЕТ СН'!$G$26</f>
        <v>1351.5857072099998</v>
      </c>
      <c r="J106" s="36">
        <f>SUMIFS(СВЦЭМ!$D$39:$D$782,СВЦЭМ!$A$39:$A$782,$A106,СВЦЭМ!$B$39:$B$782,J$83)+'СЕТ СН'!$G$14+СВЦЭМ!$D$10+'СЕТ СН'!$G$6-'СЕТ СН'!$G$26</f>
        <v>1209.67525682</v>
      </c>
      <c r="K106" s="36">
        <f>SUMIFS(СВЦЭМ!$D$39:$D$782,СВЦЭМ!$A$39:$A$782,$A106,СВЦЭМ!$B$39:$B$782,K$83)+'СЕТ СН'!$G$14+СВЦЭМ!$D$10+'СЕТ СН'!$G$6-'СЕТ СН'!$G$26</f>
        <v>1162.88112639</v>
      </c>
      <c r="L106" s="36">
        <f>SUMIFS(СВЦЭМ!$D$39:$D$782,СВЦЭМ!$A$39:$A$782,$A106,СВЦЭМ!$B$39:$B$782,L$83)+'СЕТ СН'!$G$14+СВЦЭМ!$D$10+'СЕТ СН'!$G$6-'СЕТ СН'!$G$26</f>
        <v>1181.98132747</v>
      </c>
      <c r="M106" s="36">
        <f>SUMIFS(СВЦЭМ!$D$39:$D$782,СВЦЭМ!$A$39:$A$782,$A106,СВЦЭМ!$B$39:$B$782,M$83)+'СЕТ СН'!$G$14+СВЦЭМ!$D$10+'СЕТ СН'!$G$6-'СЕТ СН'!$G$26</f>
        <v>1308.5090360699999</v>
      </c>
      <c r="N106" s="36">
        <f>SUMIFS(СВЦЭМ!$D$39:$D$782,СВЦЭМ!$A$39:$A$782,$A106,СВЦЭМ!$B$39:$B$782,N$83)+'СЕТ СН'!$G$14+СВЦЭМ!$D$10+'СЕТ СН'!$G$6-'СЕТ СН'!$G$26</f>
        <v>1357.4411896099998</v>
      </c>
      <c r="O106" s="36">
        <f>SUMIFS(СВЦЭМ!$D$39:$D$782,СВЦЭМ!$A$39:$A$782,$A106,СВЦЭМ!$B$39:$B$782,O$83)+'СЕТ СН'!$G$14+СВЦЭМ!$D$10+'СЕТ СН'!$G$6-'СЕТ СН'!$G$26</f>
        <v>1360.5952499799998</v>
      </c>
      <c r="P106" s="36">
        <f>SUMIFS(СВЦЭМ!$D$39:$D$782,СВЦЭМ!$A$39:$A$782,$A106,СВЦЭМ!$B$39:$B$782,P$83)+'СЕТ СН'!$G$14+СВЦЭМ!$D$10+'СЕТ СН'!$G$6-'СЕТ СН'!$G$26</f>
        <v>1360.7438579499999</v>
      </c>
      <c r="Q106" s="36">
        <f>SUMIFS(СВЦЭМ!$D$39:$D$782,СВЦЭМ!$A$39:$A$782,$A106,СВЦЭМ!$B$39:$B$782,Q$83)+'СЕТ СН'!$G$14+СВЦЭМ!$D$10+'СЕТ СН'!$G$6-'СЕТ СН'!$G$26</f>
        <v>1360.9587099799999</v>
      </c>
      <c r="R106" s="36">
        <f>SUMIFS(СВЦЭМ!$D$39:$D$782,СВЦЭМ!$A$39:$A$782,$A106,СВЦЭМ!$B$39:$B$782,R$83)+'СЕТ СН'!$G$14+СВЦЭМ!$D$10+'СЕТ СН'!$G$6-'СЕТ СН'!$G$26</f>
        <v>1360.9532855199998</v>
      </c>
      <c r="S106" s="36">
        <f>SUMIFS(СВЦЭМ!$D$39:$D$782,СВЦЭМ!$A$39:$A$782,$A106,СВЦЭМ!$B$39:$B$782,S$83)+'СЕТ СН'!$G$14+СВЦЭМ!$D$10+'СЕТ СН'!$G$6-'СЕТ СН'!$G$26</f>
        <v>1331.7964394099997</v>
      </c>
      <c r="T106" s="36">
        <f>SUMIFS(СВЦЭМ!$D$39:$D$782,СВЦЭМ!$A$39:$A$782,$A106,СВЦЭМ!$B$39:$B$782,T$83)+'СЕТ СН'!$G$14+СВЦЭМ!$D$10+'СЕТ СН'!$G$6-'СЕТ СН'!$G$26</f>
        <v>1235.5170485599999</v>
      </c>
      <c r="U106" s="36">
        <f>SUMIFS(СВЦЭМ!$D$39:$D$782,СВЦЭМ!$A$39:$A$782,$A106,СВЦЭМ!$B$39:$B$782,U$83)+'СЕТ СН'!$G$14+СВЦЭМ!$D$10+'СЕТ СН'!$G$6-'СЕТ СН'!$G$26</f>
        <v>1094.79421273</v>
      </c>
      <c r="V106" s="36">
        <f>SUMIFS(СВЦЭМ!$D$39:$D$782,СВЦЭМ!$A$39:$A$782,$A106,СВЦЭМ!$B$39:$B$782,V$83)+'СЕТ СН'!$G$14+СВЦЭМ!$D$10+'СЕТ СН'!$G$6-'СЕТ СН'!$G$26</f>
        <v>1010.8189907000001</v>
      </c>
      <c r="W106" s="36">
        <f>SUMIFS(СВЦЭМ!$D$39:$D$782,СВЦЭМ!$A$39:$A$782,$A106,СВЦЭМ!$B$39:$B$782,W$83)+'СЕТ СН'!$G$14+СВЦЭМ!$D$10+'СЕТ СН'!$G$6-'СЕТ СН'!$G$26</f>
        <v>1012.8071195000001</v>
      </c>
      <c r="X106" s="36">
        <f>SUMIFS(СВЦЭМ!$D$39:$D$782,СВЦЭМ!$A$39:$A$782,$A106,СВЦЭМ!$B$39:$B$782,X$83)+'СЕТ СН'!$G$14+СВЦЭМ!$D$10+'СЕТ СН'!$G$6-'СЕТ СН'!$G$26</f>
        <v>1016.82834858</v>
      </c>
      <c r="Y106" s="36">
        <f>SUMIFS(СВЦЭМ!$D$39:$D$782,СВЦЭМ!$A$39:$A$782,$A106,СВЦЭМ!$B$39:$B$782,Y$83)+'СЕТ СН'!$G$14+СВЦЭМ!$D$10+'СЕТ СН'!$G$6-'СЕТ СН'!$G$26</f>
        <v>1048.93281658</v>
      </c>
    </row>
    <row r="107" spans="1:25" ht="15.75" x14ac:dyDescent="0.2">
      <c r="A107" s="35">
        <f t="shared" si="2"/>
        <v>44705</v>
      </c>
      <c r="B107" s="36">
        <f>SUMIFS(СВЦЭМ!$D$39:$D$782,СВЦЭМ!$A$39:$A$782,$A107,СВЦЭМ!$B$39:$B$782,B$83)+'СЕТ СН'!$G$14+СВЦЭМ!$D$10+'СЕТ СН'!$G$6-'СЕТ СН'!$G$26</f>
        <v>1128.56229538</v>
      </c>
      <c r="C107" s="36">
        <f>SUMIFS(СВЦЭМ!$D$39:$D$782,СВЦЭМ!$A$39:$A$782,$A107,СВЦЭМ!$B$39:$B$782,C$83)+'СЕТ СН'!$G$14+СВЦЭМ!$D$10+'СЕТ СН'!$G$6-'СЕТ СН'!$G$26</f>
        <v>1261.6347769499998</v>
      </c>
      <c r="D107" s="36">
        <f>SUMIFS(СВЦЭМ!$D$39:$D$782,СВЦЭМ!$A$39:$A$782,$A107,СВЦЭМ!$B$39:$B$782,D$83)+'СЕТ СН'!$G$14+СВЦЭМ!$D$10+'СЕТ СН'!$G$6-'СЕТ СН'!$G$26</f>
        <v>1409.3569323899999</v>
      </c>
      <c r="E107" s="36">
        <f>SUMIFS(СВЦЭМ!$D$39:$D$782,СВЦЭМ!$A$39:$A$782,$A107,СВЦЭМ!$B$39:$B$782,E$83)+'СЕТ СН'!$G$14+СВЦЭМ!$D$10+'СЕТ СН'!$G$6-'СЕТ СН'!$G$26</f>
        <v>1423.8104279199999</v>
      </c>
      <c r="F107" s="36">
        <f>SUMIFS(СВЦЭМ!$D$39:$D$782,СВЦЭМ!$A$39:$A$782,$A107,СВЦЭМ!$B$39:$B$782,F$83)+'СЕТ СН'!$G$14+СВЦЭМ!$D$10+'СЕТ СН'!$G$6-'СЕТ СН'!$G$26</f>
        <v>1423.8639412399998</v>
      </c>
      <c r="G107" s="36">
        <f>SUMIFS(СВЦЭМ!$D$39:$D$782,СВЦЭМ!$A$39:$A$782,$A107,СВЦЭМ!$B$39:$B$782,G$83)+'СЕТ СН'!$G$14+СВЦЭМ!$D$10+'СЕТ СН'!$G$6-'СЕТ СН'!$G$26</f>
        <v>1432.9394309599998</v>
      </c>
      <c r="H107" s="36">
        <f>SUMIFS(СВЦЭМ!$D$39:$D$782,СВЦЭМ!$A$39:$A$782,$A107,СВЦЭМ!$B$39:$B$782,H$83)+'СЕТ СН'!$G$14+СВЦЭМ!$D$10+'СЕТ СН'!$G$6-'СЕТ СН'!$G$26</f>
        <v>1377.8515792599999</v>
      </c>
      <c r="I107" s="36">
        <f>SUMIFS(СВЦЭМ!$D$39:$D$782,СВЦЭМ!$A$39:$A$782,$A107,СВЦЭМ!$B$39:$B$782,I$83)+'СЕТ СН'!$G$14+СВЦЭМ!$D$10+'СЕТ СН'!$G$6-'СЕТ СН'!$G$26</f>
        <v>1335.9846420699998</v>
      </c>
      <c r="J107" s="36">
        <f>SUMIFS(СВЦЭМ!$D$39:$D$782,СВЦЭМ!$A$39:$A$782,$A107,СВЦЭМ!$B$39:$B$782,J$83)+'СЕТ СН'!$G$14+СВЦЭМ!$D$10+'СЕТ СН'!$G$6-'СЕТ СН'!$G$26</f>
        <v>1187.7093642</v>
      </c>
      <c r="K107" s="36">
        <f>SUMIFS(СВЦЭМ!$D$39:$D$782,СВЦЭМ!$A$39:$A$782,$A107,СВЦЭМ!$B$39:$B$782,K$83)+'СЕТ СН'!$G$14+СВЦЭМ!$D$10+'СЕТ СН'!$G$6-'СЕТ СН'!$G$26</f>
        <v>1179.10375501</v>
      </c>
      <c r="L107" s="36">
        <f>SUMIFS(СВЦЭМ!$D$39:$D$782,СВЦЭМ!$A$39:$A$782,$A107,СВЦЭМ!$B$39:$B$782,L$83)+'СЕТ СН'!$G$14+СВЦЭМ!$D$10+'СЕТ СН'!$G$6-'СЕТ СН'!$G$26</f>
        <v>1198.4919289899999</v>
      </c>
      <c r="M107" s="36">
        <f>SUMIFS(СВЦЭМ!$D$39:$D$782,СВЦЭМ!$A$39:$A$782,$A107,СВЦЭМ!$B$39:$B$782,M$83)+'СЕТ СН'!$G$14+СВЦЭМ!$D$10+'СЕТ СН'!$G$6-'СЕТ СН'!$G$26</f>
        <v>1267.9141899799997</v>
      </c>
      <c r="N107" s="36">
        <f>SUMIFS(СВЦЭМ!$D$39:$D$782,СВЦЭМ!$A$39:$A$782,$A107,СВЦЭМ!$B$39:$B$782,N$83)+'СЕТ СН'!$G$14+СВЦЭМ!$D$10+'СЕТ СН'!$G$6-'СЕТ СН'!$G$26</f>
        <v>1305.0008280099999</v>
      </c>
      <c r="O107" s="36">
        <f>SUMIFS(СВЦЭМ!$D$39:$D$782,СВЦЭМ!$A$39:$A$782,$A107,СВЦЭМ!$B$39:$B$782,O$83)+'СЕТ СН'!$G$14+СВЦЭМ!$D$10+'СЕТ СН'!$G$6-'СЕТ СН'!$G$26</f>
        <v>1350.9272961499998</v>
      </c>
      <c r="P107" s="36">
        <f>SUMIFS(СВЦЭМ!$D$39:$D$782,СВЦЭМ!$A$39:$A$782,$A107,СВЦЭМ!$B$39:$B$782,P$83)+'СЕТ СН'!$G$14+СВЦЭМ!$D$10+'СЕТ СН'!$G$6-'СЕТ СН'!$G$26</f>
        <v>1358.8127061099999</v>
      </c>
      <c r="Q107" s="36">
        <f>SUMIFS(СВЦЭМ!$D$39:$D$782,СВЦЭМ!$A$39:$A$782,$A107,СВЦЭМ!$B$39:$B$782,Q$83)+'СЕТ СН'!$G$14+СВЦЭМ!$D$10+'СЕТ СН'!$G$6-'СЕТ СН'!$G$26</f>
        <v>1369.8133182499998</v>
      </c>
      <c r="R107" s="36">
        <f>SUMIFS(СВЦЭМ!$D$39:$D$782,СВЦЭМ!$A$39:$A$782,$A107,СВЦЭМ!$B$39:$B$782,R$83)+'СЕТ СН'!$G$14+СВЦЭМ!$D$10+'СЕТ СН'!$G$6-'СЕТ СН'!$G$26</f>
        <v>1371.9216687499998</v>
      </c>
      <c r="S107" s="36">
        <f>SUMIFS(СВЦЭМ!$D$39:$D$782,СВЦЭМ!$A$39:$A$782,$A107,СВЦЭМ!$B$39:$B$782,S$83)+'СЕТ СН'!$G$14+СВЦЭМ!$D$10+'СЕТ СН'!$G$6-'СЕТ СН'!$G$26</f>
        <v>1326.3603897599999</v>
      </c>
      <c r="T107" s="36">
        <f>SUMIFS(СВЦЭМ!$D$39:$D$782,СВЦЭМ!$A$39:$A$782,$A107,СВЦЭМ!$B$39:$B$782,T$83)+'СЕТ СН'!$G$14+СВЦЭМ!$D$10+'СЕТ СН'!$G$6-'СЕТ СН'!$G$26</f>
        <v>1205.68244458</v>
      </c>
      <c r="U107" s="36">
        <f>SUMIFS(СВЦЭМ!$D$39:$D$782,СВЦЭМ!$A$39:$A$782,$A107,СВЦЭМ!$B$39:$B$782,U$83)+'СЕТ СН'!$G$14+СВЦЭМ!$D$10+'СЕТ СН'!$G$6-'СЕТ СН'!$G$26</f>
        <v>1086.94789064</v>
      </c>
      <c r="V107" s="36">
        <f>SUMIFS(СВЦЭМ!$D$39:$D$782,СВЦЭМ!$A$39:$A$782,$A107,СВЦЭМ!$B$39:$B$782,V$83)+'СЕТ СН'!$G$14+СВЦЭМ!$D$10+'СЕТ СН'!$G$6-'СЕТ СН'!$G$26</f>
        <v>993.03238075000002</v>
      </c>
      <c r="W107" s="36">
        <f>SUMIFS(СВЦЭМ!$D$39:$D$782,СВЦЭМ!$A$39:$A$782,$A107,СВЦЭМ!$B$39:$B$782,W$83)+'СЕТ СН'!$G$14+СВЦЭМ!$D$10+'СЕТ СН'!$G$6-'СЕТ СН'!$G$26</f>
        <v>1013.0695509000001</v>
      </c>
      <c r="X107" s="36">
        <f>SUMIFS(СВЦЭМ!$D$39:$D$782,СВЦЭМ!$A$39:$A$782,$A107,СВЦЭМ!$B$39:$B$782,X$83)+'СЕТ СН'!$G$14+СВЦЭМ!$D$10+'СЕТ СН'!$G$6-'СЕТ СН'!$G$26</f>
        <v>1043.6398396</v>
      </c>
      <c r="Y107" s="36">
        <f>SUMIFS(СВЦЭМ!$D$39:$D$782,СВЦЭМ!$A$39:$A$782,$A107,СВЦЭМ!$B$39:$B$782,Y$83)+'СЕТ СН'!$G$14+СВЦЭМ!$D$10+'СЕТ СН'!$G$6-'СЕТ СН'!$G$26</f>
        <v>1052.1008272900001</v>
      </c>
    </row>
    <row r="108" spans="1:25" ht="15.75" x14ac:dyDescent="0.2">
      <c r="A108" s="35">
        <f t="shared" si="2"/>
        <v>44706</v>
      </c>
      <c r="B108" s="36">
        <f>SUMIFS(СВЦЭМ!$D$39:$D$782,СВЦЭМ!$A$39:$A$782,$A108,СВЦЭМ!$B$39:$B$782,B$83)+'СЕТ СН'!$G$14+СВЦЭМ!$D$10+'СЕТ СН'!$G$6-'СЕТ СН'!$G$26</f>
        <v>1109.30531129</v>
      </c>
      <c r="C108" s="36">
        <f>SUMIFS(СВЦЭМ!$D$39:$D$782,СВЦЭМ!$A$39:$A$782,$A108,СВЦЭМ!$B$39:$B$782,C$83)+'СЕТ СН'!$G$14+СВЦЭМ!$D$10+'СЕТ СН'!$G$6-'СЕТ СН'!$G$26</f>
        <v>1216.16171448</v>
      </c>
      <c r="D108" s="36">
        <f>SUMIFS(СВЦЭМ!$D$39:$D$782,СВЦЭМ!$A$39:$A$782,$A108,СВЦЭМ!$B$39:$B$782,D$83)+'СЕТ СН'!$G$14+СВЦЭМ!$D$10+'СЕТ СН'!$G$6-'СЕТ СН'!$G$26</f>
        <v>1349.8878375699999</v>
      </c>
      <c r="E108" s="36">
        <f>SUMIFS(СВЦЭМ!$D$39:$D$782,СВЦЭМ!$A$39:$A$782,$A108,СВЦЭМ!$B$39:$B$782,E$83)+'СЕТ СН'!$G$14+СВЦЭМ!$D$10+'СЕТ СН'!$G$6-'СЕТ СН'!$G$26</f>
        <v>1363.1425230399998</v>
      </c>
      <c r="F108" s="36">
        <f>SUMIFS(СВЦЭМ!$D$39:$D$782,СВЦЭМ!$A$39:$A$782,$A108,СВЦЭМ!$B$39:$B$782,F$83)+'СЕТ СН'!$G$14+СВЦЭМ!$D$10+'СЕТ СН'!$G$6-'СЕТ СН'!$G$26</f>
        <v>1367.8408861899998</v>
      </c>
      <c r="G108" s="36">
        <f>SUMIFS(СВЦЭМ!$D$39:$D$782,СВЦЭМ!$A$39:$A$782,$A108,СВЦЭМ!$B$39:$B$782,G$83)+'СЕТ СН'!$G$14+СВЦЭМ!$D$10+'СЕТ СН'!$G$6-'СЕТ СН'!$G$26</f>
        <v>1378.6673482299998</v>
      </c>
      <c r="H108" s="36">
        <f>SUMIFS(СВЦЭМ!$D$39:$D$782,СВЦЭМ!$A$39:$A$782,$A108,СВЦЭМ!$B$39:$B$782,H$83)+'СЕТ СН'!$G$14+СВЦЭМ!$D$10+'СЕТ СН'!$G$6-'СЕТ СН'!$G$26</f>
        <v>1292.0620467299998</v>
      </c>
      <c r="I108" s="36">
        <f>SUMIFS(СВЦЭМ!$D$39:$D$782,СВЦЭМ!$A$39:$A$782,$A108,СВЦЭМ!$B$39:$B$782,I$83)+'СЕТ СН'!$G$14+СВЦЭМ!$D$10+'СЕТ СН'!$G$6-'СЕТ СН'!$G$26</f>
        <v>1286.6313496899998</v>
      </c>
      <c r="J108" s="36">
        <f>SUMIFS(СВЦЭМ!$D$39:$D$782,СВЦЭМ!$A$39:$A$782,$A108,СВЦЭМ!$B$39:$B$782,J$83)+'СЕТ СН'!$G$14+СВЦЭМ!$D$10+'СЕТ СН'!$G$6-'СЕТ СН'!$G$26</f>
        <v>1145.3206207600001</v>
      </c>
      <c r="K108" s="36">
        <f>SUMIFS(СВЦЭМ!$D$39:$D$782,СВЦЭМ!$A$39:$A$782,$A108,СВЦЭМ!$B$39:$B$782,K$83)+'СЕТ СН'!$G$14+СВЦЭМ!$D$10+'СЕТ СН'!$G$6-'СЕТ СН'!$G$26</f>
        <v>1173.0794413000001</v>
      </c>
      <c r="L108" s="36">
        <f>SUMIFS(СВЦЭМ!$D$39:$D$782,СВЦЭМ!$A$39:$A$782,$A108,СВЦЭМ!$B$39:$B$782,L$83)+'СЕТ СН'!$G$14+СВЦЭМ!$D$10+'СЕТ СН'!$G$6-'СЕТ СН'!$G$26</f>
        <v>1159.0573225999999</v>
      </c>
      <c r="M108" s="36">
        <f>SUMIFS(СВЦЭМ!$D$39:$D$782,СВЦЭМ!$A$39:$A$782,$A108,СВЦЭМ!$B$39:$B$782,M$83)+'СЕТ СН'!$G$14+СВЦЭМ!$D$10+'СЕТ СН'!$G$6-'СЕТ СН'!$G$26</f>
        <v>1227.04428177</v>
      </c>
      <c r="N108" s="36">
        <f>SUMIFS(СВЦЭМ!$D$39:$D$782,СВЦЭМ!$A$39:$A$782,$A108,СВЦЭМ!$B$39:$B$782,N$83)+'СЕТ СН'!$G$14+СВЦЭМ!$D$10+'СЕТ СН'!$G$6-'СЕТ СН'!$G$26</f>
        <v>1270.1044909499997</v>
      </c>
      <c r="O108" s="36">
        <f>SUMIFS(СВЦЭМ!$D$39:$D$782,СВЦЭМ!$A$39:$A$782,$A108,СВЦЭМ!$B$39:$B$782,O$83)+'СЕТ СН'!$G$14+СВЦЭМ!$D$10+'СЕТ СН'!$G$6-'СЕТ СН'!$G$26</f>
        <v>1317.4870906999997</v>
      </c>
      <c r="P108" s="36">
        <f>SUMIFS(СВЦЭМ!$D$39:$D$782,СВЦЭМ!$A$39:$A$782,$A108,СВЦЭМ!$B$39:$B$782,P$83)+'СЕТ СН'!$G$14+СВЦЭМ!$D$10+'СЕТ СН'!$G$6-'СЕТ СН'!$G$26</f>
        <v>1333.8791099399998</v>
      </c>
      <c r="Q108" s="36">
        <f>SUMIFS(СВЦЭМ!$D$39:$D$782,СВЦЭМ!$A$39:$A$782,$A108,СВЦЭМ!$B$39:$B$782,Q$83)+'СЕТ СН'!$G$14+СВЦЭМ!$D$10+'СЕТ СН'!$G$6-'СЕТ СН'!$G$26</f>
        <v>1341.7465871499999</v>
      </c>
      <c r="R108" s="36">
        <f>SUMIFS(СВЦЭМ!$D$39:$D$782,СВЦЭМ!$A$39:$A$782,$A108,СВЦЭМ!$B$39:$B$782,R$83)+'СЕТ СН'!$G$14+СВЦЭМ!$D$10+'СЕТ СН'!$G$6-'СЕТ СН'!$G$26</f>
        <v>1337.1006220599998</v>
      </c>
      <c r="S108" s="36">
        <f>SUMIFS(СВЦЭМ!$D$39:$D$782,СВЦЭМ!$A$39:$A$782,$A108,СВЦЭМ!$B$39:$B$782,S$83)+'СЕТ СН'!$G$14+СВЦЭМ!$D$10+'СЕТ СН'!$G$6-'СЕТ СН'!$G$26</f>
        <v>1294.1069493299999</v>
      </c>
      <c r="T108" s="36">
        <f>SUMIFS(СВЦЭМ!$D$39:$D$782,СВЦЭМ!$A$39:$A$782,$A108,СВЦЭМ!$B$39:$B$782,T$83)+'СЕТ СН'!$G$14+СВЦЭМ!$D$10+'СЕТ СН'!$G$6-'СЕТ СН'!$G$26</f>
        <v>1166.0310282600001</v>
      </c>
      <c r="U108" s="36">
        <f>SUMIFS(СВЦЭМ!$D$39:$D$782,СВЦЭМ!$A$39:$A$782,$A108,СВЦЭМ!$B$39:$B$782,U$83)+'СЕТ СН'!$G$14+СВЦЭМ!$D$10+'СЕТ СН'!$G$6-'СЕТ СН'!$G$26</f>
        <v>1068.9634237299999</v>
      </c>
      <c r="V108" s="36">
        <f>SUMIFS(СВЦЭМ!$D$39:$D$782,СВЦЭМ!$A$39:$A$782,$A108,СВЦЭМ!$B$39:$B$782,V$83)+'СЕТ СН'!$G$14+СВЦЭМ!$D$10+'СЕТ СН'!$G$6-'СЕТ СН'!$G$26</f>
        <v>980.05574595000007</v>
      </c>
      <c r="W108" s="36">
        <f>SUMIFS(СВЦЭМ!$D$39:$D$782,СВЦЭМ!$A$39:$A$782,$A108,СВЦЭМ!$B$39:$B$782,W$83)+'СЕТ СН'!$G$14+СВЦЭМ!$D$10+'СЕТ СН'!$G$6-'СЕТ СН'!$G$26</f>
        <v>997.42945157000008</v>
      </c>
      <c r="X108" s="36">
        <f>SUMIFS(СВЦЭМ!$D$39:$D$782,СВЦЭМ!$A$39:$A$782,$A108,СВЦЭМ!$B$39:$B$782,X$83)+'СЕТ СН'!$G$14+СВЦЭМ!$D$10+'СЕТ СН'!$G$6-'СЕТ СН'!$G$26</f>
        <v>997.84260763000009</v>
      </c>
      <c r="Y108" s="36">
        <f>SUMIFS(СВЦЭМ!$D$39:$D$782,СВЦЭМ!$A$39:$A$782,$A108,СВЦЭМ!$B$39:$B$782,Y$83)+'СЕТ СН'!$G$14+СВЦЭМ!$D$10+'СЕТ СН'!$G$6-'СЕТ СН'!$G$26</f>
        <v>1023.4973475400001</v>
      </c>
    </row>
    <row r="109" spans="1:25" ht="15.75" x14ac:dyDescent="0.2">
      <c r="A109" s="35">
        <f t="shared" si="2"/>
        <v>44707</v>
      </c>
      <c r="B109" s="36">
        <f>SUMIFS(СВЦЭМ!$D$39:$D$782,СВЦЭМ!$A$39:$A$782,$A109,СВЦЭМ!$B$39:$B$782,B$83)+'СЕТ СН'!$G$14+СВЦЭМ!$D$10+'СЕТ СН'!$G$6-'СЕТ СН'!$G$26</f>
        <v>1109.3455188400001</v>
      </c>
      <c r="C109" s="36">
        <f>SUMIFS(СВЦЭМ!$D$39:$D$782,СВЦЭМ!$A$39:$A$782,$A109,СВЦЭМ!$B$39:$B$782,C$83)+'СЕТ СН'!$G$14+СВЦЭМ!$D$10+'СЕТ СН'!$G$6-'СЕТ СН'!$G$26</f>
        <v>1196.3691285499999</v>
      </c>
      <c r="D109" s="36">
        <f>SUMIFS(СВЦЭМ!$D$39:$D$782,СВЦЭМ!$A$39:$A$782,$A109,СВЦЭМ!$B$39:$B$782,D$83)+'СЕТ СН'!$G$14+СВЦЭМ!$D$10+'СЕТ СН'!$G$6-'СЕТ СН'!$G$26</f>
        <v>1327.6437668399999</v>
      </c>
      <c r="E109" s="36">
        <f>SUMIFS(СВЦЭМ!$D$39:$D$782,СВЦЭМ!$A$39:$A$782,$A109,СВЦЭМ!$B$39:$B$782,E$83)+'СЕТ СН'!$G$14+СВЦЭМ!$D$10+'СЕТ СН'!$G$6-'СЕТ СН'!$G$26</f>
        <v>1358.9962948499999</v>
      </c>
      <c r="F109" s="36">
        <f>SUMIFS(СВЦЭМ!$D$39:$D$782,СВЦЭМ!$A$39:$A$782,$A109,СВЦЭМ!$B$39:$B$782,F$83)+'СЕТ СН'!$G$14+СВЦЭМ!$D$10+'СЕТ СН'!$G$6-'СЕТ СН'!$G$26</f>
        <v>1355.0893765199999</v>
      </c>
      <c r="G109" s="36">
        <f>SUMIFS(СВЦЭМ!$D$39:$D$782,СВЦЭМ!$A$39:$A$782,$A109,СВЦЭМ!$B$39:$B$782,G$83)+'СЕТ СН'!$G$14+СВЦЭМ!$D$10+'СЕТ СН'!$G$6-'СЕТ СН'!$G$26</f>
        <v>1355.7694522599998</v>
      </c>
      <c r="H109" s="36">
        <f>SUMIFS(СВЦЭМ!$D$39:$D$782,СВЦЭМ!$A$39:$A$782,$A109,СВЦЭМ!$B$39:$B$782,H$83)+'СЕТ СН'!$G$14+СВЦЭМ!$D$10+'СЕТ СН'!$G$6-'СЕТ СН'!$G$26</f>
        <v>1261.4569303699998</v>
      </c>
      <c r="I109" s="36">
        <f>SUMIFS(СВЦЭМ!$D$39:$D$782,СВЦЭМ!$A$39:$A$782,$A109,СВЦЭМ!$B$39:$B$782,I$83)+'СЕТ СН'!$G$14+СВЦЭМ!$D$10+'СЕТ СН'!$G$6-'СЕТ СН'!$G$26</f>
        <v>1242.3222833599998</v>
      </c>
      <c r="J109" s="36">
        <f>SUMIFS(СВЦЭМ!$D$39:$D$782,СВЦЭМ!$A$39:$A$782,$A109,СВЦЭМ!$B$39:$B$782,J$83)+'СЕТ СН'!$G$14+СВЦЭМ!$D$10+'СЕТ СН'!$G$6-'СЕТ СН'!$G$26</f>
        <v>1138.8423137</v>
      </c>
      <c r="K109" s="36">
        <f>SUMIFS(СВЦЭМ!$D$39:$D$782,СВЦЭМ!$A$39:$A$782,$A109,СВЦЭМ!$B$39:$B$782,K$83)+'СЕТ СН'!$G$14+СВЦЭМ!$D$10+'СЕТ СН'!$G$6-'СЕТ СН'!$G$26</f>
        <v>1167.3779457799999</v>
      </c>
      <c r="L109" s="36">
        <f>SUMIFS(СВЦЭМ!$D$39:$D$782,СВЦЭМ!$A$39:$A$782,$A109,СВЦЭМ!$B$39:$B$782,L$83)+'СЕТ СН'!$G$14+СВЦЭМ!$D$10+'СЕТ СН'!$G$6-'СЕТ СН'!$G$26</f>
        <v>1162.3754763100001</v>
      </c>
      <c r="M109" s="36">
        <f>SUMIFS(СВЦЭМ!$D$39:$D$782,СВЦЭМ!$A$39:$A$782,$A109,СВЦЭМ!$B$39:$B$782,M$83)+'СЕТ СН'!$G$14+СВЦЭМ!$D$10+'СЕТ СН'!$G$6-'СЕТ СН'!$G$26</f>
        <v>1220.9971186800001</v>
      </c>
      <c r="N109" s="36">
        <f>SUMIFS(СВЦЭМ!$D$39:$D$782,СВЦЭМ!$A$39:$A$782,$A109,СВЦЭМ!$B$39:$B$782,N$83)+'СЕТ СН'!$G$14+СВЦЭМ!$D$10+'СЕТ СН'!$G$6-'СЕТ СН'!$G$26</f>
        <v>1260.4669875</v>
      </c>
      <c r="O109" s="36">
        <f>SUMIFS(СВЦЭМ!$D$39:$D$782,СВЦЭМ!$A$39:$A$782,$A109,СВЦЭМ!$B$39:$B$782,O$83)+'СЕТ СН'!$G$14+СВЦЭМ!$D$10+'СЕТ СН'!$G$6-'СЕТ СН'!$G$26</f>
        <v>1290.6874575299998</v>
      </c>
      <c r="P109" s="36">
        <f>SUMIFS(СВЦЭМ!$D$39:$D$782,СВЦЭМ!$A$39:$A$782,$A109,СВЦЭМ!$B$39:$B$782,P$83)+'СЕТ СН'!$G$14+СВЦЭМ!$D$10+'СЕТ СН'!$G$6-'СЕТ СН'!$G$26</f>
        <v>1300.5976533199998</v>
      </c>
      <c r="Q109" s="36">
        <f>SUMIFS(СВЦЭМ!$D$39:$D$782,СВЦЭМ!$A$39:$A$782,$A109,СВЦЭМ!$B$39:$B$782,Q$83)+'СЕТ СН'!$G$14+СВЦЭМ!$D$10+'СЕТ СН'!$G$6-'СЕТ СН'!$G$26</f>
        <v>1305.6306338699999</v>
      </c>
      <c r="R109" s="36">
        <f>SUMIFS(СВЦЭМ!$D$39:$D$782,СВЦЭМ!$A$39:$A$782,$A109,СВЦЭМ!$B$39:$B$782,R$83)+'СЕТ СН'!$G$14+СВЦЭМ!$D$10+'СЕТ СН'!$G$6-'СЕТ СН'!$G$26</f>
        <v>1291.8357013299999</v>
      </c>
      <c r="S109" s="36">
        <f>SUMIFS(СВЦЭМ!$D$39:$D$782,СВЦЭМ!$A$39:$A$782,$A109,СВЦЭМ!$B$39:$B$782,S$83)+'СЕТ СН'!$G$14+СВЦЭМ!$D$10+'СЕТ СН'!$G$6-'СЕТ СН'!$G$26</f>
        <v>1243.6069003199998</v>
      </c>
      <c r="T109" s="36">
        <f>SUMIFS(СВЦЭМ!$D$39:$D$782,СВЦЭМ!$A$39:$A$782,$A109,СВЦЭМ!$B$39:$B$782,T$83)+'СЕТ СН'!$G$14+СВЦЭМ!$D$10+'СЕТ СН'!$G$6-'СЕТ СН'!$G$26</f>
        <v>1137.08741265</v>
      </c>
      <c r="U109" s="36">
        <f>SUMIFS(СВЦЭМ!$D$39:$D$782,СВЦЭМ!$A$39:$A$782,$A109,СВЦЭМ!$B$39:$B$782,U$83)+'СЕТ СН'!$G$14+СВЦЭМ!$D$10+'СЕТ СН'!$G$6-'СЕТ СН'!$G$26</f>
        <v>1043.1367288599999</v>
      </c>
      <c r="V109" s="36">
        <f>SUMIFS(СВЦЭМ!$D$39:$D$782,СВЦЭМ!$A$39:$A$782,$A109,СВЦЭМ!$B$39:$B$782,V$83)+'СЕТ СН'!$G$14+СВЦЭМ!$D$10+'СЕТ СН'!$G$6-'СЕТ СН'!$G$26</f>
        <v>967.34250243000008</v>
      </c>
      <c r="W109" s="36">
        <f>SUMIFS(СВЦЭМ!$D$39:$D$782,СВЦЭМ!$A$39:$A$782,$A109,СВЦЭМ!$B$39:$B$782,W$83)+'СЕТ СН'!$G$14+СВЦЭМ!$D$10+'СЕТ СН'!$G$6-'СЕТ СН'!$G$26</f>
        <v>1000.64734465</v>
      </c>
      <c r="X109" s="36">
        <f>SUMIFS(СВЦЭМ!$D$39:$D$782,СВЦЭМ!$A$39:$A$782,$A109,СВЦЭМ!$B$39:$B$782,X$83)+'СЕТ СН'!$G$14+СВЦЭМ!$D$10+'СЕТ СН'!$G$6-'СЕТ СН'!$G$26</f>
        <v>1028.3559038000001</v>
      </c>
      <c r="Y109" s="36">
        <f>SUMIFS(СВЦЭМ!$D$39:$D$782,СВЦЭМ!$A$39:$A$782,$A109,СВЦЭМ!$B$39:$B$782,Y$83)+'СЕТ СН'!$G$14+СВЦЭМ!$D$10+'СЕТ СН'!$G$6-'СЕТ СН'!$G$26</f>
        <v>1051.3141669300001</v>
      </c>
    </row>
    <row r="110" spans="1:25" ht="15.75" x14ac:dyDescent="0.2">
      <c r="A110" s="35">
        <f t="shared" si="2"/>
        <v>44708</v>
      </c>
      <c r="B110" s="36">
        <f>SUMIFS(СВЦЭМ!$D$39:$D$782,СВЦЭМ!$A$39:$A$782,$A110,СВЦЭМ!$B$39:$B$782,B$83)+'СЕТ СН'!$G$14+СВЦЭМ!$D$10+'СЕТ СН'!$G$6-'СЕТ СН'!$G$26</f>
        <v>1087.5875661600001</v>
      </c>
      <c r="C110" s="36">
        <f>SUMIFS(СВЦЭМ!$D$39:$D$782,СВЦЭМ!$A$39:$A$782,$A110,СВЦЭМ!$B$39:$B$782,C$83)+'СЕТ СН'!$G$14+СВЦЭМ!$D$10+'СЕТ СН'!$G$6-'СЕТ СН'!$G$26</f>
        <v>1188.13217723</v>
      </c>
      <c r="D110" s="36">
        <f>SUMIFS(СВЦЭМ!$D$39:$D$782,СВЦЭМ!$A$39:$A$782,$A110,СВЦЭМ!$B$39:$B$782,D$83)+'СЕТ СН'!$G$14+СВЦЭМ!$D$10+'СЕТ СН'!$G$6-'СЕТ СН'!$G$26</f>
        <v>1255.6415959199999</v>
      </c>
      <c r="E110" s="36">
        <f>SUMIFS(СВЦЭМ!$D$39:$D$782,СВЦЭМ!$A$39:$A$782,$A110,СВЦЭМ!$B$39:$B$782,E$83)+'СЕТ СН'!$G$14+СВЦЭМ!$D$10+'СЕТ СН'!$G$6-'СЕТ СН'!$G$26</f>
        <v>1250.1850880999998</v>
      </c>
      <c r="F110" s="36">
        <f>SUMIFS(СВЦЭМ!$D$39:$D$782,СВЦЭМ!$A$39:$A$782,$A110,СВЦЭМ!$B$39:$B$782,F$83)+'СЕТ СН'!$G$14+СВЦЭМ!$D$10+'СЕТ СН'!$G$6-'СЕТ СН'!$G$26</f>
        <v>1247.3940403699999</v>
      </c>
      <c r="G110" s="36">
        <f>SUMIFS(СВЦЭМ!$D$39:$D$782,СВЦЭМ!$A$39:$A$782,$A110,СВЦЭМ!$B$39:$B$782,G$83)+'СЕТ СН'!$G$14+СВЦЭМ!$D$10+'СЕТ СН'!$G$6-'СЕТ СН'!$G$26</f>
        <v>1235.1265724</v>
      </c>
      <c r="H110" s="36">
        <f>SUMIFS(СВЦЭМ!$D$39:$D$782,СВЦЭМ!$A$39:$A$782,$A110,СВЦЭМ!$B$39:$B$782,H$83)+'СЕТ СН'!$G$14+СВЦЭМ!$D$10+'СЕТ СН'!$G$6-'СЕТ СН'!$G$26</f>
        <v>1156.7272981900001</v>
      </c>
      <c r="I110" s="36">
        <f>SUMIFS(СВЦЭМ!$D$39:$D$782,СВЦЭМ!$A$39:$A$782,$A110,СВЦЭМ!$B$39:$B$782,I$83)+'СЕТ СН'!$G$14+СВЦЭМ!$D$10+'СЕТ СН'!$G$6-'СЕТ СН'!$G$26</f>
        <v>1085.1126681200001</v>
      </c>
      <c r="J110" s="36">
        <f>SUMIFS(СВЦЭМ!$D$39:$D$782,СВЦЭМ!$A$39:$A$782,$A110,СВЦЭМ!$B$39:$B$782,J$83)+'СЕТ СН'!$G$14+СВЦЭМ!$D$10+'СЕТ СН'!$G$6-'СЕТ СН'!$G$26</f>
        <v>1005.0966752100001</v>
      </c>
      <c r="K110" s="36">
        <f>SUMIFS(СВЦЭМ!$D$39:$D$782,СВЦЭМ!$A$39:$A$782,$A110,СВЦЭМ!$B$39:$B$782,K$83)+'СЕТ СН'!$G$14+СВЦЭМ!$D$10+'СЕТ СН'!$G$6-'СЕТ СН'!$G$26</f>
        <v>1009.27099104</v>
      </c>
      <c r="L110" s="36">
        <f>SUMIFS(СВЦЭМ!$D$39:$D$782,СВЦЭМ!$A$39:$A$782,$A110,СВЦЭМ!$B$39:$B$782,L$83)+'СЕТ СН'!$G$14+СВЦЭМ!$D$10+'СЕТ СН'!$G$6-'СЕТ СН'!$G$26</f>
        <v>1018.52289823</v>
      </c>
      <c r="M110" s="36">
        <f>SUMIFS(СВЦЭМ!$D$39:$D$782,СВЦЭМ!$A$39:$A$782,$A110,СВЦЭМ!$B$39:$B$782,M$83)+'СЕТ СН'!$G$14+СВЦЭМ!$D$10+'СЕТ СН'!$G$6-'СЕТ СН'!$G$26</f>
        <v>1070.9099185499999</v>
      </c>
      <c r="N110" s="36">
        <f>SUMIFS(СВЦЭМ!$D$39:$D$782,СВЦЭМ!$A$39:$A$782,$A110,СВЦЭМ!$B$39:$B$782,N$83)+'СЕТ СН'!$G$14+СВЦЭМ!$D$10+'СЕТ СН'!$G$6-'СЕТ СН'!$G$26</f>
        <v>1115.7577157999999</v>
      </c>
      <c r="O110" s="36">
        <f>SUMIFS(СВЦЭМ!$D$39:$D$782,СВЦЭМ!$A$39:$A$782,$A110,СВЦЭМ!$B$39:$B$782,O$83)+'СЕТ СН'!$G$14+СВЦЭМ!$D$10+'СЕТ СН'!$G$6-'СЕТ СН'!$G$26</f>
        <v>1126.08525678</v>
      </c>
      <c r="P110" s="36">
        <f>SUMIFS(СВЦЭМ!$D$39:$D$782,СВЦЭМ!$A$39:$A$782,$A110,СВЦЭМ!$B$39:$B$782,P$83)+'СЕТ СН'!$G$14+СВЦЭМ!$D$10+'СЕТ СН'!$G$6-'СЕТ СН'!$G$26</f>
        <v>1111.1268141999999</v>
      </c>
      <c r="Q110" s="36">
        <f>SUMIFS(СВЦЭМ!$D$39:$D$782,СВЦЭМ!$A$39:$A$782,$A110,СВЦЭМ!$B$39:$B$782,Q$83)+'СЕТ СН'!$G$14+СВЦЭМ!$D$10+'СЕТ СН'!$G$6-'СЕТ СН'!$G$26</f>
        <v>1104.7445044799999</v>
      </c>
      <c r="R110" s="36">
        <f>SUMIFS(СВЦЭМ!$D$39:$D$782,СВЦЭМ!$A$39:$A$782,$A110,СВЦЭМ!$B$39:$B$782,R$83)+'СЕТ СН'!$G$14+СВЦЭМ!$D$10+'СЕТ СН'!$G$6-'СЕТ СН'!$G$26</f>
        <v>1105.4284285700001</v>
      </c>
      <c r="S110" s="36">
        <f>SUMIFS(СВЦЭМ!$D$39:$D$782,СВЦЭМ!$A$39:$A$782,$A110,СВЦЭМ!$B$39:$B$782,S$83)+'СЕТ СН'!$G$14+СВЦЭМ!$D$10+'СЕТ СН'!$G$6-'СЕТ СН'!$G$26</f>
        <v>1130.1175306800001</v>
      </c>
      <c r="T110" s="36">
        <f>SUMIFS(СВЦЭМ!$D$39:$D$782,СВЦЭМ!$A$39:$A$782,$A110,СВЦЭМ!$B$39:$B$782,T$83)+'СЕТ СН'!$G$14+СВЦЭМ!$D$10+'СЕТ СН'!$G$6-'СЕТ СН'!$G$26</f>
        <v>1038.9338442799999</v>
      </c>
      <c r="U110" s="36">
        <f>SUMIFS(СВЦЭМ!$D$39:$D$782,СВЦЭМ!$A$39:$A$782,$A110,СВЦЭМ!$B$39:$B$782,U$83)+'СЕТ СН'!$G$14+СВЦЭМ!$D$10+'СЕТ СН'!$G$6-'СЕТ СН'!$G$26</f>
        <v>945.82619934000002</v>
      </c>
      <c r="V110" s="36">
        <f>SUMIFS(СВЦЭМ!$D$39:$D$782,СВЦЭМ!$A$39:$A$782,$A110,СВЦЭМ!$B$39:$B$782,V$83)+'СЕТ СН'!$G$14+СВЦЭМ!$D$10+'СЕТ СН'!$G$6-'СЕТ СН'!$G$26</f>
        <v>867.06780477000007</v>
      </c>
      <c r="W110" s="36">
        <f>SUMIFS(СВЦЭМ!$D$39:$D$782,СВЦЭМ!$A$39:$A$782,$A110,СВЦЭМ!$B$39:$B$782,W$83)+'СЕТ СН'!$G$14+СВЦЭМ!$D$10+'СЕТ СН'!$G$6-'СЕТ СН'!$G$26</f>
        <v>889.20464554</v>
      </c>
      <c r="X110" s="36">
        <f>SUMIFS(СВЦЭМ!$D$39:$D$782,СВЦЭМ!$A$39:$A$782,$A110,СВЦЭМ!$B$39:$B$782,X$83)+'СЕТ СН'!$G$14+СВЦЭМ!$D$10+'СЕТ СН'!$G$6-'СЕТ СН'!$G$26</f>
        <v>919.85420510000006</v>
      </c>
      <c r="Y110" s="36">
        <f>SUMIFS(СВЦЭМ!$D$39:$D$782,СВЦЭМ!$A$39:$A$782,$A110,СВЦЭМ!$B$39:$B$782,Y$83)+'СЕТ СН'!$G$14+СВЦЭМ!$D$10+'СЕТ СН'!$G$6-'СЕТ СН'!$G$26</f>
        <v>961.79896829000006</v>
      </c>
    </row>
    <row r="111" spans="1:25" ht="15.75" x14ac:dyDescent="0.2">
      <c r="A111" s="35">
        <f t="shared" si="2"/>
        <v>44709</v>
      </c>
      <c r="B111" s="36">
        <f>SUMIFS(СВЦЭМ!$D$39:$D$782,СВЦЭМ!$A$39:$A$782,$A111,СВЦЭМ!$B$39:$B$782,B$83)+'СЕТ СН'!$G$14+СВЦЭМ!$D$10+'СЕТ СН'!$G$6-'СЕТ СН'!$G$26</f>
        <v>1036.40884936</v>
      </c>
      <c r="C111" s="36">
        <f>SUMIFS(СВЦЭМ!$D$39:$D$782,СВЦЭМ!$A$39:$A$782,$A111,СВЦЭМ!$B$39:$B$782,C$83)+'СЕТ СН'!$G$14+СВЦЭМ!$D$10+'СЕТ СН'!$G$6-'СЕТ СН'!$G$26</f>
        <v>1139.28481362</v>
      </c>
      <c r="D111" s="36">
        <f>SUMIFS(СВЦЭМ!$D$39:$D$782,СВЦЭМ!$A$39:$A$782,$A111,СВЦЭМ!$B$39:$B$782,D$83)+'СЕТ СН'!$G$14+СВЦЭМ!$D$10+'СЕТ СН'!$G$6-'СЕТ СН'!$G$26</f>
        <v>1261.8882390199997</v>
      </c>
      <c r="E111" s="36">
        <f>SUMIFS(СВЦЭМ!$D$39:$D$782,СВЦЭМ!$A$39:$A$782,$A111,СВЦЭМ!$B$39:$B$782,E$83)+'СЕТ СН'!$G$14+СВЦЭМ!$D$10+'СЕТ СН'!$G$6-'СЕТ СН'!$G$26</f>
        <v>1310.5633109899998</v>
      </c>
      <c r="F111" s="36">
        <f>SUMIFS(СВЦЭМ!$D$39:$D$782,СВЦЭМ!$A$39:$A$782,$A111,СВЦЭМ!$B$39:$B$782,F$83)+'СЕТ СН'!$G$14+СВЦЭМ!$D$10+'СЕТ СН'!$G$6-'СЕТ СН'!$G$26</f>
        <v>1299.7900456399998</v>
      </c>
      <c r="G111" s="36">
        <f>SUMIFS(СВЦЭМ!$D$39:$D$782,СВЦЭМ!$A$39:$A$782,$A111,СВЦЭМ!$B$39:$B$782,G$83)+'СЕТ СН'!$G$14+СВЦЭМ!$D$10+'СЕТ СН'!$G$6-'СЕТ СН'!$G$26</f>
        <v>1298.7812824299999</v>
      </c>
      <c r="H111" s="36">
        <f>SUMIFS(СВЦЭМ!$D$39:$D$782,СВЦЭМ!$A$39:$A$782,$A111,СВЦЭМ!$B$39:$B$782,H$83)+'СЕТ СН'!$G$14+СВЦЭМ!$D$10+'СЕТ СН'!$G$6-'СЕТ СН'!$G$26</f>
        <v>1237.0570528399999</v>
      </c>
      <c r="I111" s="36">
        <f>SUMIFS(СВЦЭМ!$D$39:$D$782,СВЦЭМ!$A$39:$A$782,$A111,СВЦЭМ!$B$39:$B$782,I$83)+'СЕТ СН'!$G$14+СВЦЭМ!$D$10+'СЕТ СН'!$G$6-'СЕТ СН'!$G$26</f>
        <v>1138.55310338</v>
      </c>
      <c r="J111" s="36">
        <f>SUMIFS(СВЦЭМ!$D$39:$D$782,СВЦЭМ!$A$39:$A$782,$A111,СВЦЭМ!$B$39:$B$782,J$83)+'СЕТ СН'!$G$14+СВЦЭМ!$D$10+'СЕТ СН'!$G$6-'СЕТ СН'!$G$26</f>
        <v>1026.9020202199999</v>
      </c>
      <c r="K111" s="36">
        <f>SUMIFS(СВЦЭМ!$D$39:$D$782,СВЦЭМ!$A$39:$A$782,$A111,СВЦЭМ!$B$39:$B$782,K$83)+'СЕТ СН'!$G$14+СВЦЭМ!$D$10+'СЕТ СН'!$G$6-'СЕТ СН'!$G$26</f>
        <v>1035.5274747599999</v>
      </c>
      <c r="L111" s="36">
        <f>SUMIFS(СВЦЭМ!$D$39:$D$782,СВЦЭМ!$A$39:$A$782,$A111,СВЦЭМ!$B$39:$B$782,L$83)+'СЕТ СН'!$G$14+СВЦЭМ!$D$10+'СЕТ СН'!$G$6-'СЕТ СН'!$G$26</f>
        <v>1040.3970803499999</v>
      </c>
      <c r="M111" s="36">
        <f>SUMIFS(СВЦЭМ!$D$39:$D$782,СВЦЭМ!$A$39:$A$782,$A111,СВЦЭМ!$B$39:$B$782,M$83)+'СЕТ СН'!$G$14+СВЦЭМ!$D$10+'СЕТ СН'!$G$6-'СЕТ СН'!$G$26</f>
        <v>1074.51916727</v>
      </c>
      <c r="N111" s="36">
        <f>SUMIFS(СВЦЭМ!$D$39:$D$782,СВЦЭМ!$A$39:$A$782,$A111,СВЦЭМ!$B$39:$B$782,N$83)+'СЕТ СН'!$G$14+СВЦЭМ!$D$10+'СЕТ СН'!$G$6-'СЕТ СН'!$G$26</f>
        <v>1109.42612347</v>
      </c>
      <c r="O111" s="36">
        <f>SUMIFS(СВЦЭМ!$D$39:$D$782,СВЦЭМ!$A$39:$A$782,$A111,СВЦЭМ!$B$39:$B$782,O$83)+'СЕТ СН'!$G$14+СВЦЭМ!$D$10+'СЕТ СН'!$G$6-'СЕТ СН'!$G$26</f>
        <v>1135.9355430799999</v>
      </c>
      <c r="P111" s="36">
        <f>SUMIFS(СВЦЭМ!$D$39:$D$782,СВЦЭМ!$A$39:$A$782,$A111,СВЦЭМ!$B$39:$B$782,P$83)+'СЕТ СН'!$G$14+СВЦЭМ!$D$10+'СЕТ СН'!$G$6-'СЕТ СН'!$G$26</f>
        <v>1166.9890950900001</v>
      </c>
      <c r="Q111" s="36">
        <f>SUMIFS(СВЦЭМ!$D$39:$D$782,СВЦЭМ!$A$39:$A$782,$A111,СВЦЭМ!$B$39:$B$782,Q$83)+'СЕТ СН'!$G$14+СВЦЭМ!$D$10+'СЕТ СН'!$G$6-'СЕТ СН'!$G$26</f>
        <v>1165.81556574</v>
      </c>
      <c r="R111" s="36">
        <f>SUMIFS(СВЦЭМ!$D$39:$D$782,СВЦЭМ!$A$39:$A$782,$A111,СВЦЭМ!$B$39:$B$782,R$83)+'СЕТ СН'!$G$14+СВЦЭМ!$D$10+'СЕТ СН'!$G$6-'СЕТ СН'!$G$26</f>
        <v>1166.8363486799999</v>
      </c>
      <c r="S111" s="36">
        <f>SUMIFS(СВЦЭМ!$D$39:$D$782,СВЦЭМ!$A$39:$A$782,$A111,СВЦЭМ!$B$39:$B$782,S$83)+'СЕТ СН'!$G$14+СВЦЭМ!$D$10+'СЕТ СН'!$G$6-'СЕТ СН'!$G$26</f>
        <v>1123.58884457</v>
      </c>
      <c r="T111" s="36">
        <f>SUMIFS(СВЦЭМ!$D$39:$D$782,СВЦЭМ!$A$39:$A$782,$A111,СВЦЭМ!$B$39:$B$782,T$83)+'СЕТ СН'!$G$14+СВЦЭМ!$D$10+'СЕТ СН'!$G$6-'СЕТ СН'!$G$26</f>
        <v>1050.98751107</v>
      </c>
      <c r="U111" s="36">
        <f>SUMIFS(СВЦЭМ!$D$39:$D$782,СВЦЭМ!$A$39:$A$782,$A111,СВЦЭМ!$B$39:$B$782,U$83)+'СЕТ СН'!$G$14+СВЦЭМ!$D$10+'СЕТ СН'!$G$6-'СЕТ СН'!$G$26</f>
        <v>965.10531457000002</v>
      </c>
      <c r="V111" s="36">
        <f>SUMIFS(СВЦЭМ!$D$39:$D$782,СВЦЭМ!$A$39:$A$782,$A111,СВЦЭМ!$B$39:$B$782,V$83)+'СЕТ СН'!$G$14+СВЦЭМ!$D$10+'СЕТ СН'!$G$6-'СЕТ СН'!$G$26</f>
        <v>932.60407182000006</v>
      </c>
      <c r="W111" s="36">
        <f>SUMIFS(СВЦЭМ!$D$39:$D$782,СВЦЭМ!$A$39:$A$782,$A111,СВЦЭМ!$B$39:$B$782,W$83)+'СЕТ СН'!$G$14+СВЦЭМ!$D$10+'СЕТ СН'!$G$6-'СЕТ СН'!$G$26</f>
        <v>935.71794558000011</v>
      </c>
      <c r="X111" s="36">
        <f>SUMIFS(СВЦЭМ!$D$39:$D$782,СВЦЭМ!$A$39:$A$782,$A111,СВЦЭМ!$B$39:$B$782,X$83)+'СЕТ СН'!$G$14+СВЦЭМ!$D$10+'СЕТ СН'!$G$6-'СЕТ СН'!$G$26</f>
        <v>928.98754029000008</v>
      </c>
      <c r="Y111" s="36">
        <f>SUMIFS(СВЦЭМ!$D$39:$D$782,СВЦЭМ!$A$39:$A$782,$A111,СВЦЭМ!$B$39:$B$782,Y$83)+'СЕТ СН'!$G$14+СВЦЭМ!$D$10+'СЕТ СН'!$G$6-'СЕТ СН'!$G$26</f>
        <v>948.1707800800001</v>
      </c>
    </row>
    <row r="112" spans="1:25" ht="15.75" x14ac:dyDescent="0.2">
      <c r="A112" s="35">
        <f t="shared" si="2"/>
        <v>44710</v>
      </c>
      <c r="B112" s="36">
        <f>SUMIFS(СВЦЭМ!$D$39:$D$782,СВЦЭМ!$A$39:$A$782,$A112,СВЦЭМ!$B$39:$B$782,B$83)+'СЕТ СН'!$G$14+СВЦЭМ!$D$10+'СЕТ СН'!$G$6-'СЕТ СН'!$G$26</f>
        <v>1018.3547981600001</v>
      </c>
      <c r="C112" s="36">
        <f>SUMIFS(СВЦЭМ!$D$39:$D$782,СВЦЭМ!$A$39:$A$782,$A112,СВЦЭМ!$B$39:$B$782,C$83)+'СЕТ СН'!$G$14+СВЦЭМ!$D$10+'СЕТ СН'!$G$6-'СЕТ СН'!$G$26</f>
        <v>1128.1862459399999</v>
      </c>
      <c r="D112" s="36">
        <f>SUMIFS(СВЦЭМ!$D$39:$D$782,СВЦЭМ!$A$39:$A$782,$A112,СВЦЭМ!$B$39:$B$782,D$83)+'СЕТ СН'!$G$14+СВЦЭМ!$D$10+'СЕТ СН'!$G$6-'СЕТ СН'!$G$26</f>
        <v>1239.0654863899999</v>
      </c>
      <c r="E112" s="36">
        <f>SUMIFS(СВЦЭМ!$D$39:$D$782,СВЦЭМ!$A$39:$A$782,$A112,СВЦЭМ!$B$39:$B$782,E$83)+'СЕТ СН'!$G$14+СВЦЭМ!$D$10+'СЕТ СН'!$G$6-'СЕТ СН'!$G$26</f>
        <v>1287.98396108</v>
      </c>
      <c r="F112" s="36">
        <f>SUMIFS(СВЦЭМ!$D$39:$D$782,СВЦЭМ!$A$39:$A$782,$A112,СВЦЭМ!$B$39:$B$782,F$83)+'СЕТ СН'!$G$14+СВЦЭМ!$D$10+'СЕТ СН'!$G$6-'СЕТ СН'!$G$26</f>
        <v>1285.4675358699997</v>
      </c>
      <c r="G112" s="36">
        <f>SUMIFS(СВЦЭМ!$D$39:$D$782,СВЦЭМ!$A$39:$A$782,$A112,СВЦЭМ!$B$39:$B$782,G$83)+'СЕТ СН'!$G$14+СВЦЭМ!$D$10+'СЕТ СН'!$G$6-'СЕТ СН'!$G$26</f>
        <v>1275.12710264</v>
      </c>
      <c r="H112" s="36">
        <f>SUMIFS(СВЦЭМ!$D$39:$D$782,СВЦЭМ!$A$39:$A$782,$A112,СВЦЭМ!$B$39:$B$782,H$83)+'СЕТ СН'!$G$14+СВЦЭМ!$D$10+'СЕТ СН'!$G$6-'СЕТ СН'!$G$26</f>
        <v>1231.38570755</v>
      </c>
      <c r="I112" s="36">
        <f>SUMIFS(СВЦЭМ!$D$39:$D$782,СВЦЭМ!$A$39:$A$782,$A112,СВЦЭМ!$B$39:$B$782,I$83)+'СЕТ СН'!$G$14+СВЦЭМ!$D$10+'СЕТ СН'!$G$6-'СЕТ СН'!$G$26</f>
        <v>1138.75760737</v>
      </c>
      <c r="J112" s="36">
        <f>SUMIFS(СВЦЭМ!$D$39:$D$782,СВЦЭМ!$A$39:$A$782,$A112,СВЦЭМ!$B$39:$B$782,J$83)+'СЕТ СН'!$G$14+СВЦЭМ!$D$10+'СЕТ СН'!$G$6-'СЕТ СН'!$G$26</f>
        <v>1013.42035379</v>
      </c>
      <c r="K112" s="36">
        <f>SUMIFS(СВЦЭМ!$D$39:$D$782,СВЦЭМ!$A$39:$A$782,$A112,СВЦЭМ!$B$39:$B$782,K$83)+'СЕТ СН'!$G$14+СВЦЭМ!$D$10+'СЕТ СН'!$G$6-'СЕТ СН'!$G$26</f>
        <v>1007.17661679</v>
      </c>
      <c r="L112" s="36">
        <f>SUMIFS(СВЦЭМ!$D$39:$D$782,СВЦЭМ!$A$39:$A$782,$A112,СВЦЭМ!$B$39:$B$782,L$83)+'СЕТ СН'!$G$14+СВЦЭМ!$D$10+'СЕТ СН'!$G$6-'СЕТ СН'!$G$26</f>
        <v>1013.77438483</v>
      </c>
      <c r="M112" s="36">
        <f>SUMIFS(СВЦЭМ!$D$39:$D$782,СВЦЭМ!$A$39:$A$782,$A112,СВЦЭМ!$B$39:$B$782,M$83)+'СЕТ СН'!$G$14+СВЦЭМ!$D$10+'СЕТ СН'!$G$6-'СЕТ СН'!$G$26</f>
        <v>1081.39221176</v>
      </c>
      <c r="N112" s="36">
        <f>SUMIFS(СВЦЭМ!$D$39:$D$782,СВЦЭМ!$A$39:$A$782,$A112,СВЦЭМ!$B$39:$B$782,N$83)+'СЕТ СН'!$G$14+СВЦЭМ!$D$10+'СЕТ СН'!$G$6-'СЕТ СН'!$G$26</f>
        <v>1117.2738405800001</v>
      </c>
      <c r="O112" s="36">
        <f>SUMIFS(СВЦЭМ!$D$39:$D$782,СВЦЭМ!$A$39:$A$782,$A112,СВЦЭМ!$B$39:$B$782,O$83)+'СЕТ СН'!$G$14+СВЦЭМ!$D$10+'СЕТ СН'!$G$6-'СЕТ СН'!$G$26</f>
        <v>1122.1874750899999</v>
      </c>
      <c r="P112" s="36">
        <f>SUMIFS(СВЦЭМ!$D$39:$D$782,СВЦЭМ!$A$39:$A$782,$A112,СВЦЭМ!$B$39:$B$782,P$83)+'СЕТ СН'!$G$14+СВЦЭМ!$D$10+'СЕТ СН'!$G$6-'СЕТ СН'!$G$26</f>
        <v>1121.7389233700001</v>
      </c>
      <c r="Q112" s="36">
        <f>SUMIFS(СВЦЭМ!$D$39:$D$782,СВЦЭМ!$A$39:$A$782,$A112,СВЦЭМ!$B$39:$B$782,Q$83)+'СЕТ СН'!$G$14+СВЦЭМ!$D$10+'СЕТ СН'!$G$6-'СЕТ СН'!$G$26</f>
        <v>1119.9008357099999</v>
      </c>
      <c r="R112" s="36">
        <f>SUMIFS(СВЦЭМ!$D$39:$D$782,СВЦЭМ!$A$39:$A$782,$A112,СВЦЭМ!$B$39:$B$782,R$83)+'СЕТ СН'!$G$14+СВЦЭМ!$D$10+'СЕТ СН'!$G$6-'СЕТ СН'!$G$26</f>
        <v>1114.75070114</v>
      </c>
      <c r="S112" s="36">
        <f>SUMIFS(СВЦЭМ!$D$39:$D$782,СВЦЭМ!$A$39:$A$782,$A112,СВЦЭМ!$B$39:$B$782,S$83)+'СЕТ СН'!$G$14+СВЦЭМ!$D$10+'СЕТ СН'!$G$6-'СЕТ СН'!$G$26</f>
        <v>1137.99399419</v>
      </c>
      <c r="T112" s="36">
        <f>SUMIFS(СВЦЭМ!$D$39:$D$782,СВЦЭМ!$A$39:$A$782,$A112,СВЦЭМ!$B$39:$B$782,T$83)+'СЕТ СН'!$G$14+СВЦЭМ!$D$10+'СЕТ СН'!$G$6-'СЕТ СН'!$G$26</f>
        <v>1044.1558865500001</v>
      </c>
      <c r="U112" s="36">
        <f>SUMIFS(СВЦЭМ!$D$39:$D$782,СВЦЭМ!$A$39:$A$782,$A112,СВЦЭМ!$B$39:$B$782,U$83)+'СЕТ СН'!$G$14+СВЦЭМ!$D$10+'СЕТ СН'!$G$6-'СЕТ СН'!$G$26</f>
        <v>946.07172071000002</v>
      </c>
      <c r="V112" s="36">
        <f>SUMIFS(СВЦЭМ!$D$39:$D$782,СВЦЭМ!$A$39:$A$782,$A112,СВЦЭМ!$B$39:$B$782,V$83)+'СЕТ СН'!$G$14+СВЦЭМ!$D$10+'СЕТ СН'!$G$6-'СЕТ СН'!$G$26</f>
        <v>864.63721174000011</v>
      </c>
      <c r="W112" s="36">
        <f>SUMIFS(СВЦЭМ!$D$39:$D$782,СВЦЭМ!$A$39:$A$782,$A112,СВЦЭМ!$B$39:$B$782,W$83)+'СЕТ СН'!$G$14+СВЦЭМ!$D$10+'СЕТ СН'!$G$6-'СЕТ СН'!$G$26</f>
        <v>874.69461944000011</v>
      </c>
      <c r="X112" s="36">
        <f>SUMIFS(СВЦЭМ!$D$39:$D$782,СВЦЭМ!$A$39:$A$782,$A112,СВЦЭМ!$B$39:$B$782,X$83)+'СЕТ СН'!$G$14+СВЦЭМ!$D$10+'СЕТ СН'!$G$6-'СЕТ СН'!$G$26</f>
        <v>920.94881294000004</v>
      </c>
      <c r="Y112" s="36">
        <f>SUMIFS(СВЦЭМ!$D$39:$D$782,СВЦЭМ!$A$39:$A$782,$A112,СВЦЭМ!$B$39:$B$782,Y$83)+'СЕТ СН'!$G$14+СВЦЭМ!$D$10+'СЕТ СН'!$G$6-'СЕТ СН'!$G$26</f>
        <v>922.92554144000007</v>
      </c>
    </row>
    <row r="113" spans="1:27" ht="15.75" x14ac:dyDescent="0.2">
      <c r="A113" s="35">
        <f t="shared" si="2"/>
        <v>44711</v>
      </c>
      <c r="B113" s="36">
        <f>SUMIFS(СВЦЭМ!$D$39:$D$782,СВЦЭМ!$A$39:$A$782,$A113,СВЦЭМ!$B$39:$B$782,B$83)+'СЕТ СН'!$G$14+СВЦЭМ!$D$10+'СЕТ СН'!$G$6-'СЕТ СН'!$G$26</f>
        <v>1029.62479441</v>
      </c>
      <c r="C113" s="36">
        <f>SUMIFS(СВЦЭМ!$D$39:$D$782,СВЦЭМ!$A$39:$A$782,$A113,СВЦЭМ!$B$39:$B$782,C$83)+'СЕТ СН'!$G$14+СВЦЭМ!$D$10+'СЕТ СН'!$G$6-'СЕТ СН'!$G$26</f>
        <v>1110.5917944800001</v>
      </c>
      <c r="D113" s="36">
        <f>SUMIFS(СВЦЭМ!$D$39:$D$782,СВЦЭМ!$A$39:$A$782,$A113,СВЦЭМ!$B$39:$B$782,D$83)+'СЕТ СН'!$G$14+СВЦЭМ!$D$10+'СЕТ СН'!$G$6-'СЕТ СН'!$G$26</f>
        <v>1249.2284170899998</v>
      </c>
      <c r="E113" s="36">
        <f>SUMIFS(СВЦЭМ!$D$39:$D$782,СВЦЭМ!$A$39:$A$782,$A113,СВЦЭМ!$B$39:$B$782,E$83)+'СЕТ СН'!$G$14+СВЦЭМ!$D$10+'СЕТ СН'!$G$6-'СЕТ СН'!$G$26</f>
        <v>1267.3475415299999</v>
      </c>
      <c r="F113" s="36">
        <f>SUMIFS(СВЦЭМ!$D$39:$D$782,СВЦЭМ!$A$39:$A$782,$A113,СВЦЭМ!$B$39:$B$782,F$83)+'СЕТ СН'!$G$14+СВЦЭМ!$D$10+'СЕТ СН'!$G$6-'СЕТ СН'!$G$26</f>
        <v>1264.2576837299998</v>
      </c>
      <c r="G113" s="36">
        <f>SUMIFS(СВЦЭМ!$D$39:$D$782,СВЦЭМ!$A$39:$A$782,$A113,СВЦЭМ!$B$39:$B$782,G$83)+'СЕТ СН'!$G$14+СВЦЭМ!$D$10+'СЕТ СН'!$G$6-'СЕТ СН'!$G$26</f>
        <v>1240.7648099399999</v>
      </c>
      <c r="H113" s="36">
        <f>SUMIFS(СВЦЭМ!$D$39:$D$782,СВЦЭМ!$A$39:$A$782,$A113,СВЦЭМ!$B$39:$B$782,H$83)+'СЕТ СН'!$G$14+СВЦЭМ!$D$10+'СЕТ СН'!$G$6-'СЕТ СН'!$G$26</f>
        <v>1155.04395669</v>
      </c>
      <c r="I113" s="36">
        <f>SUMIFS(СВЦЭМ!$D$39:$D$782,СВЦЭМ!$A$39:$A$782,$A113,СВЦЭМ!$B$39:$B$782,I$83)+'СЕТ СН'!$G$14+СВЦЭМ!$D$10+'СЕТ СН'!$G$6-'СЕТ СН'!$G$26</f>
        <v>1087.7110525400001</v>
      </c>
      <c r="J113" s="36">
        <f>SUMIFS(СВЦЭМ!$D$39:$D$782,СВЦЭМ!$A$39:$A$782,$A113,СВЦЭМ!$B$39:$B$782,J$83)+'СЕТ СН'!$G$14+СВЦЭМ!$D$10+'СЕТ СН'!$G$6-'СЕТ СН'!$G$26</f>
        <v>1000.9432661400001</v>
      </c>
      <c r="K113" s="36">
        <f>SUMIFS(СВЦЭМ!$D$39:$D$782,СВЦЭМ!$A$39:$A$782,$A113,СВЦЭМ!$B$39:$B$782,K$83)+'СЕТ СН'!$G$14+СВЦЭМ!$D$10+'СЕТ СН'!$G$6-'СЕТ СН'!$G$26</f>
        <v>1008.49251944</v>
      </c>
      <c r="L113" s="36">
        <f>SUMIFS(СВЦЭМ!$D$39:$D$782,СВЦЭМ!$A$39:$A$782,$A113,СВЦЭМ!$B$39:$B$782,L$83)+'СЕТ СН'!$G$14+СВЦЭМ!$D$10+'СЕТ СН'!$G$6-'СЕТ СН'!$G$26</f>
        <v>1071.6225863</v>
      </c>
      <c r="M113" s="36">
        <f>SUMIFS(СВЦЭМ!$D$39:$D$782,СВЦЭМ!$A$39:$A$782,$A113,СВЦЭМ!$B$39:$B$782,M$83)+'СЕТ СН'!$G$14+СВЦЭМ!$D$10+'СЕТ СН'!$G$6-'СЕТ СН'!$G$26</f>
        <v>1102.1317928000001</v>
      </c>
      <c r="N113" s="36">
        <f>SUMIFS(СВЦЭМ!$D$39:$D$782,СВЦЭМ!$A$39:$A$782,$A113,СВЦЭМ!$B$39:$B$782,N$83)+'СЕТ СН'!$G$14+СВЦЭМ!$D$10+'СЕТ СН'!$G$6-'СЕТ СН'!$G$26</f>
        <v>1193.9522666</v>
      </c>
      <c r="O113" s="36">
        <f>SUMIFS(СВЦЭМ!$D$39:$D$782,СВЦЭМ!$A$39:$A$782,$A113,СВЦЭМ!$B$39:$B$782,O$83)+'СЕТ СН'!$G$14+СВЦЭМ!$D$10+'СЕТ СН'!$G$6-'СЕТ СН'!$G$26</f>
        <v>1195.72467069</v>
      </c>
      <c r="P113" s="36">
        <f>SUMIFS(СВЦЭМ!$D$39:$D$782,СВЦЭМ!$A$39:$A$782,$A113,СВЦЭМ!$B$39:$B$782,P$83)+'СЕТ СН'!$G$14+СВЦЭМ!$D$10+'СЕТ СН'!$G$6-'СЕТ СН'!$G$26</f>
        <v>1188.49863323</v>
      </c>
      <c r="Q113" s="36">
        <f>SUMIFS(СВЦЭМ!$D$39:$D$782,СВЦЭМ!$A$39:$A$782,$A113,СВЦЭМ!$B$39:$B$782,Q$83)+'СЕТ СН'!$G$14+СВЦЭМ!$D$10+'СЕТ СН'!$G$6-'СЕТ СН'!$G$26</f>
        <v>1182.59552506</v>
      </c>
      <c r="R113" s="36">
        <f>SUMIFS(СВЦЭМ!$D$39:$D$782,СВЦЭМ!$A$39:$A$782,$A113,СВЦЭМ!$B$39:$B$782,R$83)+'СЕТ СН'!$G$14+СВЦЭМ!$D$10+'СЕТ СН'!$G$6-'СЕТ СН'!$G$26</f>
        <v>1168.0107296199999</v>
      </c>
      <c r="S113" s="36">
        <f>SUMIFS(СВЦЭМ!$D$39:$D$782,СВЦЭМ!$A$39:$A$782,$A113,СВЦЭМ!$B$39:$B$782,S$83)+'СЕТ СН'!$G$14+СВЦЭМ!$D$10+'СЕТ СН'!$G$6-'СЕТ СН'!$G$26</f>
        <v>1185.6567194500001</v>
      </c>
      <c r="T113" s="36">
        <f>SUMIFS(СВЦЭМ!$D$39:$D$782,СВЦЭМ!$A$39:$A$782,$A113,СВЦЭМ!$B$39:$B$782,T$83)+'СЕТ СН'!$G$14+СВЦЭМ!$D$10+'СЕТ СН'!$G$6-'СЕТ СН'!$G$26</f>
        <v>1020.9579772100001</v>
      </c>
      <c r="U113" s="36">
        <f>SUMIFS(СВЦЭМ!$D$39:$D$782,СВЦЭМ!$A$39:$A$782,$A113,СВЦЭМ!$B$39:$B$782,U$83)+'СЕТ СН'!$G$14+СВЦЭМ!$D$10+'СЕТ СН'!$G$6-'СЕТ СН'!$G$26</f>
        <v>924.72934499000007</v>
      </c>
      <c r="V113" s="36">
        <f>SUMIFS(СВЦЭМ!$D$39:$D$782,СВЦЭМ!$A$39:$A$782,$A113,СВЦЭМ!$B$39:$B$782,V$83)+'СЕТ СН'!$G$14+СВЦЭМ!$D$10+'СЕТ СН'!$G$6-'СЕТ СН'!$G$26</f>
        <v>852.98418077000008</v>
      </c>
      <c r="W113" s="36">
        <f>SUMIFS(СВЦЭМ!$D$39:$D$782,СВЦЭМ!$A$39:$A$782,$A113,СВЦЭМ!$B$39:$B$782,W$83)+'СЕТ СН'!$G$14+СВЦЭМ!$D$10+'СЕТ СН'!$G$6-'СЕТ СН'!$G$26</f>
        <v>863.83112492000009</v>
      </c>
      <c r="X113" s="36">
        <f>SUMIFS(СВЦЭМ!$D$39:$D$782,СВЦЭМ!$A$39:$A$782,$A113,СВЦЭМ!$B$39:$B$782,X$83)+'СЕТ СН'!$G$14+СВЦЭМ!$D$10+'СЕТ СН'!$G$6-'СЕТ СН'!$G$26</f>
        <v>915.30502459000002</v>
      </c>
      <c r="Y113" s="36">
        <f>SUMIFS(СВЦЭМ!$D$39:$D$782,СВЦЭМ!$A$39:$A$782,$A113,СВЦЭМ!$B$39:$B$782,Y$83)+'СЕТ СН'!$G$14+СВЦЭМ!$D$10+'СЕТ СН'!$G$6-'СЕТ СН'!$G$26</f>
        <v>939.70032184000002</v>
      </c>
    </row>
    <row r="114" spans="1:27" ht="15.75" x14ac:dyDescent="0.2">
      <c r="A114" s="35">
        <f t="shared" si="2"/>
        <v>44712</v>
      </c>
      <c r="B114" s="36">
        <f>SUMIFS(СВЦЭМ!$D$39:$D$782,СВЦЭМ!$A$39:$A$782,$A114,СВЦЭМ!$B$39:$B$782,B$83)+'СЕТ СН'!$G$14+СВЦЭМ!$D$10+'СЕТ СН'!$G$6-'СЕТ СН'!$G$26</f>
        <v>1040.23887805</v>
      </c>
      <c r="C114" s="36">
        <f>SUMIFS(СВЦЭМ!$D$39:$D$782,СВЦЭМ!$A$39:$A$782,$A114,СВЦЭМ!$B$39:$B$782,C$83)+'СЕТ СН'!$G$14+СВЦЭМ!$D$10+'СЕТ СН'!$G$6-'СЕТ СН'!$G$26</f>
        <v>1137.630058</v>
      </c>
      <c r="D114" s="36">
        <f>SUMIFS(СВЦЭМ!$D$39:$D$782,СВЦЭМ!$A$39:$A$782,$A114,СВЦЭМ!$B$39:$B$782,D$83)+'СЕТ СН'!$G$14+СВЦЭМ!$D$10+'СЕТ СН'!$G$6-'СЕТ СН'!$G$26</f>
        <v>1258.83896809</v>
      </c>
      <c r="E114" s="36">
        <f>SUMIFS(СВЦЭМ!$D$39:$D$782,СВЦЭМ!$A$39:$A$782,$A114,СВЦЭМ!$B$39:$B$782,E$83)+'СЕТ СН'!$G$14+СВЦЭМ!$D$10+'СЕТ СН'!$G$6-'СЕТ СН'!$G$26</f>
        <v>1305.6788754999998</v>
      </c>
      <c r="F114" s="36">
        <f>SUMIFS(СВЦЭМ!$D$39:$D$782,СВЦЭМ!$A$39:$A$782,$A114,СВЦЭМ!$B$39:$B$782,F$83)+'СЕТ СН'!$G$14+СВЦЭМ!$D$10+'СЕТ СН'!$G$6-'СЕТ СН'!$G$26</f>
        <v>1296.4756310499997</v>
      </c>
      <c r="G114" s="36">
        <f>SUMIFS(СВЦЭМ!$D$39:$D$782,СВЦЭМ!$A$39:$A$782,$A114,СВЦЭМ!$B$39:$B$782,G$83)+'СЕТ СН'!$G$14+СВЦЭМ!$D$10+'СЕТ СН'!$G$6-'СЕТ СН'!$G$26</f>
        <v>1263.5940232599999</v>
      </c>
      <c r="H114" s="36">
        <f>SUMIFS(СВЦЭМ!$D$39:$D$782,СВЦЭМ!$A$39:$A$782,$A114,СВЦЭМ!$B$39:$B$782,H$83)+'СЕТ СН'!$G$14+СВЦЭМ!$D$10+'СЕТ СН'!$G$6-'СЕТ СН'!$G$26</f>
        <v>1160.01453315</v>
      </c>
      <c r="I114" s="36">
        <f>SUMIFS(СВЦЭМ!$D$39:$D$782,СВЦЭМ!$A$39:$A$782,$A114,СВЦЭМ!$B$39:$B$782,I$83)+'СЕТ СН'!$G$14+СВЦЭМ!$D$10+'СЕТ СН'!$G$6-'СЕТ СН'!$G$26</f>
        <v>1076.5107233399999</v>
      </c>
      <c r="J114" s="36">
        <f>SUMIFS(СВЦЭМ!$D$39:$D$782,СВЦЭМ!$A$39:$A$782,$A114,СВЦЭМ!$B$39:$B$782,J$83)+'СЕТ СН'!$G$14+СВЦЭМ!$D$10+'СЕТ СН'!$G$6-'СЕТ СН'!$G$26</f>
        <v>974.02721592</v>
      </c>
      <c r="K114" s="36">
        <f>SUMIFS(СВЦЭМ!$D$39:$D$782,СВЦЭМ!$A$39:$A$782,$A114,СВЦЭМ!$B$39:$B$782,K$83)+'СЕТ СН'!$G$14+СВЦЭМ!$D$10+'СЕТ СН'!$G$6-'СЕТ СН'!$G$26</f>
        <v>1000.5811198800001</v>
      </c>
      <c r="L114" s="36">
        <f>SUMIFS(СВЦЭМ!$D$39:$D$782,СВЦЭМ!$A$39:$A$782,$A114,СВЦЭМ!$B$39:$B$782,L$83)+'СЕТ СН'!$G$14+СВЦЭМ!$D$10+'СЕТ СН'!$G$6-'СЕТ СН'!$G$26</f>
        <v>1005.53782931</v>
      </c>
      <c r="M114" s="36">
        <f>SUMIFS(СВЦЭМ!$D$39:$D$782,СВЦЭМ!$A$39:$A$782,$A114,СВЦЭМ!$B$39:$B$782,M$83)+'СЕТ СН'!$G$14+СВЦЭМ!$D$10+'СЕТ СН'!$G$6-'СЕТ СН'!$G$26</f>
        <v>1079.2247948700001</v>
      </c>
      <c r="N114" s="36">
        <f>SUMIFS(СВЦЭМ!$D$39:$D$782,СВЦЭМ!$A$39:$A$782,$A114,СВЦЭМ!$B$39:$B$782,N$83)+'СЕТ СН'!$G$14+СВЦЭМ!$D$10+'СЕТ СН'!$G$6-'СЕТ СН'!$G$26</f>
        <v>1120.7534187199999</v>
      </c>
      <c r="O114" s="36">
        <f>SUMIFS(СВЦЭМ!$D$39:$D$782,СВЦЭМ!$A$39:$A$782,$A114,СВЦЭМ!$B$39:$B$782,O$83)+'СЕТ СН'!$G$14+СВЦЭМ!$D$10+'СЕТ СН'!$G$6-'СЕТ СН'!$G$26</f>
        <v>1196.15498342</v>
      </c>
      <c r="P114" s="36">
        <f>SUMIFS(СВЦЭМ!$D$39:$D$782,СВЦЭМ!$A$39:$A$782,$A114,СВЦЭМ!$B$39:$B$782,P$83)+'СЕТ СН'!$G$14+СВЦЭМ!$D$10+'СЕТ СН'!$G$6-'СЕТ СН'!$G$26</f>
        <v>1222.2213628699999</v>
      </c>
      <c r="Q114" s="36">
        <f>SUMIFS(СВЦЭМ!$D$39:$D$782,СВЦЭМ!$A$39:$A$782,$A114,СВЦЭМ!$B$39:$B$782,Q$83)+'СЕТ СН'!$G$14+СВЦЭМ!$D$10+'СЕТ СН'!$G$6-'СЕТ СН'!$G$26</f>
        <v>1213.9747820699999</v>
      </c>
      <c r="R114" s="36">
        <f>SUMIFS(СВЦЭМ!$D$39:$D$782,СВЦЭМ!$A$39:$A$782,$A114,СВЦЭМ!$B$39:$B$782,R$83)+'СЕТ СН'!$G$14+СВЦЭМ!$D$10+'СЕТ СН'!$G$6-'СЕТ СН'!$G$26</f>
        <v>1208.56244778</v>
      </c>
      <c r="S114" s="36">
        <f>SUMIFS(СВЦЭМ!$D$39:$D$782,СВЦЭМ!$A$39:$A$782,$A114,СВЦЭМ!$B$39:$B$782,S$83)+'СЕТ СН'!$G$14+СВЦЭМ!$D$10+'СЕТ СН'!$G$6-'СЕТ СН'!$G$26</f>
        <v>1123.1718263800001</v>
      </c>
      <c r="T114" s="36">
        <f>SUMIFS(СВЦЭМ!$D$39:$D$782,СВЦЭМ!$A$39:$A$782,$A114,СВЦЭМ!$B$39:$B$782,T$83)+'СЕТ СН'!$G$14+СВЦЭМ!$D$10+'СЕТ СН'!$G$6-'СЕТ СН'!$G$26</f>
        <v>1024.87616189</v>
      </c>
      <c r="U114" s="36">
        <f>SUMIFS(СВЦЭМ!$D$39:$D$782,СВЦЭМ!$A$39:$A$782,$A114,СВЦЭМ!$B$39:$B$782,U$83)+'СЕТ СН'!$G$14+СВЦЭМ!$D$10+'СЕТ СН'!$G$6-'СЕТ СН'!$G$26</f>
        <v>925.02787744000011</v>
      </c>
      <c r="V114" s="36">
        <f>SUMIFS(СВЦЭМ!$D$39:$D$782,СВЦЭМ!$A$39:$A$782,$A114,СВЦЭМ!$B$39:$B$782,V$83)+'СЕТ СН'!$G$14+СВЦЭМ!$D$10+'СЕТ СН'!$G$6-'СЕТ СН'!$G$26</f>
        <v>856.71834306000005</v>
      </c>
      <c r="W114" s="36">
        <f>SUMIFS(СВЦЭМ!$D$39:$D$782,СВЦЭМ!$A$39:$A$782,$A114,СВЦЭМ!$B$39:$B$782,W$83)+'СЕТ СН'!$G$14+СВЦЭМ!$D$10+'СЕТ СН'!$G$6-'СЕТ СН'!$G$26</f>
        <v>869.26426372000003</v>
      </c>
      <c r="X114" s="36">
        <f>SUMIFS(СВЦЭМ!$D$39:$D$782,СВЦЭМ!$A$39:$A$782,$A114,СВЦЭМ!$B$39:$B$782,X$83)+'СЕТ СН'!$G$14+СВЦЭМ!$D$10+'СЕТ СН'!$G$6-'СЕТ СН'!$G$26</f>
        <v>883.60962345000007</v>
      </c>
      <c r="Y114" s="36">
        <f>SUMIFS(СВЦЭМ!$D$39:$D$782,СВЦЭМ!$A$39:$A$782,$A114,СВЦЭМ!$B$39:$B$782,Y$83)+'СЕТ СН'!$G$14+СВЦЭМ!$D$10+'СЕТ СН'!$G$6-'СЕТ СН'!$G$26</f>
        <v>886.03514015000007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01.05.2022</v>
      </c>
      <c r="B120" s="36">
        <f>SUMIFS(СВЦЭМ!$D$39:$D$782,СВЦЭМ!$A$39:$A$782,$A120,СВЦЭМ!$B$39:$B$782,B$119)+'СЕТ СН'!$H$14+СВЦЭМ!$D$10+'СЕТ СН'!$H$6-'СЕТ СН'!$H$26</f>
        <v>1222.5537758200001</v>
      </c>
      <c r="C120" s="36">
        <f>SUMIFS(СВЦЭМ!$D$39:$D$782,СВЦЭМ!$A$39:$A$782,$A120,СВЦЭМ!$B$39:$B$782,C$119)+'СЕТ СН'!$H$14+СВЦЭМ!$D$10+'СЕТ СН'!$H$6-'СЕТ СН'!$H$26</f>
        <v>1343.8915740899999</v>
      </c>
      <c r="D120" s="36">
        <f>SUMIFS(СВЦЭМ!$D$39:$D$782,СВЦЭМ!$A$39:$A$782,$A120,СВЦЭМ!$B$39:$B$782,D$119)+'СЕТ СН'!$H$14+СВЦЭМ!$D$10+'СЕТ СН'!$H$6-'СЕТ СН'!$H$26</f>
        <v>1487.42140027</v>
      </c>
      <c r="E120" s="36">
        <f>SUMIFS(СВЦЭМ!$D$39:$D$782,СВЦЭМ!$A$39:$A$782,$A120,СВЦЭМ!$B$39:$B$782,E$119)+'СЕТ СН'!$H$14+СВЦЭМ!$D$10+'СЕТ СН'!$H$6-'СЕТ СН'!$H$26</f>
        <v>1548.20501193</v>
      </c>
      <c r="F120" s="36">
        <f>SUMIFS(СВЦЭМ!$D$39:$D$782,СВЦЭМ!$A$39:$A$782,$A120,СВЦЭМ!$B$39:$B$782,F$119)+'СЕТ СН'!$H$14+СВЦЭМ!$D$10+'СЕТ СН'!$H$6-'СЕТ СН'!$H$26</f>
        <v>1562.80012334</v>
      </c>
      <c r="G120" s="36">
        <f>SUMIFS(СВЦЭМ!$D$39:$D$782,СВЦЭМ!$A$39:$A$782,$A120,СВЦЭМ!$B$39:$B$782,G$119)+'СЕТ СН'!$H$14+СВЦЭМ!$D$10+'СЕТ СН'!$H$6-'СЕТ СН'!$H$26</f>
        <v>1537.9335945</v>
      </c>
      <c r="H120" s="36">
        <f>SUMIFS(СВЦЭМ!$D$39:$D$782,СВЦЭМ!$A$39:$A$782,$A120,СВЦЭМ!$B$39:$B$782,H$119)+'СЕТ СН'!$H$14+СВЦЭМ!$D$10+'СЕТ СН'!$H$6-'СЕТ СН'!$H$26</f>
        <v>1517.5475703099999</v>
      </c>
      <c r="I120" s="36">
        <f>SUMIFS(СВЦЭМ!$D$39:$D$782,СВЦЭМ!$A$39:$A$782,$A120,СВЦЭМ!$B$39:$B$782,I$119)+'СЕТ СН'!$H$14+СВЦЭМ!$D$10+'СЕТ СН'!$H$6-'СЕТ СН'!$H$26</f>
        <v>1450.23734319</v>
      </c>
      <c r="J120" s="36">
        <f>SUMIFS(СВЦЭМ!$D$39:$D$782,СВЦЭМ!$A$39:$A$782,$A120,СВЦЭМ!$B$39:$B$782,J$119)+'СЕТ СН'!$H$14+СВЦЭМ!$D$10+'СЕТ СН'!$H$6-'СЕТ СН'!$H$26</f>
        <v>1300.17654939</v>
      </c>
      <c r="K120" s="36">
        <f>SUMIFS(СВЦЭМ!$D$39:$D$782,СВЦЭМ!$A$39:$A$782,$A120,СВЦЭМ!$B$39:$B$782,K$119)+'СЕТ СН'!$H$14+СВЦЭМ!$D$10+'СЕТ СН'!$H$6-'СЕТ СН'!$H$26</f>
        <v>1262.26442494</v>
      </c>
      <c r="L120" s="36">
        <f>SUMIFS(СВЦЭМ!$D$39:$D$782,СВЦЭМ!$A$39:$A$782,$A120,СВЦЭМ!$B$39:$B$782,L$119)+'СЕТ СН'!$H$14+СВЦЭМ!$D$10+'СЕТ СН'!$H$6-'СЕТ СН'!$H$26</f>
        <v>1240.9210625600001</v>
      </c>
      <c r="M120" s="36">
        <f>SUMIFS(СВЦЭМ!$D$39:$D$782,СВЦЭМ!$A$39:$A$782,$A120,СВЦЭМ!$B$39:$B$782,M$119)+'СЕТ СН'!$H$14+СВЦЭМ!$D$10+'СЕТ СН'!$H$6-'СЕТ СН'!$H$26</f>
        <v>1333.6047986799999</v>
      </c>
      <c r="N120" s="36">
        <f>SUMIFS(СВЦЭМ!$D$39:$D$782,СВЦЭМ!$A$39:$A$782,$A120,СВЦЭМ!$B$39:$B$782,N$119)+'СЕТ СН'!$H$14+СВЦЭМ!$D$10+'СЕТ СН'!$H$6-'СЕТ СН'!$H$26</f>
        <v>1377.0055642499999</v>
      </c>
      <c r="O120" s="36">
        <f>SUMIFS(СВЦЭМ!$D$39:$D$782,СВЦЭМ!$A$39:$A$782,$A120,СВЦЭМ!$B$39:$B$782,O$119)+'СЕТ СН'!$H$14+СВЦЭМ!$D$10+'СЕТ СН'!$H$6-'СЕТ СН'!$H$26</f>
        <v>1388.72109613</v>
      </c>
      <c r="P120" s="36">
        <f>SUMIFS(СВЦЭМ!$D$39:$D$782,СВЦЭМ!$A$39:$A$782,$A120,СВЦЭМ!$B$39:$B$782,P$119)+'СЕТ СН'!$H$14+СВЦЭМ!$D$10+'СЕТ СН'!$H$6-'СЕТ СН'!$H$26</f>
        <v>1399.7782669399999</v>
      </c>
      <c r="Q120" s="36">
        <f>SUMIFS(СВЦЭМ!$D$39:$D$782,СВЦЭМ!$A$39:$A$782,$A120,СВЦЭМ!$B$39:$B$782,Q$119)+'СЕТ СН'!$H$14+СВЦЭМ!$D$10+'СЕТ СН'!$H$6-'СЕТ СН'!$H$26</f>
        <v>1414.7069402699999</v>
      </c>
      <c r="R120" s="36">
        <f>SUMIFS(СВЦЭМ!$D$39:$D$782,СВЦЭМ!$A$39:$A$782,$A120,СВЦЭМ!$B$39:$B$782,R$119)+'СЕТ СН'!$H$14+СВЦЭМ!$D$10+'СЕТ СН'!$H$6-'СЕТ СН'!$H$26</f>
        <v>1434.0584306199999</v>
      </c>
      <c r="S120" s="36">
        <f>SUMIFS(СВЦЭМ!$D$39:$D$782,СВЦЭМ!$A$39:$A$782,$A120,СВЦЭМ!$B$39:$B$782,S$119)+'СЕТ СН'!$H$14+СВЦЭМ!$D$10+'СЕТ СН'!$H$6-'СЕТ СН'!$H$26</f>
        <v>1393.6093807499999</v>
      </c>
      <c r="T120" s="36">
        <f>SUMIFS(СВЦЭМ!$D$39:$D$782,СВЦЭМ!$A$39:$A$782,$A120,СВЦЭМ!$B$39:$B$782,T$119)+'СЕТ СН'!$H$14+СВЦЭМ!$D$10+'СЕТ СН'!$H$6-'СЕТ СН'!$H$26</f>
        <v>1294.1673145899999</v>
      </c>
      <c r="U120" s="36">
        <f>SUMIFS(СВЦЭМ!$D$39:$D$782,СВЦЭМ!$A$39:$A$782,$A120,СВЦЭМ!$B$39:$B$782,U$119)+'СЕТ СН'!$H$14+СВЦЭМ!$D$10+'СЕТ СН'!$H$6-'СЕТ СН'!$H$26</f>
        <v>1201.5275264300001</v>
      </c>
      <c r="V120" s="36">
        <f>SUMIFS(СВЦЭМ!$D$39:$D$782,СВЦЭМ!$A$39:$A$782,$A120,СВЦЭМ!$B$39:$B$782,V$119)+'СЕТ СН'!$H$14+СВЦЭМ!$D$10+'СЕТ СН'!$H$6-'СЕТ СН'!$H$26</f>
        <v>1110.3782244900001</v>
      </c>
      <c r="W120" s="36">
        <f>SUMIFS(СВЦЭМ!$D$39:$D$782,СВЦЭМ!$A$39:$A$782,$A120,СВЦЭМ!$B$39:$B$782,W$119)+'СЕТ СН'!$H$14+СВЦЭМ!$D$10+'СЕТ СН'!$H$6-'СЕТ СН'!$H$26</f>
        <v>1098.9754213799999</v>
      </c>
      <c r="X120" s="36">
        <f>SUMIFS(СВЦЭМ!$D$39:$D$782,СВЦЭМ!$A$39:$A$782,$A120,СВЦЭМ!$B$39:$B$782,X$119)+'СЕТ СН'!$H$14+СВЦЭМ!$D$10+'СЕТ СН'!$H$6-'СЕТ СН'!$H$26</f>
        <v>1123.9030895799999</v>
      </c>
      <c r="Y120" s="36">
        <f>SUMIFS(СВЦЭМ!$D$39:$D$782,СВЦЭМ!$A$39:$A$782,$A120,СВЦЭМ!$B$39:$B$782,Y$119)+'СЕТ СН'!$H$14+СВЦЭМ!$D$10+'СЕТ СН'!$H$6-'СЕТ СН'!$H$26</f>
        <v>1158.1803737400001</v>
      </c>
      <c r="AA120" s="45"/>
    </row>
    <row r="121" spans="1:27" ht="15.75" x14ac:dyDescent="0.2">
      <c r="A121" s="35">
        <f>A120+1</f>
        <v>44683</v>
      </c>
      <c r="B121" s="36">
        <f>SUMIFS(СВЦЭМ!$D$39:$D$782,СВЦЭМ!$A$39:$A$782,$A121,СВЦЭМ!$B$39:$B$782,B$119)+'СЕТ СН'!$H$14+СВЦЭМ!$D$10+'СЕТ СН'!$H$6-'СЕТ СН'!$H$26</f>
        <v>1195.2148031900001</v>
      </c>
      <c r="C121" s="36">
        <f>SUMIFS(СВЦЭМ!$D$39:$D$782,СВЦЭМ!$A$39:$A$782,$A121,СВЦЭМ!$B$39:$B$782,C$119)+'СЕТ СН'!$H$14+СВЦЭМ!$D$10+'СЕТ СН'!$H$6-'СЕТ СН'!$H$26</f>
        <v>1311.74857167</v>
      </c>
      <c r="D121" s="36">
        <f>SUMIFS(СВЦЭМ!$D$39:$D$782,СВЦЭМ!$A$39:$A$782,$A121,СВЦЭМ!$B$39:$B$782,D$119)+'СЕТ СН'!$H$14+СВЦЭМ!$D$10+'СЕТ СН'!$H$6-'СЕТ СН'!$H$26</f>
        <v>1425.4762601800001</v>
      </c>
      <c r="E121" s="36">
        <f>SUMIFS(СВЦЭМ!$D$39:$D$782,СВЦЭМ!$A$39:$A$782,$A121,СВЦЭМ!$B$39:$B$782,E$119)+'СЕТ СН'!$H$14+СВЦЭМ!$D$10+'СЕТ СН'!$H$6-'СЕТ СН'!$H$26</f>
        <v>1477.44320672</v>
      </c>
      <c r="F121" s="36">
        <f>SUMIFS(СВЦЭМ!$D$39:$D$782,СВЦЭМ!$A$39:$A$782,$A121,СВЦЭМ!$B$39:$B$782,F$119)+'СЕТ СН'!$H$14+СВЦЭМ!$D$10+'СЕТ СН'!$H$6-'СЕТ СН'!$H$26</f>
        <v>1495.2090060200001</v>
      </c>
      <c r="G121" s="36">
        <f>SUMIFS(СВЦЭМ!$D$39:$D$782,СВЦЭМ!$A$39:$A$782,$A121,СВЦЭМ!$B$39:$B$782,G$119)+'СЕТ СН'!$H$14+СВЦЭМ!$D$10+'СЕТ СН'!$H$6-'СЕТ СН'!$H$26</f>
        <v>1518.11948132</v>
      </c>
      <c r="H121" s="36">
        <f>SUMIFS(СВЦЭМ!$D$39:$D$782,СВЦЭМ!$A$39:$A$782,$A121,СВЦЭМ!$B$39:$B$782,H$119)+'СЕТ СН'!$H$14+СВЦЭМ!$D$10+'СЕТ СН'!$H$6-'СЕТ СН'!$H$26</f>
        <v>1531.2701744799999</v>
      </c>
      <c r="I121" s="36">
        <f>SUMIFS(СВЦЭМ!$D$39:$D$782,СВЦЭМ!$A$39:$A$782,$A121,СВЦЭМ!$B$39:$B$782,I$119)+'СЕТ СН'!$H$14+СВЦЭМ!$D$10+'СЕТ СН'!$H$6-'СЕТ СН'!$H$26</f>
        <v>1442.5691692</v>
      </c>
      <c r="J121" s="36">
        <f>SUMIFS(СВЦЭМ!$D$39:$D$782,СВЦЭМ!$A$39:$A$782,$A121,СВЦЭМ!$B$39:$B$782,J$119)+'СЕТ СН'!$H$14+СВЦЭМ!$D$10+'СЕТ СН'!$H$6-'СЕТ СН'!$H$26</f>
        <v>1300.0649924699999</v>
      </c>
      <c r="K121" s="36">
        <f>SUMIFS(СВЦЭМ!$D$39:$D$782,СВЦЭМ!$A$39:$A$782,$A121,СВЦЭМ!$B$39:$B$782,K$119)+'СЕТ СН'!$H$14+СВЦЭМ!$D$10+'СЕТ СН'!$H$6-'СЕТ СН'!$H$26</f>
        <v>1262.8083904</v>
      </c>
      <c r="L121" s="36">
        <f>SUMIFS(СВЦЭМ!$D$39:$D$782,СВЦЭМ!$A$39:$A$782,$A121,СВЦЭМ!$B$39:$B$782,L$119)+'СЕТ СН'!$H$14+СВЦЭМ!$D$10+'СЕТ СН'!$H$6-'СЕТ СН'!$H$26</f>
        <v>1232.99919084</v>
      </c>
      <c r="M121" s="36">
        <f>SUMIFS(СВЦЭМ!$D$39:$D$782,СВЦЭМ!$A$39:$A$782,$A121,СВЦЭМ!$B$39:$B$782,M$119)+'СЕТ СН'!$H$14+СВЦЭМ!$D$10+'СЕТ СН'!$H$6-'СЕТ СН'!$H$26</f>
        <v>1298.8717308499999</v>
      </c>
      <c r="N121" s="36">
        <f>SUMIFS(СВЦЭМ!$D$39:$D$782,СВЦЭМ!$A$39:$A$782,$A121,СВЦЭМ!$B$39:$B$782,N$119)+'СЕТ СН'!$H$14+СВЦЭМ!$D$10+'СЕТ СН'!$H$6-'СЕТ СН'!$H$26</f>
        <v>1345.3444304099999</v>
      </c>
      <c r="O121" s="36">
        <f>SUMIFS(СВЦЭМ!$D$39:$D$782,СВЦЭМ!$A$39:$A$782,$A121,СВЦЭМ!$B$39:$B$782,O$119)+'СЕТ СН'!$H$14+СВЦЭМ!$D$10+'СЕТ СН'!$H$6-'СЕТ СН'!$H$26</f>
        <v>1377.8953405</v>
      </c>
      <c r="P121" s="36">
        <f>SUMIFS(СВЦЭМ!$D$39:$D$782,СВЦЭМ!$A$39:$A$782,$A121,СВЦЭМ!$B$39:$B$782,P$119)+'СЕТ СН'!$H$14+СВЦЭМ!$D$10+'СЕТ СН'!$H$6-'СЕТ СН'!$H$26</f>
        <v>1387.5984073499999</v>
      </c>
      <c r="Q121" s="36">
        <f>SUMIFS(СВЦЭМ!$D$39:$D$782,СВЦЭМ!$A$39:$A$782,$A121,СВЦЭМ!$B$39:$B$782,Q$119)+'СЕТ СН'!$H$14+СВЦЭМ!$D$10+'СЕТ СН'!$H$6-'СЕТ СН'!$H$26</f>
        <v>1407.58662714</v>
      </c>
      <c r="R121" s="36">
        <f>SUMIFS(СВЦЭМ!$D$39:$D$782,СВЦЭМ!$A$39:$A$782,$A121,СВЦЭМ!$B$39:$B$782,R$119)+'СЕТ СН'!$H$14+СВЦЭМ!$D$10+'СЕТ СН'!$H$6-'СЕТ СН'!$H$26</f>
        <v>1413.57927943</v>
      </c>
      <c r="S121" s="36">
        <f>SUMIFS(СВЦЭМ!$D$39:$D$782,СВЦЭМ!$A$39:$A$782,$A121,СВЦЭМ!$B$39:$B$782,S$119)+'СЕТ СН'!$H$14+СВЦЭМ!$D$10+'СЕТ СН'!$H$6-'СЕТ СН'!$H$26</f>
        <v>1357.22092271</v>
      </c>
      <c r="T121" s="36">
        <f>SUMIFS(СВЦЭМ!$D$39:$D$782,СВЦЭМ!$A$39:$A$782,$A121,СВЦЭМ!$B$39:$B$782,T$119)+'СЕТ СН'!$H$14+СВЦЭМ!$D$10+'СЕТ СН'!$H$6-'СЕТ СН'!$H$26</f>
        <v>1255.26409769</v>
      </c>
      <c r="U121" s="36">
        <f>SUMIFS(СВЦЭМ!$D$39:$D$782,СВЦЭМ!$A$39:$A$782,$A121,СВЦЭМ!$B$39:$B$782,U$119)+'СЕТ СН'!$H$14+СВЦЭМ!$D$10+'СЕТ СН'!$H$6-'СЕТ СН'!$H$26</f>
        <v>1162.6979552299999</v>
      </c>
      <c r="V121" s="36">
        <f>SUMIFS(СВЦЭМ!$D$39:$D$782,СВЦЭМ!$A$39:$A$782,$A121,СВЦЭМ!$B$39:$B$782,V$119)+'СЕТ СН'!$H$14+СВЦЭМ!$D$10+'СЕТ СН'!$H$6-'СЕТ СН'!$H$26</f>
        <v>1097.5780956999999</v>
      </c>
      <c r="W121" s="36">
        <f>SUMIFS(СВЦЭМ!$D$39:$D$782,СВЦЭМ!$A$39:$A$782,$A121,СВЦЭМ!$B$39:$B$782,W$119)+'СЕТ СН'!$H$14+СВЦЭМ!$D$10+'СЕТ СН'!$H$6-'СЕТ СН'!$H$26</f>
        <v>1101.3620804899999</v>
      </c>
      <c r="X121" s="36">
        <f>SUMIFS(СВЦЭМ!$D$39:$D$782,СВЦЭМ!$A$39:$A$782,$A121,СВЦЭМ!$B$39:$B$782,X$119)+'СЕТ СН'!$H$14+СВЦЭМ!$D$10+'СЕТ СН'!$H$6-'СЕТ СН'!$H$26</f>
        <v>1100.45463696</v>
      </c>
      <c r="Y121" s="36">
        <f>SUMIFS(СВЦЭМ!$D$39:$D$782,СВЦЭМ!$A$39:$A$782,$A121,СВЦЭМ!$B$39:$B$782,Y$119)+'СЕТ СН'!$H$14+СВЦЭМ!$D$10+'СЕТ СН'!$H$6-'СЕТ СН'!$H$26</f>
        <v>1145.20037884</v>
      </c>
    </row>
    <row r="122" spans="1:27" ht="15.75" x14ac:dyDescent="0.2">
      <c r="A122" s="35">
        <f t="shared" ref="A122:A150" si="3">A121+1</f>
        <v>44684</v>
      </c>
      <c r="B122" s="36">
        <f>SUMIFS(СВЦЭМ!$D$39:$D$782,СВЦЭМ!$A$39:$A$782,$A122,СВЦЭМ!$B$39:$B$782,B$119)+'СЕТ СН'!$H$14+СВЦЭМ!$D$10+'СЕТ СН'!$H$6-'СЕТ СН'!$H$26</f>
        <v>1169.2893929899999</v>
      </c>
      <c r="C122" s="36">
        <f>SUMIFS(СВЦЭМ!$D$39:$D$782,СВЦЭМ!$A$39:$A$782,$A122,СВЦЭМ!$B$39:$B$782,C$119)+'СЕТ СН'!$H$14+СВЦЭМ!$D$10+'СЕТ СН'!$H$6-'СЕТ СН'!$H$26</f>
        <v>1287.04312551</v>
      </c>
      <c r="D122" s="36">
        <f>SUMIFS(СВЦЭМ!$D$39:$D$782,СВЦЭМ!$A$39:$A$782,$A122,СВЦЭМ!$B$39:$B$782,D$119)+'СЕТ СН'!$H$14+СВЦЭМ!$D$10+'СЕТ СН'!$H$6-'СЕТ СН'!$H$26</f>
        <v>1386.1150679899999</v>
      </c>
      <c r="E122" s="36">
        <f>SUMIFS(СВЦЭМ!$D$39:$D$782,СВЦЭМ!$A$39:$A$782,$A122,СВЦЭМ!$B$39:$B$782,E$119)+'СЕТ СН'!$H$14+СВЦЭМ!$D$10+'СЕТ СН'!$H$6-'СЕТ СН'!$H$26</f>
        <v>1417.71867668</v>
      </c>
      <c r="F122" s="36">
        <f>SUMIFS(СВЦЭМ!$D$39:$D$782,СВЦЭМ!$A$39:$A$782,$A122,СВЦЭМ!$B$39:$B$782,F$119)+'СЕТ СН'!$H$14+СВЦЭМ!$D$10+'СЕТ СН'!$H$6-'СЕТ СН'!$H$26</f>
        <v>1432.3741746799999</v>
      </c>
      <c r="G122" s="36">
        <f>SUMIFS(СВЦЭМ!$D$39:$D$782,СВЦЭМ!$A$39:$A$782,$A122,СВЦЭМ!$B$39:$B$782,G$119)+'СЕТ СН'!$H$14+СВЦЭМ!$D$10+'СЕТ СН'!$H$6-'СЕТ СН'!$H$26</f>
        <v>1473.90892009</v>
      </c>
      <c r="H122" s="36">
        <f>SUMIFS(СВЦЭМ!$D$39:$D$782,СВЦЭМ!$A$39:$A$782,$A122,СВЦЭМ!$B$39:$B$782,H$119)+'СЕТ СН'!$H$14+СВЦЭМ!$D$10+'СЕТ СН'!$H$6-'СЕТ СН'!$H$26</f>
        <v>1484.5973675499999</v>
      </c>
      <c r="I122" s="36">
        <f>SUMIFS(СВЦЭМ!$D$39:$D$782,СВЦЭМ!$A$39:$A$782,$A122,СВЦЭМ!$B$39:$B$782,I$119)+'СЕТ СН'!$H$14+СВЦЭМ!$D$10+'СЕТ СН'!$H$6-'СЕТ СН'!$H$26</f>
        <v>1466.5503747099999</v>
      </c>
      <c r="J122" s="36">
        <f>SUMIFS(СВЦЭМ!$D$39:$D$782,СВЦЭМ!$A$39:$A$782,$A122,СВЦЭМ!$B$39:$B$782,J$119)+'СЕТ СН'!$H$14+СВЦЭМ!$D$10+'СЕТ СН'!$H$6-'СЕТ СН'!$H$26</f>
        <v>1362.9618110699998</v>
      </c>
      <c r="K122" s="36">
        <f>SUMIFS(СВЦЭМ!$D$39:$D$782,СВЦЭМ!$A$39:$A$782,$A122,СВЦЭМ!$B$39:$B$782,K$119)+'СЕТ СН'!$H$14+СВЦЭМ!$D$10+'СЕТ СН'!$H$6-'СЕТ СН'!$H$26</f>
        <v>1329.6295994599998</v>
      </c>
      <c r="L122" s="36">
        <f>SUMIFS(СВЦЭМ!$D$39:$D$782,СВЦЭМ!$A$39:$A$782,$A122,СВЦЭМ!$B$39:$B$782,L$119)+'СЕТ СН'!$H$14+СВЦЭМ!$D$10+'СЕТ СН'!$H$6-'СЕТ СН'!$H$26</f>
        <v>1309.86128403</v>
      </c>
      <c r="M122" s="36">
        <f>SUMIFS(СВЦЭМ!$D$39:$D$782,СВЦЭМ!$A$39:$A$782,$A122,СВЦЭМ!$B$39:$B$782,M$119)+'СЕТ СН'!$H$14+СВЦЭМ!$D$10+'СЕТ СН'!$H$6-'СЕТ СН'!$H$26</f>
        <v>1395.29622653</v>
      </c>
      <c r="N122" s="36">
        <f>SUMIFS(СВЦЭМ!$D$39:$D$782,СВЦЭМ!$A$39:$A$782,$A122,СВЦЭМ!$B$39:$B$782,N$119)+'СЕТ СН'!$H$14+СВЦЭМ!$D$10+'СЕТ СН'!$H$6-'СЕТ СН'!$H$26</f>
        <v>1436.9443476399999</v>
      </c>
      <c r="O122" s="36">
        <f>SUMIFS(СВЦЭМ!$D$39:$D$782,СВЦЭМ!$A$39:$A$782,$A122,СВЦЭМ!$B$39:$B$782,O$119)+'СЕТ СН'!$H$14+СВЦЭМ!$D$10+'СЕТ СН'!$H$6-'СЕТ СН'!$H$26</f>
        <v>1451.48860036</v>
      </c>
      <c r="P122" s="36">
        <f>SUMIFS(СВЦЭМ!$D$39:$D$782,СВЦЭМ!$A$39:$A$782,$A122,СВЦЭМ!$B$39:$B$782,P$119)+'СЕТ СН'!$H$14+СВЦЭМ!$D$10+'СЕТ СН'!$H$6-'СЕТ СН'!$H$26</f>
        <v>1469.5497230199999</v>
      </c>
      <c r="Q122" s="36">
        <f>SUMIFS(СВЦЭМ!$D$39:$D$782,СВЦЭМ!$A$39:$A$782,$A122,СВЦЭМ!$B$39:$B$782,Q$119)+'СЕТ СН'!$H$14+СВЦЭМ!$D$10+'СЕТ СН'!$H$6-'СЕТ СН'!$H$26</f>
        <v>1473.22780855</v>
      </c>
      <c r="R122" s="36">
        <f>SUMIFS(СВЦЭМ!$D$39:$D$782,СВЦЭМ!$A$39:$A$782,$A122,СВЦЭМ!$B$39:$B$782,R$119)+'СЕТ СН'!$H$14+СВЦЭМ!$D$10+'СЕТ СН'!$H$6-'СЕТ СН'!$H$26</f>
        <v>1482.8122667600001</v>
      </c>
      <c r="S122" s="36">
        <f>SUMIFS(СВЦЭМ!$D$39:$D$782,СВЦЭМ!$A$39:$A$782,$A122,СВЦЭМ!$B$39:$B$782,S$119)+'СЕТ СН'!$H$14+СВЦЭМ!$D$10+'СЕТ СН'!$H$6-'СЕТ СН'!$H$26</f>
        <v>1448.6775353099999</v>
      </c>
      <c r="T122" s="36">
        <f>SUMIFS(СВЦЭМ!$D$39:$D$782,СВЦЭМ!$A$39:$A$782,$A122,СВЦЭМ!$B$39:$B$782,T$119)+'СЕТ СН'!$H$14+СВЦЭМ!$D$10+'СЕТ СН'!$H$6-'СЕТ СН'!$H$26</f>
        <v>1339.3222912199999</v>
      </c>
      <c r="U122" s="36">
        <f>SUMIFS(СВЦЭМ!$D$39:$D$782,СВЦЭМ!$A$39:$A$782,$A122,СВЦЭМ!$B$39:$B$782,U$119)+'СЕТ СН'!$H$14+СВЦЭМ!$D$10+'СЕТ СН'!$H$6-'СЕТ СН'!$H$26</f>
        <v>1239.2731407199999</v>
      </c>
      <c r="V122" s="36">
        <f>SUMIFS(СВЦЭМ!$D$39:$D$782,СВЦЭМ!$A$39:$A$782,$A122,СВЦЭМ!$B$39:$B$782,V$119)+'СЕТ СН'!$H$14+СВЦЭМ!$D$10+'СЕТ СН'!$H$6-'СЕТ СН'!$H$26</f>
        <v>1148.2049211200001</v>
      </c>
      <c r="W122" s="36">
        <f>SUMIFS(СВЦЭМ!$D$39:$D$782,СВЦЭМ!$A$39:$A$782,$A122,СВЦЭМ!$B$39:$B$782,W$119)+'СЕТ СН'!$H$14+СВЦЭМ!$D$10+'СЕТ СН'!$H$6-'СЕТ СН'!$H$26</f>
        <v>1141.7946115699999</v>
      </c>
      <c r="X122" s="36">
        <f>SUMIFS(СВЦЭМ!$D$39:$D$782,СВЦЭМ!$A$39:$A$782,$A122,СВЦЭМ!$B$39:$B$782,X$119)+'СЕТ СН'!$H$14+СВЦЭМ!$D$10+'СЕТ СН'!$H$6-'СЕТ СН'!$H$26</f>
        <v>1151.28184177</v>
      </c>
      <c r="Y122" s="36">
        <f>SUMIFS(СВЦЭМ!$D$39:$D$782,СВЦЭМ!$A$39:$A$782,$A122,СВЦЭМ!$B$39:$B$782,Y$119)+'СЕТ СН'!$H$14+СВЦЭМ!$D$10+'СЕТ СН'!$H$6-'СЕТ СН'!$H$26</f>
        <v>1187.10903549</v>
      </c>
    </row>
    <row r="123" spans="1:27" ht="15.75" x14ac:dyDescent="0.2">
      <c r="A123" s="35">
        <f t="shared" si="3"/>
        <v>44685</v>
      </c>
      <c r="B123" s="36">
        <f>SUMIFS(СВЦЭМ!$D$39:$D$782,СВЦЭМ!$A$39:$A$782,$A123,СВЦЭМ!$B$39:$B$782,B$119)+'СЕТ СН'!$H$14+СВЦЭМ!$D$10+'СЕТ СН'!$H$6-'СЕТ СН'!$H$26</f>
        <v>1257.14007191</v>
      </c>
      <c r="C123" s="36">
        <f>SUMIFS(СВЦЭМ!$D$39:$D$782,СВЦЭМ!$A$39:$A$782,$A123,СВЦЭМ!$B$39:$B$782,C$119)+'СЕТ СН'!$H$14+СВЦЭМ!$D$10+'СЕТ СН'!$H$6-'СЕТ СН'!$H$26</f>
        <v>1405.4339095599998</v>
      </c>
      <c r="D123" s="36">
        <f>SUMIFS(СВЦЭМ!$D$39:$D$782,СВЦЭМ!$A$39:$A$782,$A123,СВЦЭМ!$B$39:$B$782,D$119)+'СЕТ СН'!$H$14+СВЦЭМ!$D$10+'СЕТ СН'!$H$6-'СЕТ СН'!$H$26</f>
        <v>1458.0743930199999</v>
      </c>
      <c r="E123" s="36">
        <f>SUMIFS(СВЦЭМ!$D$39:$D$782,СВЦЭМ!$A$39:$A$782,$A123,СВЦЭМ!$B$39:$B$782,E$119)+'СЕТ СН'!$H$14+СВЦЭМ!$D$10+'СЕТ СН'!$H$6-'СЕТ СН'!$H$26</f>
        <v>1429.7814845099999</v>
      </c>
      <c r="F123" s="36">
        <f>SUMIFS(СВЦЭМ!$D$39:$D$782,СВЦЭМ!$A$39:$A$782,$A123,СВЦЭМ!$B$39:$B$782,F$119)+'СЕТ СН'!$H$14+СВЦЭМ!$D$10+'СЕТ СН'!$H$6-'СЕТ СН'!$H$26</f>
        <v>1432.5353630299999</v>
      </c>
      <c r="G123" s="36">
        <f>SUMIFS(СВЦЭМ!$D$39:$D$782,СВЦЭМ!$A$39:$A$782,$A123,СВЦЭМ!$B$39:$B$782,G$119)+'СЕТ СН'!$H$14+СВЦЭМ!$D$10+'СЕТ СН'!$H$6-'СЕТ СН'!$H$26</f>
        <v>1425.7101762099999</v>
      </c>
      <c r="H123" s="36">
        <f>SUMIFS(СВЦЭМ!$D$39:$D$782,СВЦЭМ!$A$39:$A$782,$A123,СВЦЭМ!$B$39:$B$782,H$119)+'СЕТ СН'!$H$14+СВЦЭМ!$D$10+'СЕТ СН'!$H$6-'СЕТ СН'!$H$26</f>
        <v>1437.26963258</v>
      </c>
      <c r="I123" s="36">
        <f>SUMIFS(СВЦЭМ!$D$39:$D$782,СВЦЭМ!$A$39:$A$782,$A123,СВЦЭМ!$B$39:$B$782,I$119)+'СЕТ СН'!$H$14+СВЦЭМ!$D$10+'СЕТ СН'!$H$6-'СЕТ СН'!$H$26</f>
        <v>1364.29575436</v>
      </c>
      <c r="J123" s="36">
        <f>SUMIFS(СВЦЭМ!$D$39:$D$782,СВЦЭМ!$A$39:$A$782,$A123,СВЦЭМ!$B$39:$B$782,J$119)+'СЕТ СН'!$H$14+СВЦЭМ!$D$10+'СЕТ СН'!$H$6-'СЕТ СН'!$H$26</f>
        <v>1251.6563667299999</v>
      </c>
      <c r="K123" s="36">
        <f>SUMIFS(СВЦЭМ!$D$39:$D$782,СВЦЭМ!$A$39:$A$782,$A123,СВЦЭМ!$B$39:$B$782,K$119)+'СЕТ СН'!$H$14+СВЦЭМ!$D$10+'СЕТ СН'!$H$6-'СЕТ СН'!$H$26</f>
        <v>1237.2967636799999</v>
      </c>
      <c r="L123" s="36">
        <f>SUMIFS(СВЦЭМ!$D$39:$D$782,СВЦЭМ!$A$39:$A$782,$A123,СВЦЭМ!$B$39:$B$782,L$119)+'СЕТ СН'!$H$14+СВЦЭМ!$D$10+'СЕТ СН'!$H$6-'СЕТ СН'!$H$26</f>
        <v>1250.1705322299999</v>
      </c>
      <c r="M123" s="36">
        <f>SUMIFS(СВЦЭМ!$D$39:$D$782,СВЦЭМ!$A$39:$A$782,$A123,СВЦЭМ!$B$39:$B$782,M$119)+'СЕТ СН'!$H$14+СВЦЭМ!$D$10+'СЕТ СН'!$H$6-'СЕТ СН'!$H$26</f>
        <v>1349.7122691699999</v>
      </c>
      <c r="N123" s="36">
        <f>SUMIFS(СВЦЭМ!$D$39:$D$782,СВЦЭМ!$A$39:$A$782,$A123,СВЦЭМ!$B$39:$B$782,N$119)+'СЕТ СН'!$H$14+СВЦЭМ!$D$10+'СЕТ СН'!$H$6-'СЕТ СН'!$H$26</f>
        <v>1403.1515937499998</v>
      </c>
      <c r="O123" s="36">
        <f>SUMIFS(СВЦЭМ!$D$39:$D$782,СВЦЭМ!$A$39:$A$782,$A123,СВЦЭМ!$B$39:$B$782,O$119)+'СЕТ СН'!$H$14+СВЦЭМ!$D$10+'СЕТ СН'!$H$6-'СЕТ СН'!$H$26</f>
        <v>1407.6097382</v>
      </c>
      <c r="P123" s="36">
        <f>SUMIFS(СВЦЭМ!$D$39:$D$782,СВЦЭМ!$A$39:$A$782,$A123,СВЦЭМ!$B$39:$B$782,P$119)+'СЕТ СН'!$H$14+СВЦЭМ!$D$10+'СЕТ СН'!$H$6-'СЕТ СН'!$H$26</f>
        <v>1444.65527982</v>
      </c>
      <c r="Q123" s="36">
        <f>SUMIFS(СВЦЭМ!$D$39:$D$782,СВЦЭМ!$A$39:$A$782,$A123,СВЦЭМ!$B$39:$B$782,Q$119)+'СЕТ СН'!$H$14+СВЦЭМ!$D$10+'СЕТ СН'!$H$6-'СЕТ СН'!$H$26</f>
        <v>1448.0768082699999</v>
      </c>
      <c r="R123" s="36">
        <f>SUMIFS(СВЦЭМ!$D$39:$D$782,СВЦЭМ!$A$39:$A$782,$A123,СВЦЭМ!$B$39:$B$782,R$119)+'СЕТ СН'!$H$14+СВЦЭМ!$D$10+'СЕТ СН'!$H$6-'СЕТ СН'!$H$26</f>
        <v>1442.6512317199999</v>
      </c>
      <c r="S123" s="36">
        <f>SUMIFS(СВЦЭМ!$D$39:$D$782,СВЦЭМ!$A$39:$A$782,$A123,СВЦЭМ!$B$39:$B$782,S$119)+'СЕТ СН'!$H$14+СВЦЭМ!$D$10+'СЕТ СН'!$H$6-'СЕТ СН'!$H$26</f>
        <v>1386.1864480899999</v>
      </c>
      <c r="T123" s="36">
        <f>SUMIFS(СВЦЭМ!$D$39:$D$782,СВЦЭМ!$A$39:$A$782,$A123,СВЦЭМ!$B$39:$B$782,T$119)+'СЕТ СН'!$H$14+СВЦЭМ!$D$10+'СЕТ СН'!$H$6-'СЕТ СН'!$H$26</f>
        <v>1260.89621745</v>
      </c>
      <c r="U123" s="36">
        <f>SUMIFS(СВЦЭМ!$D$39:$D$782,СВЦЭМ!$A$39:$A$782,$A123,СВЦЭМ!$B$39:$B$782,U$119)+'СЕТ СН'!$H$14+СВЦЭМ!$D$10+'СЕТ СН'!$H$6-'СЕТ СН'!$H$26</f>
        <v>1151.73155406</v>
      </c>
      <c r="V123" s="36">
        <f>SUMIFS(СВЦЭМ!$D$39:$D$782,СВЦЭМ!$A$39:$A$782,$A123,СВЦЭМ!$B$39:$B$782,V$119)+'СЕТ СН'!$H$14+СВЦЭМ!$D$10+'СЕТ СН'!$H$6-'СЕТ СН'!$H$26</f>
        <v>1085.7681064200001</v>
      </c>
      <c r="W123" s="36">
        <f>SUMIFS(СВЦЭМ!$D$39:$D$782,СВЦЭМ!$A$39:$A$782,$A123,СВЦЭМ!$B$39:$B$782,W$119)+'СЕТ СН'!$H$14+СВЦЭМ!$D$10+'СЕТ СН'!$H$6-'СЕТ СН'!$H$26</f>
        <v>1116.2884377099999</v>
      </c>
      <c r="X123" s="36">
        <f>SUMIFS(СВЦЭМ!$D$39:$D$782,СВЦЭМ!$A$39:$A$782,$A123,СВЦЭМ!$B$39:$B$782,X$119)+'СЕТ СН'!$H$14+СВЦЭМ!$D$10+'СЕТ СН'!$H$6-'СЕТ СН'!$H$26</f>
        <v>1073.8934986700001</v>
      </c>
      <c r="Y123" s="36">
        <f>SUMIFS(СВЦЭМ!$D$39:$D$782,СВЦЭМ!$A$39:$A$782,$A123,СВЦЭМ!$B$39:$B$782,Y$119)+'СЕТ СН'!$H$14+СВЦЭМ!$D$10+'СЕТ СН'!$H$6-'СЕТ СН'!$H$26</f>
        <v>1068.73207594</v>
      </c>
    </row>
    <row r="124" spans="1:27" ht="15.75" x14ac:dyDescent="0.2">
      <c r="A124" s="35">
        <f t="shared" si="3"/>
        <v>44686</v>
      </c>
      <c r="B124" s="36">
        <f>SUMIFS(СВЦЭМ!$D$39:$D$782,СВЦЭМ!$A$39:$A$782,$A124,СВЦЭМ!$B$39:$B$782,B$119)+'СЕТ СН'!$H$14+СВЦЭМ!$D$10+'СЕТ СН'!$H$6-'СЕТ СН'!$H$26</f>
        <v>1227.45708472</v>
      </c>
      <c r="C124" s="36">
        <f>SUMIFS(СВЦЭМ!$D$39:$D$782,СВЦЭМ!$A$39:$A$782,$A124,СВЦЭМ!$B$39:$B$782,C$119)+'СЕТ СН'!$H$14+СВЦЭМ!$D$10+'СЕТ СН'!$H$6-'СЕТ СН'!$H$26</f>
        <v>1308.6991409499999</v>
      </c>
      <c r="D124" s="36">
        <f>SUMIFS(СВЦЭМ!$D$39:$D$782,СВЦЭМ!$A$39:$A$782,$A124,СВЦЭМ!$B$39:$B$782,D$119)+'СЕТ СН'!$H$14+СВЦЭМ!$D$10+'СЕТ СН'!$H$6-'СЕТ СН'!$H$26</f>
        <v>1440.5708975799998</v>
      </c>
      <c r="E124" s="36">
        <f>SUMIFS(СВЦЭМ!$D$39:$D$782,СВЦЭМ!$A$39:$A$782,$A124,СВЦЭМ!$B$39:$B$782,E$119)+'СЕТ СН'!$H$14+СВЦЭМ!$D$10+'СЕТ СН'!$H$6-'СЕТ СН'!$H$26</f>
        <v>1492.3765194099999</v>
      </c>
      <c r="F124" s="36">
        <f>SUMIFS(СВЦЭМ!$D$39:$D$782,СВЦЭМ!$A$39:$A$782,$A124,СВЦЭМ!$B$39:$B$782,F$119)+'СЕТ СН'!$H$14+СВЦЭМ!$D$10+'СЕТ СН'!$H$6-'СЕТ СН'!$H$26</f>
        <v>1517.44855401</v>
      </c>
      <c r="G124" s="36">
        <f>SUMIFS(СВЦЭМ!$D$39:$D$782,СВЦЭМ!$A$39:$A$782,$A124,СВЦЭМ!$B$39:$B$782,G$119)+'СЕТ СН'!$H$14+СВЦЭМ!$D$10+'СЕТ СН'!$H$6-'СЕТ СН'!$H$26</f>
        <v>1518.0940803599999</v>
      </c>
      <c r="H124" s="36">
        <f>SUMIFS(СВЦЭМ!$D$39:$D$782,СВЦЭМ!$A$39:$A$782,$A124,СВЦЭМ!$B$39:$B$782,H$119)+'СЕТ СН'!$H$14+СВЦЭМ!$D$10+'СЕТ СН'!$H$6-'СЕТ СН'!$H$26</f>
        <v>1505.0522383499999</v>
      </c>
      <c r="I124" s="36">
        <f>SUMIFS(СВЦЭМ!$D$39:$D$782,СВЦЭМ!$A$39:$A$782,$A124,СВЦЭМ!$B$39:$B$782,I$119)+'СЕТ СН'!$H$14+СВЦЭМ!$D$10+'СЕТ СН'!$H$6-'СЕТ СН'!$H$26</f>
        <v>1437.4111322399999</v>
      </c>
      <c r="J124" s="36">
        <f>SUMIFS(СВЦЭМ!$D$39:$D$782,СВЦЭМ!$A$39:$A$782,$A124,СВЦЭМ!$B$39:$B$782,J$119)+'СЕТ СН'!$H$14+СВЦЭМ!$D$10+'СЕТ СН'!$H$6-'СЕТ СН'!$H$26</f>
        <v>1333.71821578</v>
      </c>
      <c r="K124" s="36">
        <f>SUMIFS(СВЦЭМ!$D$39:$D$782,СВЦЭМ!$A$39:$A$782,$A124,СВЦЭМ!$B$39:$B$782,K$119)+'СЕТ СН'!$H$14+СВЦЭМ!$D$10+'СЕТ СН'!$H$6-'СЕТ СН'!$H$26</f>
        <v>1331.4970587400001</v>
      </c>
      <c r="L124" s="36">
        <f>SUMIFS(СВЦЭМ!$D$39:$D$782,СВЦЭМ!$A$39:$A$782,$A124,СВЦЭМ!$B$39:$B$782,L$119)+'СЕТ СН'!$H$14+СВЦЭМ!$D$10+'СЕТ СН'!$H$6-'СЕТ СН'!$H$26</f>
        <v>1327.6740751099999</v>
      </c>
      <c r="M124" s="36">
        <f>SUMIFS(СВЦЭМ!$D$39:$D$782,СВЦЭМ!$A$39:$A$782,$A124,СВЦЭМ!$B$39:$B$782,M$119)+'СЕТ СН'!$H$14+СВЦЭМ!$D$10+'СЕТ СН'!$H$6-'СЕТ СН'!$H$26</f>
        <v>1423.15422476</v>
      </c>
      <c r="N124" s="36">
        <f>SUMIFS(СВЦЭМ!$D$39:$D$782,СВЦЭМ!$A$39:$A$782,$A124,СВЦЭМ!$B$39:$B$782,N$119)+'СЕТ СН'!$H$14+СВЦЭМ!$D$10+'СЕТ СН'!$H$6-'СЕТ СН'!$H$26</f>
        <v>1498.1938123</v>
      </c>
      <c r="O124" s="36">
        <f>SUMIFS(СВЦЭМ!$D$39:$D$782,СВЦЭМ!$A$39:$A$782,$A124,СВЦЭМ!$B$39:$B$782,O$119)+'СЕТ СН'!$H$14+СВЦЭМ!$D$10+'СЕТ СН'!$H$6-'СЕТ СН'!$H$26</f>
        <v>1494.9729811299999</v>
      </c>
      <c r="P124" s="36">
        <f>SUMIFS(СВЦЭМ!$D$39:$D$782,СВЦЭМ!$A$39:$A$782,$A124,СВЦЭМ!$B$39:$B$782,P$119)+'СЕТ СН'!$H$14+СВЦЭМ!$D$10+'СЕТ СН'!$H$6-'СЕТ СН'!$H$26</f>
        <v>1536.0075730900001</v>
      </c>
      <c r="Q124" s="36">
        <f>SUMIFS(СВЦЭМ!$D$39:$D$782,СВЦЭМ!$A$39:$A$782,$A124,СВЦЭМ!$B$39:$B$782,Q$119)+'СЕТ СН'!$H$14+СВЦЭМ!$D$10+'СЕТ СН'!$H$6-'СЕТ СН'!$H$26</f>
        <v>1544.47064204</v>
      </c>
      <c r="R124" s="36">
        <f>SUMIFS(СВЦЭМ!$D$39:$D$782,СВЦЭМ!$A$39:$A$782,$A124,СВЦЭМ!$B$39:$B$782,R$119)+'СЕТ СН'!$H$14+СВЦЭМ!$D$10+'СЕТ СН'!$H$6-'СЕТ СН'!$H$26</f>
        <v>1557.3902786399999</v>
      </c>
      <c r="S124" s="36">
        <f>SUMIFS(СВЦЭМ!$D$39:$D$782,СВЦЭМ!$A$39:$A$782,$A124,СВЦЭМ!$B$39:$B$782,S$119)+'СЕТ СН'!$H$14+СВЦЭМ!$D$10+'СЕТ СН'!$H$6-'СЕТ СН'!$H$26</f>
        <v>1503.94134435</v>
      </c>
      <c r="T124" s="36">
        <f>SUMIFS(СВЦЭМ!$D$39:$D$782,СВЦЭМ!$A$39:$A$782,$A124,СВЦЭМ!$B$39:$B$782,T$119)+'СЕТ СН'!$H$14+СВЦЭМ!$D$10+'СЕТ СН'!$H$6-'СЕТ СН'!$H$26</f>
        <v>1375.5051057599999</v>
      </c>
      <c r="U124" s="36">
        <f>SUMIFS(СВЦЭМ!$D$39:$D$782,СВЦЭМ!$A$39:$A$782,$A124,СВЦЭМ!$B$39:$B$782,U$119)+'СЕТ СН'!$H$14+СВЦЭМ!$D$10+'СЕТ СН'!$H$6-'СЕТ СН'!$H$26</f>
        <v>1270.98906749</v>
      </c>
      <c r="V124" s="36">
        <f>SUMIFS(СВЦЭМ!$D$39:$D$782,СВЦЭМ!$A$39:$A$782,$A124,СВЦЭМ!$B$39:$B$782,V$119)+'СЕТ СН'!$H$14+СВЦЭМ!$D$10+'СЕТ СН'!$H$6-'СЕТ СН'!$H$26</f>
        <v>1167.87137727</v>
      </c>
      <c r="W124" s="36">
        <f>SUMIFS(СВЦЭМ!$D$39:$D$782,СВЦЭМ!$A$39:$A$782,$A124,СВЦЭМ!$B$39:$B$782,W$119)+'СЕТ СН'!$H$14+СВЦЭМ!$D$10+'СЕТ СН'!$H$6-'СЕТ СН'!$H$26</f>
        <v>1153.1955392499999</v>
      </c>
      <c r="X124" s="36">
        <f>SUMIFS(СВЦЭМ!$D$39:$D$782,СВЦЭМ!$A$39:$A$782,$A124,СВЦЭМ!$B$39:$B$782,X$119)+'СЕТ СН'!$H$14+СВЦЭМ!$D$10+'СЕТ СН'!$H$6-'СЕТ СН'!$H$26</f>
        <v>1167.3951679700001</v>
      </c>
      <c r="Y124" s="36">
        <f>SUMIFS(СВЦЭМ!$D$39:$D$782,СВЦЭМ!$A$39:$A$782,$A124,СВЦЭМ!$B$39:$B$782,Y$119)+'СЕТ СН'!$H$14+СВЦЭМ!$D$10+'СЕТ СН'!$H$6-'СЕТ СН'!$H$26</f>
        <v>1192.1768515700001</v>
      </c>
    </row>
    <row r="125" spans="1:27" ht="15.75" x14ac:dyDescent="0.2">
      <c r="A125" s="35">
        <f t="shared" si="3"/>
        <v>44687</v>
      </c>
      <c r="B125" s="36">
        <f>SUMIFS(СВЦЭМ!$D$39:$D$782,СВЦЭМ!$A$39:$A$782,$A125,СВЦЭМ!$B$39:$B$782,B$119)+'СЕТ СН'!$H$14+СВЦЭМ!$D$10+'СЕТ СН'!$H$6-'СЕТ СН'!$H$26</f>
        <v>1262.0209453100001</v>
      </c>
      <c r="C125" s="36">
        <f>SUMIFS(СВЦЭМ!$D$39:$D$782,СВЦЭМ!$A$39:$A$782,$A125,СВЦЭМ!$B$39:$B$782,C$119)+'СЕТ СН'!$H$14+СВЦЭМ!$D$10+'СЕТ СН'!$H$6-'СЕТ СН'!$H$26</f>
        <v>1388.4965396600001</v>
      </c>
      <c r="D125" s="36">
        <f>SUMIFS(СВЦЭМ!$D$39:$D$782,СВЦЭМ!$A$39:$A$782,$A125,СВЦЭМ!$B$39:$B$782,D$119)+'СЕТ СН'!$H$14+СВЦЭМ!$D$10+'СЕТ СН'!$H$6-'СЕТ СН'!$H$26</f>
        <v>1524.97106321</v>
      </c>
      <c r="E125" s="36">
        <f>SUMIFS(СВЦЭМ!$D$39:$D$782,СВЦЭМ!$A$39:$A$782,$A125,СВЦЭМ!$B$39:$B$782,E$119)+'СЕТ СН'!$H$14+СВЦЭМ!$D$10+'СЕТ СН'!$H$6-'СЕТ СН'!$H$26</f>
        <v>1571.14112228</v>
      </c>
      <c r="F125" s="36">
        <f>SUMIFS(СВЦЭМ!$D$39:$D$782,СВЦЭМ!$A$39:$A$782,$A125,СВЦЭМ!$B$39:$B$782,F$119)+'СЕТ СН'!$H$14+СВЦЭМ!$D$10+'СЕТ СН'!$H$6-'СЕТ СН'!$H$26</f>
        <v>1576.79826736</v>
      </c>
      <c r="G125" s="36">
        <f>SUMIFS(СВЦЭМ!$D$39:$D$782,СВЦЭМ!$A$39:$A$782,$A125,СВЦЭМ!$B$39:$B$782,G$119)+'СЕТ СН'!$H$14+СВЦЭМ!$D$10+'СЕТ СН'!$H$6-'СЕТ СН'!$H$26</f>
        <v>1560.90978453</v>
      </c>
      <c r="H125" s="36">
        <f>SUMIFS(СВЦЭМ!$D$39:$D$782,СВЦЭМ!$A$39:$A$782,$A125,СВЦЭМ!$B$39:$B$782,H$119)+'СЕТ СН'!$H$14+СВЦЭМ!$D$10+'СЕТ СН'!$H$6-'СЕТ СН'!$H$26</f>
        <v>1517.1894789099999</v>
      </c>
      <c r="I125" s="36">
        <f>SUMIFS(СВЦЭМ!$D$39:$D$782,СВЦЭМ!$A$39:$A$782,$A125,СВЦЭМ!$B$39:$B$782,I$119)+'СЕТ СН'!$H$14+СВЦЭМ!$D$10+'СЕТ СН'!$H$6-'СЕТ СН'!$H$26</f>
        <v>1466.6523347499999</v>
      </c>
      <c r="J125" s="36">
        <f>SUMIFS(СВЦЭМ!$D$39:$D$782,СВЦЭМ!$A$39:$A$782,$A125,СВЦЭМ!$B$39:$B$782,J$119)+'СЕТ СН'!$H$14+СВЦЭМ!$D$10+'СЕТ СН'!$H$6-'СЕТ СН'!$H$26</f>
        <v>1321.4736669399999</v>
      </c>
      <c r="K125" s="36">
        <f>SUMIFS(СВЦЭМ!$D$39:$D$782,СВЦЭМ!$A$39:$A$782,$A125,СВЦЭМ!$B$39:$B$782,K$119)+'СЕТ СН'!$H$14+СВЦЭМ!$D$10+'СЕТ СН'!$H$6-'СЕТ СН'!$H$26</f>
        <v>1328.88148185</v>
      </c>
      <c r="L125" s="36">
        <f>SUMIFS(СВЦЭМ!$D$39:$D$782,СВЦЭМ!$A$39:$A$782,$A125,СВЦЭМ!$B$39:$B$782,L$119)+'СЕТ СН'!$H$14+СВЦЭМ!$D$10+'СЕТ СН'!$H$6-'СЕТ СН'!$H$26</f>
        <v>1321.83417988</v>
      </c>
      <c r="M125" s="36">
        <f>SUMIFS(СВЦЭМ!$D$39:$D$782,СВЦЭМ!$A$39:$A$782,$A125,СВЦЭМ!$B$39:$B$782,M$119)+'СЕТ СН'!$H$14+СВЦЭМ!$D$10+'СЕТ СН'!$H$6-'СЕТ СН'!$H$26</f>
        <v>1445.8723833699999</v>
      </c>
      <c r="N125" s="36">
        <f>SUMIFS(СВЦЭМ!$D$39:$D$782,СВЦЭМ!$A$39:$A$782,$A125,СВЦЭМ!$B$39:$B$782,N$119)+'СЕТ СН'!$H$14+СВЦЭМ!$D$10+'СЕТ СН'!$H$6-'СЕТ СН'!$H$26</f>
        <v>1511.76949906</v>
      </c>
      <c r="O125" s="36">
        <f>SUMIFS(СВЦЭМ!$D$39:$D$782,СВЦЭМ!$A$39:$A$782,$A125,СВЦЭМ!$B$39:$B$782,O$119)+'СЕТ СН'!$H$14+СВЦЭМ!$D$10+'СЕТ СН'!$H$6-'СЕТ СН'!$H$26</f>
        <v>1515.30515339</v>
      </c>
      <c r="P125" s="36">
        <f>SUMIFS(СВЦЭМ!$D$39:$D$782,СВЦЭМ!$A$39:$A$782,$A125,СВЦЭМ!$B$39:$B$782,P$119)+'СЕТ СН'!$H$14+СВЦЭМ!$D$10+'СЕТ СН'!$H$6-'СЕТ СН'!$H$26</f>
        <v>1523.37099954</v>
      </c>
      <c r="Q125" s="36">
        <f>SUMIFS(СВЦЭМ!$D$39:$D$782,СВЦЭМ!$A$39:$A$782,$A125,СВЦЭМ!$B$39:$B$782,Q$119)+'СЕТ СН'!$H$14+СВЦЭМ!$D$10+'СЕТ СН'!$H$6-'СЕТ СН'!$H$26</f>
        <v>1517.8895567299999</v>
      </c>
      <c r="R125" s="36">
        <f>SUMIFS(СВЦЭМ!$D$39:$D$782,СВЦЭМ!$A$39:$A$782,$A125,СВЦЭМ!$B$39:$B$782,R$119)+'СЕТ СН'!$H$14+СВЦЭМ!$D$10+'СЕТ СН'!$H$6-'СЕТ СН'!$H$26</f>
        <v>1506.5018259799999</v>
      </c>
      <c r="S125" s="36">
        <f>SUMIFS(СВЦЭМ!$D$39:$D$782,СВЦЭМ!$A$39:$A$782,$A125,СВЦЭМ!$B$39:$B$782,S$119)+'СЕТ СН'!$H$14+СВЦЭМ!$D$10+'СЕТ СН'!$H$6-'СЕТ СН'!$H$26</f>
        <v>1462.0679422199998</v>
      </c>
      <c r="T125" s="36">
        <f>SUMIFS(СВЦЭМ!$D$39:$D$782,СВЦЭМ!$A$39:$A$782,$A125,СВЦЭМ!$B$39:$B$782,T$119)+'СЕТ СН'!$H$14+СВЦЭМ!$D$10+'СЕТ СН'!$H$6-'СЕТ СН'!$H$26</f>
        <v>1348.1441704899999</v>
      </c>
      <c r="U125" s="36">
        <f>SUMIFS(СВЦЭМ!$D$39:$D$782,СВЦЭМ!$A$39:$A$782,$A125,СВЦЭМ!$B$39:$B$782,U$119)+'СЕТ СН'!$H$14+СВЦЭМ!$D$10+'СЕТ СН'!$H$6-'СЕТ СН'!$H$26</f>
        <v>1236.39720018</v>
      </c>
      <c r="V125" s="36">
        <f>SUMIFS(СВЦЭМ!$D$39:$D$782,СВЦЭМ!$A$39:$A$782,$A125,СВЦЭМ!$B$39:$B$782,V$119)+'СЕТ СН'!$H$14+СВЦЭМ!$D$10+'СЕТ СН'!$H$6-'СЕТ СН'!$H$26</f>
        <v>1142.08612253</v>
      </c>
      <c r="W125" s="36">
        <f>SUMIFS(СВЦЭМ!$D$39:$D$782,СВЦЭМ!$A$39:$A$782,$A125,СВЦЭМ!$B$39:$B$782,W$119)+'СЕТ СН'!$H$14+СВЦЭМ!$D$10+'СЕТ СН'!$H$6-'СЕТ СН'!$H$26</f>
        <v>1130.7075840699999</v>
      </c>
      <c r="X125" s="36">
        <f>SUMIFS(СВЦЭМ!$D$39:$D$782,СВЦЭМ!$A$39:$A$782,$A125,СВЦЭМ!$B$39:$B$782,X$119)+'СЕТ СН'!$H$14+СВЦЭМ!$D$10+'СЕТ СН'!$H$6-'СЕТ СН'!$H$26</f>
        <v>1158.02899357</v>
      </c>
      <c r="Y125" s="36">
        <f>SUMIFS(СВЦЭМ!$D$39:$D$782,СВЦЭМ!$A$39:$A$782,$A125,СВЦЭМ!$B$39:$B$782,Y$119)+'СЕТ СН'!$H$14+СВЦЭМ!$D$10+'СЕТ СН'!$H$6-'СЕТ СН'!$H$26</f>
        <v>1165.46066913</v>
      </c>
    </row>
    <row r="126" spans="1:27" ht="15.75" x14ac:dyDescent="0.2">
      <c r="A126" s="35">
        <f t="shared" si="3"/>
        <v>44688</v>
      </c>
      <c r="B126" s="36">
        <f>SUMIFS(СВЦЭМ!$D$39:$D$782,СВЦЭМ!$A$39:$A$782,$A126,СВЦЭМ!$B$39:$B$782,B$119)+'СЕТ СН'!$H$14+СВЦЭМ!$D$10+'СЕТ СН'!$H$6-'СЕТ СН'!$H$26</f>
        <v>1265.5544308000001</v>
      </c>
      <c r="C126" s="36">
        <f>SUMIFS(СВЦЭМ!$D$39:$D$782,СВЦЭМ!$A$39:$A$782,$A126,СВЦЭМ!$B$39:$B$782,C$119)+'СЕТ СН'!$H$14+СВЦЭМ!$D$10+'СЕТ СН'!$H$6-'СЕТ СН'!$H$26</f>
        <v>1344.19224502</v>
      </c>
      <c r="D126" s="36">
        <f>SUMIFS(СВЦЭМ!$D$39:$D$782,СВЦЭМ!$A$39:$A$782,$A126,СВЦЭМ!$B$39:$B$782,D$119)+'СЕТ СН'!$H$14+СВЦЭМ!$D$10+'СЕТ СН'!$H$6-'СЕТ СН'!$H$26</f>
        <v>1532.7293097899999</v>
      </c>
      <c r="E126" s="36">
        <f>SUMIFS(СВЦЭМ!$D$39:$D$782,СВЦЭМ!$A$39:$A$782,$A126,СВЦЭМ!$B$39:$B$782,E$119)+'СЕТ СН'!$H$14+СВЦЭМ!$D$10+'СЕТ СН'!$H$6-'СЕТ СН'!$H$26</f>
        <v>1574.58060593</v>
      </c>
      <c r="F126" s="36">
        <f>SUMIFS(СВЦЭМ!$D$39:$D$782,СВЦЭМ!$A$39:$A$782,$A126,СВЦЭМ!$B$39:$B$782,F$119)+'СЕТ СН'!$H$14+СВЦЭМ!$D$10+'СЕТ СН'!$H$6-'СЕТ СН'!$H$26</f>
        <v>1576.9454770899999</v>
      </c>
      <c r="G126" s="36">
        <f>SUMIFS(СВЦЭМ!$D$39:$D$782,СВЦЭМ!$A$39:$A$782,$A126,СВЦЭМ!$B$39:$B$782,G$119)+'СЕТ СН'!$H$14+СВЦЭМ!$D$10+'СЕТ СН'!$H$6-'СЕТ СН'!$H$26</f>
        <v>1579.07400908</v>
      </c>
      <c r="H126" s="36">
        <f>SUMIFS(СВЦЭМ!$D$39:$D$782,СВЦЭМ!$A$39:$A$782,$A126,СВЦЭМ!$B$39:$B$782,H$119)+'СЕТ СН'!$H$14+СВЦЭМ!$D$10+'СЕТ СН'!$H$6-'СЕТ СН'!$H$26</f>
        <v>1557.4813291999999</v>
      </c>
      <c r="I126" s="36">
        <f>SUMIFS(СВЦЭМ!$D$39:$D$782,СВЦЭМ!$A$39:$A$782,$A126,СВЦЭМ!$B$39:$B$782,I$119)+'СЕТ СН'!$H$14+СВЦЭМ!$D$10+'СЕТ СН'!$H$6-'СЕТ СН'!$H$26</f>
        <v>1465.0498347999999</v>
      </c>
      <c r="J126" s="36">
        <f>SUMIFS(СВЦЭМ!$D$39:$D$782,СВЦЭМ!$A$39:$A$782,$A126,СВЦЭМ!$B$39:$B$782,J$119)+'СЕТ СН'!$H$14+СВЦЭМ!$D$10+'СЕТ СН'!$H$6-'СЕТ СН'!$H$26</f>
        <v>1337.69414153</v>
      </c>
      <c r="K126" s="36">
        <f>SUMIFS(СВЦЭМ!$D$39:$D$782,СВЦЭМ!$A$39:$A$782,$A126,СВЦЭМ!$B$39:$B$782,K$119)+'СЕТ СН'!$H$14+СВЦЭМ!$D$10+'СЕТ СН'!$H$6-'СЕТ СН'!$H$26</f>
        <v>1327.4393900799998</v>
      </c>
      <c r="L126" s="36">
        <f>SUMIFS(СВЦЭМ!$D$39:$D$782,СВЦЭМ!$A$39:$A$782,$A126,СВЦЭМ!$B$39:$B$782,L$119)+'СЕТ СН'!$H$14+СВЦЭМ!$D$10+'СЕТ СН'!$H$6-'СЕТ СН'!$H$26</f>
        <v>1321.47445137</v>
      </c>
      <c r="M126" s="36">
        <f>SUMIFS(СВЦЭМ!$D$39:$D$782,СВЦЭМ!$A$39:$A$782,$A126,СВЦЭМ!$B$39:$B$782,M$119)+'СЕТ СН'!$H$14+СВЦЭМ!$D$10+'СЕТ СН'!$H$6-'СЕТ СН'!$H$26</f>
        <v>1417.5003181899999</v>
      </c>
      <c r="N126" s="36">
        <f>SUMIFS(СВЦЭМ!$D$39:$D$782,СВЦЭМ!$A$39:$A$782,$A126,СВЦЭМ!$B$39:$B$782,N$119)+'СЕТ СН'!$H$14+СВЦЭМ!$D$10+'СЕТ СН'!$H$6-'СЕТ СН'!$H$26</f>
        <v>1456.6537991299999</v>
      </c>
      <c r="O126" s="36">
        <f>SUMIFS(СВЦЭМ!$D$39:$D$782,СВЦЭМ!$A$39:$A$782,$A126,СВЦЭМ!$B$39:$B$782,O$119)+'СЕТ СН'!$H$14+СВЦЭМ!$D$10+'СЕТ СН'!$H$6-'СЕТ СН'!$H$26</f>
        <v>1478.5595550099999</v>
      </c>
      <c r="P126" s="36">
        <f>SUMIFS(СВЦЭМ!$D$39:$D$782,СВЦЭМ!$A$39:$A$782,$A126,СВЦЭМ!$B$39:$B$782,P$119)+'СЕТ СН'!$H$14+СВЦЭМ!$D$10+'СЕТ СН'!$H$6-'СЕТ СН'!$H$26</f>
        <v>1498.01238143</v>
      </c>
      <c r="Q126" s="36">
        <f>SUMIFS(СВЦЭМ!$D$39:$D$782,СВЦЭМ!$A$39:$A$782,$A126,СВЦЭМ!$B$39:$B$782,Q$119)+'СЕТ СН'!$H$14+СВЦЭМ!$D$10+'СЕТ СН'!$H$6-'СЕТ СН'!$H$26</f>
        <v>1503.0147593499998</v>
      </c>
      <c r="R126" s="36">
        <f>SUMIFS(СВЦЭМ!$D$39:$D$782,СВЦЭМ!$A$39:$A$782,$A126,СВЦЭМ!$B$39:$B$782,R$119)+'СЕТ СН'!$H$14+СВЦЭМ!$D$10+'СЕТ СН'!$H$6-'СЕТ СН'!$H$26</f>
        <v>1497.5080179499998</v>
      </c>
      <c r="S126" s="36">
        <f>SUMIFS(СВЦЭМ!$D$39:$D$782,СВЦЭМ!$A$39:$A$782,$A126,СВЦЭМ!$B$39:$B$782,S$119)+'СЕТ СН'!$H$14+СВЦЭМ!$D$10+'СЕТ СН'!$H$6-'СЕТ СН'!$H$26</f>
        <v>1454.8163238499999</v>
      </c>
      <c r="T126" s="36">
        <f>SUMIFS(СВЦЭМ!$D$39:$D$782,СВЦЭМ!$A$39:$A$782,$A126,СВЦЭМ!$B$39:$B$782,T$119)+'СЕТ СН'!$H$14+СВЦЭМ!$D$10+'СЕТ СН'!$H$6-'СЕТ СН'!$H$26</f>
        <v>1338.8368538899999</v>
      </c>
      <c r="U126" s="36">
        <f>SUMIFS(СВЦЭМ!$D$39:$D$782,СВЦЭМ!$A$39:$A$782,$A126,СВЦЭМ!$B$39:$B$782,U$119)+'СЕТ СН'!$H$14+СВЦЭМ!$D$10+'СЕТ СН'!$H$6-'СЕТ СН'!$H$26</f>
        <v>1211.7375357000001</v>
      </c>
      <c r="V126" s="36">
        <f>SUMIFS(СВЦЭМ!$D$39:$D$782,СВЦЭМ!$A$39:$A$782,$A126,СВЦЭМ!$B$39:$B$782,V$119)+'СЕТ СН'!$H$14+СВЦЭМ!$D$10+'СЕТ СН'!$H$6-'СЕТ СН'!$H$26</f>
        <v>1119.3241167399999</v>
      </c>
      <c r="W126" s="36">
        <f>SUMIFS(СВЦЭМ!$D$39:$D$782,СВЦЭМ!$A$39:$A$782,$A126,СВЦЭМ!$B$39:$B$782,W$119)+'СЕТ СН'!$H$14+СВЦЭМ!$D$10+'СЕТ СН'!$H$6-'СЕТ СН'!$H$26</f>
        <v>1140.7546675399999</v>
      </c>
      <c r="X126" s="36">
        <f>SUMIFS(СВЦЭМ!$D$39:$D$782,СВЦЭМ!$A$39:$A$782,$A126,СВЦЭМ!$B$39:$B$782,X$119)+'СЕТ СН'!$H$14+СВЦЭМ!$D$10+'СЕТ СН'!$H$6-'СЕТ СН'!$H$26</f>
        <v>1151.9311536800001</v>
      </c>
      <c r="Y126" s="36">
        <f>SUMIFS(СВЦЭМ!$D$39:$D$782,СВЦЭМ!$A$39:$A$782,$A126,СВЦЭМ!$B$39:$B$782,Y$119)+'СЕТ СН'!$H$14+СВЦЭМ!$D$10+'СЕТ СН'!$H$6-'СЕТ СН'!$H$26</f>
        <v>1169.3818616900001</v>
      </c>
    </row>
    <row r="127" spans="1:27" ht="15.75" x14ac:dyDescent="0.2">
      <c r="A127" s="35">
        <f t="shared" si="3"/>
        <v>44689</v>
      </c>
      <c r="B127" s="36">
        <f>SUMIFS(СВЦЭМ!$D$39:$D$782,СВЦЭМ!$A$39:$A$782,$A127,СВЦЭМ!$B$39:$B$782,B$119)+'СЕТ СН'!$H$14+СВЦЭМ!$D$10+'СЕТ СН'!$H$6-'СЕТ СН'!$H$26</f>
        <v>1242.7867501400001</v>
      </c>
      <c r="C127" s="36">
        <f>SUMIFS(СВЦЭМ!$D$39:$D$782,СВЦЭМ!$A$39:$A$782,$A127,СВЦЭМ!$B$39:$B$782,C$119)+'СЕТ СН'!$H$14+СВЦЭМ!$D$10+'СЕТ СН'!$H$6-'СЕТ СН'!$H$26</f>
        <v>1364.8195610299999</v>
      </c>
      <c r="D127" s="36">
        <f>SUMIFS(СВЦЭМ!$D$39:$D$782,СВЦЭМ!$A$39:$A$782,$A127,СВЦЭМ!$B$39:$B$782,D$119)+'СЕТ СН'!$H$14+СВЦЭМ!$D$10+'СЕТ СН'!$H$6-'СЕТ СН'!$H$26</f>
        <v>1512.2558228399998</v>
      </c>
      <c r="E127" s="36">
        <f>SUMIFS(СВЦЭМ!$D$39:$D$782,СВЦЭМ!$A$39:$A$782,$A127,СВЦЭМ!$B$39:$B$782,E$119)+'СЕТ СН'!$H$14+СВЦЭМ!$D$10+'СЕТ СН'!$H$6-'СЕТ СН'!$H$26</f>
        <v>1583.6898130699999</v>
      </c>
      <c r="F127" s="36">
        <f>SUMIFS(СВЦЭМ!$D$39:$D$782,СВЦЭМ!$A$39:$A$782,$A127,СВЦЭМ!$B$39:$B$782,F$119)+'СЕТ СН'!$H$14+СВЦЭМ!$D$10+'СЕТ СН'!$H$6-'СЕТ СН'!$H$26</f>
        <v>1594.3102326199999</v>
      </c>
      <c r="G127" s="36">
        <f>SUMIFS(СВЦЭМ!$D$39:$D$782,СВЦЭМ!$A$39:$A$782,$A127,СВЦЭМ!$B$39:$B$782,G$119)+'СЕТ СН'!$H$14+СВЦЭМ!$D$10+'СЕТ СН'!$H$6-'СЕТ СН'!$H$26</f>
        <v>1594.7253819099999</v>
      </c>
      <c r="H127" s="36">
        <f>SUMIFS(СВЦЭМ!$D$39:$D$782,СВЦЭМ!$A$39:$A$782,$A127,СВЦЭМ!$B$39:$B$782,H$119)+'СЕТ СН'!$H$14+СВЦЭМ!$D$10+'СЕТ СН'!$H$6-'СЕТ СН'!$H$26</f>
        <v>1576.72003365</v>
      </c>
      <c r="I127" s="36">
        <f>SUMIFS(СВЦЭМ!$D$39:$D$782,СВЦЭМ!$A$39:$A$782,$A127,СВЦЭМ!$B$39:$B$782,I$119)+'СЕТ СН'!$H$14+СВЦЭМ!$D$10+'СЕТ СН'!$H$6-'СЕТ СН'!$H$26</f>
        <v>1501.8068949999999</v>
      </c>
      <c r="J127" s="36">
        <f>SUMIFS(СВЦЭМ!$D$39:$D$782,СВЦЭМ!$A$39:$A$782,$A127,СВЦЭМ!$B$39:$B$782,J$119)+'СЕТ СН'!$H$14+СВЦЭМ!$D$10+'СЕТ СН'!$H$6-'СЕТ СН'!$H$26</f>
        <v>1338.21992383</v>
      </c>
      <c r="K127" s="36">
        <f>SUMIFS(СВЦЭМ!$D$39:$D$782,СВЦЭМ!$A$39:$A$782,$A127,СВЦЭМ!$B$39:$B$782,K$119)+'СЕТ СН'!$H$14+СВЦЭМ!$D$10+'СЕТ СН'!$H$6-'СЕТ СН'!$H$26</f>
        <v>1306.63737984</v>
      </c>
      <c r="L127" s="36">
        <f>SUMIFS(СВЦЭМ!$D$39:$D$782,СВЦЭМ!$A$39:$A$782,$A127,СВЦЭМ!$B$39:$B$782,L$119)+'СЕТ СН'!$H$14+СВЦЭМ!$D$10+'СЕТ СН'!$H$6-'СЕТ СН'!$H$26</f>
        <v>1300.1661882999999</v>
      </c>
      <c r="M127" s="36">
        <f>SUMIFS(СВЦЭМ!$D$39:$D$782,СВЦЭМ!$A$39:$A$782,$A127,СВЦЭМ!$B$39:$B$782,M$119)+'СЕТ СН'!$H$14+СВЦЭМ!$D$10+'СЕТ СН'!$H$6-'СЕТ СН'!$H$26</f>
        <v>1389.33204153</v>
      </c>
      <c r="N127" s="36">
        <f>SUMIFS(СВЦЭМ!$D$39:$D$782,СВЦЭМ!$A$39:$A$782,$A127,СВЦЭМ!$B$39:$B$782,N$119)+'СЕТ СН'!$H$14+СВЦЭМ!$D$10+'СЕТ СН'!$H$6-'СЕТ СН'!$H$26</f>
        <v>1440.75277433</v>
      </c>
      <c r="O127" s="36">
        <f>SUMIFS(СВЦЭМ!$D$39:$D$782,СВЦЭМ!$A$39:$A$782,$A127,СВЦЭМ!$B$39:$B$782,O$119)+'СЕТ СН'!$H$14+СВЦЭМ!$D$10+'СЕТ СН'!$H$6-'СЕТ СН'!$H$26</f>
        <v>1471.5556004600001</v>
      </c>
      <c r="P127" s="36">
        <f>SUMIFS(СВЦЭМ!$D$39:$D$782,СВЦЭМ!$A$39:$A$782,$A127,СВЦЭМ!$B$39:$B$782,P$119)+'СЕТ СН'!$H$14+СВЦЭМ!$D$10+'СЕТ СН'!$H$6-'СЕТ СН'!$H$26</f>
        <v>1492.85900838</v>
      </c>
      <c r="Q127" s="36">
        <f>SUMIFS(СВЦЭМ!$D$39:$D$782,СВЦЭМ!$A$39:$A$782,$A127,СВЦЭМ!$B$39:$B$782,Q$119)+'СЕТ СН'!$H$14+СВЦЭМ!$D$10+'СЕТ СН'!$H$6-'СЕТ СН'!$H$26</f>
        <v>1506.3203145699999</v>
      </c>
      <c r="R127" s="36">
        <f>SUMIFS(СВЦЭМ!$D$39:$D$782,СВЦЭМ!$A$39:$A$782,$A127,СВЦЭМ!$B$39:$B$782,R$119)+'СЕТ СН'!$H$14+СВЦЭМ!$D$10+'СЕТ СН'!$H$6-'СЕТ СН'!$H$26</f>
        <v>1506.36055919</v>
      </c>
      <c r="S127" s="36">
        <f>SUMIFS(СВЦЭМ!$D$39:$D$782,СВЦЭМ!$A$39:$A$782,$A127,СВЦЭМ!$B$39:$B$782,S$119)+'СЕТ СН'!$H$14+СВЦЭМ!$D$10+'СЕТ СН'!$H$6-'СЕТ СН'!$H$26</f>
        <v>1459.30193098</v>
      </c>
      <c r="T127" s="36">
        <f>SUMIFS(СВЦЭМ!$D$39:$D$782,СВЦЭМ!$A$39:$A$782,$A127,СВЦЭМ!$B$39:$B$782,T$119)+'СЕТ СН'!$H$14+СВЦЭМ!$D$10+'СЕТ СН'!$H$6-'СЕТ СН'!$H$26</f>
        <v>1324.36526931</v>
      </c>
      <c r="U127" s="36">
        <f>SUMIFS(СВЦЭМ!$D$39:$D$782,СВЦЭМ!$A$39:$A$782,$A127,СВЦЭМ!$B$39:$B$782,U$119)+'СЕТ СН'!$H$14+СВЦЭМ!$D$10+'СЕТ СН'!$H$6-'СЕТ СН'!$H$26</f>
        <v>1186.01628901</v>
      </c>
      <c r="V127" s="36">
        <f>SUMIFS(СВЦЭМ!$D$39:$D$782,СВЦЭМ!$A$39:$A$782,$A127,СВЦЭМ!$B$39:$B$782,V$119)+'СЕТ СН'!$H$14+СВЦЭМ!$D$10+'СЕТ СН'!$H$6-'СЕТ СН'!$H$26</f>
        <v>1099.9070494800001</v>
      </c>
      <c r="W127" s="36">
        <f>SUMIFS(СВЦЭМ!$D$39:$D$782,СВЦЭМ!$A$39:$A$782,$A127,СВЦЭМ!$B$39:$B$782,W$119)+'СЕТ СН'!$H$14+СВЦЭМ!$D$10+'СЕТ СН'!$H$6-'СЕТ СН'!$H$26</f>
        <v>1113.34125875</v>
      </c>
      <c r="X127" s="36">
        <f>SUMIFS(СВЦЭМ!$D$39:$D$782,СВЦЭМ!$A$39:$A$782,$A127,СВЦЭМ!$B$39:$B$782,X$119)+'СЕТ СН'!$H$14+СВЦЭМ!$D$10+'СЕТ СН'!$H$6-'СЕТ СН'!$H$26</f>
        <v>1116.1452984699999</v>
      </c>
      <c r="Y127" s="36">
        <f>SUMIFS(СВЦЭМ!$D$39:$D$782,СВЦЭМ!$A$39:$A$782,$A127,СВЦЭМ!$B$39:$B$782,Y$119)+'СЕТ СН'!$H$14+СВЦЭМ!$D$10+'СЕТ СН'!$H$6-'СЕТ СН'!$H$26</f>
        <v>1163.50364025</v>
      </c>
    </row>
    <row r="128" spans="1:27" ht="15.75" x14ac:dyDescent="0.2">
      <c r="A128" s="35">
        <f t="shared" si="3"/>
        <v>44690</v>
      </c>
      <c r="B128" s="36">
        <f>SUMIFS(СВЦЭМ!$D$39:$D$782,СВЦЭМ!$A$39:$A$782,$A128,СВЦЭМ!$B$39:$B$782,B$119)+'СЕТ СН'!$H$14+СВЦЭМ!$D$10+'СЕТ СН'!$H$6-'СЕТ СН'!$H$26</f>
        <v>1269.0366111999999</v>
      </c>
      <c r="C128" s="36">
        <f>SUMIFS(СВЦЭМ!$D$39:$D$782,СВЦЭМ!$A$39:$A$782,$A128,СВЦЭМ!$B$39:$B$782,C$119)+'СЕТ СН'!$H$14+СВЦЭМ!$D$10+'СЕТ СН'!$H$6-'СЕТ СН'!$H$26</f>
        <v>1387.27626205</v>
      </c>
      <c r="D128" s="36">
        <f>SUMIFS(СВЦЭМ!$D$39:$D$782,СВЦЭМ!$A$39:$A$782,$A128,СВЦЭМ!$B$39:$B$782,D$119)+'СЕТ СН'!$H$14+СВЦЭМ!$D$10+'СЕТ СН'!$H$6-'СЕТ СН'!$H$26</f>
        <v>1535.49314177</v>
      </c>
      <c r="E128" s="36">
        <f>SUMIFS(СВЦЭМ!$D$39:$D$782,СВЦЭМ!$A$39:$A$782,$A128,СВЦЭМ!$B$39:$B$782,E$119)+'СЕТ СН'!$H$14+СВЦЭМ!$D$10+'СЕТ СН'!$H$6-'СЕТ СН'!$H$26</f>
        <v>1610.1746572299999</v>
      </c>
      <c r="F128" s="36">
        <f>SUMIFS(СВЦЭМ!$D$39:$D$782,СВЦЭМ!$A$39:$A$782,$A128,СВЦЭМ!$B$39:$B$782,F$119)+'СЕТ СН'!$H$14+СВЦЭМ!$D$10+'СЕТ СН'!$H$6-'СЕТ СН'!$H$26</f>
        <v>1636.8943684199999</v>
      </c>
      <c r="G128" s="36">
        <f>SUMIFS(СВЦЭМ!$D$39:$D$782,СВЦЭМ!$A$39:$A$782,$A128,СВЦЭМ!$B$39:$B$782,G$119)+'СЕТ СН'!$H$14+СВЦЭМ!$D$10+'СЕТ СН'!$H$6-'СЕТ СН'!$H$26</f>
        <v>1625.01021573</v>
      </c>
      <c r="H128" s="36">
        <f>SUMIFS(СВЦЭМ!$D$39:$D$782,СВЦЭМ!$A$39:$A$782,$A128,СВЦЭМ!$B$39:$B$782,H$119)+'СЕТ СН'!$H$14+СВЦЭМ!$D$10+'СЕТ СН'!$H$6-'СЕТ СН'!$H$26</f>
        <v>1606.2814525399999</v>
      </c>
      <c r="I128" s="36">
        <f>SUMIFS(СВЦЭМ!$D$39:$D$782,СВЦЭМ!$A$39:$A$782,$A128,СВЦЭМ!$B$39:$B$782,I$119)+'СЕТ СН'!$H$14+СВЦЭМ!$D$10+'СЕТ СН'!$H$6-'СЕТ СН'!$H$26</f>
        <v>1545.9509289999999</v>
      </c>
      <c r="J128" s="36">
        <f>SUMIFS(СВЦЭМ!$D$39:$D$782,СВЦЭМ!$A$39:$A$782,$A128,СВЦЭМ!$B$39:$B$782,J$119)+'СЕТ СН'!$H$14+СВЦЭМ!$D$10+'СЕТ СН'!$H$6-'СЕТ СН'!$H$26</f>
        <v>1372.9809312299999</v>
      </c>
      <c r="K128" s="36">
        <f>SUMIFS(СВЦЭМ!$D$39:$D$782,СВЦЭМ!$A$39:$A$782,$A128,СВЦЭМ!$B$39:$B$782,K$119)+'СЕТ СН'!$H$14+СВЦЭМ!$D$10+'СЕТ СН'!$H$6-'СЕТ СН'!$H$26</f>
        <v>1343.9855842299999</v>
      </c>
      <c r="L128" s="36">
        <f>SUMIFS(СВЦЭМ!$D$39:$D$782,СВЦЭМ!$A$39:$A$782,$A128,СВЦЭМ!$B$39:$B$782,L$119)+'СЕТ СН'!$H$14+СВЦЭМ!$D$10+'СЕТ СН'!$H$6-'СЕТ СН'!$H$26</f>
        <v>1319.4989156499998</v>
      </c>
      <c r="M128" s="36">
        <f>SUMIFS(СВЦЭМ!$D$39:$D$782,СВЦЭМ!$A$39:$A$782,$A128,СВЦЭМ!$B$39:$B$782,M$119)+'СЕТ СН'!$H$14+СВЦЭМ!$D$10+'СЕТ СН'!$H$6-'СЕТ СН'!$H$26</f>
        <v>1405.82183358</v>
      </c>
      <c r="N128" s="36">
        <f>SUMIFS(СВЦЭМ!$D$39:$D$782,СВЦЭМ!$A$39:$A$782,$A128,СВЦЭМ!$B$39:$B$782,N$119)+'СЕТ СН'!$H$14+СВЦЭМ!$D$10+'СЕТ СН'!$H$6-'СЕТ СН'!$H$26</f>
        <v>1443.1820258599998</v>
      </c>
      <c r="O128" s="36">
        <f>SUMIFS(СВЦЭМ!$D$39:$D$782,СВЦЭМ!$A$39:$A$782,$A128,СВЦЭМ!$B$39:$B$782,O$119)+'СЕТ СН'!$H$14+СВЦЭМ!$D$10+'СЕТ СН'!$H$6-'СЕТ СН'!$H$26</f>
        <v>1462.61313905</v>
      </c>
      <c r="P128" s="36">
        <f>SUMIFS(СВЦЭМ!$D$39:$D$782,СВЦЭМ!$A$39:$A$782,$A128,СВЦЭМ!$B$39:$B$782,P$119)+'СЕТ СН'!$H$14+СВЦЭМ!$D$10+'СЕТ СН'!$H$6-'СЕТ СН'!$H$26</f>
        <v>1477.55128429</v>
      </c>
      <c r="Q128" s="36">
        <f>SUMIFS(СВЦЭМ!$D$39:$D$782,СВЦЭМ!$A$39:$A$782,$A128,СВЦЭМ!$B$39:$B$782,Q$119)+'СЕТ СН'!$H$14+СВЦЭМ!$D$10+'СЕТ СН'!$H$6-'СЕТ СН'!$H$26</f>
        <v>1490.1571521999999</v>
      </c>
      <c r="R128" s="36">
        <f>SUMIFS(СВЦЭМ!$D$39:$D$782,СВЦЭМ!$A$39:$A$782,$A128,СВЦЭМ!$B$39:$B$782,R$119)+'СЕТ СН'!$H$14+СВЦЭМ!$D$10+'СЕТ СН'!$H$6-'СЕТ СН'!$H$26</f>
        <v>1497.4335334800001</v>
      </c>
      <c r="S128" s="36">
        <f>SUMIFS(СВЦЭМ!$D$39:$D$782,СВЦЭМ!$A$39:$A$782,$A128,СВЦЭМ!$B$39:$B$782,S$119)+'СЕТ СН'!$H$14+СВЦЭМ!$D$10+'СЕТ СН'!$H$6-'СЕТ СН'!$H$26</f>
        <v>1455.43438365</v>
      </c>
      <c r="T128" s="36">
        <f>SUMIFS(СВЦЭМ!$D$39:$D$782,СВЦЭМ!$A$39:$A$782,$A128,СВЦЭМ!$B$39:$B$782,T$119)+'СЕТ СН'!$H$14+СВЦЭМ!$D$10+'СЕТ СН'!$H$6-'СЕТ СН'!$H$26</f>
        <v>1338.4890883</v>
      </c>
      <c r="U128" s="36">
        <f>SUMIFS(СВЦЭМ!$D$39:$D$782,СВЦЭМ!$A$39:$A$782,$A128,СВЦЭМ!$B$39:$B$782,U$119)+'СЕТ СН'!$H$14+СВЦЭМ!$D$10+'СЕТ СН'!$H$6-'СЕТ СН'!$H$26</f>
        <v>1217.72324217</v>
      </c>
      <c r="V128" s="36">
        <f>SUMIFS(СВЦЭМ!$D$39:$D$782,СВЦЭМ!$A$39:$A$782,$A128,СВЦЭМ!$B$39:$B$782,V$119)+'СЕТ СН'!$H$14+СВЦЭМ!$D$10+'СЕТ СН'!$H$6-'СЕТ СН'!$H$26</f>
        <v>1091.3175238700001</v>
      </c>
      <c r="W128" s="36">
        <f>SUMIFS(СВЦЭМ!$D$39:$D$782,СВЦЭМ!$A$39:$A$782,$A128,СВЦЭМ!$B$39:$B$782,W$119)+'СЕТ СН'!$H$14+СВЦЭМ!$D$10+'СЕТ СН'!$H$6-'СЕТ СН'!$H$26</f>
        <v>1080.18449465</v>
      </c>
      <c r="X128" s="36">
        <f>SUMIFS(СВЦЭМ!$D$39:$D$782,СВЦЭМ!$A$39:$A$782,$A128,СВЦЭМ!$B$39:$B$782,X$119)+'СЕТ СН'!$H$14+СВЦЭМ!$D$10+'СЕТ СН'!$H$6-'СЕТ СН'!$H$26</f>
        <v>1139.8963933299999</v>
      </c>
      <c r="Y128" s="36">
        <f>SUMIFS(СВЦЭМ!$D$39:$D$782,СВЦЭМ!$A$39:$A$782,$A128,СВЦЭМ!$B$39:$B$782,Y$119)+'СЕТ СН'!$H$14+СВЦЭМ!$D$10+'СЕТ СН'!$H$6-'СЕТ СН'!$H$26</f>
        <v>1166.6017692200001</v>
      </c>
    </row>
    <row r="129" spans="1:25" ht="15.75" x14ac:dyDescent="0.2">
      <c r="A129" s="35">
        <f t="shared" si="3"/>
        <v>44691</v>
      </c>
      <c r="B129" s="36">
        <f>SUMIFS(СВЦЭМ!$D$39:$D$782,СВЦЭМ!$A$39:$A$782,$A129,СВЦЭМ!$B$39:$B$782,B$119)+'СЕТ СН'!$H$14+СВЦЭМ!$D$10+'СЕТ СН'!$H$6-'СЕТ СН'!$H$26</f>
        <v>1253.1087072099999</v>
      </c>
      <c r="C129" s="36">
        <f>SUMIFS(СВЦЭМ!$D$39:$D$782,СВЦЭМ!$A$39:$A$782,$A129,СВЦЭМ!$B$39:$B$782,C$119)+'СЕТ СН'!$H$14+СВЦЭМ!$D$10+'СЕТ СН'!$H$6-'СЕТ СН'!$H$26</f>
        <v>1376.4242619300001</v>
      </c>
      <c r="D129" s="36">
        <f>SUMIFS(СВЦЭМ!$D$39:$D$782,СВЦЭМ!$A$39:$A$782,$A129,СВЦЭМ!$B$39:$B$782,D$119)+'СЕТ СН'!$H$14+СВЦЭМ!$D$10+'СЕТ СН'!$H$6-'СЕТ СН'!$H$26</f>
        <v>1504.4159317900001</v>
      </c>
      <c r="E129" s="36">
        <f>SUMIFS(СВЦЭМ!$D$39:$D$782,СВЦЭМ!$A$39:$A$782,$A129,СВЦЭМ!$B$39:$B$782,E$119)+'СЕТ СН'!$H$14+СВЦЭМ!$D$10+'СЕТ СН'!$H$6-'СЕТ СН'!$H$26</f>
        <v>1570.7143408299999</v>
      </c>
      <c r="F129" s="36">
        <f>SUMIFS(СВЦЭМ!$D$39:$D$782,СВЦЭМ!$A$39:$A$782,$A129,СВЦЭМ!$B$39:$B$782,F$119)+'СЕТ СН'!$H$14+СВЦЭМ!$D$10+'СЕТ СН'!$H$6-'СЕТ СН'!$H$26</f>
        <v>1584.31462676</v>
      </c>
      <c r="G129" s="36">
        <f>SUMIFS(СВЦЭМ!$D$39:$D$782,СВЦЭМ!$A$39:$A$782,$A129,СВЦЭМ!$B$39:$B$782,G$119)+'СЕТ СН'!$H$14+СВЦЭМ!$D$10+'СЕТ СН'!$H$6-'СЕТ СН'!$H$26</f>
        <v>1619.7006793199998</v>
      </c>
      <c r="H129" s="36">
        <f>SUMIFS(СВЦЭМ!$D$39:$D$782,СВЦЭМ!$A$39:$A$782,$A129,СВЦЭМ!$B$39:$B$782,H$119)+'СЕТ СН'!$H$14+СВЦЭМ!$D$10+'СЕТ СН'!$H$6-'СЕТ СН'!$H$26</f>
        <v>1599.5923133399999</v>
      </c>
      <c r="I129" s="36">
        <f>SUMIFS(СВЦЭМ!$D$39:$D$782,СВЦЭМ!$A$39:$A$782,$A129,СВЦЭМ!$B$39:$B$782,I$119)+'СЕТ СН'!$H$14+СВЦЭМ!$D$10+'СЕТ СН'!$H$6-'СЕТ СН'!$H$26</f>
        <v>1538.5422402499998</v>
      </c>
      <c r="J129" s="36">
        <f>SUMIFS(СВЦЭМ!$D$39:$D$782,СВЦЭМ!$A$39:$A$782,$A129,СВЦЭМ!$B$39:$B$782,J$119)+'СЕТ СН'!$H$14+СВЦЭМ!$D$10+'СЕТ СН'!$H$6-'СЕТ СН'!$H$26</f>
        <v>1361.0711680699999</v>
      </c>
      <c r="K129" s="36">
        <f>SUMIFS(СВЦЭМ!$D$39:$D$782,СВЦЭМ!$A$39:$A$782,$A129,СВЦЭМ!$B$39:$B$782,K$119)+'СЕТ СН'!$H$14+СВЦЭМ!$D$10+'СЕТ СН'!$H$6-'СЕТ СН'!$H$26</f>
        <v>1322.5594264599999</v>
      </c>
      <c r="L129" s="36">
        <f>SUMIFS(СВЦЭМ!$D$39:$D$782,СВЦЭМ!$A$39:$A$782,$A129,СВЦЭМ!$B$39:$B$782,L$119)+'СЕТ СН'!$H$14+СВЦЭМ!$D$10+'СЕТ СН'!$H$6-'СЕТ СН'!$H$26</f>
        <v>1309.23597316</v>
      </c>
      <c r="M129" s="36">
        <f>SUMIFS(СВЦЭМ!$D$39:$D$782,СВЦЭМ!$A$39:$A$782,$A129,СВЦЭМ!$B$39:$B$782,M$119)+'СЕТ СН'!$H$14+СВЦЭМ!$D$10+'СЕТ СН'!$H$6-'СЕТ СН'!$H$26</f>
        <v>1408.5379496199998</v>
      </c>
      <c r="N129" s="36">
        <f>SUMIFS(СВЦЭМ!$D$39:$D$782,СВЦЭМ!$A$39:$A$782,$A129,СВЦЭМ!$B$39:$B$782,N$119)+'СЕТ СН'!$H$14+СВЦЭМ!$D$10+'СЕТ СН'!$H$6-'СЕТ СН'!$H$26</f>
        <v>1461.7865961499999</v>
      </c>
      <c r="O129" s="36">
        <f>SUMIFS(СВЦЭМ!$D$39:$D$782,СВЦЭМ!$A$39:$A$782,$A129,СВЦЭМ!$B$39:$B$782,O$119)+'СЕТ СН'!$H$14+СВЦЭМ!$D$10+'СЕТ СН'!$H$6-'СЕТ СН'!$H$26</f>
        <v>1485.0522725799999</v>
      </c>
      <c r="P129" s="36">
        <f>SUMIFS(СВЦЭМ!$D$39:$D$782,СВЦЭМ!$A$39:$A$782,$A129,СВЦЭМ!$B$39:$B$782,P$119)+'СЕТ СН'!$H$14+СВЦЭМ!$D$10+'СЕТ СН'!$H$6-'СЕТ СН'!$H$26</f>
        <v>1438.9744353799999</v>
      </c>
      <c r="Q129" s="36">
        <f>SUMIFS(СВЦЭМ!$D$39:$D$782,СВЦЭМ!$A$39:$A$782,$A129,СВЦЭМ!$B$39:$B$782,Q$119)+'СЕТ СН'!$H$14+СВЦЭМ!$D$10+'СЕТ СН'!$H$6-'СЕТ СН'!$H$26</f>
        <v>1497.04559554</v>
      </c>
      <c r="R129" s="36">
        <f>SUMIFS(СВЦЭМ!$D$39:$D$782,СВЦЭМ!$A$39:$A$782,$A129,СВЦЭМ!$B$39:$B$782,R$119)+'СЕТ СН'!$H$14+СВЦЭМ!$D$10+'СЕТ СН'!$H$6-'СЕТ СН'!$H$26</f>
        <v>1512.0387715100001</v>
      </c>
      <c r="S129" s="36">
        <f>SUMIFS(СВЦЭМ!$D$39:$D$782,СВЦЭМ!$A$39:$A$782,$A129,СВЦЭМ!$B$39:$B$782,S$119)+'СЕТ СН'!$H$14+СВЦЭМ!$D$10+'СЕТ СН'!$H$6-'СЕТ СН'!$H$26</f>
        <v>1475.6110093</v>
      </c>
      <c r="T129" s="36">
        <f>SUMIFS(СВЦЭМ!$D$39:$D$782,СВЦЭМ!$A$39:$A$782,$A129,СВЦЭМ!$B$39:$B$782,T$119)+'СЕТ СН'!$H$14+СВЦЭМ!$D$10+'СЕТ СН'!$H$6-'СЕТ СН'!$H$26</f>
        <v>1349.6144287899999</v>
      </c>
      <c r="U129" s="36">
        <f>SUMIFS(СВЦЭМ!$D$39:$D$782,СВЦЭМ!$A$39:$A$782,$A129,СВЦЭМ!$B$39:$B$782,U$119)+'СЕТ СН'!$H$14+СВЦЭМ!$D$10+'СЕТ СН'!$H$6-'СЕТ СН'!$H$26</f>
        <v>1198.2488162699999</v>
      </c>
      <c r="V129" s="36">
        <f>SUMIFS(СВЦЭМ!$D$39:$D$782,СВЦЭМ!$A$39:$A$782,$A129,СВЦЭМ!$B$39:$B$782,V$119)+'СЕТ СН'!$H$14+СВЦЭМ!$D$10+'СЕТ СН'!$H$6-'СЕТ СН'!$H$26</f>
        <v>1135.57434831</v>
      </c>
      <c r="W129" s="36">
        <f>SUMIFS(СВЦЭМ!$D$39:$D$782,СВЦЭМ!$A$39:$A$782,$A129,СВЦЭМ!$B$39:$B$782,W$119)+'СЕТ СН'!$H$14+СВЦЭМ!$D$10+'СЕТ СН'!$H$6-'СЕТ СН'!$H$26</f>
        <v>1139.3677238</v>
      </c>
      <c r="X129" s="36">
        <f>SUMIFS(СВЦЭМ!$D$39:$D$782,СВЦЭМ!$A$39:$A$782,$A129,СВЦЭМ!$B$39:$B$782,X$119)+'СЕТ СН'!$H$14+СВЦЭМ!$D$10+'СЕТ СН'!$H$6-'СЕТ СН'!$H$26</f>
        <v>1129.0607634</v>
      </c>
      <c r="Y129" s="36">
        <f>SUMIFS(СВЦЭМ!$D$39:$D$782,СВЦЭМ!$A$39:$A$782,$A129,СВЦЭМ!$B$39:$B$782,Y$119)+'СЕТ СН'!$H$14+СВЦЭМ!$D$10+'СЕТ СН'!$H$6-'СЕТ СН'!$H$26</f>
        <v>1202.76414232</v>
      </c>
    </row>
    <row r="130" spans="1:25" ht="15.75" x14ac:dyDescent="0.2">
      <c r="A130" s="35">
        <f t="shared" si="3"/>
        <v>44692</v>
      </c>
      <c r="B130" s="36">
        <f>SUMIFS(СВЦЭМ!$D$39:$D$782,СВЦЭМ!$A$39:$A$782,$A130,СВЦЭМ!$B$39:$B$782,B$119)+'СЕТ СН'!$H$14+СВЦЭМ!$D$10+'СЕТ СН'!$H$6-'СЕТ СН'!$H$26</f>
        <v>1290.64654584</v>
      </c>
      <c r="C130" s="36">
        <f>SUMIFS(СВЦЭМ!$D$39:$D$782,СВЦЭМ!$A$39:$A$782,$A130,СВЦЭМ!$B$39:$B$782,C$119)+'СЕТ СН'!$H$14+СВЦЭМ!$D$10+'СЕТ СН'!$H$6-'СЕТ СН'!$H$26</f>
        <v>1374.6799157999999</v>
      </c>
      <c r="D130" s="36">
        <f>SUMIFS(СВЦЭМ!$D$39:$D$782,СВЦЭМ!$A$39:$A$782,$A130,СВЦЭМ!$B$39:$B$782,D$119)+'СЕТ СН'!$H$14+СВЦЭМ!$D$10+'СЕТ СН'!$H$6-'СЕТ СН'!$H$26</f>
        <v>1535.1676500399999</v>
      </c>
      <c r="E130" s="36">
        <f>SUMIFS(СВЦЭМ!$D$39:$D$782,СВЦЭМ!$A$39:$A$782,$A130,СВЦЭМ!$B$39:$B$782,E$119)+'СЕТ СН'!$H$14+СВЦЭМ!$D$10+'СЕТ СН'!$H$6-'СЕТ СН'!$H$26</f>
        <v>1617.74759174</v>
      </c>
      <c r="F130" s="36">
        <f>SUMIFS(СВЦЭМ!$D$39:$D$782,СВЦЭМ!$A$39:$A$782,$A130,СВЦЭМ!$B$39:$B$782,F$119)+'СЕТ СН'!$H$14+СВЦЭМ!$D$10+'СЕТ СН'!$H$6-'СЕТ СН'!$H$26</f>
        <v>1615.2939093099999</v>
      </c>
      <c r="G130" s="36">
        <f>SUMIFS(СВЦЭМ!$D$39:$D$782,СВЦЭМ!$A$39:$A$782,$A130,СВЦЭМ!$B$39:$B$782,G$119)+'СЕТ СН'!$H$14+СВЦЭМ!$D$10+'СЕТ СН'!$H$6-'СЕТ СН'!$H$26</f>
        <v>1615.71926549</v>
      </c>
      <c r="H130" s="36">
        <f>SUMIFS(СВЦЭМ!$D$39:$D$782,СВЦЭМ!$A$39:$A$782,$A130,СВЦЭМ!$B$39:$B$782,H$119)+'СЕТ СН'!$H$14+СВЦЭМ!$D$10+'СЕТ СН'!$H$6-'СЕТ СН'!$H$26</f>
        <v>1570.5271519099999</v>
      </c>
      <c r="I130" s="36">
        <f>SUMIFS(СВЦЭМ!$D$39:$D$782,СВЦЭМ!$A$39:$A$782,$A130,СВЦЭМ!$B$39:$B$782,I$119)+'СЕТ СН'!$H$14+СВЦЭМ!$D$10+'СЕТ СН'!$H$6-'СЕТ СН'!$H$26</f>
        <v>1483.13230471</v>
      </c>
      <c r="J130" s="36">
        <f>SUMIFS(СВЦЭМ!$D$39:$D$782,СВЦЭМ!$A$39:$A$782,$A130,СВЦЭМ!$B$39:$B$782,J$119)+'СЕТ СН'!$H$14+СВЦЭМ!$D$10+'СЕТ СН'!$H$6-'СЕТ СН'!$H$26</f>
        <v>1319.18198334</v>
      </c>
      <c r="K130" s="36">
        <f>SUMIFS(СВЦЭМ!$D$39:$D$782,СВЦЭМ!$A$39:$A$782,$A130,СВЦЭМ!$B$39:$B$782,K$119)+'СЕТ СН'!$H$14+СВЦЭМ!$D$10+'СЕТ СН'!$H$6-'СЕТ СН'!$H$26</f>
        <v>1311.44561821</v>
      </c>
      <c r="L130" s="36">
        <f>SUMIFS(СВЦЭМ!$D$39:$D$782,СВЦЭМ!$A$39:$A$782,$A130,СВЦЭМ!$B$39:$B$782,L$119)+'СЕТ СН'!$H$14+СВЦЭМ!$D$10+'СЕТ СН'!$H$6-'СЕТ СН'!$H$26</f>
        <v>1302.2114810999999</v>
      </c>
      <c r="M130" s="36">
        <f>SUMIFS(СВЦЭМ!$D$39:$D$782,СВЦЭМ!$A$39:$A$782,$A130,СВЦЭМ!$B$39:$B$782,M$119)+'СЕТ СН'!$H$14+СВЦЭМ!$D$10+'СЕТ СН'!$H$6-'СЕТ СН'!$H$26</f>
        <v>1393.68027854</v>
      </c>
      <c r="N130" s="36">
        <f>SUMIFS(СВЦЭМ!$D$39:$D$782,СВЦЭМ!$A$39:$A$782,$A130,СВЦЭМ!$B$39:$B$782,N$119)+'СЕТ СН'!$H$14+СВЦЭМ!$D$10+'СЕТ СН'!$H$6-'СЕТ СН'!$H$26</f>
        <v>1437.6729145699999</v>
      </c>
      <c r="O130" s="36">
        <f>SUMIFS(СВЦЭМ!$D$39:$D$782,СВЦЭМ!$A$39:$A$782,$A130,СВЦЭМ!$B$39:$B$782,O$119)+'СЕТ СН'!$H$14+СВЦЭМ!$D$10+'СЕТ СН'!$H$6-'СЕТ СН'!$H$26</f>
        <v>1448.12199102</v>
      </c>
      <c r="P130" s="36">
        <f>SUMIFS(СВЦЭМ!$D$39:$D$782,СВЦЭМ!$A$39:$A$782,$A130,СВЦЭМ!$B$39:$B$782,P$119)+'СЕТ СН'!$H$14+СВЦЭМ!$D$10+'СЕТ СН'!$H$6-'СЕТ СН'!$H$26</f>
        <v>1460.1153119199998</v>
      </c>
      <c r="Q130" s="36">
        <f>SUMIFS(СВЦЭМ!$D$39:$D$782,СВЦЭМ!$A$39:$A$782,$A130,СВЦЭМ!$B$39:$B$782,Q$119)+'СЕТ СН'!$H$14+СВЦЭМ!$D$10+'СЕТ СН'!$H$6-'СЕТ СН'!$H$26</f>
        <v>1464.92792216</v>
      </c>
      <c r="R130" s="36">
        <f>SUMIFS(СВЦЭМ!$D$39:$D$782,СВЦЭМ!$A$39:$A$782,$A130,СВЦЭМ!$B$39:$B$782,R$119)+'СЕТ СН'!$H$14+СВЦЭМ!$D$10+'СЕТ СН'!$H$6-'СЕТ СН'!$H$26</f>
        <v>1486.11617615</v>
      </c>
      <c r="S130" s="36">
        <f>SUMIFS(СВЦЭМ!$D$39:$D$782,СВЦЭМ!$A$39:$A$782,$A130,СВЦЭМ!$B$39:$B$782,S$119)+'СЕТ СН'!$H$14+СВЦЭМ!$D$10+'СЕТ СН'!$H$6-'СЕТ СН'!$H$26</f>
        <v>1450.2206859299999</v>
      </c>
      <c r="T130" s="36">
        <f>SUMIFS(СВЦЭМ!$D$39:$D$782,СВЦЭМ!$A$39:$A$782,$A130,СВЦЭМ!$B$39:$B$782,T$119)+'СЕТ СН'!$H$14+СВЦЭМ!$D$10+'СЕТ СН'!$H$6-'СЕТ СН'!$H$26</f>
        <v>1333.35419985</v>
      </c>
      <c r="U130" s="36">
        <f>SUMIFS(СВЦЭМ!$D$39:$D$782,СВЦЭМ!$A$39:$A$782,$A130,СВЦЭМ!$B$39:$B$782,U$119)+'СЕТ СН'!$H$14+СВЦЭМ!$D$10+'СЕТ СН'!$H$6-'СЕТ СН'!$H$26</f>
        <v>1225.24745545</v>
      </c>
      <c r="V130" s="36">
        <f>SUMIFS(СВЦЭМ!$D$39:$D$782,СВЦЭМ!$A$39:$A$782,$A130,СВЦЭМ!$B$39:$B$782,V$119)+'СЕТ СН'!$H$14+СВЦЭМ!$D$10+'СЕТ СН'!$H$6-'СЕТ СН'!$H$26</f>
        <v>1141.7508719499999</v>
      </c>
      <c r="W130" s="36">
        <f>SUMIFS(СВЦЭМ!$D$39:$D$782,СВЦЭМ!$A$39:$A$782,$A130,СВЦЭМ!$B$39:$B$782,W$119)+'СЕТ СН'!$H$14+СВЦЭМ!$D$10+'СЕТ СН'!$H$6-'СЕТ СН'!$H$26</f>
        <v>1137.62362252</v>
      </c>
      <c r="X130" s="36">
        <f>SUMIFS(СВЦЭМ!$D$39:$D$782,СВЦЭМ!$A$39:$A$782,$A130,СВЦЭМ!$B$39:$B$782,X$119)+'СЕТ СН'!$H$14+СВЦЭМ!$D$10+'СЕТ СН'!$H$6-'СЕТ СН'!$H$26</f>
        <v>1150.0468238599999</v>
      </c>
      <c r="Y130" s="36">
        <f>SUMIFS(СВЦЭМ!$D$39:$D$782,СВЦЭМ!$A$39:$A$782,$A130,СВЦЭМ!$B$39:$B$782,Y$119)+'СЕТ СН'!$H$14+СВЦЭМ!$D$10+'СЕТ СН'!$H$6-'СЕТ СН'!$H$26</f>
        <v>1173.9918166</v>
      </c>
    </row>
    <row r="131" spans="1:25" ht="15.75" x14ac:dyDescent="0.2">
      <c r="A131" s="35">
        <f t="shared" si="3"/>
        <v>44693</v>
      </c>
      <c r="B131" s="36">
        <f>SUMIFS(СВЦЭМ!$D$39:$D$782,СВЦЭМ!$A$39:$A$782,$A131,СВЦЭМ!$B$39:$B$782,B$119)+'СЕТ СН'!$H$14+СВЦЭМ!$D$10+'СЕТ СН'!$H$6-'СЕТ СН'!$H$26</f>
        <v>1271.1612867199999</v>
      </c>
      <c r="C131" s="36">
        <f>SUMIFS(СВЦЭМ!$D$39:$D$782,СВЦЭМ!$A$39:$A$782,$A131,СВЦЭМ!$B$39:$B$782,C$119)+'СЕТ СН'!$H$14+СВЦЭМ!$D$10+'СЕТ СН'!$H$6-'СЕТ СН'!$H$26</f>
        <v>1356.1487302999999</v>
      </c>
      <c r="D131" s="36">
        <f>SUMIFS(СВЦЭМ!$D$39:$D$782,СВЦЭМ!$A$39:$A$782,$A131,СВЦЭМ!$B$39:$B$782,D$119)+'СЕТ СН'!$H$14+СВЦЭМ!$D$10+'СЕТ СН'!$H$6-'СЕТ СН'!$H$26</f>
        <v>1456.9038801299998</v>
      </c>
      <c r="E131" s="36">
        <f>SUMIFS(СВЦЭМ!$D$39:$D$782,СВЦЭМ!$A$39:$A$782,$A131,СВЦЭМ!$B$39:$B$782,E$119)+'СЕТ СН'!$H$14+СВЦЭМ!$D$10+'СЕТ СН'!$H$6-'СЕТ СН'!$H$26</f>
        <v>1511.01389838</v>
      </c>
      <c r="F131" s="36">
        <f>SUMIFS(СВЦЭМ!$D$39:$D$782,СВЦЭМ!$A$39:$A$782,$A131,СВЦЭМ!$B$39:$B$782,F$119)+'СЕТ СН'!$H$14+СВЦЭМ!$D$10+'СЕТ СН'!$H$6-'СЕТ СН'!$H$26</f>
        <v>1514.4901726199998</v>
      </c>
      <c r="G131" s="36">
        <f>SUMIFS(СВЦЭМ!$D$39:$D$782,СВЦЭМ!$A$39:$A$782,$A131,СВЦЭМ!$B$39:$B$782,G$119)+'СЕТ СН'!$H$14+СВЦЭМ!$D$10+'СЕТ СН'!$H$6-'СЕТ СН'!$H$26</f>
        <v>1512.0259402300001</v>
      </c>
      <c r="H131" s="36">
        <f>SUMIFS(СВЦЭМ!$D$39:$D$782,СВЦЭМ!$A$39:$A$782,$A131,СВЦЭМ!$B$39:$B$782,H$119)+'СЕТ СН'!$H$14+СВЦЭМ!$D$10+'СЕТ СН'!$H$6-'СЕТ СН'!$H$26</f>
        <v>1520.8862251199998</v>
      </c>
      <c r="I131" s="36">
        <f>SUMIFS(СВЦЭМ!$D$39:$D$782,СВЦЭМ!$A$39:$A$782,$A131,СВЦЭМ!$B$39:$B$782,I$119)+'СЕТ СН'!$H$14+СВЦЭМ!$D$10+'СЕТ СН'!$H$6-'СЕТ СН'!$H$26</f>
        <v>1444.6545814399999</v>
      </c>
      <c r="J131" s="36">
        <f>SUMIFS(СВЦЭМ!$D$39:$D$782,СВЦЭМ!$A$39:$A$782,$A131,СВЦЭМ!$B$39:$B$782,J$119)+'СЕТ СН'!$H$14+СВЦЭМ!$D$10+'СЕТ СН'!$H$6-'СЕТ СН'!$H$26</f>
        <v>1317.1817068600001</v>
      </c>
      <c r="K131" s="36">
        <f>SUMIFS(СВЦЭМ!$D$39:$D$782,СВЦЭМ!$A$39:$A$782,$A131,СВЦЭМ!$B$39:$B$782,K$119)+'СЕТ СН'!$H$14+СВЦЭМ!$D$10+'СЕТ СН'!$H$6-'СЕТ СН'!$H$26</f>
        <v>1310.1438902</v>
      </c>
      <c r="L131" s="36">
        <f>SUMIFS(СВЦЭМ!$D$39:$D$782,СВЦЭМ!$A$39:$A$782,$A131,СВЦЭМ!$B$39:$B$782,L$119)+'СЕТ СН'!$H$14+СВЦЭМ!$D$10+'СЕТ СН'!$H$6-'СЕТ СН'!$H$26</f>
        <v>1288.55347878</v>
      </c>
      <c r="M131" s="36">
        <f>SUMIFS(СВЦЭМ!$D$39:$D$782,СВЦЭМ!$A$39:$A$782,$A131,СВЦЭМ!$B$39:$B$782,M$119)+'СЕТ СН'!$H$14+СВЦЭМ!$D$10+'СЕТ СН'!$H$6-'СЕТ СН'!$H$26</f>
        <v>1389.9300558999998</v>
      </c>
      <c r="N131" s="36">
        <f>SUMIFS(СВЦЭМ!$D$39:$D$782,СВЦЭМ!$A$39:$A$782,$A131,СВЦЭМ!$B$39:$B$782,N$119)+'СЕТ СН'!$H$14+СВЦЭМ!$D$10+'СЕТ СН'!$H$6-'СЕТ СН'!$H$26</f>
        <v>1446.6290363399999</v>
      </c>
      <c r="O131" s="36">
        <f>SUMIFS(СВЦЭМ!$D$39:$D$782,СВЦЭМ!$A$39:$A$782,$A131,СВЦЭМ!$B$39:$B$782,O$119)+'СЕТ СН'!$H$14+СВЦЭМ!$D$10+'СЕТ СН'!$H$6-'СЕТ СН'!$H$26</f>
        <v>1449.6079628499999</v>
      </c>
      <c r="P131" s="36">
        <f>SUMIFS(СВЦЭМ!$D$39:$D$782,СВЦЭМ!$A$39:$A$782,$A131,СВЦЭМ!$B$39:$B$782,P$119)+'СЕТ СН'!$H$14+СВЦЭМ!$D$10+'СЕТ СН'!$H$6-'СЕТ СН'!$H$26</f>
        <v>1447.4806242099999</v>
      </c>
      <c r="Q131" s="36">
        <f>SUMIFS(СВЦЭМ!$D$39:$D$782,СВЦЭМ!$A$39:$A$782,$A131,СВЦЭМ!$B$39:$B$782,Q$119)+'СЕТ СН'!$H$14+СВЦЭМ!$D$10+'СЕТ СН'!$H$6-'СЕТ СН'!$H$26</f>
        <v>1458.08897323</v>
      </c>
      <c r="R131" s="36">
        <f>SUMIFS(СВЦЭМ!$D$39:$D$782,СВЦЭМ!$A$39:$A$782,$A131,СВЦЭМ!$B$39:$B$782,R$119)+'СЕТ СН'!$H$14+СВЦЭМ!$D$10+'СЕТ СН'!$H$6-'СЕТ СН'!$H$26</f>
        <v>1479.81047405</v>
      </c>
      <c r="S131" s="36">
        <f>SUMIFS(СВЦЭМ!$D$39:$D$782,СВЦЭМ!$A$39:$A$782,$A131,СВЦЭМ!$B$39:$B$782,S$119)+'СЕТ СН'!$H$14+СВЦЭМ!$D$10+'СЕТ СН'!$H$6-'СЕТ СН'!$H$26</f>
        <v>1436.8204700899998</v>
      </c>
      <c r="T131" s="36">
        <f>SUMIFS(СВЦЭМ!$D$39:$D$782,СВЦЭМ!$A$39:$A$782,$A131,СВЦЭМ!$B$39:$B$782,T$119)+'СЕТ СН'!$H$14+СВЦЭМ!$D$10+'СЕТ СН'!$H$6-'СЕТ СН'!$H$26</f>
        <v>1331.4160670700001</v>
      </c>
      <c r="U131" s="36">
        <f>SUMIFS(СВЦЭМ!$D$39:$D$782,СВЦЭМ!$A$39:$A$782,$A131,СВЦЭМ!$B$39:$B$782,U$119)+'СЕТ СН'!$H$14+СВЦЭМ!$D$10+'СЕТ СН'!$H$6-'СЕТ СН'!$H$26</f>
        <v>1241.8861585100001</v>
      </c>
      <c r="V131" s="36">
        <f>SUMIFS(СВЦЭМ!$D$39:$D$782,СВЦЭМ!$A$39:$A$782,$A131,СВЦЭМ!$B$39:$B$782,V$119)+'СЕТ СН'!$H$14+СВЦЭМ!$D$10+'СЕТ СН'!$H$6-'СЕТ СН'!$H$26</f>
        <v>1157.4265946400001</v>
      </c>
      <c r="W131" s="36">
        <f>SUMIFS(СВЦЭМ!$D$39:$D$782,СВЦЭМ!$A$39:$A$782,$A131,СВЦЭМ!$B$39:$B$782,W$119)+'СЕТ СН'!$H$14+СВЦЭМ!$D$10+'СЕТ СН'!$H$6-'СЕТ СН'!$H$26</f>
        <v>1144.20132141</v>
      </c>
      <c r="X131" s="36">
        <f>SUMIFS(СВЦЭМ!$D$39:$D$782,СВЦЭМ!$A$39:$A$782,$A131,СВЦЭМ!$B$39:$B$782,X$119)+'СЕТ СН'!$H$14+СВЦЭМ!$D$10+'СЕТ СН'!$H$6-'СЕТ СН'!$H$26</f>
        <v>1158.6876446599999</v>
      </c>
      <c r="Y131" s="36">
        <f>SUMIFS(СВЦЭМ!$D$39:$D$782,СВЦЭМ!$A$39:$A$782,$A131,СВЦЭМ!$B$39:$B$782,Y$119)+'СЕТ СН'!$H$14+СВЦЭМ!$D$10+'СЕТ СН'!$H$6-'СЕТ СН'!$H$26</f>
        <v>1163.8420214600001</v>
      </c>
    </row>
    <row r="132" spans="1:25" ht="15.75" x14ac:dyDescent="0.2">
      <c r="A132" s="35">
        <f t="shared" si="3"/>
        <v>44694</v>
      </c>
      <c r="B132" s="36">
        <f>SUMIFS(СВЦЭМ!$D$39:$D$782,СВЦЭМ!$A$39:$A$782,$A132,СВЦЭМ!$B$39:$B$782,B$119)+'СЕТ СН'!$H$14+СВЦЭМ!$D$10+'СЕТ СН'!$H$6-'СЕТ СН'!$H$26</f>
        <v>1271.53599846</v>
      </c>
      <c r="C132" s="36">
        <f>SUMIFS(СВЦЭМ!$D$39:$D$782,СВЦЭМ!$A$39:$A$782,$A132,СВЦЭМ!$B$39:$B$782,C$119)+'СЕТ СН'!$H$14+СВЦЭМ!$D$10+'СЕТ СН'!$H$6-'СЕТ СН'!$H$26</f>
        <v>1381.0722830499999</v>
      </c>
      <c r="D132" s="36">
        <f>SUMIFS(СВЦЭМ!$D$39:$D$782,СВЦЭМ!$A$39:$A$782,$A132,СВЦЭМ!$B$39:$B$782,D$119)+'СЕТ СН'!$H$14+СВЦЭМ!$D$10+'СЕТ СН'!$H$6-'СЕТ СН'!$H$26</f>
        <v>1507.9955784599999</v>
      </c>
      <c r="E132" s="36">
        <f>SUMIFS(СВЦЭМ!$D$39:$D$782,СВЦЭМ!$A$39:$A$782,$A132,СВЦЭМ!$B$39:$B$782,E$119)+'СЕТ СН'!$H$14+СВЦЭМ!$D$10+'СЕТ СН'!$H$6-'СЕТ СН'!$H$26</f>
        <v>1557.93722007</v>
      </c>
      <c r="F132" s="36">
        <f>SUMIFS(СВЦЭМ!$D$39:$D$782,СВЦЭМ!$A$39:$A$782,$A132,СВЦЭМ!$B$39:$B$782,F$119)+'СЕТ СН'!$H$14+СВЦЭМ!$D$10+'СЕТ СН'!$H$6-'СЕТ СН'!$H$26</f>
        <v>1565.78031409</v>
      </c>
      <c r="G132" s="36">
        <f>SUMIFS(СВЦЭМ!$D$39:$D$782,СВЦЭМ!$A$39:$A$782,$A132,СВЦЭМ!$B$39:$B$782,G$119)+'СЕТ СН'!$H$14+СВЦЭМ!$D$10+'СЕТ СН'!$H$6-'СЕТ СН'!$H$26</f>
        <v>1572.2407592099999</v>
      </c>
      <c r="H132" s="36">
        <f>SUMIFS(СВЦЭМ!$D$39:$D$782,СВЦЭМ!$A$39:$A$782,$A132,СВЦЭМ!$B$39:$B$782,H$119)+'СЕТ СН'!$H$14+СВЦЭМ!$D$10+'СЕТ СН'!$H$6-'СЕТ СН'!$H$26</f>
        <v>1565.01362978</v>
      </c>
      <c r="I132" s="36">
        <f>SUMIFS(СВЦЭМ!$D$39:$D$782,СВЦЭМ!$A$39:$A$782,$A132,СВЦЭМ!$B$39:$B$782,I$119)+'СЕТ СН'!$H$14+СВЦЭМ!$D$10+'СЕТ СН'!$H$6-'СЕТ СН'!$H$26</f>
        <v>1462.68985576</v>
      </c>
      <c r="J132" s="36">
        <f>SUMIFS(СВЦЭМ!$D$39:$D$782,СВЦЭМ!$A$39:$A$782,$A132,СВЦЭМ!$B$39:$B$782,J$119)+'СЕТ СН'!$H$14+СВЦЭМ!$D$10+'СЕТ СН'!$H$6-'СЕТ СН'!$H$26</f>
        <v>1323.9797123699998</v>
      </c>
      <c r="K132" s="36">
        <f>SUMIFS(СВЦЭМ!$D$39:$D$782,СВЦЭМ!$A$39:$A$782,$A132,СВЦЭМ!$B$39:$B$782,K$119)+'СЕТ СН'!$H$14+СВЦЭМ!$D$10+'СЕТ СН'!$H$6-'СЕТ СН'!$H$26</f>
        <v>1313.9560990299999</v>
      </c>
      <c r="L132" s="36">
        <f>SUMIFS(СВЦЭМ!$D$39:$D$782,СВЦЭМ!$A$39:$A$782,$A132,СВЦЭМ!$B$39:$B$782,L$119)+'СЕТ СН'!$H$14+СВЦЭМ!$D$10+'СЕТ СН'!$H$6-'СЕТ СН'!$H$26</f>
        <v>1293.54918918</v>
      </c>
      <c r="M132" s="36">
        <f>SUMIFS(СВЦЭМ!$D$39:$D$782,СВЦЭМ!$A$39:$A$782,$A132,СВЦЭМ!$B$39:$B$782,M$119)+'СЕТ СН'!$H$14+СВЦЭМ!$D$10+'СЕТ СН'!$H$6-'СЕТ СН'!$H$26</f>
        <v>1396.4201657599999</v>
      </c>
      <c r="N132" s="36">
        <f>SUMIFS(СВЦЭМ!$D$39:$D$782,СВЦЭМ!$A$39:$A$782,$A132,СВЦЭМ!$B$39:$B$782,N$119)+'СЕТ СН'!$H$14+СВЦЭМ!$D$10+'СЕТ СН'!$H$6-'СЕТ СН'!$H$26</f>
        <v>1442.3548752499998</v>
      </c>
      <c r="O132" s="36">
        <f>SUMIFS(СВЦЭМ!$D$39:$D$782,СВЦЭМ!$A$39:$A$782,$A132,СВЦЭМ!$B$39:$B$782,O$119)+'СЕТ СН'!$H$14+СВЦЭМ!$D$10+'СЕТ СН'!$H$6-'СЕТ СН'!$H$26</f>
        <v>1424.89542538</v>
      </c>
      <c r="P132" s="36">
        <f>SUMIFS(СВЦЭМ!$D$39:$D$782,СВЦЭМ!$A$39:$A$782,$A132,СВЦЭМ!$B$39:$B$782,P$119)+'СЕТ СН'!$H$14+СВЦЭМ!$D$10+'СЕТ СН'!$H$6-'СЕТ СН'!$H$26</f>
        <v>1430.87434644</v>
      </c>
      <c r="Q132" s="36">
        <f>SUMIFS(СВЦЭМ!$D$39:$D$782,СВЦЭМ!$A$39:$A$782,$A132,СВЦЭМ!$B$39:$B$782,Q$119)+'СЕТ СН'!$H$14+СВЦЭМ!$D$10+'СЕТ СН'!$H$6-'СЕТ СН'!$H$26</f>
        <v>1442.53761371</v>
      </c>
      <c r="R132" s="36">
        <f>SUMIFS(СВЦЭМ!$D$39:$D$782,СВЦЭМ!$A$39:$A$782,$A132,СВЦЭМ!$B$39:$B$782,R$119)+'СЕТ СН'!$H$14+СВЦЭМ!$D$10+'СЕТ СН'!$H$6-'СЕТ СН'!$H$26</f>
        <v>1456.9984613300001</v>
      </c>
      <c r="S132" s="36">
        <f>SUMIFS(СВЦЭМ!$D$39:$D$782,СВЦЭМ!$A$39:$A$782,$A132,СВЦЭМ!$B$39:$B$782,S$119)+'СЕТ СН'!$H$14+СВЦЭМ!$D$10+'СЕТ СН'!$H$6-'СЕТ СН'!$H$26</f>
        <v>1424.0916064</v>
      </c>
      <c r="T132" s="36">
        <f>SUMIFS(СВЦЭМ!$D$39:$D$782,СВЦЭМ!$A$39:$A$782,$A132,СВЦЭМ!$B$39:$B$782,T$119)+'СЕТ СН'!$H$14+СВЦЭМ!$D$10+'СЕТ СН'!$H$6-'СЕТ СН'!$H$26</f>
        <v>1309.2313426200001</v>
      </c>
      <c r="U132" s="36">
        <f>SUMIFS(СВЦЭМ!$D$39:$D$782,СВЦЭМ!$A$39:$A$782,$A132,СВЦЭМ!$B$39:$B$782,U$119)+'СЕТ СН'!$H$14+СВЦЭМ!$D$10+'СЕТ СН'!$H$6-'СЕТ СН'!$H$26</f>
        <v>1220.17884297</v>
      </c>
      <c r="V132" s="36">
        <f>SUMIFS(СВЦЭМ!$D$39:$D$782,СВЦЭМ!$A$39:$A$782,$A132,СВЦЭМ!$B$39:$B$782,V$119)+'СЕТ СН'!$H$14+СВЦЭМ!$D$10+'СЕТ СН'!$H$6-'СЕТ СН'!$H$26</f>
        <v>1147.8209173499999</v>
      </c>
      <c r="W132" s="36">
        <f>SUMIFS(СВЦЭМ!$D$39:$D$782,СВЦЭМ!$A$39:$A$782,$A132,СВЦЭМ!$B$39:$B$782,W$119)+'СЕТ СН'!$H$14+СВЦЭМ!$D$10+'СЕТ СН'!$H$6-'СЕТ СН'!$H$26</f>
        <v>1128.46261194</v>
      </c>
      <c r="X132" s="36">
        <f>SUMIFS(СВЦЭМ!$D$39:$D$782,СВЦЭМ!$A$39:$A$782,$A132,СВЦЭМ!$B$39:$B$782,X$119)+'СЕТ СН'!$H$14+СВЦЭМ!$D$10+'СЕТ СН'!$H$6-'СЕТ СН'!$H$26</f>
        <v>1142.9408967899999</v>
      </c>
      <c r="Y132" s="36">
        <f>SUMIFS(СВЦЭМ!$D$39:$D$782,СВЦЭМ!$A$39:$A$782,$A132,СВЦЭМ!$B$39:$B$782,Y$119)+'СЕТ СН'!$H$14+СВЦЭМ!$D$10+'СЕТ СН'!$H$6-'СЕТ СН'!$H$26</f>
        <v>1149.4105110200001</v>
      </c>
    </row>
    <row r="133" spans="1:25" ht="15.75" x14ac:dyDescent="0.2">
      <c r="A133" s="35">
        <f t="shared" si="3"/>
        <v>44695</v>
      </c>
      <c r="B133" s="36">
        <f>SUMIFS(СВЦЭМ!$D$39:$D$782,СВЦЭМ!$A$39:$A$782,$A133,СВЦЭМ!$B$39:$B$782,B$119)+'СЕТ СН'!$H$14+СВЦЭМ!$D$10+'СЕТ СН'!$H$6-'СЕТ СН'!$H$26</f>
        <v>1269.26653913</v>
      </c>
      <c r="C133" s="36">
        <f>SUMIFS(СВЦЭМ!$D$39:$D$782,СВЦЭМ!$A$39:$A$782,$A133,СВЦЭМ!$B$39:$B$782,C$119)+'СЕТ СН'!$H$14+СВЦЭМ!$D$10+'СЕТ СН'!$H$6-'СЕТ СН'!$H$26</f>
        <v>1380.73992716</v>
      </c>
      <c r="D133" s="36">
        <f>SUMIFS(СВЦЭМ!$D$39:$D$782,СВЦЭМ!$A$39:$A$782,$A133,СВЦЭМ!$B$39:$B$782,D$119)+'СЕТ СН'!$H$14+СВЦЭМ!$D$10+'СЕТ СН'!$H$6-'СЕТ СН'!$H$26</f>
        <v>1520.2283593499999</v>
      </c>
      <c r="E133" s="36">
        <f>SUMIFS(СВЦЭМ!$D$39:$D$782,СВЦЭМ!$A$39:$A$782,$A133,СВЦЭМ!$B$39:$B$782,E$119)+'СЕТ СН'!$H$14+СВЦЭМ!$D$10+'СЕТ СН'!$H$6-'СЕТ СН'!$H$26</f>
        <v>1559.0108422999999</v>
      </c>
      <c r="F133" s="36">
        <f>SUMIFS(СВЦЭМ!$D$39:$D$782,СВЦЭМ!$A$39:$A$782,$A133,СВЦЭМ!$B$39:$B$782,F$119)+'СЕТ СН'!$H$14+СВЦЭМ!$D$10+'СЕТ СН'!$H$6-'СЕТ СН'!$H$26</f>
        <v>1562.14268763</v>
      </c>
      <c r="G133" s="36">
        <f>SUMIFS(СВЦЭМ!$D$39:$D$782,СВЦЭМ!$A$39:$A$782,$A133,СВЦЭМ!$B$39:$B$782,G$119)+'СЕТ СН'!$H$14+СВЦЭМ!$D$10+'СЕТ СН'!$H$6-'СЕТ СН'!$H$26</f>
        <v>1564.4227485599999</v>
      </c>
      <c r="H133" s="36">
        <f>SUMIFS(СВЦЭМ!$D$39:$D$782,СВЦЭМ!$A$39:$A$782,$A133,СВЦЭМ!$B$39:$B$782,H$119)+'СЕТ СН'!$H$14+СВЦЭМ!$D$10+'СЕТ СН'!$H$6-'СЕТ СН'!$H$26</f>
        <v>1555.43647158</v>
      </c>
      <c r="I133" s="36">
        <f>SUMIFS(СВЦЭМ!$D$39:$D$782,СВЦЭМ!$A$39:$A$782,$A133,СВЦЭМ!$B$39:$B$782,I$119)+'СЕТ СН'!$H$14+СВЦЭМ!$D$10+'СЕТ СН'!$H$6-'СЕТ СН'!$H$26</f>
        <v>1472.82064453</v>
      </c>
      <c r="J133" s="36">
        <f>SUMIFS(СВЦЭМ!$D$39:$D$782,СВЦЭМ!$A$39:$A$782,$A133,СВЦЭМ!$B$39:$B$782,J$119)+'СЕТ СН'!$H$14+СВЦЭМ!$D$10+'СЕТ СН'!$H$6-'СЕТ СН'!$H$26</f>
        <v>1318.47688363</v>
      </c>
      <c r="K133" s="36">
        <f>SUMIFS(СВЦЭМ!$D$39:$D$782,СВЦЭМ!$A$39:$A$782,$A133,СВЦЭМ!$B$39:$B$782,K$119)+'СЕТ СН'!$H$14+СВЦЭМ!$D$10+'СЕТ СН'!$H$6-'СЕТ СН'!$H$26</f>
        <v>1273.8828871799999</v>
      </c>
      <c r="L133" s="36">
        <f>SUMIFS(СВЦЭМ!$D$39:$D$782,СВЦЭМ!$A$39:$A$782,$A133,СВЦЭМ!$B$39:$B$782,L$119)+'СЕТ СН'!$H$14+СВЦЭМ!$D$10+'СЕТ СН'!$H$6-'СЕТ СН'!$H$26</f>
        <v>1255.09843181</v>
      </c>
      <c r="M133" s="36">
        <f>SUMIFS(СВЦЭМ!$D$39:$D$782,СВЦЭМ!$A$39:$A$782,$A133,СВЦЭМ!$B$39:$B$782,M$119)+'СЕТ СН'!$H$14+СВЦЭМ!$D$10+'СЕТ СН'!$H$6-'СЕТ СН'!$H$26</f>
        <v>1345.3450538</v>
      </c>
      <c r="N133" s="36">
        <f>SUMIFS(СВЦЭМ!$D$39:$D$782,СВЦЭМ!$A$39:$A$782,$A133,СВЦЭМ!$B$39:$B$782,N$119)+'СЕТ СН'!$H$14+СВЦЭМ!$D$10+'СЕТ СН'!$H$6-'СЕТ СН'!$H$26</f>
        <v>1378.62156411</v>
      </c>
      <c r="O133" s="36">
        <f>SUMIFS(СВЦЭМ!$D$39:$D$782,СВЦЭМ!$A$39:$A$782,$A133,СВЦЭМ!$B$39:$B$782,O$119)+'СЕТ СН'!$H$14+СВЦЭМ!$D$10+'СЕТ СН'!$H$6-'СЕТ СН'!$H$26</f>
        <v>1392.3957006099999</v>
      </c>
      <c r="P133" s="36">
        <f>SUMIFS(СВЦЭМ!$D$39:$D$782,СВЦЭМ!$A$39:$A$782,$A133,СВЦЭМ!$B$39:$B$782,P$119)+'СЕТ СН'!$H$14+СВЦЭМ!$D$10+'СЕТ СН'!$H$6-'СЕТ СН'!$H$26</f>
        <v>1413.0290062399999</v>
      </c>
      <c r="Q133" s="36">
        <f>SUMIFS(СВЦЭМ!$D$39:$D$782,СВЦЭМ!$A$39:$A$782,$A133,СВЦЭМ!$B$39:$B$782,Q$119)+'СЕТ СН'!$H$14+СВЦЭМ!$D$10+'СЕТ СН'!$H$6-'СЕТ СН'!$H$26</f>
        <v>1428.2167670700001</v>
      </c>
      <c r="R133" s="36">
        <f>SUMIFS(СВЦЭМ!$D$39:$D$782,СВЦЭМ!$A$39:$A$782,$A133,СВЦЭМ!$B$39:$B$782,R$119)+'СЕТ СН'!$H$14+СВЦЭМ!$D$10+'СЕТ СН'!$H$6-'СЕТ СН'!$H$26</f>
        <v>1432.0893902999999</v>
      </c>
      <c r="S133" s="36">
        <f>SUMIFS(СВЦЭМ!$D$39:$D$782,СВЦЭМ!$A$39:$A$782,$A133,СВЦЭМ!$B$39:$B$782,S$119)+'СЕТ СН'!$H$14+СВЦЭМ!$D$10+'СЕТ СН'!$H$6-'СЕТ СН'!$H$26</f>
        <v>1390.14182723</v>
      </c>
      <c r="T133" s="36">
        <f>SUMIFS(СВЦЭМ!$D$39:$D$782,СВЦЭМ!$A$39:$A$782,$A133,СВЦЭМ!$B$39:$B$782,T$119)+'СЕТ СН'!$H$14+СВЦЭМ!$D$10+'СЕТ СН'!$H$6-'СЕТ СН'!$H$26</f>
        <v>1277.07174007</v>
      </c>
      <c r="U133" s="36">
        <f>SUMIFS(СВЦЭМ!$D$39:$D$782,СВЦЭМ!$A$39:$A$782,$A133,СВЦЭМ!$B$39:$B$782,U$119)+'СЕТ СН'!$H$14+СВЦЭМ!$D$10+'СЕТ СН'!$H$6-'СЕТ СН'!$H$26</f>
        <v>1181.88634662</v>
      </c>
      <c r="V133" s="36">
        <f>SUMIFS(СВЦЭМ!$D$39:$D$782,СВЦЭМ!$A$39:$A$782,$A133,СВЦЭМ!$B$39:$B$782,V$119)+'СЕТ СН'!$H$14+СВЦЭМ!$D$10+'СЕТ СН'!$H$6-'СЕТ СН'!$H$26</f>
        <v>1097.2065131300001</v>
      </c>
      <c r="W133" s="36">
        <f>SUMIFS(СВЦЭМ!$D$39:$D$782,СВЦЭМ!$A$39:$A$782,$A133,СВЦЭМ!$B$39:$B$782,W$119)+'СЕТ СН'!$H$14+СВЦЭМ!$D$10+'СЕТ СН'!$H$6-'СЕТ СН'!$H$26</f>
        <v>1086.9316035300001</v>
      </c>
      <c r="X133" s="36">
        <f>SUMIFS(СВЦЭМ!$D$39:$D$782,СВЦЭМ!$A$39:$A$782,$A133,СВЦЭМ!$B$39:$B$782,X$119)+'СЕТ СН'!$H$14+СВЦЭМ!$D$10+'СЕТ СН'!$H$6-'СЕТ СН'!$H$26</f>
        <v>1086.5687184599999</v>
      </c>
      <c r="Y133" s="36">
        <f>SUMIFS(СВЦЭМ!$D$39:$D$782,СВЦЭМ!$A$39:$A$782,$A133,СВЦЭМ!$B$39:$B$782,Y$119)+'СЕТ СН'!$H$14+СВЦЭМ!$D$10+'СЕТ СН'!$H$6-'СЕТ СН'!$H$26</f>
        <v>1114.2761500399999</v>
      </c>
    </row>
    <row r="134" spans="1:25" ht="15.75" x14ac:dyDescent="0.2">
      <c r="A134" s="35">
        <f t="shared" si="3"/>
        <v>44696</v>
      </c>
      <c r="B134" s="36">
        <f>SUMIFS(СВЦЭМ!$D$39:$D$782,СВЦЭМ!$A$39:$A$782,$A134,СВЦЭМ!$B$39:$B$782,B$119)+'СЕТ СН'!$H$14+СВЦЭМ!$D$10+'СЕТ СН'!$H$6-'СЕТ СН'!$H$26</f>
        <v>1192.2581603599999</v>
      </c>
      <c r="C134" s="36">
        <f>SUMIFS(СВЦЭМ!$D$39:$D$782,СВЦЭМ!$A$39:$A$782,$A134,СВЦЭМ!$B$39:$B$782,C$119)+'СЕТ СН'!$H$14+СВЦЭМ!$D$10+'СЕТ СН'!$H$6-'СЕТ СН'!$H$26</f>
        <v>1296.6741285199998</v>
      </c>
      <c r="D134" s="36">
        <f>SUMIFS(СВЦЭМ!$D$39:$D$782,СВЦЭМ!$A$39:$A$782,$A134,СВЦЭМ!$B$39:$B$782,D$119)+'СЕТ СН'!$H$14+СВЦЭМ!$D$10+'СЕТ СН'!$H$6-'СЕТ СН'!$H$26</f>
        <v>1418.0268982499999</v>
      </c>
      <c r="E134" s="36">
        <f>SUMIFS(СВЦЭМ!$D$39:$D$782,СВЦЭМ!$A$39:$A$782,$A134,СВЦЭМ!$B$39:$B$782,E$119)+'СЕТ СН'!$H$14+СВЦЭМ!$D$10+'СЕТ СН'!$H$6-'СЕТ СН'!$H$26</f>
        <v>1424.3300822899998</v>
      </c>
      <c r="F134" s="36">
        <f>SUMIFS(СВЦЭМ!$D$39:$D$782,СВЦЭМ!$A$39:$A$782,$A134,СВЦЭМ!$B$39:$B$782,F$119)+'СЕТ СН'!$H$14+СВЦЭМ!$D$10+'СЕТ СН'!$H$6-'СЕТ СН'!$H$26</f>
        <v>1424.5467340599998</v>
      </c>
      <c r="G134" s="36">
        <f>SUMIFS(СВЦЭМ!$D$39:$D$782,СВЦЭМ!$A$39:$A$782,$A134,СВЦЭМ!$B$39:$B$782,G$119)+'СЕТ СН'!$H$14+СВЦЭМ!$D$10+'СЕТ СН'!$H$6-'СЕТ СН'!$H$26</f>
        <v>1432.4713347699999</v>
      </c>
      <c r="H134" s="36">
        <f>SUMIFS(СВЦЭМ!$D$39:$D$782,СВЦЭМ!$A$39:$A$782,$A134,СВЦЭМ!$B$39:$B$782,H$119)+'СЕТ СН'!$H$14+СВЦЭМ!$D$10+'СЕТ СН'!$H$6-'СЕТ СН'!$H$26</f>
        <v>1419.3067434899999</v>
      </c>
      <c r="I134" s="36">
        <f>SUMIFS(СВЦЭМ!$D$39:$D$782,СВЦЭМ!$A$39:$A$782,$A134,СВЦЭМ!$B$39:$B$782,I$119)+'СЕТ СН'!$H$14+СВЦЭМ!$D$10+'СЕТ СН'!$H$6-'СЕТ СН'!$H$26</f>
        <v>1415.22828983</v>
      </c>
      <c r="J134" s="36">
        <f>SUMIFS(СВЦЭМ!$D$39:$D$782,СВЦЭМ!$A$39:$A$782,$A134,СВЦЭМ!$B$39:$B$782,J$119)+'СЕТ СН'!$H$14+СВЦЭМ!$D$10+'СЕТ СН'!$H$6-'СЕТ СН'!$H$26</f>
        <v>1260.8504712500001</v>
      </c>
      <c r="K134" s="36">
        <f>SUMIFS(СВЦЭМ!$D$39:$D$782,СВЦЭМ!$A$39:$A$782,$A134,СВЦЭМ!$B$39:$B$782,K$119)+'СЕТ СН'!$H$14+СВЦЭМ!$D$10+'СЕТ СН'!$H$6-'СЕТ СН'!$H$26</f>
        <v>1232.1049071899999</v>
      </c>
      <c r="L134" s="36">
        <f>SUMIFS(СВЦЭМ!$D$39:$D$782,СВЦЭМ!$A$39:$A$782,$A134,СВЦЭМ!$B$39:$B$782,L$119)+'СЕТ СН'!$H$14+СВЦЭМ!$D$10+'СЕТ СН'!$H$6-'СЕТ СН'!$H$26</f>
        <v>1214.38133692</v>
      </c>
      <c r="M134" s="36">
        <f>SUMIFS(СВЦЭМ!$D$39:$D$782,СВЦЭМ!$A$39:$A$782,$A134,СВЦЭМ!$B$39:$B$782,M$119)+'СЕТ СН'!$H$14+СВЦЭМ!$D$10+'СЕТ СН'!$H$6-'СЕТ СН'!$H$26</f>
        <v>1317.86853537</v>
      </c>
      <c r="N134" s="36">
        <f>SUMIFS(СВЦЭМ!$D$39:$D$782,СВЦЭМ!$A$39:$A$782,$A134,СВЦЭМ!$B$39:$B$782,N$119)+'СЕТ СН'!$H$14+СВЦЭМ!$D$10+'СЕТ СН'!$H$6-'СЕТ СН'!$H$26</f>
        <v>1370.91106522</v>
      </c>
      <c r="O134" s="36">
        <f>SUMIFS(СВЦЭМ!$D$39:$D$782,СВЦЭМ!$A$39:$A$782,$A134,СВЦЭМ!$B$39:$B$782,O$119)+'СЕТ СН'!$H$14+СВЦЭМ!$D$10+'СЕТ СН'!$H$6-'СЕТ СН'!$H$26</f>
        <v>1408.66605048</v>
      </c>
      <c r="P134" s="36">
        <f>SUMIFS(СВЦЭМ!$D$39:$D$782,СВЦЭМ!$A$39:$A$782,$A134,СВЦЭМ!$B$39:$B$782,P$119)+'СЕТ СН'!$H$14+СВЦЭМ!$D$10+'СЕТ СН'!$H$6-'СЕТ СН'!$H$26</f>
        <v>1429.6115676099998</v>
      </c>
      <c r="Q134" s="36">
        <f>SUMIFS(СВЦЭМ!$D$39:$D$782,СВЦЭМ!$A$39:$A$782,$A134,СВЦЭМ!$B$39:$B$782,Q$119)+'СЕТ СН'!$H$14+СВЦЭМ!$D$10+'СЕТ СН'!$H$6-'СЕТ СН'!$H$26</f>
        <v>1436.16668579</v>
      </c>
      <c r="R134" s="36">
        <f>SUMIFS(СВЦЭМ!$D$39:$D$782,СВЦЭМ!$A$39:$A$782,$A134,СВЦЭМ!$B$39:$B$782,R$119)+'СЕТ СН'!$H$14+СВЦЭМ!$D$10+'СЕТ СН'!$H$6-'СЕТ СН'!$H$26</f>
        <v>1418.4619393599999</v>
      </c>
      <c r="S134" s="36">
        <f>SUMIFS(СВЦЭМ!$D$39:$D$782,СВЦЭМ!$A$39:$A$782,$A134,СВЦЭМ!$B$39:$B$782,S$119)+'СЕТ СН'!$H$14+СВЦЭМ!$D$10+'СЕТ СН'!$H$6-'СЕТ СН'!$H$26</f>
        <v>1359.66373613</v>
      </c>
      <c r="T134" s="36">
        <f>SUMIFS(СВЦЭМ!$D$39:$D$782,СВЦЭМ!$A$39:$A$782,$A134,СВЦЭМ!$B$39:$B$782,T$119)+'СЕТ СН'!$H$14+СВЦЭМ!$D$10+'СЕТ СН'!$H$6-'СЕТ СН'!$H$26</f>
        <v>1285.43940606</v>
      </c>
      <c r="U134" s="36">
        <f>SUMIFS(СВЦЭМ!$D$39:$D$782,СВЦЭМ!$A$39:$A$782,$A134,СВЦЭМ!$B$39:$B$782,U$119)+'СЕТ СН'!$H$14+СВЦЭМ!$D$10+'СЕТ СН'!$H$6-'СЕТ СН'!$H$26</f>
        <v>1167.78376635</v>
      </c>
      <c r="V134" s="36">
        <f>SUMIFS(СВЦЭМ!$D$39:$D$782,СВЦЭМ!$A$39:$A$782,$A134,СВЦЭМ!$B$39:$B$782,V$119)+'СЕТ СН'!$H$14+СВЦЭМ!$D$10+'СЕТ СН'!$H$6-'СЕТ СН'!$H$26</f>
        <v>1092.3924836399999</v>
      </c>
      <c r="W134" s="36">
        <f>SUMIFS(СВЦЭМ!$D$39:$D$782,СВЦЭМ!$A$39:$A$782,$A134,СВЦЭМ!$B$39:$B$782,W$119)+'СЕТ СН'!$H$14+СВЦЭМ!$D$10+'СЕТ СН'!$H$6-'СЕТ СН'!$H$26</f>
        <v>1093.1926597199999</v>
      </c>
      <c r="X134" s="36">
        <f>SUMIFS(СВЦЭМ!$D$39:$D$782,СВЦЭМ!$A$39:$A$782,$A134,СВЦЭМ!$B$39:$B$782,X$119)+'СЕТ СН'!$H$14+СВЦЭМ!$D$10+'СЕТ СН'!$H$6-'СЕТ СН'!$H$26</f>
        <v>1139.16033907</v>
      </c>
      <c r="Y134" s="36">
        <f>SUMIFS(СВЦЭМ!$D$39:$D$782,СВЦЭМ!$A$39:$A$782,$A134,СВЦЭМ!$B$39:$B$782,Y$119)+'СЕТ СН'!$H$14+СВЦЭМ!$D$10+'СЕТ СН'!$H$6-'СЕТ СН'!$H$26</f>
        <v>1174.4940133699999</v>
      </c>
    </row>
    <row r="135" spans="1:25" ht="15.75" x14ac:dyDescent="0.2">
      <c r="A135" s="35">
        <f t="shared" si="3"/>
        <v>44697</v>
      </c>
      <c r="B135" s="36">
        <f>SUMIFS(СВЦЭМ!$D$39:$D$782,СВЦЭМ!$A$39:$A$782,$A135,СВЦЭМ!$B$39:$B$782,B$119)+'СЕТ СН'!$H$14+СВЦЭМ!$D$10+'СЕТ СН'!$H$6-'СЕТ СН'!$H$26</f>
        <v>1240.9373202300001</v>
      </c>
      <c r="C135" s="36">
        <f>SUMIFS(СВЦЭМ!$D$39:$D$782,СВЦЭМ!$A$39:$A$782,$A135,СВЦЭМ!$B$39:$B$782,C$119)+'СЕТ СН'!$H$14+СВЦЭМ!$D$10+'СЕТ СН'!$H$6-'СЕТ СН'!$H$26</f>
        <v>1357.43635741</v>
      </c>
      <c r="D135" s="36">
        <f>SUMIFS(СВЦЭМ!$D$39:$D$782,СВЦЭМ!$A$39:$A$782,$A135,СВЦЭМ!$B$39:$B$782,D$119)+'СЕТ СН'!$H$14+СВЦЭМ!$D$10+'СЕТ СН'!$H$6-'СЕТ СН'!$H$26</f>
        <v>1489.6459069</v>
      </c>
      <c r="E135" s="36">
        <f>SUMIFS(СВЦЭМ!$D$39:$D$782,СВЦЭМ!$A$39:$A$782,$A135,СВЦЭМ!$B$39:$B$782,E$119)+'СЕТ СН'!$H$14+СВЦЭМ!$D$10+'СЕТ СН'!$H$6-'СЕТ СН'!$H$26</f>
        <v>1540.5020361499999</v>
      </c>
      <c r="F135" s="36">
        <f>SUMIFS(СВЦЭМ!$D$39:$D$782,СВЦЭМ!$A$39:$A$782,$A135,СВЦЭМ!$B$39:$B$782,F$119)+'СЕТ СН'!$H$14+СВЦЭМ!$D$10+'СЕТ СН'!$H$6-'СЕТ СН'!$H$26</f>
        <v>1535.2374508599999</v>
      </c>
      <c r="G135" s="36">
        <f>SUMIFS(СВЦЭМ!$D$39:$D$782,СВЦЭМ!$A$39:$A$782,$A135,СВЦЭМ!$B$39:$B$782,G$119)+'СЕТ СН'!$H$14+СВЦЭМ!$D$10+'СЕТ СН'!$H$6-'СЕТ СН'!$H$26</f>
        <v>1543.21308148</v>
      </c>
      <c r="H135" s="36">
        <f>SUMIFS(СВЦЭМ!$D$39:$D$782,СВЦЭМ!$A$39:$A$782,$A135,СВЦЭМ!$B$39:$B$782,H$119)+'СЕТ СН'!$H$14+СВЦЭМ!$D$10+'СЕТ СН'!$H$6-'СЕТ СН'!$H$26</f>
        <v>1513.4806756999999</v>
      </c>
      <c r="I135" s="36">
        <f>SUMIFS(СВЦЭМ!$D$39:$D$782,СВЦЭМ!$A$39:$A$782,$A135,СВЦЭМ!$B$39:$B$782,I$119)+'СЕТ СН'!$H$14+СВЦЭМ!$D$10+'СЕТ СН'!$H$6-'СЕТ СН'!$H$26</f>
        <v>1440.9212845099999</v>
      </c>
      <c r="J135" s="36">
        <f>SUMIFS(СВЦЭМ!$D$39:$D$782,СВЦЭМ!$A$39:$A$782,$A135,СВЦЭМ!$B$39:$B$782,J$119)+'СЕТ СН'!$H$14+СВЦЭМ!$D$10+'СЕТ СН'!$H$6-'СЕТ СН'!$H$26</f>
        <v>1290.4497951599999</v>
      </c>
      <c r="K135" s="36">
        <f>SUMIFS(СВЦЭМ!$D$39:$D$782,СВЦЭМ!$A$39:$A$782,$A135,СВЦЭМ!$B$39:$B$782,K$119)+'СЕТ СН'!$H$14+СВЦЭМ!$D$10+'СЕТ СН'!$H$6-'СЕТ СН'!$H$26</f>
        <v>1240.48804982</v>
      </c>
      <c r="L135" s="36">
        <f>SUMIFS(СВЦЭМ!$D$39:$D$782,СВЦЭМ!$A$39:$A$782,$A135,СВЦЭМ!$B$39:$B$782,L$119)+'СЕТ СН'!$H$14+СВЦЭМ!$D$10+'СЕТ СН'!$H$6-'СЕТ СН'!$H$26</f>
        <v>1284.74458013</v>
      </c>
      <c r="M135" s="36">
        <f>SUMIFS(СВЦЭМ!$D$39:$D$782,СВЦЭМ!$A$39:$A$782,$A135,СВЦЭМ!$B$39:$B$782,M$119)+'СЕТ СН'!$H$14+СВЦЭМ!$D$10+'СЕТ СН'!$H$6-'СЕТ СН'!$H$26</f>
        <v>1402.2484801000001</v>
      </c>
      <c r="N135" s="36">
        <f>SUMIFS(СВЦЭМ!$D$39:$D$782,СВЦЭМ!$A$39:$A$782,$A135,СВЦЭМ!$B$39:$B$782,N$119)+'СЕТ СН'!$H$14+СВЦЭМ!$D$10+'СЕТ СН'!$H$6-'СЕТ СН'!$H$26</f>
        <v>1460.66863147</v>
      </c>
      <c r="O135" s="36">
        <f>SUMIFS(СВЦЭМ!$D$39:$D$782,СВЦЭМ!$A$39:$A$782,$A135,СВЦЭМ!$B$39:$B$782,O$119)+'СЕТ СН'!$H$14+СВЦЭМ!$D$10+'СЕТ СН'!$H$6-'СЕТ СН'!$H$26</f>
        <v>1481.8868514799999</v>
      </c>
      <c r="P135" s="36">
        <f>SUMIFS(СВЦЭМ!$D$39:$D$782,СВЦЭМ!$A$39:$A$782,$A135,СВЦЭМ!$B$39:$B$782,P$119)+'СЕТ СН'!$H$14+СВЦЭМ!$D$10+'СЕТ СН'!$H$6-'СЕТ СН'!$H$26</f>
        <v>1511.9170800299999</v>
      </c>
      <c r="Q135" s="36">
        <f>SUMIFS(СВЦЭМ!$D$39:$D$782,СВЦЭМ!$A$39:$A$782,$A135,СВЦЭМ!$B$39:$B$782,Q$119)+'СЕТ СН'!$H$14+СВЦЭМ!$D$10+'СЕТ СН'!$H$6-'СЕТ СН'!$H$26</f>
        <v>1509.68318744</v>
      </c>
      <c r="R135" s="36">
        <f>SUMIFS(СВЦЭМ!$D$39:$D$782,СВЦЭМ!$A$39:$A$782,$A135,СВЦЭМ!$B$39:$B$782,R$119)+'СЕТ СН'!$H$14+СВЦЭМ!$D$10+'СЕТ СН'!$H$6-'СЕТ СН'!$H$26</f>
        <v>1493.6678330099999</v>
      </c>
      <c r="S135" s="36">
        <f>SUMIFS(СВЦЭМ!$D$39:$D$782,СВЦЭМ!$A$39:$A$782,$A135,СВЦЭМ!$B$39:$B$782,S$119)+'СЕТ СН'!$H$14+СВЦЭМ!$D$10+'СЕТ СН'!$H$6-'СЕТ СН'!$H$26</f>
        <v>1447.3669274599999</v>
      </c>
      <c r="T135" s="36">
        <f>SUMIFS(СВЦЭМ!$D$39:$D$782,СВЦЭМ!$A$39:$A$782,$A135,СВЦЭМ!$B$39:$B$782,T$119)+'СЕТ СН'!$H$14+СВЦЭМ!$D$10+'СЕТ СН'!$H$6-'СЕТ СН'!$H$26</f>
        <v>1302.08460023</v>
      </c>
      <c r="U135" s="36">
        <f>SUMIFS(СВЦЭМ!$D$39:$D$782,СВЦЭМ!$A$39:$A$782,$A135,СВЦЭМ!$B$39:$B$782,U$119)+'СЕТ СН'!$H$14+СВЦЭМ!$D$10+'СЕТ СН'!$H$6-'СЕТ СН'!$H$26</f>
        <v>1159.74702288</v>
      </c>
      <c r="V135" s="36">
        <f>SUMIFS(СВЦЭМ!$D$39:$D$782,СВЦЭМ!$A$39:$A$782,$A135,СВЦЭМ!$B$39:$B$782,V$119)+'СЕТ СН'!$H$14+СВЦЭМ!$D$10+'СЕТ СН'!$H$6-'СЕТ СН'!$H$26</f>
        <v>1085.53894904</v>
      </c>
      <c r="W135" s="36">
        <f>SUMIFS(СВЦЭМ!$D$39:$D$782,СВЦЭМ!$A$39:$A$782,$A135,СВЦЭМ!$B$39:$B$782,W$119)+'СЕТ СН'!$H$14+СВЦЭМ!$D$10+'СЕТ СН'!$H$6-'СЕТ СН'!$H$26</f>
        <v>1104.4033253800001</v>
      </c>
      <c r="X135" s="36">
        <f>SUMIFS(СВЦЭМ!$D$39:$D$782,СВЦЭМ!$A$39:$A$782,$A135,СВЦЭМ!$B$39:$B$782,X$119)+'СЕТ СН'!$H$14+СВЦЭМ!$D$10+'СЕТ СН'!$H$6-'СЕТ СН'!$H$26</f>
        <v>1098.59633764</v>
      </c>
      <c r="Y135" s="36">
        <f>SUMIFS(СВЦЭМ!$D$39:$D$782,СВЦЭМ!$A$39:$A$782,$A135,СВЦЭМ!$B$39:$B$782,Y$119)+'СЕТ СН'!$H$14+СВЦЭМ!$D$10+'СЕТ СН'!$H$6-'СЕТ СН'!$H$26</f>
        <v>1149.2395952700001</v>
      </c>
    </row>
    <row r="136" spans="1:25" ht="15.75" x14ac:dyDescent="0.2">
      <c r="A136" s="35">
        <f t="shared" si="3"/>
        <v>44698</v>
      </c>
      <c r="B136" s="36">
        <f>SUMIFS(СВЦЭМ!$D$39:$D$782,СВЦЭМ!$A$39:$A$782,$A136,СВЦЭМ!$B$39:$B$782,B$119)+'СЕТ СН'!$H$14+СВЦЭМ!$D$10+'СЕТ СН'!$H$6-'СЕТ СН'!$H$26</f>
        <v>1226.1871476900001</v>
      </c>
      <c r="C136" s="36">
        <f>SUMIFS(СВЦЭМ!$D$39:$D$782,СВЦЭМ!$A$39:$A$782,$A136,СВЦЭМ!$B$39:$B$782,C$119)+'СЕТ СН'!$H$14+СВЦЭМ!$D$10+'СЕТ СН'!$H$6-'СЕТ СН'!$H$26</f>
        <v>1359.5275692599998</v>
      </c>
      <c r="D136" s="36">
        <f>SUMIFS(СВЦЭМ!$D$39:$D$782,СВЦЭМ!$A$39:$A$782,$A136,СВЦЭМ!$B$39:$B$782,D$119)+'СЕТ СН'!$H$14+СВЦЭМ!$D$10+'СЕТ СН'!$H$6-'СЕТ СН'!$H$26</f>
        <v>1487.3628063900001</v>
      </c>
      <c r="E136" s="36">
        <f>SUMIFS(СВЦЭМ!$D$39:$D$782,СВЦЭМ!$A$39:$A$782,$A136,СВЦЭМ!$B$39:$B$782,E$119)+'СЕТ СН'!$H$14+СВЦЭМ!$D$10+'СЕТ СН'!$H$6-'СЕТ СН'!$H$26</f>
        <v>1527.6779804099999</v>
      </c>
      <c r="F136" s="36">
        <f>SUMIFS(СВЦЭМ!$D$39:$D$782,СВЦЭМ!$A$39:$A$782,$A136,СВЦЭМ!$B$39:$B$782,F$119)+'СЕТ СН'!$H$14+СВЦЭМ!$D$10+'СЕТ СН'!$H$6-'СЕТ СН'!$H$26</f>
        <v>1526.7704880399999</v>
      </c>
      <c r="G136" s="36">
        <f>SUMIFS(СВЦЭМ!$D$39:$D$782,СВЦЭМ!$A$39:$A$782,$A136,СВЦЭМ!$B$39:$B$782,G$119)+'СЕТ СН'!$H$14+СВЦЭМ!$D$10+'СЕТ СН'!$H$6-'СЕТ СН'!$H$26</f>
        <v>1525.09147171</v>
      </c>
      <c r="H136" s="36">
        <f>SUMIFS(СВЦЭМ!$D$39:$D$782,СВЦЭМ!$A$39:$A$782,$A136,СВЦЭМ!$B$39:$B$782,H$119)+'СЕТ СН'!$H$14+СВЦЭМ!$D$10+'СЕТ СН'!$H$6-'СЕТ СН'!$H$26</f>
        <v>1482.50962319</v>
      </c>
      <c r="I136" s="36">
        <f>SUMIFS(СВЦЭМ!$D$39:$D$782,СВЦЭМ!$A$39:$A$782,$A136,СВЦЭМ!$B$39:$B$782,I$119)+'СЕТ СН'!$H$14+СВЦЭМ!$D$10+'СЕТ СН'!$H$6-'СЕТ СН'!$H$26</f>
        <v>1432.83817808</v>
      </c>
      <c r="J136" s="36">
        <f>SUMIFS(СВЦЭМ!$D$39:$D$782,СВЦЭМ!$A$39:$A$782,$A136,СВЦЭМ!$B$39:$B$782,J$119)+'СЕТ СН'!$H$14+СВЦЭМ!$D$10+'СЕТ СН'!$H$6-'СЕТ СН'!$H$26</f>
        <v>1282.3648990500001</v>
      </c>
      <c r="K136" s="36">
        <f>SUMIFS(СВЦЭМ!$D$39:$D$782,СВЦЭМ!$A$39:$A$782,$A136,СВЦЭМ!$B$39:$B$782,K$119)+'СЕТ СН'!$H$14+СВЦЭМ!$D$10+'СЕТ СН'!$H$6-'СЕТ СН'!$H$26</f>
        <v>1269.9694179099999</v>
      </c>
      <c r="L136" s="36">
        <f>SUMIFS(СВЦЭМ!$D$39:$D$782,СВЦЭМ!$A$39:$A$782,$A136,СВЦЭМ!$B$39:$B$782,L$119)+'СЕТ СН'!$H$14+СВЦЭМ!$D$10+'СЕТ СН'!$H$6-'СЕТ СН'!$H$26</f>
        <v>1243.6838902500001</v>
      </c>
      <c r="M136" s="36">
        <f>SUMIFS(СВЦЭМ!$D$39:$D$782,СВЦЭМ!$A$39:$A$782,$A136,СВЦЭМ!$B$39:$B$782,M$119)+'СЕТ СН'!$H$14+СВЦЭМ!$D$10+'СЕТ СН'!$H$6-'СЕТ СН'!$H$26</f>
        <v>1351.1809263499999</v>
      </c>
      <c r="N136" s="36">
        <f>SUMIFS(СВЦЭМ!$D$39:$D$782,СВЦЭМ!$A$39:$A$782,$A136,СВЦЭМ!$B$39:$B$782,N$119)+'СЕТ СН'!$H$14+СВЦЭМ!$D$10+'СЕТ СН'!$H$6-'СЕТ СН'!$H$26</f>
        <v>1396.62773831</v>
      </c>
      <c r="O136" s="36">
        <f>SUMIFS(СВЦЭМ!$D$39:$D$782,СВЦЭМ!$A$39:$A$782,$A136,СВЦЭМ!$B$39:$B$782,O$119)+'СЕТ СН'!$H$14+СВЦЭМ!$D$10+'СЕТ СН'!$H$6-'СЕТ СН'!$H$26</f>
        <v>1396.45091602</v>
      </c>
      <c r="P136" s="36">
        <f>SUMIFS(СВЦЭМ!$D$39:$D$782,СВЦЭМ!$A$39:$A$782,$A136,СВЦЭМ!$B$39:$B$782,P$119)+'СЕТ СН'!$H$14+СВЦЭМ!$D$10+'СЕТ СН'!$H$6-'СЕТ СН'!$H$26</f>
        <v>1399.4678842399999</v>
      </c>
      <c r="Q136" s="36">
        <f>SUMIFS(СВЦЭМ!$D$39:$D$782,СВЦЭМ!$A$39:$A$782,$A136,СВЦЭМ!$B$39:$B$782,Q$119)+'СЕТ СН'!$H$14+СВЦЭМ!$D$10+'СЕТ СН'!$H$6-'СЕТ СН'!$H$26</f>
        <v>1408.1388777299999</v>
      </c>
      <c r="R136" s="36">
        <f>SUMIFS(СВЦЭМ!$D$39:$D$782,СВЦЭМ!$A$39:$A$782,$A136,СВЦЭМ!$B$39:$B$782,R$119)+'СЕТ СН'!$H$14+СВЦЭМ!$D$10+'СЕТ СН'!$H$6-'СЕТ СН'!$H$26</f>
        <v>1417.2786835899999</v>
      </c>
      <c r="S136" s="36">
        <f>SUMIFS(СВЦЭМ!$D$39:$D$782,СВЦЭМ!$A$39:$A$782,$A136,СВЦЭМ!$B$39:$B$782,S$119)+'СЕТ СН'!$H$14+СВЦЭМ!$D$10+'СЕТ СН'!$H$6-'СЕТ СН'!$H$26</f>
        <v>1383.58036539</v>
      </c>
      <c r="T136" s="36">
        <f>SUMIFS(СВЦЭМ!$D$39:$D$782,СВЦЭМ!$A$39:$A$782,$A136,СВЦЭМ!$B$39:$B$782,T$119)+'СЕТ СН'!$H$14+СВЦЭМ!$D$10+'СЕТ СН'!$H$6-'СЕТ СН'!$H$26</f>
        <v>1257.84270066</v>
      </c>
      <c r="U136" s="36">
        <f>SUMIFS(СВЦЭМ!$D$39:$D$782,СВЦЭМ!$A$39:$A$782,$A136,СВЦЭМ!$B$39:$B$782,U$119)+'СЕТ СН'!$H$14+СВЦЭМ!$D$10+'СЕТ СН'!$H$6-'СЕТ СН'!$H$26</f>
        <v>1157.25245152</v>
      </c>
      <c r="V136" s="36">
        <f>SUMIFS(СВЦЭМ!$D$39:$D$782,СВЦЭМ!$A$39:$A$782,$A136,СВЦЭМ!$B$39:$B$782,V$119)+'СЕТ СН'!$H$14+СВЦЭМ!$D$10+'СЕТ СН'!$H$6-'СЕТ СН'!$H$26</f>
        <v>1067.79970011</v>
      </c>
      <c r="W136" s="36">
        <f>SUMIFS(СВЦЭМ!$D$39:$D$782,СВЦЭМ!$A$39:$A$782,$A136,СВЦЭМ!$B$39:$B$782,W$119)+'СЕТ СН'!$H$14+СВЦЭМ!$D$10+'СЕТ СН'!$H$6-'СЕТ СН'!$H$26</f>
        <v>1062.89930026</v>
      </c>
      <c r="X136" s="36">
        <f>SUMIFS(СВЦЭМ!$D$39:$D$782,СВЦЭМ!$A$39:$A$782,$A136,СВЦЭМ!$B$39:$B$782,X$119)+'СЕТ СН'!$H$14+СВЦЭМ!$D$10+'СЕТ СН'!$H$6-'СЕТ СН'!$H$26</f>
        <v>1082.0905453299999</v>
      </c>
      <c r="Y136" s="36">
        <f>SUMIFS(СВЦЭМ!$D$39:$D$782,СВЦЭМ!$A$39:$A$782,$A136,СВЦЭМ!$B$39:$B$782,Y$119)+'СЕТ СН'!$H$14+СВЦЭМ!$D$10+'СЕТ СН'!$H$6-'СЕТ СН'!$H$26</f>
        <v>1115.49594729</v>
      </c>
    </row>
    <row r="137" spans="1:25" ht="15.75" x14ac:dyDescent="0.2">
      <c r="A137" s="35">
        <f t="shared" si="3"/>
        <v>44699</v>
      </c>
      <c r="B137" s="36">
        <f>SUMIFS(СВЦЭМ!$D$39:$D$782,СВЦЭМ!$A$39:$A$782,$A137,СВЦЭМ!$B$39:$B$782,B$119)+'СЕТ СН'!$H$14+СВЦЭМ!$D$10+'СЕТ СН'!$H$6-'СЕТ СН'!$H$26</f>
        <v>1282.1099743</v>
      </c>
      <c r="C137" s="36">
        <f>SUMIFS(СВЦЭМ!$D$39:$D$782,СВЦЭМ!$A$39:$A$782,$A137,СВЦЭМ!$B$39:$B$782,C$119)+'СЕТ СН'!$H$14+СВЦЭМ!$D$10+'СЕТ СН'!$H$6-'СЕТ СН'!$H$26</f>
        <v>1424.52502243</v>
      </c>
      <c r="D137" s="36">
        <f>SUMIFS(СВЦЭМ!$D$39:$D$782,СВЦЭМ!$A$39:$A$782,$A137,СВЦЭМ!$B$39:$B$782,D$119)+'СЕТ СН'!$H$14+СВЦЭМ!$D$10+'СЕТ СН'!$H$6-'СЕТ СН'!$H$26</f>
        <v>1488.7518832199999</v>
      </c>
      <c r="E137" s="36">
        <f>SUMIFS(СВЦЭМ!$D$39:$D$782,СВЦЭМ!$A$39:$A$782,$A137,СВЦЭМ!$B$39:$B$782,E$119)+'СЕТ СН'!$H$14+СВЦЭМ!$D$10+'СЕТ СН'!$H$6-'СЕТ СН'!$H$26</f>
        <v>1490.5408482299999</v>
      </c>
      <c r="F137" s="36">
        <f>SUMIFS(СВЦЭМ!$D$39:$D$782,СВЦЭМ!$A$39:$A$782,$A137,СВЦЭМ!$B$39:$B$782,F$119)+'СЕТ СН'!$H$14+СВЦЭМ!$D$10+'СЕТ СН'!$H$6-'СЕТ СН'!$H$26</f>
        <v>1486.4995620099999</v>
      </c>
      <c r="G137" s="36">
        <f>SUMIFS(СВЦЭМ!$D$39:$D$782,СВЦЭМ!$A$39:$A$782,$A137,СВЦЭМ!$B$39:$B$782,G$119)+'СЕТ СН'!$H$14+СВЦЭМ!$D$10+'СЕТ СН'!$H$6-'СЕТ СН'!$H$26</f>
        <v>1499.15453744</v>
      </c>
      <c r="H137" s="36">
        <f>SUMIFS(СВЦЭМ!$D$39:$D$782,СВЦЭМ!$A$39:$A$782,$A137,СВЦЭМ!$B$39:$B$782,H$119)+'СЕТ СН'!$H$14+СВЦЭМ!$D$10+'СЕТ СН'!$H$6-'СЕТ СН'!$H$26</f>
        <v>1487.66789675</v>
      </c>
      <c r="I137" s="36">
        <f>SUMIFS(СВЦЭМ!$D$39:$D$782,СВЦЭМ!$A$39:$A$782,$A137,СВЦЭМ!$B$39:$B$782,I$119)+'СЕТ СН'!$H$14+СВЦЭМ!$D$10+'СЕТ СН'!$H$6-'СЕТ СН'!$H$26</f>
        <v>1393.8241917999999</v>
      </c>
      <c r="J137" s="36">
        <f>SUMIFS(СВЦЭМ!$D$39:$D$782,СВЦЭМ!$A$39:$A$782,$A137,СВЦЭМ!$B$39:$B$782,J$119)+'СЕТ СН'!$H$14+СВЦЭМ!$D$10+'СЕТ СН'!$H$6-'СЕТ СН'!$H$26</f>
        <v>1242.0216811600001</v>
      </c>
      <c r="K137" s="36">
        <f>SUMIFS(СВЦЭМ!$D$39:$D$782,СВЦЭМ!$A$39:$A$782,$A137,СВЦЭМ!$B$39:$B$782,K$119)+'СЕТ СН'!$H$14+СВЦЭМ!$D$10+'СЕТ СН'!$H$6-'СЕТ СН'!$H$26</f>
        <v>1243.93350375</v>
      </c>
      <c r="L137" s="36">
        <f>SUMIFS(СВЦЭМ!$D$39:$D$782,СВЦЭМ!$A$39:$A$782,$A137,СВЦЭМ!$B$39:$B$782,L$119)+'СЕТ СН'!$H$14+СВЦЭМ!$D$10+'СЕТ СН'!$H$6-'СЕТ СН'!$H$26</f>
        <v>1257.29923945</v>
      </c>
      <c r="M137" s="36">
        <f>SUMIFS(СВЦЭМ!$D$39:$D$782,СВЦЭМ!$A$39:$A$782,$A137,СВЦЭМ!$B$39:$B$782,M$119)+'СЕТ СН'!$H$14+СВЦЭМ!$D$10+'СЕТ СН'!$H$6-'СЕТ СН'!$H$26</f>
        <v>1370.7290655299998</v>
      </c>
      <c r="N137" s="36">
        <f>SUMIFS(СВЦЭМ!$D$39:$D$782,СВЦЭМ!$A$39:$A$782,$A137,СВЦЭМ!$B$39:$B$782,N$119)+'СЕТ СН'!$H$14+СВЦЭМ!$D$10+'СЕТ СН'!$H$6-'СЕТ СН'!$H$26</f>
        <v>1403.36852634</v>
      </c>
      <c r="O137" s="36">
        <f>SUMIFS(СВЦЭМ!$D$39:$D$782,СВЦЭМ!$A$39:$A$782,$A137,СВЦЭМ!$B$39:$B$782,O$119)+'СЕТ СН'!$H$14+СВЦЭМ!$D$10+'СЕТ СН'!$H$6-'СЕТ СН'!$H$26</f>
        <v>1400.6730659</v>
      </c>
      <c r="P137" s="36">
        <f>SUMIFS(СВЦЭМ!$D$39:$D$782,СВЦЭМ!$A$39:$A$782,$A137,СВЦЭМ!$B$39:$B$782,P$119)+'СЕТ СН'!$H$14+СВЦЭМ!$D$10+'СЕТ СН'!$H$6-'СЕТ СН'!$H$26</f>
        <v>1418.7716470999999</v>
      </c>
      <c r="Q137" s="36">
        <f>SUMIFS(СВЦЭМ!$D$39:$D$782,СВЦЭМ!$A$39:$A$782,$A137,СВЦЭМ!$B$39:$B$782,Q$119)+'СЕТ СН'!$H$14+СВЦЭМ!$D$10+'СЕТ СН'!$H$6-'СЕТ СН'!$H$26</f>
        <v>1432.9562799299999</v>
      </c>
      <c r="R137" s="36">
        <f>SUMIFS(СВЦЭМ!$D$39:$D$782,СВЦЭМ!$A$39:$A$782,$A137,СВЦЭМ!$B$39:$B$782,R$119)+'СЕТ СН'!$H$14+СВЦЭМ!$D$10+'СЕТ СН'!$H$6-'СЕТ СН'!$H$26</f>
        <v>1427.8657942299999</v>
      </c>
      <c r="S137" s="36">
        <f>SUMIFS(СВЦЭМ!$D$39:$D$782,СВЦЭМ!$A$39:$A$782,$A137,СВЦЭМ!$B$39:$B$782,S$119)+'СЕТ СН'!$H$14+СВЦЭМ!$D$10+'СЕТ СН'!$H$6-'СЕТ СН'!$H$26</f>
        <v>1380.9211067899998</v>
      </c>
      <c r="T137" s="36">
        <f>SUMIFS(СВЦЭМ!$D$39:$D$782,СВЦЭМ!$A$39:$A$782,$A137,СВЦЭМ!$B$39:$B$782,T$119)+'СЕТ СН'!$H$14+СВЦЭМ!$D$10+'СЕТ СН'!$H$6-'СЕТ СН'!$H$26</f>
        <v>1249.59103613</v>
      </c>
      <c r="U137" s="36">
        <f>SUMIFS(СВЦЭМ!$D$39:$D$782,СВЦЭМ!$A$39:$A$782,$A137,СВЦЭМ!$B$39:$B$782,U$119)+'СЕТ СН'!$H$14+СВЦЭМ!$D$10+'СЕТ СН'!$H$6-'СЕТ СН'!$H$26</f>
        <v>1141.9315611100001</v>
      </c>
      <c r="V137" s="36">
        <f>SUMIFS(СВЦЭМ!$D$39:$D$782,СВЦЭМ!$A$39:$A$782,$A137,СВЦЭМ!$B$39:$B$782,V$119)+'СЕТ СН'!$H$14+СВЦЭМ!$D$10+'СЕТ СН'!$H$6-'СЕТ СН'!$H$26</f>
        <v>1063.0220269500001</v>
      </c>
      <c r="W137" s="36">
        <f>SUMIFS(СВЦЭМ!$D$39:$D$782,СВЦЭМ!$A$39:$A$782,$A137,СВЦЭМ!$B$39:$B$782,W$119)+'СЕТ СН'!$H$14+СВЦЭМ!$D$10+'СЕТ СН'!$H$6-'СЕТ СН'!$H$26</f>
        <v>1087.3141840000001</v>
      </c>
      <c r="X137" s="36">
        <f>SUMIFS(СВЦЭМ!$D$39:$D$782,СВЦЭМ!$A$39:$A$782,$A137,СВЦЭМ!$B$39:$B$782,X$119)+'СЕТ СН'!$H$14+СВЦЭМ!$D$10+'СЕТ СН'!$H$6-'СЕТ СН'!$H$26</f>
        <v>1122.3276247900001</v>
      </c>
      <c r="Y137" s="36">
        <f>SUMIFS(СВЦЭМ!$D$39:$D$782,СВЦЭМ!$A$39:$A$782,$A137,СВЦЭМ!$B$39:$B$782,Y$119)+'СЕТ СН'!$H$14+СВЦЭМ!$D$10+'СЕТ СН'!$H$6-'СЕТ СН'!$H$26</f>
        <v>1157.1998177400001</v>
      </c>
    </row>
    <row r="138" spans="1:25" ht="15.75" x14ac:dyDescent="0.2">
      <c r="A138" s="35">
        <f t="shared" si="3"/>
        <v>44700</v>
      </c>
      <c r="B138" s="36">
        <f>SUMIFS(СВЦЭМ!$D$39:$D$782,СВЦЭМ!$A$39:$A$782,$A138,СВЦЭМ!$B$39:$B$782,B$119)+'СЕТ СН'!$H$14+СВЦЭМ!$D$10+'СЕТ СН'!$H$6-'СЕТ СН'!$H$26</f>
        <v>1266.1237196300001</v>
      </c>
      <c r="C138" s="36">
        <f>SUMIFS(СВЦЭМ!$D$39:$D$782,СВЦЭМ!$A$39:$A$782,$A138,СВЦЭМ!$B$39:$B$782,C$119)+'СЕТ СН'!$H$14+СВЦЭМ!$D$10+'СЕТ СН'!$H$6-'СЕТ СН'!$H$26</f>
        <v>1392.7859509499999</v>
      </c>
      <c r="D138" s="36">
        <f>SUMIFS(СВЦЭМ!$D$39:$D$782,СВЦЭМ!$A$39:$A$782,$A138,СВЦЭМ!$B$39:$B$782,D$119)+'СЕТ СН'!$H$14+СВЦЭМ!$D$10+'СЕТ СН'!$H$6-'СЕТ СН'!$H$26</f>
        <v>1507.8832588499999</v>
      </c>
      <c r="E138" s="36">
        <f>SUMIFS(СВЦЭМ!$D$39:$D$782,СВЦЭМ!$A$39:$A$782,$A138,СВЦЭМ!$B$39:$B$782,E$119)+'СЕТ СН'!$H$14+СВЦЭМ!$D$10+'СЕТ СН'!$H$6-'СЕТ СН'!$H$26</f>
        <v>1565.1471362</v>
      </c>
      <c r="F138" s="36">
        <f>SUMIFS(СВЦЭМ!$D$39:$D$782,СВЦЭМ!$A$39:$A$782,$A138,СВЦЭМ!$B$39:$B$782,F$119)+'СЕТ СН'!$H$14+СВЦЭМ!$D$10+'СЕТ СН'!$H$6-'СЕТ СН'!$H$26</f>
        <v>1535.4840471699999</v>
      </c>
      <c r="G138" s="36">
        <f>SUMIFS(СВЦЭМ!$D$39:$D$782,СВЦЭМ!$A$39:$A$782,$A138,СВЦЭМ!$B$39:$B$782,G$119)+'СЕТ СН'!$H$14+СВЦЭМ!$D$10+'СЕТ СН'!$H$6-'СЕТ СН'!$H$26</f>
        <v>1499.02359925</v>
      </c>
      <c r="H138" s="36">
        <f>SUMIFS(СВЦЭМ!$D$39:$D$782,СВЦЭМ!$A$39:$A$782,$A138,СВЦЭМ!$B$39:$B$782,H$119)+'СЕТ СН'!$H$14+СВЦЭМ!$D$10+'СЕТ СН'!$H$6-'СЕТ СН'!$H$26</f>
        <v>1462.62159049</v>
      </c>
      <c r="I138" s="36">
        <f>SUMIFS(СВЦЭМ!$D$39:$D$782,СВЦЭМ!$A$39:$A$782,$A138,СВЦЭМ!$B$39:$B$782,I$119)+'СЕТ СН'!$H$14+СВЦЭМ!$D$10+'СЕТ СН'!$H$6-'СЕТ СН'!$H$26</f>
        <v>1402.6308377399998</v>
      </c>
      <c r="J138" s="36">
        <f>SUMIFS(СВЦЭМ!$D$39:$D$782,СВЦЭМ!$A$39:$A$782,$A138,СВЦЭМ!$B$39:$B$782,J$119)+'СЕТ СН'!$H$14+СВЦЭМ!$D$10+'СЕТ СН'!$H$6-'СЕТ СН'!$H$26</f>
        <v>1262.4748387699999</v>
      </c>
      <c r="K138" s="36">
        <f>SUMIFS(СВЦЭМ!$D$39:$D$782,СВЦЭМ!$A$39:$A$782,$A138,СВЦЭМ!$B$39:$B$782,K$119)+'СЕТ СН'!$H$14+СВЦЭМ!$D$10+'СЕТ СН'!$H$6-'СЕТ СН'!$H$26</f>
        <v>1278.5019999399999</v>
      </c>
      <c r="L138" s="36">
        <f>SUMIFS(СВЦЭМ!$D$39:$D$782,СВЦЭМ!$A$39:$A$782,$A138,СВЦЭМ!$B$39:$B$782,L$119)+'СЕТ СН'!$H$14+СВЦЭМ!$D$10+'СЕТ СН'!$H$6-'СЕТ СН'!$H$26</f>
        <v>1271.1225878</v>
      </c>
      <c r="M138" s="36">
        <f>SUMIFS(СВЦЭМ!$D$39:$D$782,СВЦЭМ!$A$39:$A$782,$A138,СВЦЭМ!$B$39:$B$782,M$119)+'СЕТ СН'!$H$14+СВЦЭМ!$D$10+'СЕТ СН'!$H$6-'СЕТ СН'!$H$26</f>
        <v>1367.6688270699999</v>
      </c>
      <c r="N138" s="36">
        <f>SUMIFS(СВЦЭМ!$D$39:$D$782,СВЦЭМ!$A$39:$A$782,$A138,СВЦЭМ!$B$39:$B$782,N$119)+'СЕТ СН'!$H$14+СВЦЭМ!$D$10+'СЕТ СН'!$H$6-'СЕТ СН'!$H$26</f>
        <v>1414.90227521</v>
      </c>
      <c r="O138" s="36">
        <f>SUMIFS(СВЦЭМ!$D$39:$D$782,СВЦЭМ!$A$39:$A$782,$A138,СВЦЭМ!$B$39:$B$782,O$119)+'СЕТ СН'!$H$14+СВЦЭМ!$D$10+'СЕТ СН'!$H$6-'СЕТ СН'!$H$26</f>
        <v>1431.70203917</v>
      </c>
      <c r="P138" s="36">
        <f>SUMIFS(СВЦЭМ!$D$39:$D$782,СВЦЭМ!$A$39:$A$782,$A138,СВЦЭМ!$B$39:$B$782,P$119)+'СЕТ СН'!$H$14+СВЦЭМ!$D$10+'СЕТ СН'!$H$6-'СЕТ СН'!$H$26</f>
        <v>1435.8635908399999</v>
      </c>
      <c r="Q138" s="36">
        <f>SUMIFS(СВЦЭМ!$D$39:$D$782,СВЦЭМ!$A$39:$A$782,$A138,СВЦЭМ!$B$39:$B$782,Q$119)+'СЕТ СН'!$H$14+СВЦЭМ!$D$10+'СЕТ СН'!$H$6-'СЕТ СН'!$H$26</f>
        <v>1451.4600167999999</v>
      </c>
      <c r="R138" s="36">
        <f>SUMIFS(СВЦЭМ!$D$39:$D$782,СВЦЭМ!$A$39:$A$782,$A138,СВЦЭМ!$B$39:$B$782,R$119)+'СЕТ СН'!$H$14+СВЦЭМ!$D$10+'СЕТ СН'!$H$6-'СЕТ СН'!$H$26</f>
        <v>1438.7010936899999</v>
      </c>
      <c r="S138" s="36">
        <f>SUMIFS(СВЦЭМ!$D$39:$D$782,СВЦЭМ!$A$39:$A$782,$A138,СВЦЭМ!$B$39:$B$782,S$119)+'СЕТ СН'!$H$14+СВЦЭМ!$D$10+'СЕТ СН'!$H$6-'СЕТ СН'!$H$26</f>
        <v>1414.48077165</v>
      </c>
      <c r="T138" s="36">
        <f>SUMIFS(СВЦЭМ!$D$39:$D$782,СВЦЭМ!$A$39:$A$782,$A138,СВЦЭМ!$B$39:$B$782,T$119)+'СЕТ СН'!$H$14+СВЦЭМ!$D$10+'СЕТ СН'!$H$6-'СЕТ СН'!$H$26</f>
        <v>1274.65762017</v>
      </c>
      <c r="U138" s="36">
        <f>SUMIFS(СВЦЭМ!$D$39:$D$782,СВЦЭМ!$A$39:$A$782,$A138,СВЦЭМ!$B$39:$B$782,U$119)+'СЕТ СН'!$H$14+СВЦЭМ!$D$10+'СЕТ СН'!$H$6-'СЕТ СН'!$H$26</f>
        <v>1170.4194090399999</v>
      </c>
      <c r="V138" s="36">
        <f>SUMIFS(СВЦЭМ!$D$39:$D$782,СВЦЭМ!$A$39:$A$782,$A138,СВЦЭМ!$B$39:$B$782,V$119)+'СЕТ СН'!$H$14+СВЦЭМ!$D$10+'СЕТ СН'!$H$6-'СЕТ СН'!$H$26</f>
        <v>1074.90074727</v>
      </c>
      <c r="W138" s="36">
        <f>SUMIFS(СВЦЭМ!$D$39:$D$782,СВЦЭМ!$A$39:$A$782,$A138,СВЦЭМ!$B$39:$B$782,W$119)+'СЕТ СН'!$H$14+СВЦЭМ!$D$10+'СЕТ СН'!$H$6-'СЕТ СН'!$H$26</f>
        <v>1080.81801148</v>
      </c>
      <c r="X138" s="36">
        <f>SUMIFS(СВЦЭМ!$D$39:$D$782,СВЦЭМ!$A$39:$A$782,$A138,СВЦЭМ!$B$39:$B$782,X$119)+'СЕТ СН'!$H$14+СВЦЭМ!$D$10+'СЕТ СН'!$H$6-'СЕТ СН'!$H$26</f>
        <v>1091.38491258</v>
      </c>
      <c r="Y138" s="36">
        <f>SUMIFS(СВЦЭМ!$D$39:$D$782,СВЦЭМ!$A$39:$A$782,$A138,СВЦЭМ!$B$39:$B$782,Y$119)+'СЕТ СН'!$H$14+СВЦЭМ!$D$10+'СЕТ СН'!$H$6-'СЕТ СН'!$H$26</f>
        <v>1113.5342076700001</v>
      </c>
    </row>
    <row r="139" spans="1:25" ht="15.75" x14ac:dyDescent="0.2">
      <c r="A139" s="35">
        <f t="shared" si="3"/>
        <v>44701</v>
      </c>
      <c r="B139" s="36">
        <f>SUMIFS(СВЦЭМ!$D$39:$D$782,СВЦЭМ!$A$39:$A$782,$A139,СВЦЭМ!$B$39:$B$782,B$119)+'СЕТ СН'!$H$14+СВЦЭМ!$D$10+'СЕТ СН'!$H$6-'СЕТ СН'!$H$26</f>
        <v>1260.00125662</v>
      </c>
      <c r="C139" s="36">
        <f>SUMIFS(СВЦЭМ!$D$39:$D$782,СВЦЭМ!$A$39:$A$782,$A139,СВЦЭМ!$B$39:$B$782,C$119)+'СЕТ СН'!$H$14+СВЦЭМ!$D$10+'СЕТ СН'!$H$6-'СЕТ СН'!$H$26</f>
        <v>1331.3425356800001</v>
      </c>
      <c r="D139" s="36">
        <f>SUMIFS(СВЦЭМ!$D$39:$D$782,СВЦЭМ!$A$39:$A$782,$A139,СВЦЭМ!$B$39:$B$782,D$119)+'СЕТ СН'!$H$14+СВЦЭМ!$D$10+'СЕТ СН'!$H$6-'СЕТ СН'!$H$26</f>
        <v>1469.4219579799999</v>
      </c>
      <c r="E139" s="36">
        <f>SUMIFS(СВЦЭМ!$D$39:$D$782,СВЦЭМ!$A$39:$A$782,$A139,СВЦЭМ!$B$39:$B$782,E$119)+'СЕТ СН'!$H$14+СВЦЭМ!$D$10+'СЕТ СН'!$H$6-'СЕТ СН'!$H$26</f>
        <v>1535.2900638199999</v>
      </c>
      <c r="F139" s="36">
        <f>SUMIFS(СВЦЭМ!$D$39:$D$782,СВЦЭМ!$A$39:$A$782,$A139,СВЦЭМ!$B$39:$B$782,F$119)+'СЕТ СН'!$H$14+СВЦЭМ!$D$10+'СЕТ СН'!$H$6-'СЕТ СН'!$H$26</f>
        <v>1529.7330251799999</v>
      </c>
      <c r="G139" s="36">
        <f>SUMIFS(СВЦЭМ!$D$39:$D$782,СВЦЭМ!$A$39:$A$782,$A139,СВЦЭМ!$B$39:$B$782,G$119)+'СЕТ СН'!$H$14+СВЦЭМ!$D$10+'СЕТ СН'!$H$6-'СЕТ СН'!$H$26</f>
        <v>1511.55383134</v>
      </c>
      <c r="H139" s="36">
        <f>SUMIFS(СВЦЭМ!$D$39:$D$782,СВЦЭМ!$A$39:$A$782,$A139,СВЦЭМ!$B$39:$B$782,H$119)+'СЕТ СН'!$H$14+СВЦЭМ!$D$10+'СЕТ СН'!$H$6-'СЕТ СН'!$H$26</f>
        <v>1450.1285825</v>
      </c>
      <c r="I139" s="36">
        <f>SUMIFS(СВЦЭМ!$D$39:$D$782,СВЦЭМ!$A$39:$A$782,$A139,СВЦЭМ!$B$39:$B$782,I$119)+'СЕТ СН'!$H$14+СВЦЭМ!$D$10+'СЕТ СН'!$H$6-'СЕТ СН'!$H$26</f>
        <v>1375.16721964</v>
      </c>
      <c r="J139" s="36">
        <f>SUMIFS(СВЦЭМ!$D$39:$D$782,СВЦЭМ!$A$39:$A$782,$A139,СВЦЭМ!$B$39:$B$782,J$119)+'СЕТ СН'!$H$14+СВЦЭМ!$D$10+'СЕТ СН'!$H$6-'СЕТ СН'!$H$26</f>
        <v>1229.6635065400001</v>
      </c>
      <c r="K139" s="36">
        <f>SUMIFS(СВЦЭМ!$D$39:$D$782,СВЦЭМ!$A$39:$A$782,$A139,СВЦЭМ!$B$39:$B$782,K$119)+'СЕТ СН'!$H$14+СВЦЭМ!$D$10+'СЕТ СН'!$H$6-'СЕТ СН'!$H$26</f>
        <v>1229.04701267</v>
      </c>
      <c r="L139" s="36">
        <f>SUMIFS(СВЦЭМ!$D$39:$D$782,СВЦЭМ!$A$39:$A$782,$A139,СВЦЭМ!$B$39:$B$782,L$119)+'СЕТ СН'!$H$14+СВЦЭМ!$D$10+'СЕТ СН'!$H$6-'СЕТ СН'!$H$26</f>
        <v>1226.67135568</v>
      </c>
      <c r="M139" s="36">
        <f>SUMIFS(СВЦЭМ!$D$39:$D$782,СВЦЭМ!$A$39:$A$782,$A139,СВЦЭМ!$B$39:$B$782,M$119)+'СЕТ СН'!$H$14+СВЦЭМ!$D$10+'СЕТ СН'!$H$6-'СЕТ СН'!$H$26</f>
        <v>1327.0368262099998</v>
      </c>
      <c r="N139" s="36">
        <f>SUMIFS(СВЦЭМ!$D$39:$D$782,СВЦЭМ!$A$39:$A$782,$A139,СВЦЭМ!$B$39:$B$782,N$119)+'СЕТ СН'!$H$14+СВЦЭМ!$D$10+'СЕТ СН'!$H$6-'СЕТ СН'!$H$26</f>
        <v>1351.38406893</v>
      </c>
      <c r="O139" s="36">
        <f>SUMIFS(СВЦЭМ!$D$39:$D$782,СВЦЭМ!$A$39:$A$782,$A139,СВЦЭМ!$B$39:$B$782,O$119)+'СЕТ СН'!$H$14+СВЦЭМ!$D$10+'СЕТ СН'!$H$6-'СЕТ СН'!$H$26</f>
        <v>1348.8501643</v>
      </c>
      <c r="P139" s="36">
        <f>SUMIFS(СВЦЭМ!$D$39:$D$782,СВЦЭМ!$A$39:$A$782,$A139,СВЦЭМ!$B$39:$B$782,P$119)+'СЕТ СН'!$H$14+СВЦЭМ!$D$10+'СЕТ СН'!$H$6-'СЕТ СН'!$H$26</f>
        <v>1346.6246128599998</v>
      </c>
      <c r="Q139" s="36">
        <f>SUMIFS(СВЦЭМ!$D$39:$D$782,СВЦЭМ!$A$39:$A$782,$A139,СВЦЭМ!$B$39:$B$782,Q$119)+'СЕТ СН'!$H$14+СВЦЭМ!$D$10+'СЕТ СН'!$H$6-'СЕТ СН'!$H$26</f>
        <v>1345.7581565999999</v>
      </c>
      <c r="R139" s="36">
        <f>SUMIFS(СВЦЭМ!$D$39:$D$782,СВЦЭМ!$A$39:$A$782,$A139,СВЦЭМ!$B$39:$B$782,R$119)+'СЕТ СН'!$H$14+СВЦЭМ!$D$10+'СЕТ СН'!$H$6-'СЕТ СН'!$H$26</f>
        <v>1345.8001468699999</v>
      </c>
      <c r="S139" s="36">
        <f>SUMIFS(СВЦЭМ!$D$39:$D$782,СВЦЭМ!$A$39:$A$782,$A139,СВЦЭМ!$B$39:$B$782,S$119)+'СЕТ СН'!$H$14+СВЦЭМ!$D$10+'СЕТ СН'!$H$6-'СЕТ СН'!$H$26</f>
        <v>1330.4186540600001</v>
      </c>
      <c r="T139" s="36">
        <f>SUMIFS(СВЦЭМ!$D$39:$D$782,СВЦЭМ!$A$39:$A$782,$A139,СВЦЭМ!$B$39:$B$782,T$119)+'СЕТ СН'!$H$14+СВЦЭМ!$D$10+'СЕТ СН'!$H$6-'СЕТ СН'!$H$26</f>
        <v>1229.77747989</v>
      </c>
      <c r="U139" s="36">
        <f>SUMIFS(СВЦЭМ!$D$39:$D$782,СВЦЭМ!$A$39:$A$782,$A139,СВЦЭМ!$B$39:$B$782,U$119)+'СЕТ СН'!$H$14+СВЦЭМ!$D$10+'СЕТ СН'!$H$6-'СЕТ СН'!$H$26</f>
        <v>1119.52353524</v>
      </c>
      <c r="V139" s="36">
        <f>SUMIFS(СВЦЭМ!$D$39:$D$782,СВЦЭМ!$A$39:$A$782,$A139,СВЦЭМ!$B$39:$B$782,V$119)+'СЕТ СН'!$H$14+СВЦЭМ!$D$10+'СЕТ СН'!$H$6-'СЕТ СН'!$H$26</f>
        <v>1059.3469677800001</v>
      </c>
      <c r="W139" s="36">
        <f>SUMIFS(СВЦЭМ!$D$39:$D$782,СВЦЭМ!$A$39:$A$782,$A139,СВЦЭМ!$B$39:$B$782,W$119)+'СЕТ СН'!$H$14+СВЦЭМ!$D$10+'СЕТ СН'!$H$6-'СЕТ СН'!$H$26</f>
        <v>1069.4477843</v>
      </c>
      <c r="X139" s="36">
        <f>SUMIFS(СВЦЭМ!$D$39:$D$782,СВЦЭМ!$A$39:$A$782,$A139,СВЦЭМ!$B$39:$B$782,X$119)+'СЕТ СН'!$H$14+СВЦЭМ!$D$10+'СЕТ СН'!$H$6-'СЕТ СН'!$H$26</f>
        <v>1100.4647194500001</v>
      </c>
      <c r="Y139" s="36">
        <f>SUMIFS(СВЦЭМ!$D$39:$D$782,СВЦЭМ!$A$39:$A$782,$A139,СВЦЭМ!$B$39:$B$782,Y$119)+'СЕТ СН'!$H$14+СВЦЭМ!$D$10+'СЕТ СН'!$H$6-'СЕТ СН'!$H$26</f>
        <v>1105.7409267200001</v>
      </c>
    </row>
    <row r="140" spans="1:25" ht="15.75" x14ac:dyDescent="0.2">
      <c r="A140" s="35">
        <f t="shared" si="3"/>
        <v>44702</v>
      </c>
      <c r="B140" s="36">
        <f>SUMIFS(СВЦЭМ!$D$39:$D$782,СВЦЭМ!$A$39:$A$782,$A140,СВЦЭМ!$B$39:$B$782,B$119)+'СЕТ СН'!$H$14+СВЦЭМ!$D$10+'СЕТ СН'!$H$6-'СЕТ СН'!$H$26</f>
        <v>1132.63131395</v>
      </c>
      <c r="C140" s="36">
        <f>SUMIFS(СВЦЭМ!$D$39:$D$782,СВЦЭМ!$A$39:$A$782,$A140,СВЦЭМ!$B$39:$B$782,C$119)+'СЕТ СН'!$H$14+СВЦЭМ!$D$10+'СЕТ СН'!$H$6-'СЕТ СН'!$H$26</f>
        <v>1253.3797211999999</v>
      </c>
      <c r="D140" s="36">
        <f>SUMIFS(СВЦЭМ!$D$39:$D$782,СВЦЭМ!$A$39:$A$782,$A140,СВЦЭМ!$B$39:$B$782,D$119)+'СЕТ СН'!$H$14+СВЦЭМ!$D$10+'СЕТ СН'!$H$6-'СЕТ СН'!$H$26</f>
        <v>1418.4876688899999</v>
      </c>
      <c r="E140" s="36">
        <f>SUMIFS(СВЦЭМ!$D$39:$D$782,СВЦЭМ!$A$39:$A$782,$A140,СВЦЭМ!$B$39:$B$782,E$119)+'СЕТ СН'!$H$14+СВЦЭМ!$D$10+'СЕТ СН'!$H$6-'СЕТ СН'!$H$26</f>
        <v>1499.04148693</v>
      </c>
      <c r="F140" s="36">
        <f>SUMIFS(СВЦЭМ!$D$39:$D$782,СВЦЭМ!$A$39:$A$782,$A140,СВЦЭМ!$B$39:$B$782,F$119)+'СЕТ СН'!$H$14+СВЦЭМ!$D$10+'СЕТ СН'!$H$6-'СЕТ СН'!$H$26</f>
        <v>1527.0209127799999</v>
      </c>
      <c r="G140" s="36">
        <f>SUMIFS(СВЦЭМ!$D$39:$D$782,СВЦЭМ!$A$39:$A$782,$A140,СВЦЭМ!$B$39:$B$782,G$119)+'СЕТ СН'!$H$14+СВЦЭМ!$D$10+'СЕТ СН'!$H$6-'СЕТ СН'!$H$26</f>
        <v>1563.6404537399999</v>
      </c>
      <c r="H140" s="36">
        <f>SUMIFS(СВЦЭМ!$D$39:$D$782,СВЦЭМ!$A$39:$A$782,$A140,СВЦЭМ!$B$39:$B$782,H$119)+'СЕТ СН'!$H$14+СВЦЭМ!$D$10+'СЕТ СН'!$H$6-'СЕТ СН'!$H$26</f>
        <v>1554.18086651</v>
      </c>
      <c r="I140" s="36">
        <f>SUMIFS(СВЦЭМ!$D$39:$D$782,СВЦЭМ!$A$39:$A$782,$A140,СВЦЭМ!$B$39:$B$782,I$119)+'СЕТ СН'!$H$14+СВЦЭМ!$D$10+'СЕТ СН'!$H$6-'СЕТ СН'!$H$26</f>
        <v>1515.65312634</v>
      </c>
      <c r="J140" s="36">
        <f>SUMIFS(СВЦЭМ!$D$39:$D$782,СВЦЭМ!$A$39:$A$782,$A140,СВЦЭМ!$B$39:$B$782,J$119)+'СЕТ СН'!$H$14+СВЦЭМ!$D$10+'СЕТ СН'!$H$6-'СЕТ СН'!$H$26</f>
        <v>1332.6389051899998</v>
      </c>
      <c r="K140" s="36">
        <f>SUMIFS(СВЦЭМ!$D$39:$D$782,СВЦЭМ!$A$39:$A$782,$A140,СВЦЭМ!$B$39:$B$782,K$119)+'СЕТ СН'!$H$14+СВЦЭМ!$D$10+'СЕТ СН'!$H$6-'СЕТ СН'!$H$26</f>
        <v>1290.5662506000001</v>
      </c>
      <c r="L140" s="36">
        <f>SUMIFS(СВЦЭМ!$D$39:$D$782,СВЦЭМ!$A$39:$A$782,$A140,СВЦЭМ!$B$39:$B$782,L$119)+'СЕТ СН'!$H$14+СВЦЭМ!$D$10+'СЕТ СН'!$H$6-'СЕТ СН'!$H$26</f>
        <v>1262.3472826499999</v>
      </c>
      <c r="M140" s="36">
        <f>SUMIFS(СВЦЭМ!$D$39:$D$782,СВЦЭМ!$A$39:$A$782,$A140,СВЦЭМ!$B$39:$B$782,M$119)+'СЕТ СН'!$H$14+СВЦЭМ!$D$10+'СЕТ СН'!$H$6-'СЕТ СН'!$H$26</f>
        <v>1349.7809783</v>
      </c>
      <c r="N140" s="36">
        <f>SUMIFS(СВЦЭМ!$D$39:$D$782,СВЦЭМ!$A$39:$A$782,$A140,СВЦЭМ!$B$39:$B$782,N$119)+'СЕТ СН'!$H$14+СВЦЭМ!$D$10+'СЕТ СН'!$H$6-'СЕТ СН'!$H$26</f>
        <v>1390.54185355</v>
      </c>
      <c r="O140" s="36">
        <f>SUMIFS(СВЦЭМ!$D$39:$D$782,СВЦЭМ!$A$39:$A$782,$A140,СВЦЭМ!$B$39:$B$782,O$119)+'СЕТ СН'!$H$14+СВЦЭМ!$D$10+'СЕТ СН'!$H$6-'СЕТ СН'!$H$26</f>
        <v>1356.4899619999999</v>
      </c>
      <c r="P140" s="36">
        <f>SUMIFS(СВЦЭМ!$D$39:$D$782,СВЦЭМ!$A$39:$A$782,$A140,СВЦЭМ!$B$39:$B$782,P$119)+'СЕТ СН'!$H$14+СВЦЭМ!$D$10+'СЕТ СН'!$H$6-'СЕТ СН'!$H$26</f>
        <v>1395.56952316</v>
      </c>
      <c r="Q140" s="36">
        <f>SUMIFS(СВЦЭМ!$D$39:$D$782,СВЦЭМ!$A$39:$A$782,$A140,СВЦЭМ!$B$39:$B$782,Q$119)+'СЕТ СН'!$H$14+СВЦЭМ!$D$10+'СЕТ СН'!$H$6-'СЕТ СН'!$H$26</f>
        <v>1379.1537403</v>
      </c>
      <c r="R140" s="36">
        <f>SUMIFS(СВЦЭМ!$D$39:$D$782,СВЦЭМ!$A$39:$A$782,$A140,СВЦЭМ!$B$39:$B$782,R$119)+'СЕТ СН'!$H$14+СВЦЭМ!$D$10+'СЕТ СН'!$H$6-'СЕТ СН'!$H$26</f>
        <v>1375.9030569399999</v>
      </c>
      <c r="S140" s="36">
        <f>SUMIFS(СВЦЭМ!$D$39:$D$782,СВЦЭМ!$A$39:$A$782,$A140,СВЦЭМ!$B$39:$B$782,S$119)+'СЕТ СН'!$H$14+СВЦЭМ!$D$10+'СЕТ СН'!$H$6-'СЕТ СН'!$H$26</f>
        <v>1351.0502487199999</v>
      </c>
      <c r="T140" s="36">
        <f>SUMIFS(СВЦЭМ!$D$39:$D$782,СВЦЭМ!$A$39:$A$782,$A140,СВЦЭМ!$B$39:$B$782,T$119)+'СЕТ СН'!$H$14+СВЦЭМ!$D$10+'СЕТ СН'!$H$6-'СЕТ СН'!$H$26</f>
        <v>1241.7863478500001</v>
      </c>
      <c r="U140" s="36">
        <f>SUMIFS(СВЦЭМ!$D$39:$D$782,СВЦЭМ!$A$39:$A$782,$A140,СВЦЭМ!$B$39:$B$782,U$119)+'СЕТ СН'!$H$14+СВЦЭМ!$D$10+'СЕТ СН'!$H$6-'СЕТ СН'!$H$26</f>
        <v>1139.9253388</v>
      </c>
      <c r="V140" s="36">
        <f>SUMIFS(СВЦЭМ!$D$39:$D$782,СВЦЭМ!$A$39:$A$782,$A140,СВЦЭМ!$B$39:$B$782,V$119)+'СЕТ СН'!$H$14+СВЦЭМ!$D$10+'СЕТ СН'!$H$6-'СЕТ СН'!$H$26</f>
        <v>1059.3872043599999</v>
      </c>
      <c r="W140" s="36">
        <f>SUMIFS(СВЦЭМ!$D$39:$D$782,СВЦЭМ!$A$39:$A$782,$A140,СВЦЭМ!$B$39:$B$782,W$119)+'СЕТ СН'!$H$14+СВЦЭМ!$D$10+'СЕТ СН'!$H$6-'СЕТ СН'!$H$26</f>
        <v>1013.61257417</v>
      </c>
      <c r="X140" s="36">
        <f>SUMIFS(СВЦЭМ!$D$39:$D$782,СВЦЭМ!$A$39:$A$782,$A140,СВЦЭМ!$B$39:$B$782,X$119)+'СЕТ СН'!$H$14+СВЦЭМ!$D$10+'СЕТ СН'!$H$6-'СЕТ СН'!$H$26</f>
        <v>1030.6966276200001</v>
      </c>
      <c r="Y140" s="36">
        <f>SUMIFS(СВЦЭМ!$D$39:$D$782,СВЦЭМ!$A$39:$A$782,$A140,СВЦЭМ!$B$39:$B$782,Y$119)+'СЕТ СН'!$H$14+СВЦЭМ!$D$10+'СЕТ СН'!$H$6-'СЕТ СН'!$H$26</f>
        <v>1057.5211557600001</v>
      </c>
    </row>
    <row r="141" spans="1:25" ht="15.75" x14ac:dyDescent="0.2">
      <c r="A141" s="35">
        <f t="shared" si="3"/>
        <v>44703</v>
      </c>
      <c r="B141" s="36">
        <f>SUMIFS(СВЦЭМ!$D$39:$D$782,СВЦЭМ!$A$39:$A$782,$A141,СВЦЭМ!$B$39:$B$782,B$119)+'СЕТ СН'!$H$14+СВЦЭМ!$D$10+'СЕТ СН'!$H$6-'СЕТ СН'!$H$26</f>
        <v>1250.5655100900001</v>
      </c>
      <c r="C141" s="36">
        <f>SUMIFS(СВЦЭМ!$D$39:$D$782,СВЦЭМ!$A$39:$A$782,$A141,СВЦЭМ!$B$39:$B$782,C$119)+'СЕТ СН'!$H$14+СВЦЭМ!$D$10+'СЕТ СН'!$H$6-'СЕТ СН'!$H$26</f>
        <v>1338.1851716199999</v>
      </c>
      <c r="D141" s="36">
        <f>SUMIFS(СВЦЭМ!$D$39:$D$782,СВЦЭМ!$A$39:$A$782,$A141,СВЦЭМ!$B$39:$B$782,D$119)+'СЕТ СН'!$H$14+СВЦЭМ!$D$10+'СЕТ СН'!$H$6-'СЕТ СН'!$H$26</f>
        <v>1453.6084066399999</v>
      </c>
      <c r="E141" s="36">
        <f>SUMIFS(СВЦЭМ!$D$39:$D$782,СВЦЭМ!$A$39:$A$782,$A141,СВЦЭМ!$B$39:$B$782,E$119)+'СЕТ СН'!$H$14+СВЦЭМ!$D$10+'СЕТ СН'!$H$6-'СЕТ СН'!$H$26</f>
        <v>1460.8369122699999</v>
      </c>
      <c r="F141" s="36">
        <f>SUMIFS(СВЦЭМ!$D$39:$D$782,СВЦЭМ!$A$39:$A$782,$A141,СВЦЭМ!$B$39:$B$782,F$119)+'СЕТ СН'!$H$14+СВЦЭМ!$D$10+'СЕТ СН'!$H$6-'СЕТ СН'!$H$26</f>
        <v>1460.71212924</v>
      </c>
      <c r="G141" s="36">
        <f>SUMIFS(СВЦЭМ!$D$39:$D$782,СВЦЭМ!$A$39:$A$782,$A141,СВЦЭМ!$B$39:$B$782,G$119)+'СЕТ СН'!$H$14+СВЦЭМ!$D$10+'СЕТ СН'!$H$6-'СЕТ СН'!$H$26</f>
        <v>1463.63852877</v>
      </c>
      <c r="H141" s="36">
        <f>SUMIFS(СВЦЭМ!$D$39:$D$782,СВЦЭМ!$A$39:$A$782,$A141,СВЦЭМ!$B$39:$B$782,H$119)+'СЕТ СН'!$H$14+СВЦЭМ!$D$10+'СЕТ СН'!$H$6-'СЕТ СН'!$H$26</f>
        <v>1433.5608160199999</v>
      </c>
      <c r="I141" s="36">
        <f>SUMIFS(СВЦЭМ!$D$39:$D$782,СВЦЭМ!$A$39:$A$782,$A141,СВЦЭМ!$B$39:$B$782,I$119)+'СЕТ СН'!$H$14+СВЦЭМ!$D$10+'СЕТ СН'!$H$6-'СЕТ СН'!$H$26</f>
        <v>1363.2303769999999</v>
      </c>
      <c r="J141" s="36">
        <f>SUMIFS(СВЦЭМ!$D$39:$D$782,СВЦЭМ!$A$39:$A$782,$A141,СВЦЭМ!$B$39:$B$782,J$119)+'СЕТ СН'!$H$14+СВЦЭМ!$D$10+'СЕТ СН'!$H$6-'СЕТ СН'!$H$26</f>
        <v>1293.5296705399999</v>
      </c>
      <c r="K141" s="36">
        <f>SUMIFS(СВЦЭМ!$D$39:$D$782,СВЦЭМ!$A$39:$A$782,$A141,СВЦЭМ!$B$39:$B$782,K$119)+'СЕТ СН'!$H$14+СВЦЭМ!$D$10+'СЕТ СН'!$H$6-'СЕТ СН'!$H$26</f>
        <v>1245.2130613100001</v>
      </c>
      <c r="L141" s="36">
        <f>SUMIFS(СВЦЭМ!$D$39:$D$782,СВЦЭМ!$A$39:$A$782,$A141,СВЦЭМ!$B$39:$B$782,L$119)+'СЕТ СН'!$H$14+СВЦЭМ!$D$10+'СЕТ СН'!$H$6-'СЕТ СН'!$H$26</f>
        <v>1226.5766707499999</v>
      </c>
      <c r="M141" s="36">
        <f>SUMIFS(СВЦЭМ!$D$39:$D$782,СВЦЭМ!$A$39:$A$782,$A141,СВЦЭМ!$B$39:$B$782,M$119)+'СЕТ СН'!$H$14+СВЦЭМ!$D$10+'СЕТ СН'!$H$6-'СЕТ СН'!$H$26</f>
        <v>1326.3305840400001</v>
      </c>
      <c r="N141" s="36">
        <f>SUMIFS(СВЦЭМ!$D$39:$D$782,СВЦЭМ!$A$39:$A$782,$A141,СВЦЭМ!$B$39:$B$782,N$119)+'СЕТ СН'!$H$14+СВЦЭМ!$D$10+'СЕТ СН'!$H$6-'СЕТ СН'!$H$26</f>
        <v>1372.11580119</v>
      </c>
      <c r="O141" s="36">
        <f>SUMIFS(СВЦЭМ!$D$39:$D$782,СВЦЭМ!$A$39:$A$782,$A141,СВЦЭМ!$B$39:$B$782,O$119)+'СЕТ СН'!$H$14+СВЦЭМ!$D$10+'СЕТ СН'!$H$6-'СЕТ СН'!$H$26</f>
        <v>1376.2088575400001</v>
      </c>
      <c r="P141" s="36">
        <f>SUMIFS(СВЦЭМ!$D$39:$D$782,СВЦЭМ!$A$39:$A$782,$A141,СВЦЭМ!$B$39:$B$782,P$119)+'СЕТ СН'!$H$14+СВЦЭМ!$D$10+'СЕТ СН'!$H$6-'СЕТ СН'!$H$26</f>
        <v>1403.34475628</v>
      </c>
      <c r="Q141" s="36">
        <f>SUMIFS(СВЦЭМ!$D$39:$D$782,СВЦЭМ!$A$39:$A$782,$A141,СВЦЭМ!$B$39:$B$782,Q$119)+'СЕТ СН'!$H$14+СВЦЭМ!$D$10+'СЕТ СН'!$H$6-'СЕТ СН'!$H$26</f>
        <v>1413.8275335599999</v>
      </c>
      <c r="R141" s="36">
        <f>SUMIFS(СВЦЭМ!$D$39:$D$782,СВЦЭМ!$A$39:$A$782,$A141,СВЦЭМ!$B$39:$B$782,R$119)+'СЕТ СН'!$H$14+СВЦЭМ!$D$10+'СЕТ СН'!$H$6-'СЕТ СН'!$H$26</f>
        <v>1408.6890961499998</v>
      </c>
      <c r="S141" s="36">
        <f>SUMIFS(СВЦЭМ!$D$39:$D$782,СВЦЭМ!$A$39:$A$782,$A141,СВЦЭМ!$B$39:$B$782,S$119)+'СЕТ СН'!$H$14+СВЦЭМ!$D$10+'СЕТ СН'!$H$6-'СЕТ СН'!$H$26</f>
        <v>1383.3667024399999</v>
      </c>
      <c r="T141" s="36">
        <f>SUMIFS(СВЦЭМ!$D$39:$D$782,СВЦЭМ!$A$39:$A$782,$A141,СВЦЭМ!$B$39:$B$782,T$119)+'СЕТ СН'!$H$14+СВЦЭМ!$D$10+'СЕТ СН'!$H$6-'СЕТ СН'!$H$26</f>
        <v>1260.19875424</v>
      </c>
      <c r="U141" s="36">
        <f>SUMIFS(СВЦЭМ!$D$39:$D$782,СВЦЭМ!$A$39:$A$782,$A141,СВЦЭМ!$B$39:$B$782,U$119)+'СЕТ СН'!$H$14+СВЦЭМ!$D$10+'СЕТ СН'!$H$6-'СЕТ СН'!$H$26</f>
        <v>1152.93153588</v>
      </c>
      <c r="V141" s="36">
        <f>SUMIFS(СВЦЭМ!$D$39:$D$782,СВЦЭМ!$A$39:$A$782,$A141,СВЦЭМ!$B$39:$B$782,V$119)+'СЕТ СН'!$H$14+СВЦЭМ!$D$10+'СЕТ СН'!$H$6-'СЕТ СН'!$H$26</f>
        <v>1054.25982905</v>
      </c>
      <c r="W141" s="36">
        <f>SUMIFS(СВЦЭМ!$D$39:$D$782,СВЦЭМ!$A$39:$A$782,$A141,СВЦЭМ!$B$39:$B$782,W$119)+'СЕТ СН'!$H$14+СВЦЭМ!$D$10+'СЕТ СН'!$H$6-'СЕТ СН'!$H$26</f>
        <v>1065.69294049</v>
      </c>
      <c r="X141" s="36">
        <f>SUMIFS(СВЦЭМ!$D$39:$D$782,СВЦЭМ!$A$39:$A$782,$A141,СВЦЭМ!$B$39:$B$782,X$119)+'СЕТ СН'!$H$14+СВЦЭМ!$D$10+'СЕТ СН'!$H$6-'СЕТ СН'!$H$26</f>
        <v>1100.77700774</v>
      </c>
      <c r="Y141" s="36">
        <f>SUMIFS(СВЦЭМ!$D$39:$D$782,СВЦЭМ!$A$39:$A$782,$A141,СВЦЭМ!$B$39:$B$782,Y$119)+'СЕТ СН'!$H$14+СВЦЭМ!$D$10+'СЕТ СН'!$H$6-'СЕТ СН'!$H$26</f>
        <v>1157.1881210900001</v>
      </c>
    </row>
    <row r="142" spans="1:25" ht="15.75" x14ac:dyDescent="0.2">
      <c r="A142" s="35">
        <f t="shared" si="3"/>
        <v>44704</v>
      </c>
      <c r="B142" s="36">
        <f>SUMIFS(СВЦЭМ!$D$39:$D$782,СВЦЭМ!$A$39:$A$782,$A142,СВЦЭМ!$B$39:$B$782,B$119)+'СЕТ СН'!$H$14+СВЦЭМ!$D$10+'СЕТ СН'!$H$6-'СЕТ СН'!$H$26</f>
        <v>1262.1606068000001</v>
      </c>
      <c r="C142" s="36">
        <f>SUMIFS(СВЦЭМ!$D$39:$D$782,СВЦЭМ!$A$39:$A$782,$A142,СВЦЭМ!$B$39:$B$782,C$119)+'СЕТ СН'!$H$14+СВЦЭМ!$D$10+'СЕТ СН'!$H$6-'СЕТ СН'!$H$26</f>
        <v>1354.68092557</v>
      </c>
      <c r="D142" s="36">
        <f>SUMIFS(СВЦЭМ!$D$39:$D$782,СВЦЭМ!$A$39:$A$782,$A142,СВЦЭМ!$B$39:$B$782,D$119)+'СЕТ СН'!$H$14+СВЦЭМ!$D$10+'СЕТ СН'!$H$6-'СЕТ СН'!$H$26</f>
        <v>1458.28354565</v>
      </c>
      <c r="E142" s="36">
        <f>SUMIFS(СВЦЭМ!$D$39:$D$782,СВЦЭМ!$A$39:$A$782,$A142,СВЦЭМ!$B$39:$B$782,E$119)+'СЕТ СН'!$H$14+СВЦЭМ!$D$10+'СЕТ СН'!$H$6-'СЕТ СН'!$H$26</f>
        <v>1454.3168024699999</v>
      </c>
      <c r="F142" s="36">
        <f>SUMIFS(СВЦЭМ!$D$39:$D$782,СВЦЭМ!$A$39:$A$782,$A142,СВЦЭМ!$B$39:$B$782,F$119)+'СЕТ СН'!$H$14+СВЦЭМ!$D$10+'СЕТ СН'!$H$6-'СЕТ СН'!$H$26</f>
        <v>1447.5243784899999</v>
      </c>
      <c r="G142" s="36">
        <f>SUMIFS(СВЦЭМ!$D$39:$D$782,СВЦЭМ!$A$39:$A$782,$A142,СВЦЭМ!$B$39:$B$782,G$119)+'СЕТ СН'!$H$14+СВЦЭМ!$D$10+'СЕТ СН'!$H$6-'СЕТ СН'!$H$26</f>
        <v>1491.1261426399999</v>
      </c>
      <c r="H142" s="36">
        <f>SUMIFS(СВЦЭМ!$D$39:$D$782,СВЦЭМ!$A$39:$A$782,$A142,СВЦЭМ!$B$39:$B$782,H$119)+'СЕТ СН'!$H$14+СВЦЭМ!$D$10+'СЕТ СН'!$H$6-'СЕТ СН'!$H$26</f>
        <v>1434.59668571</v>
      </c>
      <c r="I142" s="36">
        <f>SUMIFS(СВЦЭМ!$D$39:$D$782,СВЦЭМ!$A$39:$A$782,$A142,СВЦЭМ!$B$39:$B$782,I$119)+'СЕТ СН'!$H$14+СВЦЭМ!$D$10+'СЕТ СН'!$H$6-'СЕТ СН'!$H$26</f>
        <v>1398.4557072099999</v>
      </c>
      <c r="J142" s="36">
        <f>SUMIFS(СВЦЭМ!$D$39:$D$782,СВЦЭМ!$A$39:$A$782,$A142,СВЦЭМ!$B$39:$B$782,J$119)+'СЕТ СН'!$H$14+СВЦЭМ!$D$10+'СЕТ СН'!$H$6-'СЕТ СН'!$H$26</f>
        <v>1256.5452568200001</v>
      </c>
      <c r="K142" s="36">
        <f>SUMIFS(СВЦЭМ!$D$39:$D$782,СВЦЭМ!$A$39:$A$782,$A142,СВЦЭМ!$B$39:$B$782,K$119)+'СЕТ СН'!$H$14+СВЦЭМ!$D$10+'СЕТ СН'!$H$6-'СЕТ СН'!$H$26</f>
        <v>1209.7511263900001</v>
      </c>
      <c r="L142" s="36">
        <f>SUMIFS(СВЦЭМ!$D$39:$D$782,СВЦЭМ!$A$39:$A$782,$A142,СВЦЭМ!$B$39:$B$782,L$119)+'СЕТ СН'!$H$14+СВЦЭМ!$D$10+'СЕТ СН'!$H$6-'СЕТ СН'!$H$26</f>
        <v>1228.8513274700001</v>
      </c>
      <c r="M142" s="36">
        <f>SUMIFS(СВЦЭМ!$D$39:$D$782,СВЦЭМ!$A$39:$A$782,$A142,СВЦЭМ!$B$39:$B$782,M$119)+'СЕТ СН'!$H$14+СВЦЭМ!$D$10+'СЕТ СН'!$H$6-'СЕТ СН'!$H$26</f>
        <v>1355.37903607</v>
      </c>
      <c r="N142" s="36">
        <f>SUMIFS(СВЦЭМ!$D$39:$D$782,СВЦЭМ!$A$39:$A$782,$A142,СВЦЭМ!$B$39:$B$782,N$119)+'СЕТ СН'!$H$14+СВЦЭМ!$D$10+'СЕТ СН'!$H$6-'СЕТ СН'!$H$26</f>
        <v>1404.3111896099999</v>
      </c>
      <c r="O142" s="36">
        <f>SUMIFS(СВЦЭМ!$D$39:$D$782,СВЦЭМ!$A$39:$A$782,$A142,СВЦЭМ!$B$39:$B$782,O$119)+'СЕТ СН'!$H$14+СВЦЭМ!$D$10+'СЕТ СН'!$H$6-'СЕТ СН'!$H$26</f>
        <v>1407.46524998</v>
      </c>
      <c r="P142" s="36">
        <f>SUMIFS(СВЦЭМ!$D$39:$D$782,СВЦЭМ!$A$39:$A$782,$A142,СВЦЭМ!$B$39:$B$782,P$119)+'СЕТ СН'!$H$14+СВЦЭМ!$D$10+'СЕТ СН'!$H$6-'СЕТ СН'!$H$26</f>
        <v>1407.61385795</v>
      </c>
      <c r="Q142" s="36">
        <f>SUMIFS(СВЦЭМ!$D$39:$D$782,СВЦЭМ!$A$39:$A$782,$A142,СВЦЭМ!$B$39:$B$782,Q$119)+'СЕТ СН'!$H$14+СВЦЭМ!$D$10+'СЕТ СН'!$H$6-'СЕТ СН'!$H$26</f>
        <v>1407.82870998</v>
      </c>
      <c r="R142" s="36">
        <f>SUMIFS(СВЦЭМ!$D$39:$D$782,СВЦЭМ!$A$39:$A$782,$A142,СВЦЭМ!$B$39:$B$782,R$119)+'СЕТ СН'!$H$14+СВЦЭМ!$D$10+'СЕТ СН'!$H$6-'СЕТ СН'!$H$26</f>
        <v>1407.8232855199999</v>
      </c>
      <c r="S142" s="36">
        <f>SUMIFS(СВЦЭМ!$D$39:$D$782,СВЦЭМ!$A$39:$A$782,$A142,СВЦЭМ!$B$39:$B$782,S$119)+'СЕТ СН'!$H$14+СВЦЭМ!$D$10+'СЕТ СН'!$H$6-'СЕТ СН'!$H$26</f>
        <v>1378.6664394099998</v>
      </c>
      <c r="T142" s="36">
        <f>SUMIFS(СВЦЭМ!$D$39:$D$782,СВЦЭМ!$A$39:$A$782,$A142,СВЦЭМ!$B$39:$B$782,T$119)+'СЕТ СН'!$H$14+СВЦЭМ!$D$10+'СЕТ СН'!$H$6-'СЕТ СН'!$H$26</f>
        <v>1282.38704856</v>
      </c>
      <c r="U142" s="36">
        <f>SUMIFS(СВЦЭМ!$D$39:$D$782,СВЦЭМ!$A$39:$A$782,$A142,СВЦЭМ!$B$39:$B$782,U$119)+'СЕТ СН'!$H$14+СВЦЭМ!$D$10+'СЕТ СН'!$H$6-'СЕТ СН'!$H$26</f>
        <v>1141.6642127299999</v>
      </c>
      <c r="V142" s="36">
        <f>SUMIFS(СВЦЭМ!$D$39:$D$782,СВЦЭМ!$A$39:$A$782,$A142,СВЦЭМ!$B$39:$B$782,V$119)+'СЕТ СН'!$H$14+СВЦЭМ!$D$10+'СЕТ СН'!$H$6-'СЕТ СН'!$H$26</f>
        <v>1057.6889907</v>
      </c>
      <c r="W142" s="36">
        <f>SUMIFS(СВЦЭМ!$D$39:$D$782,СВЦЭМ!$A$39:$A$782,$A142,СВЦЭМ!$B$39:$B$782,W$119)+'СЕТ СН'!$H$14+СВЦЭМ!$D$10+'СЕТ СН'!$H$6-'СЕТ СН'!$H$26</f>
        <v>1059.6771195000001</v>
      </c>
      <c r="X142" s="36">
        <f>SUMIFS(СВЦЭМ!$D$39:$D$782,СВЦЭМ!$A$39:$A$782,$A142,СВЦЭМ!$B$39:$B$782,X$119)+'СЕТ СН'!$H$14+СВЦЭМ!$D$10+'СЕТ СН'!$H$6-'СЕТ СН'!$H$26</f>
        <v>1063.6983485799999</v>
      </c>
      <c r="Y142" s="36">
        <f>SUMIFS(СВЦЭМ!$D$39:$D$782,СВЦЭМ!$A$39:$A$782,$A142,СВЦЭМ!$B$39:$B$782,Y$119)+'СЕТ СН'!$H$14+СВЦЭМ!$D$10+'СЕТ СН'!$H$6-'СЕТ СН'!$H$26</f>
        <v>1095.8028165799999</v>
      </c>
    </row>
    <row r="143" spans="1:25" ht="15.75" x14ac:dyDescent="0.2">
      <c r="A143" s="35">
        <f t="shared" si="3"/>
        <v>44705</v>
      </c>
      <c r="B143" s="36">
        <f>SUMIFS(СВЦЭМ!$D$39:$D$782,СВЦЭМ!$A$39:$A$782,$A143,СВЦЭМ!$B$39:$B$782,B$119)+'СЕТ СН'!$H$14+СВЦЭМ!$D$10+'СЕТ СН'!$H$6-'СЕТ СН'!$H$26</f>
        <v>1175.4322953799999</v>
      </c>
      <c r="C143" s="36">
        <f>SUMIFS(СВЦЭМ!$D$39:$D$782,СВЦЭМ!$A$39:$A$782,$A143,СВЦЭМ!$B$39:$B$782,C$119)+'СЕТ СН'!$H$14+СВЦЭМ!$D$10+'СЕТ СН'!$H$6-'СЕТ СН'!$H$26</f>
        <v>1308.50477695</v>
      </c>
      <c r="D143" s="36">
        <f>SUMIFS(СВЦЭМ!$D$39:$D$782,СВЦЭМ!$A$39:$A$782,$A143,СВЦЭМ!$B$39:$B$782,D$119)+'СЕТ СН'!$H$14+СВЦЭМ!$D$10+'СЕТ СН'!$H$6-'СЕТ СН'!$H$26</f>
        <v>1456.22693239</v>
      </c>
      <c r="E143" s="36">
        <f>SUMIFS(СВЦЭМ!$D$39:$D$782,СВЦЭМ!$A$39:$A$782,$A143,СВЦЭМ!$B$39:$B$782,E$119)+'СЕТ СН'!$H$14+СВЦЭМ!$D$10+'СЕТ СН'!$H$6-'СЕТ СН'!$H$26</f>
        <v>1470.6804279200001</v>
      </c>
      <c r="F143" s="36">
        <f>SUMIFS(СВЦЭМ!$D$39:$D$782,СВЦЭМ!$A$39:$A$782,$A143,СВЦЭМ!$B$39:$B$782,F$119)+'СЕТ СН'!$H$14+СВЦЭМ!$D$10+'СЕТ СН'!$H$6-'СЕТ СН'!$H$26</f>
        <v>1470.7339412399999</v>
      </c>
      <c r="G143" s="36">
        <f>SUMIFS(СВЦЭМ!$D$39:$D$782,СВЦЭМ!$A$39:$A$782,$A143,СВЦЭМ!$B$39:$B$782,G$119)+'СЕТ СН'!$H$14+СВЦЭМ!$D$10+'СЕТ СН'!$H$6-'СЕТ СН'!$H$26</f>
        <v>1479.8094309599999</v>
      </c>
      <c r="H143" s="36">
        <f>SUMIFS(СВЦЭМ!$D$39:$D$782,СВЦЭМ!$A$39:$A$782,$A143,СВЦЭМ!$B$39:$B$782,H$119)+'СЕТ СН'!$H$14+СВЦЭМ!$D$10+'СЕТ СН'!$H$6-'СЕТ СН'!$H$26</f>
        <v>1424.72157926</v>
      </c>
      <c r="I143" s="36">
        <f>SUMIFS(СВЦЭМ!$D$39:$D$782,СВЦЭМ!$A$39:$A$782,$A143,СВЦЭМ!$B$39:$B$782,I$119)+'СЕТ СН'!$H$14+СВЦЭМ!$D$10+'СЕТ СН'!$H$6-'СЕТ СН'!$H$26</f>
        <v>1382.85464207</v>
      </c>
      <c r="J143" s="36">
        <f>SUMIFS(СВЦЭМ!$D$39:$D$782,СВЦЭМ!$A$39:$A$782,$A143,СВЦЭМ!$B$39:$B$782,J$119)+'СЕТ СН'!$H$14+СВЦЭМ!$D$10+'СЕТ СН'!$H$6-'СЕТ СН'!$H$26</f>
        <v>1234.5793642000001</v>
      </c>
      <c r="K143" s="36">
        <f>SUMIFS(СВЦЭМ!$D$39:$D$782,СВЦЭМ!$A$39:$A$782,$A143,СВЦЭМ!$B$39:$B$782,K$119)+'СЕТ СН'!$H$14+СВЦЭМ!$D$10+'СЕТ СН'!$H$6-'СЕТ СН'!$H$26</f>
        <v>1225.9737550100001</v>
      </c>
      <c r="L143" s="36">
        <f>SUMIFS(СВЦЭМ!$D$39:$D$782,СВЦЭМ!$A$39:$A$782,$A143,СВЦЭМ!$B$39:$B$782,L$119)+'СЕТ СН'!$H$14+СВЦЭМ!$D$10+'СЕТ СН'!$H$6-'СЕТ СН'!$H$26</f>
        <v>1245.36192899</v>
      </c>
      <c r="M143" s="36">
        <f>SUMIFS(СВЦЭМ!$D$39:$D$782,СВЦЭМ!$A$39:$A$782,$A143,СВЦЭМ!$B$39:$B$782,M$119)+'СЕТ СН'!$H$14+СВЦЭМ!$D$10+'СЕТ СН'!$H$6-'СЕТ СН'!$H$26</f>
        <v>1314.7841899799998</v>
      </c>
      <c r="N143" s="36">
        <f>SUMIFS(СВЦЭМ!$D$39:$D$782,СВЦЭМ!$A$39:$A$782,$A143,СВЦЭМ!$B$39:$B$782,N$119)+'СЕТ СН'!$H$14+СВЦЭМ!$D$10+'СЕТ СН'!$H$6-'СЕТ СН'!$H$26</f>
        <v>1351.87082801</v>
      </c>
      <c r="O143" s="36">
        <f>SUMIFS(СВЦЭМ!$D$39:$D$782,СВЦЭМ!$A$39:$A$782,$A143,СВЦЭМ!$B$39:$B$782,O$119)+'СЕТ СН'!$H$14+СВЦЭМ!$D$10+'СЕТ СН'!$H$6-'СЕТ СН'!$H$26</f>
        <v>1397.79729615</v>
      </c>
      <c r="P143" s="36">
        <f>SUMIFS(СВЦЭМ!$D$39:$D$782,СВЦЭМ!$A$39:$A$782,$A143,СВЦЭМ!$B$39:$B$782,P$119)+'СЕТ СН'!$H$14+СВЦЭМ!$D$10+'СЕТ СН'!$H$6-'СЕТ СН'!$H$26</f>
        <v>1405.68270611</v>
      </c>
      <c r="Q143" s="36">
        <f>SUMIFS(СВЦЭМ!$D$39:$D$782,СВЦЭМ!$A$39:$A$782,$A143,СВЦЭМ!$B$39:$B$782,Q$119)+'СЕТ СН'!$H$14+СВЦЭМ!$D$10+'СЕТ СН'!$H$6-'СЕТ СН'!$H$26</f>
        <v>1416.68331825</v>
      </c>
      <c r="R143" s="36">
        <f>SUMIFS(СВЦЭМ!$D$39:$D$782,СВЦЭМ!$A$39:$A$782,$A143,СВЦЭМ!$B$39:$B$782,R$119)+'СЕТ СН'!$H$14+СВЦЭМ!$D$10+'СЕТ СН'!$H$6-'СЕТ СН'!$H$26</f>
        <v>1418.7916687499999</v>
      </c>
      <c r="S143" s="36">
        <f>SUMIFS(СВЦЭМ!$D$39:$D$782,СВЦЭМ!$A$39:$A$782,$A143,СВЦЭМ!$B$39:$B$782,S$119)+'СЕТ СН'!$H$14+СВЦЭМ!$D$10+'СЕТ СН'!$H$6-'СЕТ СН'!$H$26</f>
        <v>1373.23038976</v>
      </c>
      <c r="T143" s="36">
        <f>SUMIFS(СВЦЭМ!$D$39:$D$782,СВЦЭМ!$A$39:$A$782,$A143,СВЦЭМ!$B$39:$B$782,T$119)+'СЕТ СН'!$H$14+СВЦЭМ!$D$10+'СЕТ СН'!$H$6-'СЕТ СН'!$H$26</f>
        <v>1252.5524445799999</v>
      </c>
      <c r="U143" s="36">
        <f>SUMIFS(СВЦЭМ!$D$39:$D$782,СВЦЭМ!$A$39:$A$782,$A143,СВЦЭМ!$B$39:$B$782,U$119)+'СЕТ СН'!$H$14+СВЦЭМ!$D$10+'СЕТ СН'!$H$6-'СЕТ СН'!$H$26</f>
        <v>1133.8178906400001</v>
      </c>
      <c r="V143" s="36">
        <f>SUMIFS(СВЦЭМ!$D$39:$D$782,СВЦЭМ!$A$39:$A$782,$A143,СВЦЭМ!$B$39:$B$782,V$119)+'СЕТ СН'!$H$14+СВЦЭМ!$D$10+'СЕТ СН'!$H$6-'СЕТ СН'!$H$26</f>
        <v>1039.90238075</v>
      </c>
      <c r="W143" s="36">
        <f>SUMIFS(СВЦЭМ!$D$39:$D$782,СВЦЭМ!$A$39:$A$782,$A143,СВЦЭМ!$B$39:$B$782,W$119)+'СЕТ СН'!$H$14+СВЦЭМ!$D$10+'СЕТ СН'!$H$6-'СЕТ СН'!$H$26</f>
        <v>1059.9395509000001</v>
      </c>
      <c r="X143" s="36">
        <f>SUMIFS(СВЦЭМ!$D$39:$D$782,СВЦЭМ!$A$39:$A$782,$A143,СВЦЭМ!$B$39:$B$782,X$119)+'СЕТ СН'!$H$14+СВЦЭМ!$D$10+'СЕТ СН'!$H$6-'СЕТ СН'!$H$26</f>
        <v>1090.5098396000001</v>
      </c>
      <c r="Y143" s="36">
        <f>SUMIFS(СВЦЭМ!$D$39:$D$782,СВЦЭМ!$A$39:$A$782,$A143,СВЦЭМ!$B$39:$B$782,Y$119)+'СЕТ СН'!$H$14+СВЦЭМ!$D$10+'СЕТ СН'!$H$6-'СЕТ СН'!$H$26</f>
        <v>1098.97082729</v>
      </c>
    </row>
    <row r="144" spans="1:25" ht="15.75" x14ac:dyDescent="0.2">
      <c r="A144" s="35">
        <f t="shared" si="3"/>
        <v>44706</v>
      </c>
      <c r="B144" s="36">
        <f>SUMIFS(СВЦЭМ!$D$39:$D$782,СВЦЭМ!$A$39:$A$782,$A144,СВЦЭМ!$B$39:$B$782,B$119)+'СЕТ СН'!$H$14+СВЦЭМ!$D$10+'СЕТ СН'!$H$6-'СЕТ СН'!$H$26</f>
        <v>1156.1753112900001</v>
      </c>
      <c r="C144" s="36">
        <f>SUMIFS(СВЦЭМ!$D$39:$D$782,СВЦЭМ!$A$39:$A$782,$A144,СВЦЭМ!$B$39:$B$782,C$119)+'СЕТ СН'!$H$14+СВЦЭМ!$D$10+'СЕТ СН'!$H$6-'СЕТ СН'!$H$26</f>
        <v>1263.0317144799999</v>
      </c>
      <c r="D144" s="36">
        <f>SUMIFS(СВЦЭМ!$D$39:$D$782,СВЦЭМ!$A$39:$A$782,$A144,СВЦЭМ!$B$39:$B$782,D$119)+'СЕТ СН'!$H$14+СВЦЭМ!$D$10+'СЕТ СН'!$H$6-'СЕТ СН'!$H$26</f>
        <v>1396.75783757</v>
      </c>
      <c r="E144" s="36">
        <f>SUMIFS(СВЦЭМ!$D$39:$D$782,СВЦЭМ!$A$39:$A$782,$A144,СВЦЭМ!$B$39:$B$782,E$119)+'СЕТ СН'!$H$14+СВЦЭМ!$D$10+'СЕТ СН'!$H$6-'СЕТ СН'!$H$26</f>
        <v>1410.0125230399999</v>
      </c>
      <c r="F144" s="36">
        <f>SUMIFS(СВЦЭМ!$D$39:$D$782,СВЦЭМ!$A$39:$A$782,$A144,СВЦЭМ!$B$39:$B$782,F$119)+'СЕТ СН'!$H$14+СВЦЭМ!$D$10+'СЕТ СН'!$H$6-'СЕТ СН'!$H$26</f>
        <v>1414.7108861899999</v>
      </c>
      <c r="G144" s="36">
        <f>SUMIFS(СВЦЭМ!$D$39:$D$782,СВЦЭМ!$A$39:$A$782,$A144,СВЦЭМ!$B$39:$B$782,G$119)+'СЕТ СН'!$H$14+СВЦЭМ!$D$10+'СЕТ СН'!$H$6-'СЕТ СН'!$H$26</f>
        <v>1425.5373482299999</v>
      </c>
      <c r="H144" s="36">
        <f>SUMIFS(СВЦЭМ!$D$39:$D$782,СВЦЭМ!$A$39:$A$782,$A144,СВЦЭМ!$B$39:$B$782,H$119)+'СЕТ СН'!$H$14+СВЦЭМ!$D$10+'СЕТ СН'!$H$6-'СЕТ СН'!$H$26</f>
        <v>1338.9320467299999</v>
      </c>
      <c r="I144" s="36">
        <f>SUMIFS(СВЦЭМ!$D$39:$D$782,СВЦЭМ!$A$39:$A$782,$A144,СВЦЭМ!$B$39:$B$782,I$119)+'СЕТ СН'!$H$14+СВЦЭМ!$D$10+'СЕТ СН'!$H$6-'СЕТ СН'!$H$26</f>
        <v>1333.5013496899999</v>
      </c>
      <c r="J144" s="36">
        <f>SUMIFS(СВЦЭМ!$D$39:$D$782,СВЦЭМ!$A$39:$A$782,$A144,СВЦЭМ!$B$39:$B$782,J$119)+'СЕТ СН'!$H$14+СВЦЭМ!$D$10+'СЕТ СН'!$H$6-'СЕТ СН'!$H$26</f>
        <v>1192.19062076</v>
      </c>
      <c r="K144" s="36">
        <f>SUMIFS(СВЦЭМ!$D$39:$D$782,СВЦЭМ!$A$39:$A$782,$A144,СВЦЭМ!$B$39:$B$782,K$119)+'СЕТ СН'!$H$14+СВЦЭМ!$D$10+'СЕТ СН'!$H$6-'СЕТ СН'!$H$26</f>
        <v>1219.9494413</v>
      </c>
      <c r="L144" s="36">
        <f>SUMIFS(СВЦЭМ!$D$39:$D$782,СВЦЭМ!$A$39:$A$782,$A144,СВЦЭМ!$B$39:$B$782,L$119)+'СЕТ СН'!$H$14+СВЦЭМ!$D$10+'СЕТ СН'!$H$6-'СЕТ СН'!$H$26</f>
        <v>1205.9273226</v>
      </c>
      <c r="M144" s="36">
        <f>SUMIFS(СВЦЭМ!$D$39:$D$782,СВЦЭМ!$A$39:$A$782,$A144,СВЦЭМ!$B$39:$B$782,M$119)+'СЕТ СН'!$H$14+СВЦЭМ!$D$10+'СЕТ СН'!$H$6-'СЕТ СН'!$H$26</f>
        <v>1273.9142817700001</v>
      </c>
      <c r="N144" s="36">
        <f>SUMIFS(СВЦЭМ!$D$39:$D$782,СВЦЭМ!$A$39:$A$782,$A144,СВЦЭМ!$B$39:$B$782,N$119)+'СЕТ СН'!$H$14+СВЦЭМ!$D$10+'СЕТ СН'!$H$6-'СЕТ СН'!$H$26</f>
        <v>1316.9744909499998</v>
      </c>
      <c r="O144" s="36">
        <f>SUMIFS(СВЦЭМ!$D$39:$D$782,СВЦЭМ!$A$39:$A$782,$A144,СВЦЭМ!$B$39:$B$782,O$119)+'СЕТ СН'!$H$14+СВЦЭМ!$D$10+'СЕТ СН'!$H$6-'СЕТ СН'!$H$26</f>
        <v>1364.3570906999998</v>
      </c>
      <c r="P144" s="36">
        <f>SUMIFS(СВЦЭМ!$D$39:$D$782,СВЦЭМ!$A$39:$A$782,$A144,СВЦЭМ!$B$39:$B$782,P$119)+'СЕТ СН'!$H$14+СВЦЭМ!$D$10+'СЕТ СН'!$H$6-'СЕТ СН'!$H$26</f>
        <v>1380.7491099399999</v>
      </c>
      <c r="Q144" s="36">
        <f>SUMIFS(СВЦЭМ!$D$39:$D$782,СВЦЭМ!$A$39:$A$782,$A144,СВЦЭМ!$B$39:$B$782,Q$119)+'СЕТ СН'!$H$14+СВЦЭМ!$D$10+'СЕТ СН'!$H$6-'СЕТ СН'!$H$26</f>
        <v>1388.61658715</v>
      </c>
      <c r="R144" s="36">
        <f>SUMIFS(СВЦЭМ!$D$39:$D$782,СВЦЭМ!$A$39:$A$782,$A144,СВЦЭМ!$B$39:$B$782,R$119)+'СЕТ СН'!$H$14+СВЦЭМ!$D$10+'СЕТ СН'!$H$6-'СЕТ СН'!$H$26</f>
        <v>1383.9706220599999</v>
      </c>
      <c r="S144" s="36">
        <f>SUMIFS(СВЦЭМ!$D$39:$D$782,СВЦЭМ!$A$39:$A$782,$A144,СВЦЭМ!$B$39:$B$782,S$119)+'СЕТ СН'!$H$14+СВЦЭМ!$D$10+'СЕТ СН'!$H$6-'СЕТ СН'!$H$26</f>
        <v>1340.97694933</v>
      </c>
      <c r="T144" s="36">
        <f>SUMIFS(СВЦЭМ!$D$39:$D$782,СВЦЭМ!$A$39:$A$782,$A144,СВЦЭМ!$B$39:$B$782,T$119)+'СЕТ СН'!$H$14+СВЦЭМ!$D$10+'СЕТ СН'!$H$6-'СЕТ СН'!$H$26</f>
        <v>1212.90102826</v>
      </c>
      <c r="U144" s="36">
        <f>SUMIFS(СВЦЭМ!$D$39:$D$782,СВЦЭМ!$A$39:$A$782,$A144,СВЦЭМ!$B$39:$B$782,U$119)+'СЕТ СН'!$H$14+СВЦЭМ!$D$10+'СЕТ СН'!$H$6-'СЕТ СН'!$H$26</f>
        <v>1115.83342373</v>
      </c>
      <c r="V144" s="36">
        <f>SUMIFS(СВЦЭМ!$D$39:$D$782,СВЦЭМ!$A$39:$A$782,$A144,СВЦЭМ!$B$39:$B$782,V$119)+'СЕТ СН'!$H$14+СВЦЭМ!$D$10+'СЕТ СН'!$H$6-'СЕТ СН'!$H$26</f>
        <v>1026.92574595</v>
      </c>
      <c r="W144" s="36">
        <f>SUMIFS(СВЦЭМ!$D$39:$D$782,СВЦЭМ!$A$39:$A$782,$A144,СВЦЭМ!$B$39:$B$782,W$119)+'СЕТ СН'!$H$14+СВЦЭМ!$D$10+'СЕТ СН'!$H$6-'СЕТ СН'!$H$26</f>
        <v>1044.29945157</v>
      </c>
      <c r="X144" s="36">
        <f>SUMIFS(СВЦЭМ!$D$39:$D$782,СВЦЭМ!$A$39:$A$782,$A144,СВЦЭМ!$B$39:$B$782,X$119)+'СЕТ СН'!$H$14+СВЦЭМ!$D$10+'СЕТ СН'!$H$6-'СЕТ СН'!$H$26</f>
        <v>1044.7126076300001</v>
      </c>
      <c r="Y144" s="36">
        <f>SUMIFS(СВЦЭМ!$D$39:$D$782,СВЦЭМ!$A$39:$A$782,$A144,СВЦЭМ!$B$39:$B$782,Y$119)+'СЕТ СН'!$H$14+СВЦЭМ!$D$10+'СЕТ СН'!$H$6-'СЕТ СН'!$H$26</f>
        <v>1070.3673475400001</v>
      </c>
    </row>
    <row r="145" spans="1:27" ht="15.75" x14ac:dyDescent="0.2">
      <c r="A145" s="35">
        <f t="shared" si="3"/>
        <v>44707</v>
      </c>
      <c r="B145" s="36">
        <f>SUMIFS(СВЦЭМ!$D$39:$D$782,СВЦЭМ!$A$39:$A$782,$A145,СВЦЭМ!$B$39:$B$782,B$119)+'СЕТ СН'!$H$14+СВЦЭМ!$D$10+'СЕТ СН'!$H$6-'СЕТ СН'!$H$26</f>
        <v>1156.21551884</v>
      </c>
      <c r="C145" s="36">
        <f>SUMIFS(СВЦЭМ!$D$39:$D$782,СВЦЭМ!$A$39:$A$782,$A145,СВЦЭМ!$B$39:$B$782,C$119)+'СЕТ СН'!$H$14+СВЦЭМ!$D$10+'СЕТ СН'!$H$6-'СЕТ СН'!$H$26</f>
        <v>1243.23912855</v>
      </c>
      <c r="D145" s="36">
        <f>SUMIFS(СВЦЭМ!$D$39:$D$782,СВЦЭМ!$A$39:$A$782,$A145,СВЦЭМ!$B$39:$B$782,D$119)+'СЕТ СН'!$H$14+СВЦЭМ!$D$10+'СЕТ СН'!$H$6-'СЕТ СН'!$H$26</f>
        <v>1374.51376684</v>
      </c>
      <c r="E145" s="36">
        <f>SUMIFS(СВЦЭМ!$D$39:$D$782,СВЦЭМ!$A$39:$A$782,$A145,СВЦЭМ!$B$39:$B$782,E$119)+'СЕТ СН'!$H$14+СВЦЭМ!$D$10+'СЕТ СН'!$H$6-'СЕТ СН'!$H$26</f>
        <v>1405.86629485</v>
      </c>
      <c r="F145" s="36">
        <f>SUMIFS(СВЦЭМ!$D$39:$D$782,СВЦЭМ!$A$39:$A$782,$A145,СВЦЭМ!$B$39:$B$782,F$119)+'СЕТ СН'!$H$14+СВЦЭМ!$D$10+'СЕТ СН'!$H$6-'СЕТ СН'!$H$26</f>
        <v>1401.95937652</v>
      </c>
      <c r="G145" s="36">
        <f>SUMIFS(СВЦЭМ!$D$39:$D$782,СВЦЭМ!$A$39:$A$782,$A145,СВЦЭМ!$B$39:$B$782,G$119)+'СЕТ СН'!$H$14+СВЦЭМ!$D$10+'СЕТ СН'!$H$6-'СЕТ СН'!$H$26</f>
        <v>1402.6394522599999</v>
      </c>
      <c r="H145" s="36">
        <f>SUMIFS(СВЦЭМ!$D$39:$D$782,СВЦЭМ!$A$39:$A$782,$A145,СВЦЭМ!$B$39:$B$782,H$119)+'СЕТ СН'!$H$14+СВЦЭМ!$D$10+'СЕТ СН'!$H$6-'СЕТ СН'!$H$26</f>
        <v>1308.3269303699999</v>
      </c>
      <c r="I145" s="36">
        <f>SUMIFS(СВЦЭМ!$D$39:$D$782,СВЦЭМ!$A$39:$A$782,$A145,СВЦЭМ!$B$39:$B$782,I$119)+'СЕТ СН'!$H$14+СВЦЭМ!$D$10+'СЕТ СН'!$H$6-'СЕТ СН'!$H$26</f>
        <v>1289.1922833599999</v>
      </c>
      <c r="J145" s="36">
        <f>SUMIFS(СВЦЭМ!$D$39:$D$782,СВЦЭМ!$A$39:$A$782,$A145,СВЦЭМ!$B$39:$B$782,J$119)+'СЕТ СН'!$H$14+СВЦЭМ!$D$10+'СЕТ СН'!$H$6-'СЕТ СН'!$H$26</f>
        <v>1185.7123137000001</v>
      </c>
      <c r="K145" s="36">
        <f>SUMIFS(СВЦЭМ!$D$39:$D$782,СВЦЭМ!$A$39:$A$782,$A145,СВЦЭМ!$B$39:$B$782,K$119)+'СЕТ СН'!$H$14+СВЦЭМ!$D$10+'СЕТ СН'!$H$6-'СЕТ СН'!$H$26</f>
        <v>1214.24794578</v>
      </c>
      <c r="L145" s="36">
        <f>SUMIFS(СВЦЭМ!$D$39:$D$782,СВЦЭМ!$A$39:$A$782,$A145,СВЦЭМ!$B$39:$B$782,L$119)+'СЕТ СН'!$H$14+СВЦЭМ!$D$10+'СЕТ СН'!$H$6-'СЕТ СН'!$H$26</f>
        <v>1209.24547631</v>
      </c>
      <c r="M145" s="36">
        <f>SUMIFS(СВЦЭМ!$D$39:$D$782,СВЦЭМ!$A$39:$A$782,$A145,СВЦЭМ!$B$39:$B$782,M$119)+'СЕТ СН'!$H$14+СВЦЭМ!$D$10+'СЕТ СН'!$H$6-'СЕТ СН'!$H$26</f>
        <v>1267.86711868</v>
      </c>
      <c r="N145" s="36">
        <f>SUMIFS(СВЦЭМ!$D$39:$D$782,СВЦЭМ!$A$39:$A$782,$A145,СВЦЭМ!$B$39:$B$782,N$119)+'СЕТ СН'!$H$14+СВЦЭМ!$D$10+'СЕТ СН'!$H$6-'СЕТ СН'!$H$26</f>
        <v>1307.3369875000001</v>
      </c>
      <c r="O145" s="36">
        <f>SUMIFS(СВЦЭМ!$D$39:$D$782,СВЦЭМ!$A$39:$A$782,$A145,СВЦЭМ!$B$39:$B$782,O$119)+'СЕТ СН'!$H$14+СВЦЭМ!$D$10+'СЕТ СН'!$H$6-'СЕТ СН'!$H$26</f>
        <v>1337.55745753</v>
      </c>
      <c r="P145" s="36">
        <f>SUMIFS(СВЦЭМ!$D$39:$D$782,СВЦЭМ!$A$39:$A$782,$A145,СВЦЭМ!$B$39:$B$782,P$119)+'СЕТ СН'!$H$14+СВЦЭМ!$D$10+'СЕТ СН'!$H$6-'СЕТ СН'!$H$26</f>
        <v>1347.46765332</v>
      </c>
      <c r="Q145" s="36">
        <f>SUMIFS(СВЦЭМ!$D$39:$D$782,СВЦЭМ!$A$39:$A$782,$A145,СВЦЭМ!$B$39:$B$782,Q$119)+'СЕТ СН'!$H$14+СВЦЭМ!$D$10+'СЕТ СН'!$H$6-'СЕТ СН'!$H$26</f>
        <v>1352.50063387</v>
      </c>
      <c r="R145" s="36">
        <f>SUMIFS(СВЦЭМ!$D$39:$D$782,СВЦЭМ!$A$39:$A$782,$A145,СВЦЭМ!$B$39:$B$782,R$119)+'СЕТ СН'!$H$14+СВЦЭМ!$D$10+'СЕТ СН'!$H$6-'СЕТ СН'!$H$26</f>
        <v>1338.70570133</v>
      </c>
      <c r="S145" s="36">
        <f>SUMIFS(СВЦЭМ!$D$39:$D$782,СВЦЭМ!$A$39:$A$782,$A145,СВЦЭМ!$B$39:$B$782,S$119)+'СЕТ СН'!$H$14+СВЦЭМ!$D$10+'СЕТ СН'!$H$6-'СЕТ СН'!$H$26</f>
        <v>1290.4769003199999</v>
      </c>
      <c r="T145" s="36">
        <f>SUMIFS(СВЦЭМ!$D$39:$D$782,СВЦЭМ!$A$39:$A$782,$A145,СВЦЭМ!$B$39:$B$782,T$119)+'СЕТ СН'!$H$14+СВЦЭМ!$D$10+'СЕТ СН'!$H$6-'СЕТ СН'!$H$26</f>
        <v>1183.9574126499999</v>
      </c>
      <c r="U145" s="36">
        <f>SUMIFS(СВЦЭМ!$D$39:$D$782,СВЦЭМ!$A$39:$A$782,$A145,СВЦЭМ!$B$39:$B$782,U$119)+'СЕТ СН'!$H$14+СВЦЭМ!$D$10+'СЕТ СН'!$H$6-'СЕТ СН'!$H$26</f>
        <v>1090.0067288600001</v>
      </c>
      <c r="V145" s="36">
        <f>SUMIFS(СВЦЭМ!$D$39:$D$782,СВЦЭМ!$A$39:$A$782,$A145,СВЦЭМ!$B$39:$B$782,V$119)+'СЕТ СН'!$H$14+СВЦЭМ!$D$10+'СЕТ СН'!$H$6-'СЕТ СН'!$H$26</f>
        <v>1014.2125024300001</v>
      </c>
      <c r="W145" s="36">
        <f>SUMIFS(СВЦЭМ!$D$39:$D$782,СВЦЭМ!$A$39:$A$782,$A145,СВЦЭМ!$B$39:$B$782,W$119)+'СЕТ СН'!$H$14+СВЦЭМ!$D$10+'СЕТ СН'!$H$6-'СЕТ СН'!$H$26</f>
        <v>1047.51734465</v>
      </c>
      <c r="X145" s="36">
        <f>SUMIFS(СВЦЭМ!$D$39:$D$782,СВЦЭМ!$A$39:$A$782,$A145,СВЦЭМ!$B$39:$B$782,X$119)+'СЕТ СН'!$H$14+СВЦЭМ!$D$10+'СЕТ СН'!$H$6-'СЕТ СН'!$H$26</f>
        <v>1075.2259038</v>
      </c>
      <c r="Y145" s="36">
        <f>SUMIFS(СВЦЭМ!$D$39:$D$782,СВЦЭМ!$A$39:$A$782,$A145,СВЦЭМ!$B$39:$B$782,Y$119)+'СЕТ СН'!$H$14+СВЦЭМ!$D$10+'СЕТ СН'!$H$6-'СЕТ СН'!$H$26</f>
        <v>1098.1841669299999</v>
      </c>
    </row>
    <row r="146" spans="1:27" ht="15.75" x14ac:dyDescent="0.2">
      <c r="A146" s="35">
        <f t="shared" si="3"/>
        <v>44708</v>
      </c>
      <c r="B146" s="36">
        <f>SUMIFS(СВЦЭМ!$D$39:$D$782,СВЦЭМ!$A$39:$A$782,$A146,СВЦЭМ!$B$39:$B$782,B$119)+'СЕТ СН'!$H$14+СВЦЭМ!$D$10+'СЕТ СН'!$H$6-'СЕТ СН'!$H$26</f>
        <v>1134.4575661599999</v>
      </c>
      <c r="C146" s="36">
        <f>SUMIFS(СВЦЭМ!$D$39:$D$782,СВЦЭМ!$A$39:$A$782,$A146,СВЦЭМ!$B$39:$B$782,C$119)+'СЕТ СН'!$H$14+СВЦЭМ!$D$10+'СЕТ СН'!$H$6-'СЕТ СН'!$H$26</f>
        <v>1235.0021772299999</v>
      </c>
      <c r="D146" s="36">
        <f>SUMIFS(СВЦЭМ!$D$39:$D$782,СВЦЭМ!$A$39:$A$782,$A146,СВЦЭМ!$B$39:$B$782,D$119)+'СЕТ СН'!$H$14+СВЦЭМ!$D$10+'СЕТ СН'!$H$6-'СЕТ СН'!$H$26</f>
        <v>1302.51159592</v>
      </c>
      <c r="E146" s="36">
        <f>SUMIFS(СВЦЭМ!$D$39:$D$782,СВЦЭМ!$A$39:$A$782,$A146,СВЦЭМ!$B$39:$B$782,E$119)+'СЕТ СН'!$H$14+СВЦЭМ!$D$10+'СЕТ СН'!$H$6-'СЕТ СН'!$H$26</f>
        <v>1297.0550880999999</v>
      </c>
      <c r="F146" s="36">
        <f>SUMIFS(СВЦЭМ!$D$39:$D$782,СВЦЭМ!$A$39:$A$782,$A146,СВЦЭМ!$B$39:$B$782,F$119)+'СЕТ СН'!$H$14+СВЦЭМ!$D$10+'СЕТ СН'!$H$6-'СЕТ СН'!$H$26</f>
        <v>1294.26404037</v>
      </c>
      <c r="G146" s="36">
        <f>SUMIFS(СВЦЭМ!$D$39:$D$782,СВЦЭМ!$A$39:$A$782,$A146,СВЦЭМ!$B$39:$B$782,G$119)+'СЕТ СН'!$H$14+СВЦЭМ!$D$10+'СЕТ СН'!$H$6-'СЕТ СН'!$H$26</f>
        <v>1281.9965724000001</v>
      </c>
      <c r="H146" s="36">
        <f>SUMIFS(СВЦЭМ!$D$39:$D$782,СВЦЭМ!$A$39:$A$782,$A146,СВЦЭМ!$B$39:$B$782,H$119)+'СЕТ СН'!$H$14+СВЦЭМ!$D$10+'СЕТ СН'!$H$6-'СЕТ СН'!$H$26</f>
        <v>1203.5972981899999</v>
      </c>
      <c r="I146" s="36">
        <f>SUMIFS(СВЦЭМ!$D$39:$D$782,СВЦЭМ!$A$39:$A$782,$A146,СВЦЭМ!$B$39:$B$782,I$119)+'СЕТ СН'!$H$14+СВЦЭМ!$D$10+'СЕТ СН'!$H$6-'СЕТ СН'!$H$26</f>
        <v>1131.98266812</v>
      </c>
      <c r="J146" s="36">
        <f>SUMIFS(СВЦЭМ!$D$39:$D$782,СВЦЭМ!$A$39:$A$782,$A146,СВЦЭМ!$B$39:$B$782,J$119)+'СЕТ СН'!$H$14+СВЦЭМ!$D$10+'СЕТ СН'!$H$6-'СЕТ СН'!$H$26</f>
        <v>1051.9666752099999</v>
      </c>
      <c r="K146" s="36">
        <f>SUMIFS(СВЦЭМ!$D$39:$D$782,СВЦЭМ!$A$39:$A$782,$A146,СВЦЭМ!$B$39:$B$782,K$119)+'СЕТ СН'!$H$14+СВЦЭМ!$D$10+'СЕТ СН'!$H$6-'СЕТ СН'!$H$26</f>
        <v>1056.14099104</v>
      </c>
      <c r="L146" s="36">
        <f>SUMIFS(СВЦЭМ!$D$39:$D$782,СВЦЭМ!$A$39:$A$782,$A146,СВЦЭМ!$B$39:$B$782,L$119)+'СЕТ СН'!$H$14+СВЦЭМ!$D$10+'СЕТ СН'!$H$6-'СЕТ СН'!$H$26</f>
        <v>1065.3928982299999</v>
      </c>
      <c r="M146" s="36">
        <f>SUMIFS(СВЦЭМ!$D$39:$D$782,СВЦЭМ!$A$39:$A$782,$A146,СВЦЭМ!$B$39:$B$782,M$119)+'СЕТ СН'!$H$14+СВЦЭМ!$D$10+'СЕТ СН'!$H$6-'СЕТ СН'!$H$26</f>
        <v>1117.77991855</v>
      </c>
      <c r="N146" s="36">
        <f>SUMIFS(СВЦЭМ!$D$39:$D$782,СВЦЭМ!$A$39:$A$782,$A146,СВЦЭМ!$B$39:$B$782,N$119)+'СЕТ СН'!$H$14+СВЦЭМ!$D$10+'СЕТ СН'!$H$6-'СЕТ СН'!$H$26</f>
        <v>1162.6277158</v>
      </c>
      <c r="O146" s="36">
        <f>SUMIFS(СВЦЭМ!$D$39:$D$782,СВЦЭМ!$A$39:$A$782,$A146,СВЦЭМ!$B$39:$B$782,O$119)+'СЕТ СН'!$H$14+СВЦЭМ!$D$10+'СЕТ СН'!$H$6-'СЕТ СН'!$H$26</f>
        <v>1172.9552567799999</v>
      </c>
      <c r="P146" s="36">
        <f>SUMIFS(СВЦЭМ!$D$39:$D$782,СВЦЭМ!$A$39:$A$782,$A146,СВЦЭМ!$B$39:$B$782,P$119)+'СЕТ СН'!$H$14+СВЦЭМ!$D$10+'СЕТ СН'!$H$6-'СЕТ СН'!$H$26</f>
        <v>1157.9968142</v>
      </c>
      <c r="Q146" s="36">
        <f>SUMIFS(СВЦЭМ!$D$39:$D$782,СВЦЭМ!$A$39:$A$782,$A146,СВЦЭМ!$B$39:$B$782,Q$119)+'СЕТ СН'!$H$14+СВЦЭМ!$D$10+'СЕТ СН'!$H$6-'СЕТ СН'!$H$26</f>
        <v>1151.6145044800001</v>
      </c>
      <c r="R146" s="36">
        <f>SUMIFS(СВЦЭМ!$D$39:$D$782,СВЦЭМ!$A$39:$A$782,$A146,СВЦЭМ!$B$39:$B$782,R$119)+'СЕТ СН'!$H$14+СВЦЭМ!$D$10+'СЕТ СН'!$H$6-'СЕТ СН'!$H$26</f>
        <v>1152.2984285699999</v>
      </c>
      <c r="S146" s="36">
        <f>SUMIFS(СВЦЭМ!$D$39:$D$782,СВЦЭМ!$A$39:$A$782,$A146,СВЦЭМ!$B$39:$B$782,S$119)+'СЕТ СН'!$H$14+СВЦЭМ!$D$10+'СЕТ СН'!$H$6-'СЕТ СН'!$H$26</f>
        <v>1176.98753068</v>
      </c>
      <c r="T146" s="36">
        <f>SUMIFS(СВЦЭМ!$D$39:$D$782,СВЦЭМ!$A$39:$A$782,$A146,СВЦЭМ!$B$39:$B$782,T$119)+'СЕТ СН'!$H$14+СВЦЭМ!$D$10+'СЕТ СН'!$H$6-'СЕТ СН'!$H$26</f>
        <v>1085.80384428</v>
      </c>
      <c r="U146" s="36">
        <f>SUMIFS(СВЦЭМ!$D$39:$D$782,СВЦЭМ!$A$39:$A$782,$A146,СВЦЭМ!$B$39:$B$782,U$119)+'СЕТ СН'!$H$14+СВЦЭМ!$D$10+'СЕТ СН'!$H$6-'СЕТ СН'!$H$26</f>
        <v>992.69619934000002</v>
      </c>
      <c r="V146" s="36">
        <f>SUMIFS(СВЦЭМ!$D$39:$D$782,СВЦЭМ!$A$39:$A$782,$A146,СВЦЭМ!$B$39:$B$782,V$119)+'СЕТ СН'!$H$14+СВЦЭМ!$D$10+'СЕТ СН'!$H$6-'СЕТ СН'!$H$26</f>
        <v>913.93780476999996</v>
      </c>
      <c r="W146" s="36">
        <f>SUMIFS(СВЦЭМ!$D$39:$D$782,СВЦЭМ!$A$39:$A$782,$A146,СВЦЭМ!$B$39:$B$782,W$119)+'СЕТ СН'!$H$14+СВЦЭМ!$D$10+'СЕТ СН'!$H$6-'СЕТ СН'!$H$26</f>
        <v>936.07464553999989</v>
      </c>
      <c r="X146" s="36">
        <f>SUMIFS(СВЦЭМ!$D$39:$D$782,СВЦЭМ!$A$39:$A$782,$A146,СВЦЭМ!$B$39:$B$782,X$119)+'СЕТ СН'!$H$14+СВЦЭМ!$D$10+'СЕТ СН'!$H$6-'СЕТ СН'!$H$26</f>
        <v>966.72420510000006</v>
      </c>
      <c r="Y146" s="36">
        <f>SUMIFS(СВЦЭМ!$D$39:$D$782,СВЦЭМ!$A$39:$A$782,$A146,СВЦЭМ!$B$39:$B$782,Y$119)+'СЕТ СН'!$H$14+СВЦЭМ!$D$10+'СЕТ СН'!$H$6-'СЕТ СН'!$H$26</f>
        <v>1008.6689682900001</v>
      </c>
    </row>
    <row r="147" spans="1:27" ht="15.75" x14ac:dyDescent="0.2">
      <c r="A147" s="35">
        <f t="shared" si="3"/>
        <v>44709</v>
      </c>
      <c r="B147" s="36">
        <f>SUMIFS(СВЦЭМ!$D$39:$D$782,СВЦЭМ!$A$39:$A$782,$A147,СВЦЭМ!$B$39:$B$782,B$119)+'СЕТ СН'!$H$14+СВЦЭМ!$D$10+'СЕТ СН'!$H$6-'СЕТ СН'!$H$26</f>
        <v>1083.2788493600001</v>
      </c>
      <c r="C147" s="36">
        <f>SUMIFS(СВЦЭМ!$D$39:$D$782,СВЦЭМ!$A$39:$A$782,$A147,СВЦЭМ!$B$39:$B$782,C$119)+'СЕТ СН'!$H$14+СВЦЭМ!$D$10+'СЕТ СН'!$H$6-'СЕТ СН'!$H$26</f>
        <v>1186.1548136199999</v>
      </c>
      <c r="D147" s="36">
        <f>SUMIFS(СВЦЭМ!$D$39:$D$782,СВЦЭМ!$A$39:$A$782,$A147,СВЦЭМ!$B$39:$B$782,D$119)+'СЕТ СН'!$H$14+СВЦЭМ!$D$10+'СЕТ СН'!$H$6-'СЕТ СН'!$H$26</f>
        <v>1308.7582390199998</v>
      </c>
      <c r="E147" s="36">
        <f>SUMIFS(СВЦЭМ!$D$39:$D$782,СВЦЭМ!$A$39:$A$782,$A147,СВЦЭМ!$B$39:$B$782,E$119)+'СЕТ СН'!$H$14+СВЦЭМ!$D$10+'СЕТ СН'!$H$6-'СЕТ СН'!$H$26</f>
        <v>1357.4333109899999</v>
      </c>
      <c r="F147" s="36">
        <f>SUMIFS(СВЦЭМ!$D$39:$D$782,СВЦЭМ!$A$39:$A$782,$A147,СВЦЭМ!$B$39:$B$782,F$119)+'СЕТ СН'!$H$14+СВЦЭМ!$D$10+'СЕТ СН'!$H$6-'СЕТ СН'!$H$26</f>
        <v>1346.6600456399999</v>
      </c>
      <c r="G147" s="36">
        <f>SUMIFS(СВЦЭМ!$D$39:$D$782,СВЦЭМ!$A$39:$A$782,$A147,СВЦЭМ!$B$39:$B$782,G$119)+'СЕТ СН'!$H$14+СВЦЭМ!$D$10+'СЕТ СН'!$H$6-'СЕТ СН'!$H$26</f>
        <v>1345.65128243</v>
      </c>
      <c r="H147" s="36">
        <f>SUMIFS(СВЦЭМ!$D$39:$D$782,СВЦЭМ!$A$39:$A$782,$A147,СВЦЭМ!$B$39:$B$782,H$119)+'СЕТ СН'!$H$14+СВЦЭМ!$D$10+'СЕТ СН'!$H$6-'СЕТ СН'!$H$26</f>
        <v>1283.92705284</v>
      </c>
      <c r="I147" s="36">
        <f>SUMIFS(СВЦЭМ!$D$39:$D$782,СВЦЭМ!$A$39:$A$782,$A147,СВЦЭМ!$B$39:$B$782,I$119)+'СЕТ СН'!$H$14+СВЦЭМ!$D$10+'СЕТ СН'!$H$6-'СЕТ СН'!$H$26</f>
        <v>1185.4231033799999</v>
      </c>
      <c r="J147" s="36">
        <f>SUMIFS(СВЦЭМ!$D$39:$D$782,СВЦЭМ!$A$39:$A$782,$A147,СВЦЭМ!$B$39:$B$782,J$119)+'СЕТ СН'!$H$14+СВЦЭМ!$D$10+'СЕТ СН'!$H$6-'СЕТ СН'!$H$26</f>
        <v>1073.7720202200001</v>
      </c>
      <c r="K147" s="36">
        <f>SUMIFS(СВЦЭМ!$D$39:$D$782,СВЦЭМ!$A$39:$A$782,$A147,СВЦЭМ!$B$39:$B$782,K$119)+'СЕТ СН'!$H$14+СВЦЭМ!$D$10+'СЕТ СН'!$H$6-'СЕТ СН'!$H$26</f>
        <v>1082.39747476</v>
      </c>
      <c r="L147" s="36">
        <f>SUMIFS(СВЦЭМ!$D$39:$D$782,СВЦЭМ!$A$39:$A$782,$A147,СВЦЭМ!$B$39:$B$782,L$119)+'СЕТ СН'!$H$14+СВЦЭМ!$D$10+'СЕТ СН'!$H$6-'СЕТ СН'!$H$26</f>
        <v>1087.26708035</v>
      </c>
      <c r="M147" s="36">
        <f>SUMIFS(СВЦЭМ!$D$39:$D$782,СВЦЭМ!$A$39:$A$782,$A147,СВЦЭМ!$B$39:$B$782,M$119)+'СЕТ СН'!$H$14+СВЦЭМ!$D$10+'СЕТ СН'!$H$6-'СЕТ СН'!$H$26</f>
        <v>1121.3891672699999</v>
      </c>
      <c r="N147" s="36">
        <f>SUMIFS(СВЦЭМ!$D$39:$D$782,СВЦЭМ!$A$39:$A$782,$A147,СВЦЭМ!$B$39:$B$782,N$119)+'СЕТ СН'!$H$14+СВЦЭМ!$D$10+'СЕТ СН'!$H$6-'СЕТ СН'!$H$26</f>
        <v>1156.2961234700001</v>
      </c>
      <c r="O147" s="36">
        <f>SUMIFS(СВЦЭМ!$D$39:$D$782,СВЦЭМ!$A$39:$A$782,$A147,СВЦЭМ!$B$39:$B$782,O$119)+'СЕТ СН'!$H$14+СВЦЭМ!$D$10+'СЕТ СН'!$H$6-'СЕТ СН'!$H$26</f>
        <v>1182.80554308</v>
      </c>
      <c r="P147" s="36">
        <f>SUMIFS(СВЦЭМ!$D$39:$D$782,СВЦЭМ!$A$39:$A$782,$A147,СВЦЭМ!$B$39:$B$782,P$119)+'СЕТ СН'!$H$14+СВЦЭМ!$D$10+'СЕТ СН'!$H$6-'СЕТ СН'!$H$26</f>
        <v>1213.85909509</v>
      </c>
      <c r="Q147" s="36">
        <f>SUMIFS(СВЦЭМ!$D$39:$D$782,СВЦЭМ!$A$39:$A$782,$A147,СВЦЭМ!$B$39:$B$782,Q$119)+'СЕТ СН'!$H$14+СВЦЭМ!$D$10+'СЕТ СН'!$H$6-'СЕТ СН'!$H$26</f>
        <v>1212.6855657399999</v>
      </c>
      <c r="R147" s="36">
        <f>SUMIFS(СВЦЭМ!$D$39:$D$782,СВЦЭМ!$A$39:$A$782,$A147,СВЦЭМ!$B$39:$B$782,R$119)+'СЕТ СН'!$H$14+СВЦЭМ!$D$10+'СЕТ СН'!$H$6-'СЕТ СН'!$H$26</f>
        <v>1213.70634868</v>
      </c>
      <c r="S147" s="36">
        <f>SUMIFS(СВЦЭМ!$D$39:$D$782,СВЦЭМ!$A$39:$A$782,$A147,СВЦЭМ!$B$39:$B$782,S$119)+'СЕТ СН'!$H$14+СВЦЭМ!$D$10+'СЕТ СН'!$H$6-'СЕТ СН'!$H$26</f>
        <v>1170.4588445700001</v>
      </c>
      <c r="T147" s="36">
        <f>SUMIFS(СВЦЭМ!$D$39:$D$782,СВЦЭМ!$A$39:$A$782,$A147,СВЦЭМ!$B$39:$B$782,T$119)+'СЕТ СН'!$H$14+СВЦЭМ!$D$10+'СЕТ СН'!$H$6-'СЕТ СН'!$H$26</f>
        <v>1097.8575110700001</v>
      </c>
      <c r="U147" s="36">
        <f>SUMIFS(СВЦЭМ!$D$39:$D$782,СВЦЭМ!$A$39:$A$782,$A147,СВЦЭМ!$B$39:$B$782,U$119)+'СЕТ СН'!$H$14+СВЦЭМ!$D$10+'СЕТ СН'!$H$6-'СЕТ СН'!$H$26</f>
        <v>1011.9753145699999</v>
      </c>
      <c r="V147" s="36">
        <f>SUMIFS(СВЦЭМ!$D$39:$D$782,СВЦЭМ!$A$39:$A$782,$A147,СВЦЭМ!$B$39:$B$782,V$119)+'СЕТ СН'!$H$14+СВЦЭМ!$D$10+'СЕТ СН'!$H$6-'СЕТ СН'!$H$26</f>
        <v>979.47407182000006</v>
      </c>
      <c r="W147" s="36">
        <f>SUMIFS(СВЦЭМ!$D$39:$D$782,СВЦЭМ!$A$39:$A$782,$A147,СВЦЭМ!$B$39:$B$782,W$119)+'СЕТ СН'!$H$14+СВЦЭМ!$D$10+'СЕТ СН'!$H$6-'СЕТ СН'!$H$26</f>
        <v>982.58794558</v>
      </c>
      <c r="X147" s="36">
        <f>SUMIFS(СВЦЭМ!$D$39:$D$782,СВЦЭМ!$A$39:$A$782,$A147,СВЦЭМ!$B$39:$B$782,X$119)+'СЕТ СН'!$H$14+СВЦЭМ!$D$10+'СЕТ СН'!$H$6-'СЕТ СН'!$H$26</f>
        <v>975.85754029000009</v>
      </c>
      <c r="Y147" s="36">
        <f>SUMIFS(СВЦЭМ!$D$39:$D$782,СВЦЭМ!$A$39:$A$782,$A147,СВЦЭМ!$B$39:$B$782,Y$119)+'СЕТ СН'!$H$14+СВЦЭМ!$D$10+'СЕТ СН'!$H$6-'СЕТ СН'!$H$26</f>
        <v>995.0407800800001</v>
      </c>
    </row>
    <row r="148" spans="1:27" ht="15.75" x14ac:dyDescent="0.2">
      <c r="A148" s="35">
        <f t="shared" si="3"/>
        <v>44710</v>
      </c>
      <c r="B148" s="36">
        <f>SUMIFS(СВЦЭМ!$D$39:$D$782,СВЦЭМ!$A$39:$A$782,$A148,СВЦЭМ!$B$39:$B$782,B$119)+'СЕТ СН'!$H$14+СВЦЭМ!$D$10+'СЕТ СН'!$H$6-'СЕТ СН'!$H$26</f>
        <v>1065.2247981600001</v>
      </c>
      <c r="C148" s="36">
        <f>SUMIFS(СВЦЭМ!$D$39:$D$782,СВЦЭМ!$A$39:$A$782,$A148,СВЦЭМ!$B$39:$B$782,C$119)+'СЕТ СН'!$H$14+СВЦЭМ!$D$10+'СЕТ СН'!$H$6-'СЕТ СН'!$H$26</f>
        <v>1175.0562459400001</v>
      </c>
      <c r="D148" s="36">
        <f>SUMIFS(СВЦЭМ!$D$39:$D$782,СВЦЭМ!$A$39:$A$782,$A148,СВЦЭМ!$B$39:$B$782,D$119)+'СЕТ СН'!$H$14+СВЦЭМ!$D$10+'СЕТ СН'!$H$6-'СЕТ СН'!$H$26</f>
        <v>1285.9354863900001</v>
      </c>
      <c r="E148" s="36">
        <f>SUMIFS(СВЦЭМ!$D$39:$D$782,СВЦЭМ!$A$39:$A$782,$A148,СВЦЭМ!$B$39:$B$782,E$119)+'СЕТ СН'!$H$14+СВЦЭМ!$D$10+'СЕТ СН'!$H$6-'СЕТ СН'!$H$26</f>
        <v>1334.8539610800001</v>
      </c>
      <c r="F148" s="36">
        <f>SUMIFS(СВЦЭМ!$D$39:$D$782,СВЦЭМ!$A$39:$A$782,$A148,СВЦЭМ!$B$39:$B$782,F$119)+'СЕТ СН'!$H$14+СВЦЭМ!$D$10+'СЕТ СН'!$H$6-'СЕТ СН'!$H$26</f>
        <v>1332.3375358699998</v>
      </c>
      <c r="G148" s="36">
        <f>SUMIFS(СВЦЭМ!$D$39:$D$782,СВЦЭМ!$A$39:$A$782,$A148,СВЦЭМ!$B$39:$B$782,G$119)+'СЕТ СН'!$H$14+СВЦЭМ!$D$10+'СЕТ СН'!$H$6-'СЕТ СН'!$H$26</f>
        <v>1321.9971026400001</v>
      </c>
      <c r="H148" s="36">
        <f>SUMIFS(СВЦЭМ!$D$39:$D$782,СВЦЭМ!$A$39:$A$782,$A148,СВЦЭМ!$B$39:$B$782,H$119)+'СЕТ СН'!$H$14+СВЦЭМ!$D$10+'СЕТ СН'!$H$6-'СЕТ СН'!$H$26</f>
        <v>1278.2557075499999</v>
      </c>
      <c r="I148" s="36">
        <f>SUMIFS(СВЦЭМ!$D$39:$D$782,СВЦЭМ!$A$39:$A$782,$A148,СВЦЭМ!$B$39:$B$782,I$119)+'СЕТ СН'!$H$14+СВЦЭМ!$D$10+'СЕТ СН'!$H$6-'СЕТ СН'!$H$26</f>
        <v>1185.6276073700001</v>
      </c>
      <c r="J148" s="36">
        <f>SUMIFS(СВЦЭМ!$D$39:$D$782,СВЦЭМ!$A$39:$A$782,$A148,СВЦЭМ!$B$39:$B$782,J$119)+'СЕТ СН'!$H$14+СВЦЭМ!$D$10+'СЕТ СН'!$H$6-'СЕТ СН'!$H$26</f>
        <v>1060.2903537899999</v>
      </c>
      <c r="K148" s="36">
        <f>SUMIFS(СВЦЭМ!$D$39:$D$782,СВЦЭМ!$A$39:$A$782,$A148,СВЦЭМ!$B$39:$B$782,K$119)+'СЕТ СН'!$H$14+СВЦЭМ!$D$10+'СЕТ СН'!$H$6-'СЕТ СН'!$H$26</f>
        <v>1054.0466167899999</v>
      </c>
      <c r="L148" s="36">
        <f>SUMIFS(СВЦЭМ!$D$39:$D$782,СВЦЭМ!$A$39:$A$782,$A148,СВЦЭМ!$B$39:$B$782,L$119)+'СЕТ СН'!$H$14+СВЦЭМ!$D$10+'СЕТ СН'!$H$6-'СЕТ СН'!$H$26</f>
        <v>1060.64438483</v>
      </c>
      <c r="M148" s="36">
        <f>SUMIFS(СВЦЭМ!$D$39:$D$782,СВЦЭМ!$A$39:$A$782,$A148,СВЦЭМ!$B$39:$B$782,M$119)+'СЕТ СН'!$H$14+СВЦЭМ!$D$10+'СЕТ СН'!$H$6-'СЕТ СН'!$H$26</f>
        <v>1128.2622117599999</v>
      </c>
      <c r="N148" s="36">
        <f>SUMIFS(СВЦЭМ!$D$39:$D$782,СВЦЭМ!$A$39:$A$782,$A148,СВЦЭМ!$B$39:$B$782,N$119)+'СЕТ СН'!$H$14+СВЦЭМ!$D$10+'СЕТ СН'!$H$6-'СЕТ СН'!$H$26</f>
        <v>1164.14384058</v>
      </c>
      <c r="O148" s="36">
        <f>SUMIFS(СВЦЭМ!$D$39:$D$782,СВЦЭМ!$A$39:$A$782,$A148,СВЦЭМ!$B$39:$B$782,O$119)+'СЕТ СН'!$H$14+СВЦЭМ!$D$10+'СЕТ СН'!$H$6-'СЕТ СН'!$H$26</f>
        <v>1169.05747509</v>
      </c>
      <c r="P148" s="36">
        <f>SUMIFS(СВЦЭМ!$D$39:$D$782,СВЦЭМ!$A$39:$A$782,$A148,СВЦЭМ!$B$39:$B$782,P$119)+'СЕТ СН'!$H$14+СВЦЭМ!$D$10+'СЕТ СН'!$H$6-'СЕТ СН'!$H$26</f>
        <v>1168.60892337</v>
      </c>
      <c r="Q148" s="36">
        <f>SUMIFS(СВЦЭМ!$D$39:$D$782,СВЦЭМ!$A$39:$A$782,$A148,СВЦЭМ!$B$39:$B$782,Q$119)+'СЕТ СН'!$H$14+СВЦЭМ!$D$10+'СЕТ СН'!$H$6-'СЕТ СН'!$H$26</f>
        <v>1166.77083571</v>
      </c>
      <c r="R148" s="36">
        <f>SUMIFS(СВЦЭМ!$D$39:$D$782,СВЦЭМ!$A$39:$A$782,$A148,СВЦЭМ!$B$39:$B$782,R$119)+'СЕТ СН'!$H$14+СВЦЭМ!$D$10+'СЕТ СН'!$H$6-'СЕТ СН'!$H$26</f>
        <v>1161.6207011399999</v>
      </c>
      <c r="S148" s="36">
        <f>SUMIFS(СВЦЭМ!$D$39:$D$782,СВЦЭМ!$A$39:$A$782,$A148,СВЦЭМ!$B$39:$B$782,S$119)+'СЕТ СН'!$H$14+СВЦЭМ!$D$10+'СЕТ СН'!$H$6-'СЕТ СН'!$H$26</f>
        <v>1184.8639941900001</v>
      </c>
      <c r="T148" s="36">
        <f>SUMIFS(СВЦЭМ!$D$39:$D$782,СВЦЭМ!$A$39:$A$782,$A148,СВЦЭМ!$B$39:$B$782,T$119)+'СЕТ СН'!$H$14+СВЦЭМ!$D$10+'СЕТ СН'!$H$6-'СЕТ СН'!$H$26</f>
        <v>1091.02588655</v>
      </c>
      <c r="U148" s="36">
        <f>SUMIFS(СВЦЭМ!$D$39:$D$782,СВЦЭМ!$A$39:$A$782,$A148,СВЦЭМ!$B$39:$B$782,U$119)+'СЕТ СН'!$H$14+СВЦЭМ!$D$10+'СЕТ СН'!$H$6-'СЕТ СН'!$H$26</f>
        <v>992.94172071000003</v>
      </c>
      <c r="V148" s="36">
        <f>SUMIFS(СВЦЭМ!$D$39:$D$782,СВЦЭМ!$A$39:$A$782,$A148,СВЦЭМ!$B$39:$B$782,V$119)+'СЕТ СН'!$H$14+СВЦЭМ!$D$10+'СЕТ СН'!$H$6-'СЕТ СН'!$H$26</f>
        <v>911.50721174</v>
      </c>
      <c r="W148" s="36">
        <f>SUMIFS(СВЦЭМ!$D$39:$D$782,СВЦЭМ!$A$39:$A$782,$A148,СВЦЭМ!$B$39:$B$782,W$119)+'СЕТ СН'!$H$14+СВЦЭМ!$D$10+'СЕТ СН'!$H$6-'СЕТ СН'!$H$26</f>
        <v>921.56461944000011</v>
      </c>
      <c r="X148" s="36">
        <f>SUMIFS(СВЦЭМ!$D$39:$D$782,СВЦЭМ!$A$39:$A$782,$A148,СВЦЭМ!$B$39:$B$782,X$119)+'СЕТ СН'!$H$14+СВЦЭМ!$D$10+'СЕТ СН'!$H$6-'СЕТ СН'!$H$26</f>
        <v>967.81881294000004</v>
      </c>
      <c r="Y148" s="36">
        <f>SUMIFS(СВЦЭМ!$D$39:$D$782,СВЦЭМ!$A$39:$A$782,$A148,СВЦЭМ!$B$39:$B$782,Y$119)+'СЕТ СН'!$H$14+СВЦЭМ!$D$10+'СЕТ СН'!$H$6-'СЕТ СН'!$H$26</f>
        <v>969.79554144000008</v>
      </c>
    </row>
    <row r="149" spans="1:27" ht="15.75" x14ac:dyDescent="0.2">
      <c r="A149" s="35">
        <f t="shared" si="3"/>
        <v>44711</v>
      </c>
      <c r="B149" s="36">
        <f>SUMIFS(СВЦЭМ!$D$39:$D$782,СВЦЭМ!$A$39:$A$782,$A149,СВЦЭМ!$B$39:$B$782,B$119)+'СЕТ СН'!$H$14+СВЦЭМ!$D$10+'СЕТ СН'!$H$6-'СЕТ СН'!$H$26</f>
        <v>1076.4947944099999</v>
      </c>
      <c r="C149" s="36">
        <f>SUMIFS(СВЦЭМ!$D$39:$D$782,СВЦЭМ!$A$39:$A$782,$A149,СВЦЭМ!$B$39:$B$782,C$119)+'СЕТ СН'!$H$14+СВЦЭМ!$D$10+'СЕТ СН'!$H$6-'СЕТ СН'!$H$26</f>
        <v>1157.46179448</v>
      </c>
      <c r="D149" s="36">
        <f>SUMIFS(СВЦЭМ!$D$39:$D$782,СВЦЭМ!$A$39:$A$782,$A149,СВЦЭМ!$B$39:$B$782,D$119)+'СЕТ СН'!$H$14+СВЦЭМ!$D$10+'СЕТ СН'!$H$6-'СЕТ СН'!$H$26</f>
        <v>1296.0984170899999</v>
      </c>
      <c r="E149" s="36">
        <f>SUMIFS(СВЦЭМ!$D$39:$D$782,СВЦЭМ!$A$39:$A$782,$A149,СВЦЭМ!$B$39:$B$782,E$119)+'СЕТ СН'!$H$14+СВЦЭМ!$D$10+'СЕТ СН'!$H$6-'СЕТ СН'!$H$26</f>
        <v>1314.2175415300001</v>
      </c>
      <c r="F149" s="36">
        <f>SUMIFS(СВЦЭМ!$D$39:$D$782,СВЦЭМ!$A$39:$A$782,$A149,СВЦЭМ!$B$39:$B$782,F$119)+'СЕТ СН'!$H$14+СВЦЭМ!$D$10+'СЕТ СН'!$H$6-'СЕТ СН'!$H$26</f>
        <v>1311.1276837299999</v>
      </c>
      <c r="G149" s="36">
        <f>SUMIFS(СВЦЭМ!$D$39:$D$782,СВЦЭМ!$A$39:$A$782,$A149,СВЦЭМ!$B$39:$B$782,G$119)+'СЕТ СН'!$H$14+СВЦЭМ!$D$10+'СЕТ СН'!$H$6-'СЕТ СН'!$H$26</f>
        <v>1287.63480994</v>
      </c>
      <c r="H149" s="36">
        <f>SUMIFS(СВЦЭМ!$D$39:$D$782,СВЦЭМ!$A$39:$A$782,$A149,СВЦЭМ!$B$39:$B$782,H$119)+'СЕТ СН'!$H$14+СВЦЭМ!$D$10+'СЕТ СН'!$H$6-'СЕТ СН'!$H$26</f>
        <v>1201.9139566900001</v>
      </c>
      <c r="I149" s="36">
        <f>SUMIFS(СВЦЭМ!$D$39:$D$782,СВЦЭМ!$A$39:$A$782,$A149,СВЦЭМ!$B$39:$B$782,I$119)+'СЕТ СН'!$H$14+СВЦЭМ!$D$10+'СЕТ СН'!$H$6-'СЕТ СН'!$H$26</f>
        <v>1134.58105254</v>
      </c>
      <c r="J149" s="36">
        <f>SUMIFS(СВЦЭМ!$D$39:$D$782,СВЦЭМ!$A$39:$A$782,$A149,СВЦЭМ!$B$39:$B$782,J$119)+'СЕТ СН'!$H$14+СВЦЭМ!$D$10+'СЕТ СН'!$H$6-'СЕТ СН'!$H$26</f>
        <v>1047.81326614</v>
      </c>
      <c r="K149" s="36">
        <f>SUMIFS(СВЦЭМ!$D$39:$D$782,СВЦЭМ!$A$39:$A$782,$A149,СВЦЭМ!$B$39:$B$782,K$119)+'СЕТ СН'!$H$14+СВЦЭМ!$D$10+'СЕТ СН'!$H$6-'СЕТ СН'!$H$26</f>
        <v>1055.3625194399999</v>
      </c>
      <c r="L149" s="36">
        <f>SUMIFS(СВЦЭМ!$D$39:$D$782,СВЦЭМ!$A$39:$A$782,$A149,СВЦЭМ!$B$39:$B$782,L$119)+'СЕТ СН'!$H$14+СВЦЭМ!$D$10+'СЕТ СН'!$H$6-'СЕТ СН'!$H$26</f>
        <v>1118.4925863000001</v>
      </c>
      <c r="M149" s="36">
        <f>SUMIFS(СВЦЭМ!$D$39:$D$782,СВЦЭМ!$A$39:$A$782,$A149,СВЦЭМ!$B$39:$B$782,M$119)+'СЕТ СН'!$H$14+СВЦЭМ!$D$10+'СЕТ СН'!$H$6-'СЕТ СН'!$H$26</f>
        <v>1149.0017928</v>
      </c>
      <c r="N149" s="36">
        <f>SUMIFS(СВЦЭМ!$D$39:$D$782,СВЦЭМ!$A$39:$A$782,$A149,СВЦЭМ!$B$39:$B$782,N$119)+'СЕТ СН'!$H$14+СВЦЭМ!$D$10+'СЕТ СН'!$H$6-'СЕТ СН'!$H$26</f>
        <v>1240.8222665999999</v>
      </c>
      <c r="O149" s="36">
        <f>SUMIFS(СВЦЭМ!$D$39:$D$782,СВЦЭМ!$A$39:$A$782,$A149,СВЦЭМ!$B$39:$B$782,O$119)+'СЕТ СН'!$H$14+СВЦЭМ!$D$10+'СЕТ СН'!$H$6-'СЕТ СН'!$H$26</f>
        <v>1242.5946706899999</v>
      </c>
      <c r="P149" s="36">
        <f>SUMIFS(СВЦЭМ!$D$39:$D$782,СВЦЭМ!$A$39:$A$782,$A149,СВЦЭМ!$B$39:$B$782,P$119)+'СЕТ СН'!$H$14+СВЦЭМ!$D$10+'СЕТ СН'!$H$6-'СЕТ СН'!$H$26</f>
        <v>1235.3686332300001</v>
      </c>
      <c r="Q149" s="36">
        <f>SUMIFS(СВЦЭМ!$D$39:$D$782,СВЦЭМ!$A$39:$A$782,$A149,СВЦЭМ!$B$39:$B$782,Q$119)+'СЕТ СН'!$H$14+СВЦЭМ!$D$10+'СЕТ СН'!$H$6-'СЕТ СН'!$H$26</f>
        <v>1229.4655250599999</v>
      </c>
      <c r="R149" s="36">
        <f>SUMIFS(СВЦЭМ!$D$39:$D$782,СВЦЭМ!$A$39:$A$782,$A149,СВЦЭМ!$B$39:$B$782,R$119)+'СЕТ СН'!$H$14+СВЦЭМ!$D$10+'СЕТ СН'!$H$6-'СЕТ СН'!$H$26</f>
        <v>1214.88072962</v>
      </c>
      <c r="S149" s="36">
        <f>SUMIFS(СВЦЭМ!$D$39:$D$782,СВЦЭМ!$A$39:$A$782,$A149,СВЦЭМ!$B$39:$B$782,S$119)+'СЕТ СН'!$H$14+СВЦЭМ!$D$10+'СЕТ СН'!$H$6-'СЕТ СН'!$H$26</f>
        <v>1232.52671945</v>
      </c>
      <c r="T149" s="36">
        <f>SUMIFS(СВЦЭМ!$D$39:$D$782,СВЦЭМ!$A$39:$A$782,$A149,СВЦЭМ!$B$39:$B$782,T$119)+'СЕТ СН'!$H$14+СВЦЭМ!$D$10+'СЕТ СН'!$H$6-'СЕТ СН'!$H$26</f>
        <v>1067.82797721</v>
      </c>
      <c r="U149" s="36">
        <f>SUMIFS(СВЦЭМ!$D$39:$D$782,СВЦЭМ!$A$39:$A$782,$A149,СВЦЭМ!$B$39:$B$782,U$119)+'СЕТ СН'!$H$14+СВЦЭМ!$D$10+'СЕТ СН'!$H$6-'СЕТ СН'!$H$26</f>
        <v>971.59934498999996</v>
      </c>
      <c r="V149" s="36">
        <f>SUMIFS(СВЦЭМ!$D$39:$D$782,СВЦЭМ!$A$39:$A$782,$A149,СВЦЭМ!$B$39:$B$782,V$119)+'СЕТ СН'!$H$14+СВЦЭМ!$D$10+'СЕТ СН'!$H$6-'СЕТ СН'!$H$26</f>
        <v>899.85418077000008</v>
      </c>
      <c r="W149" s="36">
        <f>SUMIFS(СВЦЭМ!$D$39:$D$782,СВЦЭМ!$A$39:$A$782,$A149,СВЦЭМ!$B$39:$B$782,W$119)+'СЕТ СН'!$H$14+СВЦЭМ!$D$10+'СЕТ СН'!$H$6-'СЕТ СН'!$H$26</f>
        <v>910.70112491999998</v>
      </c>
      <c r="X149" s="36">
        <f>SUMIFS(СВЦЭМ!$D$39:$D$782,СВЦЭМ!$A$39:$A$782,$A149,СВЦЭМ!$B$39:$B$782,X$119)+'СЕТ СН'!$H$14+СВЦЭМ!$D$10+'СЕТ СН'!$H$6-'СЕТ СН'!$H$26</f>
        <v>962.17502459000002</v>
      </c>
      <c r="Y149" s="36">
        <f>SUMIFS(СВЦЭМ!$D$39:$D$782,СВЦЭМ!$A$39:$A$782,$A149,СВЦЭМ!$B$39:$B$782,Y$119)+'СЕТ СН'!$H$14+СВЦЭМ!$D$10+'СЕТ СН'!$H$6-'СЕТ СН'!$H$26</f>
        <v>986.57032183999991</v>
      </c>
    </row>
    <row r="150" spans="1:27" ht="15.75" x14ac:dyDescent="0.2">
      <c r="A150" s="35">
        <f t="shared" si="3"/>
        <v>44712</v>
      </c>
      <c r="B150" s="36">
        <f>SUMIFS(СВЦЭМ!$D$39:$D$782,СВЦЭМ!$A$39:$A$782,$A150,СВЦЭМ!$B$39:$B$782,B$119)+'СЕТ СН'!$H$14+СВЦЭМ!$D$10+'СЕТ СН'!$H$6-'СЕТ СН'!$H$26</f>
        <v>1087.1088780499999</v>
      </c>
      <c r="C150" s="36">
        <f>SUMIFS(СВЦЭМ!$D$39:$D$782,СВЦЭМ!$A$39:$A$782,$A150,СВЦЭМ!$B$39:$B$782,C$119)+'СЕТ СН'!$H$14+СВЦЭМ!$D$10+'СЕТ СН'!$H$6-'СЕТ СН'!$H$26</f>
        <v>1184.5000580000001</v>
      </c>
      <c r="D150" s="36">
        <f>SUMIFS(СВЦЭМ!$D$39:$D$782,СВЦЭМ!$A$39:$A$782,$A150,СВЦЭМ!$B$39:$B$782,D$119)+'СЕТ СН'!$H$14+СВЦЭМ!$D$10+'СЕТ СН'!$H$6-'СЕТ СН'!$H$26</f>
        <v>1305.7089680900001</v>
      </c>
      <c r="E150" s="36">
        <f>SUMIFS(СВЦЭМ!$D$39:$D$782,СВЦЭМ!$A$39:$A$782,$A150,СВЦЭМ!$B$39:$B$782,E$119)+'СЕТ СН'!$H$14+СВЦЭМ!$D$10+'СЕТ СН'!$H$6-'СЕТ СН'!$H$26</f>
        <v>1352.5488754999999</v>
      </c>
      <c r="F150" s="36">
        <f>SUMIFS(СВЦЭМ!$D$39:$D$782,СВЦЭМ!$A$39:$A$782,$A150,СВЦЭМ!$B$39:$B$782,F$119)+'СЕТ СН'!$H$14+СВЦЭМ!$D$10+'СЕТ СН'!$H$6-'СЕТ СН'!$H$26</f>
        <v>1343.3456310499998</v>
      </c>
      <c r="G150" s="36">
        <f>SUMIFS(СВЦЭМ!$D$39:$D$782,СВЦЭМ!$A$39:$A$782,$A150,СВЦЭМ!$B$39:$B$782,G$119)+'СЕТ СН'!$H$14+СВЦЭМ!$D$10+'СЕТ СН'!$H$6-'СЕТ СН'!$H$26</f>
        <v>1310.46402326</v>
      </c>
      <c r="H150" s="36">
        <f>SUMIFS(СВЦЭМ!$D$39:$D$782,СВЦЭМ!$A$39:$A$782,$A150,СВЦЭМ!$B$39:$B$782,H$119)+'СЕТ СН'!$H$14+СВЦЭМ!$D$10+'СЕТ СН'!$H$6-'СЕТ СН'!$H$26</f>
        <v>1206.8845331499999</v>
      </c>
      <c r="I150" s="36">
        <f>SUMIFS(СВЦЭМ!$D$39:$D$782,СВЦЭМ!$A$39:$A$782,$A150,СВЦЭМ!$B$39:$B$782,I$119)+'СЕТ СН'!$H$14+СВЦЭМ!$D$10+'СЕТ СН'!$H$6-'СЕТ СН'!$H$26</f>
        <v>1123.38072334</v>
      </c>
      <c r="J150" s="36">
        <f>SUMIFS(СВЦЭМ!$D$39:$D$782,СВЦЭМ!$A$39:$A$782,$A150,СВЦЭМ!$B$39:$B$782,J$119)+'СЕТ СН'!$H$14+СВЦЭМ!$D$10+'СЕТ СН'!$H$6-'СЕТ СН'!$H$26</f>
        <v>1020.89721592</v>
      </c>
      <c r="K150" s="36">
        <f>SUMIFS(СВЦЭМ!$D$39:$D$782,СВЦЭМ!$A$39:$A$782,$A150,СВЦЭМ!$B$39:$B$782,K$119)+'СЕТ СН'!$H$14+СВЦЭМ!$D$10+'СЕТ СН'!$H$6-'СЕТ СН'!$H$26</f>
        <v>1047.4511198800001</v>
      </c>
      <c r="L150" s="36">
        <f>SUMIFS(СВЦЭМ!$D$39:$D$782,СВЦЭМ!$A$39:$A$782,$A150,СВЦЭМ!$B$39:$B$782,L$119)+'СЕТ СН'!$H$14+СВЦЭМ!$D$10+'СЕТ СН'!$H$6-'СЕТ СН'!$H$26</f>
        <v>1052.4078293099999</v>
      </c>
      <c r="M150" s="36">
        <f>SUMIFS(СВЦЭМ!$D$39:$D$782,СВЦЭМ!$A$39:$A$782,$A150,СВЦЭМ!$B$39:$B$782,M$119)+'СЕТ СН'!$H$14+СВЦЭМ!$D$10+'СЕТ СН'!$H$6-'СЕТ СН'!$H$26</f>
        <v>1126.09479487</v>
      </c>
      <c r="N150" s="36">
        <f>SUMIFS(СВЦЭМ!$D$39:$D$782,СВЦЭМ!$A$39:$A$782,$A150,СВЦЭМ!$B$39:$B$782,N$119)+'СЕТ СН'!$H$14+СВЦЭМ!$D$10+'СЕТ СН'!$H$6-'СЕТ СН'!$H$26</f>
        <v>1167.62341872</v>
      </c>
      <c r="O150" s="36">
        <f>SUMIFS(СВЦЭМ!$D$39:$D$782,СВЦЭМ!$A$39:$A$782,$A150,СВЦЭМ!$B$39:$B$782,O$119)+'СЕТ СН'!$H$14+СВЦЭМ!$D$10+'СЕТ СН'!$H$6-'СЕТ СН'!$H$26</f>
        <v>1243.0249834199999</v>
      </c>
      <c r="P150" s="36">
        <f>SUMIFS(СВЦЭМ!$D$39:$D$782,СВЦЭМ!$A$39:$A$782,$A150,СВЦЭМ!$B$39:$B$782,P$119)+'СЕТ СН'!$H$14+СВЦЭМ!$D$10+'СЕТ СН'!$H$6-'СЕТ СН'!$H$26</f>
        <v>1269.09136287</v>
      </c>
      <c r="Q150" s="36">
        <f>SUMIFS(СВЦЭМ!$D$39:$D$782,СВЦЭМ!$A$39:$A$782,$A150,СВЦЭМ!$B$39:$B$782,Q$119)+'СЕТ СН'!$H$14+СВЦЭМ!$D$10+'СЕТ СН'!$H$6-'СЕТ СН'!$H$26</f>
        <v>1260.8447820700001</v>
      </c>
      <c r="R150" s="36">
        <f>SUMIFS(СВЦЭМ!$D$39:$D$782,СВЦЭМ!$A$39:$A$782,$A150,СВЦЭМ!$B$39:$B$782,R$119)+'СЕТ СН'!$H$14+СВЦЭМ!$D$10+'СЕТ СН'!$H$6-'СЕТ СН'!$H$26</f>
        <v>1255.4324477800001</v>
      </c>
      <c r="S150" s="36">
        <f>SUMIFS(СВЦЭМ!$D$39:$D$782,СВЦЭМ!$A$39:$A$782,$A150,СВЦЭМ!$B$39:$B$782,S$119)+'СЕТ СН'!$H$14+СВЦЭМ!$D$10+'СЕТ СН'!$H$6-'СЕТ СН'!$H$26</f>
        <v>1170.04182638</v>
      </c>
      <c r="T150" s="36">
        <f>SUMIFS(СВЦЭМ!$D$39:$D$782,СВЦЭМ!$A$39:$A$782,$A150,СВЦЭМ!$B$39:$B$782,T$119)+'СЕТ СН'!$H$14+СВЦЭМ!$D$10+'СЕТ СН'!$H$6-'СЕТ СН'!$H$26</f>
        <v>1071.7461618899999</v>
      </c>
      <c r="U150" s="36">
        <f>SUMIFS(СВЦЭМ!$D$39:$D$782,СВЦЭМ!$A$39:$A$782,$A150,СВЦЭМ!$B$39:$B$782,U$119)+'СЕТ СН'!$H$14+СВЦЭМ!$D$10+'СЕТ СН'!$H$6-'СЕТ СН'!$H$26</f>
        <v>971.89787744</v>
      </c>
      <c r="V150" s="36">
        <f>SUMIFS(СВЦЭМ!$D$39:$D$782,СВЦЭМ!$A$39:$A$782,$A150,СВЦЭМ!$B$39:$B$782,V$119)+'СЕТ СН'!$H$14+СВЦЭМ!$D$10+'СЕТ СН'!$H$6-'СЕТ СН'!$H$26</f>
        <v>903.58834305999994</v>
      </c>
      <c r="W150" s="36">
        <f>SUMIFS(СВЦЭМ!$D$39:$D$782,СВЦЭМ!$A$39:$A$782,$A150,СВЦЭМ!$B$39:$B$782,W$119)+'СЕТ СН'!$H$14+СВЦЭМ!$D$10+'СЕТ СН'!$H$6-'СЕТ СН'!$H$26</f>
        <v>916.13426372000004</v>
      </c>
      <c r="X150" s="36">
        <f>SUMIFS(СВЦЭМ!$D$39:$D$782,СВЦЭМ!$A$39:$A$782,$A150,СВЦЭМ!$B$39:$B$782,X$119)+'СЕТ СН'!$H$14+СВЦЭМ!$D$10+'СЕТ СН'!$H$6-'СЕТ СН'!$H$26</f>
        <v>930.47962344999996</v>
      </c>
      <c r="Y150" s="36">
        <f>SUMIFS(СВЦЭМ!$D$39:$D$782,СВЦЭМ!$A$39:$A$782,$A150,СВЦЭМ!$B$39:$B$782,Y$119)+'СЕТ СН'!$H$14+СВЦЭМ!$D$10+'СЕТ СН'!$H$6-'СЕТ СН'!$H$26</f>
        <v>932.90514015000008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01.05.2022</v>
      </c>
      <c r="B156" s="36">
        <f>SUMIFS(СВЦЭМ!$D$39:$D$782,СВЦЭМ!$A$39:$A$782,$A156,СВЦЭМ!$B$39:$B$782,B$155)+'СЕТ СН'!$I$14+СВЦЭМ!$D$10+'СЕТ СН'!$I$6-'СЕТ СН'!$I$26</f>
        <v>1499.61377582</v>
      </c>
      <c r="C156" s="36">
        <f>SUMIFS(СВЦЭМ!$D$39:$D$782,СВЦЭМ!$A$39:$A$782,$A156,СВЦЭМ!$B$39:$B$782,C$155)+'СЕТ СН'!$I$14+СВЦЭМ!$D$10+'СЕТ СН'!$I$6-'СЕТ СН'!$I$26</f>
        <v>1620.9515740899999</v>
      </c>
      <c r="D156" s="36">
        <f>SUMIFS(СВЦЭМ!$D$39:$D$782,СВЦЭМ!$A$39:$A$782,$A156,СВЦЭМ!$B$39:$B$782,D$155)+'СЕТ СН'!$I$14+СВЦЭМ!$D$10+'СЕТ СН'!$I$6-'СЕТ СН'!$I$26</f>
        <v>1764.48140027</v>
      </c>
      <c r="E156" s="36">
        <f>SUMIFS(СВЦЭМ!$D$39:$D$782,СВЦЭМ!$A$39:$A$782,$A156,СВЦЭМ!$B$39:$B$782,E$155)+'СЕТ СН'!$I$14+СВЦЭМ!$D$10+'СЕТ СН'!$I$6-'СЕТ СН'!$I$26</f>
        <v>1825.2650119299999</v>
      </c>
      <c r="F156" s="36">
        <f>SUMIFS(СВЦЭМ!$D$39:$D$782,СВЦЭМ!$A$39:$A$782,$A156,СВЦЭМ!$B$39:$B$782,F$155)+'СЕТ СН'!$I$14+СВЦЭМ!$D$10+'СЕТ СН'!$I$6-'СЕТ СН'!$I$26</f>
        <v>1839.86012334</v>
      </c>
      <c r="G156" s="36">
        <f>SUMIFS(СВЦЭМ!$D$39:$D$782,СВЦЭМ!$A$39:$A$782,$A156,СВЦЭМ!$B$39:$B$782,G$155)+'СЕТ СН'!$I$14+СВЦЭМ!$D$10+'СЕТ СН'!$I$6-'СЕТ СН'!$I$26</f>
        <v>1814.9935945</v>
      </c>
      <c r="H156" s="36">
        <f>SUMIFS(СВЦЭМ!$D$39:$D$782,СВЦЭМ!$A$39:$A$782,$A156,СВЦЭМ!$B$39:$B$782,H$155)+'СЕТ СН'!$I$14+СВЦЭМ!$D$10+'СЕТ СН'!$I$6-'СЕТ СН'!$I$26</f>
        <v>1794.6075703099998</v>
      </c>
      <c r="I156" s="36">
        <f>SUMIFS(СВЦЭМ!$D$39:$D$782,СВЦЭМ!$A$39:$A$782,$A156,СВЦЭМ!$B$39:$B$782,I$155)+'СЕТ СН'!$I$14+СВЦЭМ!$D$10+'СЕТ СН'!$I$6-'СЕТ СН'!$I$26</f>
        <v>1727.29734319</v>
      </c>
      <c r="J156" s="36">
        <f>SUMIFS(СВЦЭМ!$D$39:$D$782,СВЦЭМ!$A$39:$A$782,$A156,СВЦЭМ!$B$39:$B$782,J$155)+'СЕТ СН'!$I$14+СВЦЭМ!$D$10+'СЕТ СН'!$I$6-'СЕТ СН'!$I$26</f>
        <v>1577.2365493899999</v>
      </c>
      <c r="K156" s="36">
        <f>SUMIFS(СВЦЭМ!$D$39:$D$782,СВЦЭМ!$A$39:$A$782,$A156,СВЦЭМ!$B$39:$B$782,K$155)+'СЕТ СН'!$I$14+СВЦЭМ!$D$10+'СЕТ СН'!$I$6-'СЕТ СН'!$I$26</f>
        <v>1539.32442494</v>
      </c>
      <c r="L156" s="36">
        <f>SUMIFS(СВЦЭМ!$D$39:$D$782,СВЦЭМ!$A$39:$A$782,$A156,СВЦЭМ!$B$39:$B$782,L$155)+'СЕТ СН'!$I$14+СВЦЭМ!$D$10+'СЕТ СН'!$I$6-'СЕТ СН'!$I$26</f>
        <v>1517.9810625600001</v>
      </c>
      <c r="M156" s="36">
        <f>SUMIFS(СВЦЭМ!$D$39:$D$782,СВЦЭМ!$A$39:$A$782,$A156,СВЦЭМ!$B$39:$B$782,M$155)+'СЕТ СН'!$I$14+СВЦЭМ!$D$10+'СЕТ СН'!$I$6-'СЕТ СН'!$I$26</f>
        <v>1610.6647986799999</v>
      </c>
      <c r="N156" s="36">
        <f>SUMIFS(СВЦЭМ!$D$39:$D$782,СВЦЭМ!$A$39:$A$782,$A156,СВЦЭМ!$B$39:$B$782,N$155)+'СЕТ СН'!$I$14+СВЦЭМ!$D$10+'СЕТ СН'!$I$6-'СЕТ СН'!$I$26</f>
        <v>1654.0655642499999</v>
      </c>
      <c r="O156" s="36">
        <f>SUMIFS(СВЦЭМ!$D$39:$D$782,СВЦЭМ!$A$39:$A$782,$A156,СВЦЭМ!$B$39:$B$782,O$155)+'СЕТ СН'!$I$14+СВЦЭМ!$D$10+'СЕТ СН'!$I$6-'СЕТ СН'!$I$26</f>
        <v>1665.7810961299999</v>
      </c>
      <c r="P156" s="36">
        <f>SUMIFS(СВЦЭМ!$D$39:$D$782,СВЦЭМ!$A$39:$A$782,$A156,СВЦЭМ!$B$39:$B$782,P$155)+'СЕТ СН'!$I$14+СВЦЭМ!$D$10+'СЕТ СН'!$I$6-'СЕТ СН'!$I$26</f>
        <v>1676.8382669399998</v>
      </c>
      <c r="Q156" s="36">
        <f>SUMIFS(СВЦЭМ!$D$39:$D$782,СВЦЭМ!$A$39:$A$782,$A156,СВЦЭМ!$B$39:$B$782,Q$155)+'СЕТ СН'!$I$14+СВЦЭМ!$D$10+'СЕТ СН'!$I$6-'СЕТ СН'!$I$26</f>
        <v>1691.7669402699998</v>
      </c>
      <c r="R156" s="36">
        <f>SUMIFS(СВЦЭМ!$D$39:$D$782,СВЦЭМ!$A$39:$A$782,$A156,СВЦЭМ!$B$39:$B$782,R$155)+'СЕТ СН'!$I$14+СВЦЭМ!$D$10+'СЕТ СН'!$I$6-'СЕТ СН'!$I$26</f>
        <v>1711.1184306199998</v>
      </c>
      <c r="S156" s="36">
        <f>SUMIFS(СВЦЭМ!$D$39:$D$782,СВЦЭМ!$A$39:$A$782,$A156,СВЦЭМ!$B$39:$B$782,S$155)+'СЕТ СН'!$I$14+СВЦЭМ!$D$10+'СЕТ СН'!$I$6-'СЕТ СН'!$I$26</f>
        <v>1670.6693807499998</v>
      </c>
      <c r="T156" s="36">
        <f>SUMIFS(СВЦЭМ!$D$39:$D$782,СВЦЭМ!$A$39:$A$782,$A156,СВЦЭМ!$B$39:$B$782,T$155)+'СЕТ СН'!$I$14+СВЦЭМ!$D$10+'СЕТ СН'!$I$6-'СЕТ СН'!$I$26</f>
        <v>1571.2273145899999</v>
      </c>
      <c r="U156" s="36">
        <f>SUMIFS(СВЦЭМ!$D$39:$D$782,СВЦЭМ!$A$39:$A$782,$A156,СВЦЭМ!$B$39:$B$782,U$155)+'СЕТ СН'!$I$14+СВЦЭМ!$D$10+'СЕТ СН'!$I$6-'СЕТ СН'!$I$26</f>
        <v>1478.58752643</v>
      </c>
      <c r="V156" s="36">
        <f>SUMIFS(СВЦЭМ!$D$39:$D$782,СВЦЭМ!$A$39:$A$782,$A156,СВЦЭМ!$B$39:$B$782,V$155)+'СЕТ СН'!$I$14+СВЦЭМ!$D$10+'СЕТ СН'!$I$6-'СЕТ СН'!$I$26</f>
        <v>1387.43822449</v>
      </c>
      <c r="W156" s="36">
        <f>SUMIFS(СВЦЭМ!$D$39:$D$782,СВЦЭМ!$A$39:$A$782,$A156,СВЦЭМ!$B$39:$B$782,W$155)+'СЕТ СН'!$I$14+СВЦЭМ!$D$10+'СЕТ СН'!$I$6-'СЕТ СН'!$I$26</f>
        <v>1376.0354213800001</v>
      </c>
      <c r="X156" s="36">
        <f>SUMIFS(СВЦЭМ!$D$39:$D$782,СВЦЭМ!$A$39:$A$782,$A156,СВЦЭМ!$B$39:$B$782,X$155)+'СЕТ СН'!$I$14+СВЦЭМ!$D$10+'СЕТ СН'!$I$6-'СЕТ СН'!$I$26</f>
        <v>1400.9630895800001</v>
      </c>
      <c r="Y156" s="36">
        <f>SUMIFS(СВЦЭМ!$D$39:$D$782,СВЦЭМ!$A$39:$A$782,$A156,СВЦЭМ!$B$39:$B$782,Y$155)+'СЕТ СН'!$I$14+СВЦЭМ!$D$10+'СЕТ СН'!$I$6-'СЕТ СН'!$I$26</f>
        <v>1435.24037374</v>
      </c>
      <c r="AA156" s="45"/>
    </row>
    <row r="157" spans="1:27" ht="15.75" x14ac:dyDescent="0.2">
      <c r="A157" s="35">
        <f>A156+1</f>
        <v>44683</v>
      </c>
      <c r="B157" s="36">
        <f>SUMIFS(СВЦЭМ!$D$39:$D$782,СВЦЭМ!$A$39:$A$782,$A157,СВЦЭМ!$B$39:$B$782,B$155)+'СЕТ СН'!$I$14+СВЦЭМ!$D$10+'СЕТ СН'!$I$6-'СЕТ СН'!$I$26</f>
        <v>1472.2748031900001</v>
      </c>
      <c r="C157" s="36">
        <f>SUMIFS(СВЦЭМ!$D$39:$D$782,СВЦЭМ!$A$39:$A$782,$A157,СВЦЭМ!$B$39:$B$782,C$155)+'СЕТ СН'!$I$14+СВЦЭМ!$D$10+'СЕТ СН'!$I$6-'СЕТ СН'!$I$26</f>
        <v>1588.80857167</v>
      </c>
      <c r="D157" s="36">
        <f>SUMIFS(СВЦЭМ!$D$39:$D$782,СВЦЭМ!$A$39:$A$782,$A157,СВЦЭМ!$B$39:$B$782,D$155)+'СЕТ СН'!$I$14+СВЦЭМ!$D$10+'СЕТ СН'!$I$6-'СЕТ СН'!$I$26</f>
        <v>1702.53626018</v>
      </c>
      <c r="E157" s="36">
        <f>SUMIFS(СВЦЭМ!$D$39:$D$782,СВЦЭМ!$A$39:$A$782,$A157,СВЦЭМ!$B$39:$B$782,E$155)+'СЕТ СН'!$I$14+СВЦЭМ!$D$10+'СЕТ СН'!$I$6-'СЕТ СН'!$I$26</f>
        <v>1754.50320672</v>
      </c>
      <c r="F157" s="36">
        <f>SUMIFS(СВЦЭМ!$D$39:$D$782,СВЦЭМ!$A$39:$A$782,$A157,СВЦЭМ!$B$39:$B$782,F$155)+'СЕТ СН'!$I$14+СВЦЭМ!$D$10+'СЕТ СН'!$I$6-'СЕТ СН'!$I$26</f>
        <v>1772.26900602</v>
      </c>
      <c r="G157" s="36">
        <f>SUMIFS(СВЦЭМ!$D$39:$D$782,СВЦЭМ!$A$39:$A$782,$A157,СВЦЭМ!$B$39:$B$782,G$155)+'СЕТ СН'!$I$14+СВЦЭМ!$D$10+'СЕТ СН'!$I$6-'СЕТ СН'!$I$26</f>
        <v>1795.1794813199999</v>
      </c>
      <c r="H157" s="36">
        <f>SUMIFS(СВЦЭМ!$D$39:$D$782,СВЦЭМ!$A$39:$A$782,$A157,СВЦЭМ!$B$39:$B$782,H$155)+'СЕТ СН'!$I$14+СВЦЭМ!$D$10+'СЕТ СН'!$I$6-'СЕТ СН'!$I$26</f>
        <v>1808.3301744799999</v>
      </c>
      <c r="I157" s="36">
        <f>SUMIFS(СВЦЭМ!$D$39:$D$782,СВЦЭМ!$A$39:$A$782,$A157,СВЦЭМ!$B$39:$B$782,I$155)+'СЕТ СН'!$I$14+СВЦЭМ!$D$10+'СЕТ СН'!$I$6-'СЕТ СН'!$I$26</f>
        <v>1719.6291692</v>
      </c>
      <c r="J157" s="36">
        <f>SUMIFS(СВЦЭМ!$D$39:$D$782,СВЦЭМ!$A$39:$A$782,$A157,СВЦЭМ!$B$39:$B$782,J$155)+'СЕТ СН'!$I$14+СВЦЭМ!$D$10+'СЕТ СН'!$I$6-'СЕТ СН'!$I$26</f>
        <v>1577.1249924699998</v>
      </c>
      <c r="K157" s="36">
        <f>SUMIFS(СВЦЭМ!$D$39:$D$782,СВЦЭМ!$A$39:$A$782,$A157,СВЦЭМ!$B$39:$B$782,K$155)+'СЕТ СН'!$I$14+СВЦЭМ!$D$10+'СЕТ СН'!$I$6-'СЕТ СН'!$I$26</f>
        <v>1539.8683904</v>
      </c>
      <c r="L157" s="36">
        <f>SUMIFS(СВЦЭМ!$D$39:$D$782,СВЦЭМ!$A$39:$A$782,$A157,СВЦЭМ!$B$39:$B$782,L$155)+'СЕТ СН'!$I$14+СВЦЭМ!$D$10+'СЕТ СН'!$I$6-'СЕТ СН'!$I$26</f>
        <v>1510.0591908400002</v>
      </c>
      <c r="M157" s="36">
        <f>SUMIFS(СВЦЭМ!$D$39:$D$782,СВЦЭМ!$A$39:$A$782,$A157,СВЦЭМ!$B$39:$B$782,M$155)+'СЕТ СН'!$I$14+СВЦЭМ!$D$10+'СЕТ СН'!$I$6-'СЕТ СН'!$I$26</f>
        <v>1575.9317308499999</v>
      </c>
      <c r="N157" s="36">
        <f>SUMIFS(СВЦЭМ!$D$39:$D$782,СВЦЭМ!$A$39:$A$782,$A157,СВЦЭМ!$B$39:$B$782,N$155)+'СЕТ СН'!$I$14+СВЦЭМ!$D$10+'СЕТ СН'!$I$6-'СЕТ СН'!$I$26</f>
        <v>1622.4044304099998</v>
      </c>
      <c r="O157" s="36">
        <f>SUMIFS(СВЦЭМ!$D$39:$D$782,СВЦЭМ!$A$39:$A$782,$A157,СВЦЭМ!$B$39:$B$782,O$155)+'СЕТ СН'!$I$14+СВЦЭМ!$D$10+'СЕТ СН'!$I$6-'СЕТ СН'!$I$26</f>
        <v>1654.9553404999999</v>
      </c>
      <c r="P157" s="36">
        <f>SUMIFS(СВЦЭМ!$D$39:$D$782,СВЦЭМ!$A$39:$A$782,$A157,СВЦЭМ!$B$39:$B$782,P$155)+'СЕТ СН'!$I$14+СВЦЭМ!$D$10+'СЕТ СН'!$I$6-'СЕТ СН'!$I$26</f>
        <v>1664.6584073499998</v>
      </c>
      <c r="Q157" s="36">
        <f>SUMIFS(СВЦЭМ!$D$39:$D$782,СВЦЭМ!$A$39:$A$782,$A157,СВЦЭМ!$B$39:$B$782,Q$155)+'СЕТ СН'!$I$14+СВЦЭМ!$D$10+'СЕТ СН'!$I$6-'СЕТ СН'!$I$26</f>
        <v>1684.64662714</v>
      </c>
      <c r="R157" s="36">
        <f>SUMIFS(СВЦЭМ!$D$39:$D$782,СВЦЭМ!$A$39:$A$782,$A157,СВЦЭМ!$B$39:$B$782,R$155)+'СЕТ СН'!$I$14+СВЦЭМ!$D$10+'СЕТ СН'!$I$6-'СЕТ СН'!$I$26</f>
        <v>1690.63927943</v>
      </c>
      <c r="S157" s="36">
        <f>SUMIFS(СВЦЭМ!$D$39:$D$782,СВЦЭМ!$A$39:$A$782,$A157,СВЦЭМ!$B$39:$B$782,S$155)+'СЕТ СН'!$I$14+СВЦЭМ!$D$10+'СЕТ СН'!$I$6-'СЕТ СН'!$I$26</f>
        <v>1634.2809227099999</v>
      </c>
      <c r="T157" s="36">
        <f>SUMIFS(СВЦЭМ!$D$39:$D$782,СВЦЭМ!$A$39:$A$782,$A157,СВЦЭМ!$B$39:$B$782,T$155)+'СЕТ СН'!$I$14+СВЦЭМ!$D$10+'СЕТ СН'!$I$6-'СЕТ СН'!$I$26</f>
        <v>1532.3240976900001</v>
      </c>
      <c r="U157" s="36">
        <f>SUMIFS(СВЦЭМ!$D$39:$D$782,СВЦЭМ!$A$39:$A$782,$A157,СВЦЭМ!$B$39:$B$782,U$155)+'СЕТ СН'!$I$14+СВЦЭМ!$D$10+'СЕТ СН'!$I$6-'СЕТ СН'!$I$26</f>
        <v>1439.7579552299999</v>
      </c>
      <c r="V157" s="36">
        <f>SUMIFS(СВЦЭМ!$D$39:$D$782,СВЦЭМ!$A$39:$A$782,$A157,СВЦЭМ!$B$39:$B$782,V$155)+'СЕТ СН'!$I$14+СВЦЭМ!$D$10+'СЕТ СН'!$I$6-'СЕТ СН'!$I$26</f>
        <v>1374.6380957000001</v>
      </c>
      <c r="W157" s="36">
        <f>SUMIFS(СВЦЭМ!$D$39:$D$782,СВЦЭМ!$A$39:$A$782,$A157,СВЦЭМ!$B$39:$B$782,W$155)+'СЕТ СН'!$I$14+СВЦЭМ!$D$10+'СЕТ СН'!$I$6-'СЕТ СН'!$I$26</f>
        <v>1378.4220804900001</v>
      </c>
      <c r="X157" s="36">
        <f>SUMIFS(СВЦЭМ!$D$39:$D$782,СВЦЭМ!$A$39:$A$782,$A157,СВЦЭМ!$B$39:$B$782,X$155)+'СЕТ СН'!$I$14+СВЦЭМ!$D$10+'СЕТ СН'!$I$6-'СЕТ СН'!$I$26</f>
        <v>1377.51463696</v>
      </c>
      <c r="Y157" s="36">
        <f>SUMIFS(СВЦЭМ!$D$39:$D$782,СВЦЭМ!$A$39:$A$782,$A157,СВЦЭМ!$B$39:$B$782,Y$155)+'СЕТ СН'!$I$14+СВЦЭМ!$D$10+'СЕТ СН'!$I$6-'СЕТ СН'!$I$26</f>
        <v>1422.2603788400002</v>
      </c>
    </row>
    <row r="158" spans="1:27" ht="15.75" x14ac:dyDescent="0.2">
      <c r="A158" s="35">
        <f t="shared" ref="A158:A186" si="4">A157+1</f>
        <v>44684</v>
      </c>
      <c r="B158" s="36">
        <f>SUMIFS(СВЦЭМ!$D$39:$D$782,СВЦЭМ!$A$39:$A$782,$A158,СВЦЭМ!$B$39:$B$782,B$155)+'СЕТ СН'!$I$14+СВЦЭМ!$D$10+'СЕТ СН'!$I$6-'СЕТ СН'!$I$26</f>
        <v>1446.3493929900001</v>
      </c>
      <c r="C158" s="36">
        <f>SUMIFS(СВЦЭМ!$D$39:$D$782,СВЦЭМ!$A$39:$A$782,$A158,СВЦЭМ!$B$39:$B$782,C$155)+'СЕТ СН'!$I$14+СВЦЭМ!$D$10+'СЕТ СН'!$I$6-'СЕТ СН'!$I$26</f>
        <v>1564.1031255099999</v>
      </c>
      <c r="D158" s="36">
        <f>SUMIFS(СВЦЭМ!$D$39:$D$782,СВЦЭМ!$A$39:$A$782,$A158,СВЦЭМ!$B$39:$B$782,D$155)+'СЕТ СН'!$I$14+СВЦЭМ!$D$10+'СЕТ СН'!$I$6-'СЕТ СН'!$I$26</f>
        <v>1663.1750679899999</v>
      </c>
      <c r="E158" s="36">
        <f>SUMIFS(СВЦЭМ!$D$39:$D$782,СВЦЭМ!$A$39:$A$782,$A158,СВЦЭМ!$B$39:$B$782,E$155)+'СЕТ СН'!$I$14+СВЦЭМ!$D$10+'СЕТ СН'!$I$6-'СЕТ СН'!$I$26</f>
        <v>1694.77867668</v>
      </c>
      <c r="F158" s="36">
        <f>SUMIFS(СВЦЭМ!$D$39:$D$782,СВЦЭМ!$A$39:$A$782,$A158,СВЦЭМ!$B$39:$B$782,F$155)+'СЕТ СН'!$I$14+СВЦЭМ!$D$10+'СЕТ СН'!$I$6-'СЕТ СН'!$I$26</f>
        <v>1709.4341746799998</v>
      </c>
      <c r="G158" s="36">
        <f>SUMIFS(СВЦЭМ!$D$39:$D$782,СВЦЭМ!$A$39:$A$782,$A158,СВЦЭМ!$B$39:$B$782,G$155)+'СЕТ СН'!$I$14+СВЦЭМ!$D$10+'СЕТ СН'!$I$6-'СЕТ СН'!$I$26</f>
        <v>1750.96892009</v>
      </c>
      <c r="H158" s="36">
        <f>SUMIFS(СВЦЭМ!$D$39:$D$782,СВЦЭМ!$A$39:$A$782,$A158,СВЦЭМ!$B$39:$B$782,H$155)+'СЕТ СН'!$I$14+СВЦЭМ!$D$10+'СЕТ СН'!$I$6-'СЕТ СН'!$I$26</f>
        <v>1761.6573675499999</v>
      </c>
      <c r="I158" s="36">
        <f>SUMIFS(СВЦЭМ!$D$39:$D$782,СВЦЭМ!$A$39:$A$782,$A158,СВЦЭМ!$B$39:$B$782,I$155)+'СЕТ СН'!$I$14+СВЦЭМ!$D$10+'СЕТ СН'!$I$6-'СЕТ СН'!$I$26</f>
        <v>1743.6103747099999</v>
      </c>
      <c r="J158" s="36">
        <f>SUMIFS(СВЦЭМ!$D$39:$D$782,СВЦЭМ!$A$39:$A$782,$A158,СВЦЭМ!$B$39:$B$782,J$155)+'СЕТ СН'!$I$14+СВЦЭМ!$D$10+'СЕТ СН'!$I$6-'СЕТ СН'!$I$26</f>
        <v>1640.0218110699998</v>
      </c>
      <c r="K158" s="36">
        <f>SUMIFS(СВЦЭМ!$D$39:$D$782,СВЦЭМ!$A$39:$A$782,$A158,СВЦЭМ!$B$39:$B$782,K$155)+'СЕТ СН'!$I$14+СВЦЭМ!$D$10+'СЕТ СН'!$I$6-'СЕТ СН'!$I$26</f>
        <v>1606.6895994599997</v>
      </c>
      <c r="L158" s="36">
        <f>SUMIFS(СВЦЭМ!$D$39:$D$782,СВЦЭМ!$A$39:$A$782,$A158,СВЦЭМ!$B$39:$B$782,L$155)+'СЕТ СН'!$I$14+СВЦЭМ!$D$10+'СЕТ СН'!$I$6-'СЕТ СН'!$I$26</f>
        <v>1586.9212840299999</v>
      </c>
      <c r="M158" s="36">
        <f>SUMIFS(СВЦЭМ!$D$39:$D$782,СВЦЭМ!$A$39:$A$782,$A158,СВЦЭМ!$B$39:$B$782,M$155)+'СЕТ СН'!$I$14+СВЦЭМ!$D$10+'СЕТ СН'!$I$6-'СЕТ СН'!$I$26</f>
        <v>1672.35622653</v>
      </c>
      <c r="N158" s="36">
        <f>SUMIFS(СВЦЭМ!$D$39:$D$782,СВЦЭМ!$A$39:$A$782,$A158,СВЦЭМ!$B$39:$B$782,N$155)+'СЕТ СН'!$I$14+СВЦЭМ!$D$10+'СЕТ СН'!$I$6-'СЕТ СН'!$I$26</f>
        <v>1714.0043476399999</v>
      </c>
      <c r="O158" s="36">
        <f>SUMIFS(СВЦЭМ!$D$39:$D$782,СВЦЭМ!$A$39:$A$782,$A158,СВЦЭМ!$B$39:$B$782,O$155)+'СЕТ СН'!$I$14+СВЦЭМ!$D$10+'СЕТ СН'!$I$6-'СЕТ СН'!$I$26</f>
        <v>1728.5486003599999</v>
      </c>
      <c r="P158" s="36">
        <f>SUMIFS(СВЦЭМ!$D$39:$D$782,СВЦЭМ!$A$39:$A$782,$A158,СВЦЭМ!$B$39:$B$782,P$155)+'СЕТ СН'!$I$14+СВЦЭМ!$D$10+'СЕТ СН'!$I$6-'СЕТ СН'!$I$26</f>
        <v>1746.6097230199998</v>
      </c>
      <c r="Q158" s="36">
        <f>SUMIFS(СВЦЭМ!$D$39:$D$782,СВЦЭМ!$A$39:$A$782,$A158,СВЦЭМ!$B$39:$B$782,Q$155)+'СЕТ СН'!$I$14+СВЦЭМ!$D$10+'СЕТ СН'!$I$6-'СЕТ СН'!$I$26</f>
        <v>1750.2878085499999</v>
      </c>
      <c r="R158" s="36">
        <f>SUMIFS(СВЦЭМ!$D$39:$D$782,СВЦЭМ!$A$39:$A$782,$A158,СВЦЭМ!$B$39:$B$782,R$155)+'СЕТ СН'!$I$14+СВЦЭМ!$D$10+'СЕТ СН'!$I$6-'СЕТ СН'!$I$26</f>
        <v>1759.87226676</v>
      </c>
      <c r="S158" s="36">
        <f>SUMIFS(СВЦЭМ!$D$39:$D$782,СВЦЭМ!$A$39:$A$782,$A158,СВЦЭМ!$B$39:$B$782,S$155)+'СЕТ СН'!$I$14+СВЦЭМ!$D$10+'СЕТ СН'!$I$6-'СЕТ СН'!$I$26</f>
        <v>1725.7375353099999</v>
      </c>
      <c r="T158" s="36">
        <f>SUMIFS(СВЦЭМ!$D$39:$D$782,СВЦЭМ!$A$39:$A$782,$A158,СВЦЭМ!$B$39:$B$782,T$155)+'СЕТ СН'!$I$14+СВЦЭМ!$D$10+'СЕТ СН'!$I$6-'СЕТ СН'!$I$26</f>
        <v>1616.3822912199998</v>
      </c>
      <c r="U158" s="36">
        <f>SUMIFS(СВЦЭМ!$D$39:$D$782,СВЦЭМ!$A$39:$A$782,$A158,СВЦЭМ!$B$39:$B$782,U$155)+'СЕТ СН'!$I$14+СВЦЭМ!$D$10+'СЕТ СН'!$I$6-'СЕТ СН'!$I$26</f>
        <v>1516.3331407199998</v>
      </c>
      <c r="V158" s="36">
        <f>SUMIFS(СВЦЭМ!$D$39:$D$782,СВЦЭМ!$A$39:$A$782,$A158,СВЦЭМ!$B$39:$B$782,V$155)+'СЕТ СН'!$I$14+СВЦЭМ!$D$10+'СЕТ СН'!$I$6-'СЕТ СН'!$I$26</f>
        <v>1425.2649211200001</v>
      </c>
      <c r="W158" s="36">
        <f>SUMIFS(СВЦЭМ!$D$39:$D$782,СВЦЭМ!$A$39:$A$782,$A158,СВЦЭМ!$B$39:$B$782,W$155)+'СЕТ СН'!$I$14+СВЦЭМ!$D$10+'СЕТ СН'!$I$6-'СЕТ СН'!$I$26</f>
        <v>1418.8546115700001</v>
      </c>
      <c r="X158" s="36">
        <f>SUMIFS(СВЦЭМ!$D$39:$D$782,СВЦЭМ!$A$39:$A$782,$A158,СВЦЭМ!$B$39:$B$782,X$155)+'СЕТ СН'!$I$14+СВЦЭМ!$D$10+'СЕТ СН'!$I$6-'СЕТ СН'!$I$26</f>
        <v>1428.34184177</v>
      </c>
      <c r="Y158" s="36">
        <f>SUMIFS(СВЦЭМ!$D$39:$D$782,СВЦЭМ!$A$39:$A$782,$A158,СВЦЭМ!$B$39:$B$782,Y$155)+'СЕТ СН'!$I$14+СВЦЭМ!$D$10+'СЕТ СН'!$I$6-'СЕТ СН'!$I$26</f>
        <v>1464.1690354900002</v>
      </c>
    </row>
    <row r="159" spans="1:27" ht="15.75" x14ac:dyDescent="0.2">
      <c r="A159" s="35">
        <f t="shared" si="4"/>
        <v>44685</v>
      </c>
      <c r="B159" s="36">
        <f>SUMIFS(СВЦЭМ!$D$39:$D$782,СВЦЭМ!$A$39:$A$782,$A159,СВЦЭМ!$B$39:$B$782,B$155)+'СЕТ СН'!$I$14+СВЦЭМ!$D$10+'СЕТ СН'!$I$6-'СЕТ СН'!$I$26</f>
        <v>1534.2000719100001</v>
      </c>
      <c r="C159" s="36">
        <f>SUMIFS(СВЦЭМ!$D$39:$D$782,СВЦЭМ!$A$39:$A$782,$A159,СВЦЭМ!$B$39:$B$782,C$155)+'СЕТ СН'!$I$14+СВЦЭМ!$D$10+'СЕТ СН'!$I$6-'СЕТ СН'!$I$26</f>
        <v>1682.4939095599998</v>
      </c>
      <c r="D159" s="36">
        <f>SUMIFS(СВЦЭМ!$D$39:$D$782,СВЦЭМ!$A$39:$A$782,$A159,СВЦЭМ!$B$39:$B$782,D$155)+'СЕТ СН'!$I$14+СВЦЭМ!$D$10+'СЕТ СН'!$I$6-'СЕТ СН'!$I$26</f>
        <v>1735.1343930199998</v>
      </c>
      <c r="E159" s="36">
        <f>SUMIFS(СВЦЭМ!$D$39:$D$782,СВЦЭМ!$A$39:$A$782,$A159,СВЦЭМ!$B$39:$B$782,E$155)+'СЕТ СН'!$I$14+СВЦЭМ!$D$10+'СЕТ СН'!$I$6-'СЕТ СН'!$I$26</f>
        <v>1706.8414845099999</v>
      </c>
      <c r="F159" s="36">
        <f>SUMIFS(СВЦЭМ!$D$39:$D$782,СВЦЭМ!$A$39:$A$782,$A159,СВЦЭМ!$B$39:$B$782,F$155)+'СЕТ СН'!$I$14+СВЦЭМ!$D$10+'СЕТ СН'!$I$6-'СЕТ СН'!$I$26</f>
        <v>1709.5953630299998</v>
      </c>
      <c r="G159" s="36">
        <f>SUMIFS(СВЦЭМ!$D$39:$D$782,СВЦЭМ!$A$39:$A$782,$A159,СВЦЭМ!$B$39:$B$782,G$155)+'СЕТ СН'!$I$14+СВЦЭМ!$D$10+'СЕТ СН'!$I$6-'СЕТ СН'!$I$26</f>
        <v>1702.7701762099998</v>
      </c>
      <c r="H159" s="36">
        <f>SUMIFS(СВЦЭМ!$D$39:$D$782,СВЦЭМ!$A$39:$A$782,$A159,СВЦЭМ!$B$39:$B$782,H$155)+'СЕТ СН'!$I$14+СВЦЭМ!$D$10+'СЕТ СН'!$I$6-'СЕТ СН'!$I$26</f>
        <v>1714.32963258</v>
      </c>
      <c r="I159" s="36">
        <f>SUMIFS(СВЦЭМ!$D$39:$D$782,СВЦЭМ!$A$39:$A$782,$A159,СВЦЭМ!$B$39:$B$782,I$155)+'СЕТ СН'!$I$14+СВЦЭМ!$D$10+'СЕТ СН'!$I$6-'СЕТ СН'!$I$26</f>
        <v>1641.35575436</v>
      </c>
      <c r="J159" s="36">
        <f>SUMIFS(СВЦЭМ!$D$39:$D$782,СВЦЭМ!$A$39:$A$782,$A159,СВЦЭМ!$B$39:$B$782,J$155)+'СЕТ СН'!$I$14+СВЦЭМ!$D$10+'СЕТ СН'!$I$6-'СЕТ СН'!$I$26</f>
        <v>1528.7163667300001</v>
      </c>
      <c r="K159" s="36">
        <f>SUMIFS(СВЦЭМ!$D$39:$D$782,СВЦЭМ!$A$39:$A$782,$A159,СВЦЭМ!$B$39:$B$782,K$155)+'СЕТ СН'!$I$14+СВЦЭМ!$D$10+'СЕТ СН'!$I$6-'СЕТ СН'!$I$26</f>
        <v>1514.3567636799999</v>
      </c>
      <c r="L159" s="36">
        <f>SUMIFS(СВЦЭМ!$D$39:$D$782,СВЦЭМ!$A$39:$A$782,$A159,СВЦЭМ!$B$39:$B$782,L$155)+'СЕТ СН'!$I$14+СВЦЭМ!$D$10+'СЕТ СН'!$I$6-'СЕТ СН'!$I$26</f>
        <v>1527.2305322299999</v>
      </c>
      <c r="M159" s="36">
        <f>SUMIFS(СВЦЭМ!$D$39:$D$782,СВЦЭМ!$A$39:$A$782,$A159,СВЦЭМ!$B$39:$B$782,M$155)+'СЕТ СН'!$I$14+СВЦЭМ!$D$10+'СЕТ СН'!$I$6-'СЕТ СН'!$I$26</f>
        <v>1626.7722691699998</v>
      </c>
      <c r="N159" s="36">
        <f>SUMIFS(СВЦЭМ!$D$39:$D$782,СВЦЭМ!$A$39:$A$782,$A159,СВЦЭМ!$B$39:$B$782,N$155)+'СЕТ СН'!$I$14+СВЦЭМ!$D$10+'СЕТ СН'!$I$6-'СЕТ СН'!$I$26</f>
        <v>1680.2115937499998</v>
      </c>
      <c r="O159" s="36">
        <f>SUMIFS(СВЦЭМ!$D$39:$D$782,СВЦЭМ!$A$39:$A$782,$A159,СВЦЭМ!$B$39:$B$782,O$155)+'СЕТ СН'!$I$14+СВЦЭМ!$D$10+'СЕТ СН'!$I$6-'СЕТ СН'!$I$26</f>
        <v>1684.6697382</v>
      </c>
      <c r="P159" s="36">
        <f>SUMIFS(СВЦЭМ!$D$39:$D$782,СВЦЭМ!$A$39:$A$782,$A159,СВЦЭМ!$B$39:$B$782,P$155)+'СЕТ СН'!$I$14+СВЦЭМ!$D$10+'СЕТ СН'!$I$6-'СЕТ СН'!$I$26</f>
        <v>1721.71527982</v>
      </c>
      <c r="Q159" s="36">
        <f>SUMIFS(СВЦЭМ!$D$39:$D$782,СВЦЭМ!$A$39:$A$782,$A159,СВЦЭМ!$B$39:$B$782,Q$155)+'СЕТ СН'!$I$14+СВЦЭМ!$D$10+'СЕТ СН'!$I$6-'СЕТ СН'!$I$26</f>
        <v>1725.1368082699998</v>
      </c>
      <c r="R159" s="36">
        <f>SUMIFS(СВЦЭМ!$D$39:$D$782,СВЦЭМ!$A$39:$A$782,$A159,СВЦЭМ!$B$39:$B$782,R$155)+'СЕТ СН'!$I$14+СВЦЭМ!$D$10+'СЕТ СН'!$I$6-'СЕТ СН'!$I$26</f>
        <v>1719.7112317199999</v>
      </c>
      <c r="S159" s="36">
        <f>SUMIFS(СВЦЭМ!$D$39:$D$782,СВЦЭМ!$A$39:$A$782,$A159,СВЦЭМ!$B$39:$B$782,S$155)+'СЕТ СН'!$I$14+СВЦЭМ!$D$10+'СЕТ СН'!$I$6-'СЕТ СН'!$I$26</f>
        <v>1663.2464480899998</v>
      </c>
      <c r="T159" s="36">
        <f>SUMIFS(СВЦЭМ!$D$39:$D$782,СВЦЭМ!$A$39:$A$782,$A159,СВЦЭМ!$B$39:$B$782,T$155)+'СЕТ СН'!$I$14+СВЦЭМ!$D$10+'СЕТ СН'!$I$6-'СЕТ СН'!$I$26</f>
        <v>1537.9562174500002</v>
      </c>
      <c r="U159" s="36">
        <f>SUMIFS(СВЦЭМ!$D$39:$D$782,СВЦЭМ!$A$39:$A$782,$A159,СВЦЭМ!$B$39:$B$782,U$155)+'СЕТ СН'!$I$14+СВЦЭМ!$D$10+'СЕТ СН'!$I$6-'СЕТ СН'!$I$26</f>
        <v>1428.79155406</v>
      </c>
      <c r="V159" s="36">
        <f>SUMIFS(СВЦЭМ!$D$39:$D$782,СВЦЭМ!$A$39:$A$782,$A159,СВЦЭМ!$B$39:$B$782,V$155)+'СЕТ СН'!$I$14+СВЦЭМ!$D$10+'СЕТ СН'!$I$6-'СЕТ СН'!$I$26</f>
        <v>1362.82810642</v>
      </c>
      <c r="W159" s="36">
        <f>SUMIFS(СВЦЭМ!$D$39:$D$782,СВЦЭМ!$A$39:$A$782,$A159,СВЦЭМ!$B$39:$B$782,W$155)+'СЕТ СН'!$I$14+СВЦЭМ!$D$10+'СЕТ СН'!$I$6-'СЕТ СН'!$I$26</f>
        <v>1393.3484377099999</v>
      </c>
      <c r="X159" s="36">
        <f>SUMIFS(СВЦЭМ!$D$39:$D$782,СВЦЭМ!$A$39:$A$782,$A159,СВЦЭМ!$B$39:$B$782,X$155)+'СЕТ СН'!$I$14+СВЦЭМ!$D$10+'СЕТ СН'!$I$6-'СЕТ СН'!$I$26</f>
        <v>1350.95349867</v>
      </c>
      <c r="Y159" s="36">
        <f>SUMIFS(СВЦЭМ!$D$39:$D$782,СВЦЭМ!$A$39:$A$782,$A159,СВЦЭМ!$B$39:$B$782,Y$155)+'СЕТ СН'!$I$14+СВЦЭМ!$D$10+'СЕТ СН'!$I$6-'СЕТ СН'!$I$26</f>
        <v>1345.7920759399999</v>
      </c>
    </row>
    <row r="160" spans="1:27" ht="15.75" x14ac:dyDescent="0.2">
      <c r="A160" s="35">
        <f t="shared" si="4"/>
        <v>44686</v>
      </c>
      <c r="B160" s="36">
        <f>SUMIFS(СВЦЭМ!$D$39:$D$782,СВЦЭМ!$A$39:$A$782,$A160,СВЦЭМ!$B$39:$B$782,B$155)+'СЕТ СН'!$I$14+СВЦЭМ!$D$10+'СЕТ СН'!$I$6-'СЕТ СН'!$I$26</f>
        <v>1504.51708472</v>
      </c>
      <c r="C160" s="36">
        <f>SUMIFS(СВЦЭМ!$D$39:$D$782,СВЦЭМ!$A$39:$A$782,$A160,СВЦЭМ!$B$39:$B$782,C$155)+'СЕТ СН'!$I$14+СВЦЭМ!$D$10+'СЕТ СН'!$I$6-'СЕТ СН'!$I$26</f>
        <v>1585.7591409499998</v>
      </c>
      <c r="D160" s="36">
        <f>SUMIFS(СВЦЭМ!$D$39:$D$782,СВЦЭМ!$A$39:$A$782,$A160,СВЦЭМ!$B$39:$B$782,D$155)+'СЕТ СН'!$I$14+СВЦЭМ!$D$10+'СЕТ СН'!$I$6-'СЕТ СН'!$I$26</f>
        <v>1717.6308975799998</v>
      </c>
      <c r="E160" s="36">
        <f>SUMIFS(СВЦЭМ!$D$39:$D$782,СВЦЭМ!$A$39:$A$782,$A160,СВЦЭМ!$B$39:$B$782,E$155)+'СЕТ СН'!$I$14+СВЦЭМ!$D$10+'СЕТ СН'!$I$6-'СЕТ СН'!$I$26</f>
        <v>1769.4365194099998</v>
      </c>
      <c r="F160" s="36">
        <f>SUMIFS(СВЦЭМ!$D$39:$D$782,СВЦЭМ!$A$39:$A$782,$A160,СВЦЭМ!$B$39:$B$782,F$155)+'СЕТ СН'!$I$14+СВЦЭМ!$D$10+'СЕТ СН'!$I$6-'СЕТ СН'!$I$26</f>
        <v>1794.5085540099999</v>
      </c>
      <c r="G160" s="36">
        <f>SUMIFS(СВЦЭМ!$D$39:$D$782,СВЦЭМ!$A$39:$A$782,$A160,СВЦЭМ!$B$39:$B$782,G$155)+'СЕТ СН'!$I$14+СВЦЭМ!$D$10+'СЕТ СН'!$I$6-'СЕТ СН'!$I$26</f>
        <v>1795.1540803599999</v>
      </c>
      <c r="H160" s="36">
        <f>SUMIFS(СВЦЭМ!$D$39:$D$782,СВЦЭМ!$A$39:$A$782,$A160,СВЦЭМ!$B$39:$B$782,H$155)+'СЕТ СН'!$I$14+СВЦЭМ!$D$10+'СЕТ СН'!$I$6-'СЕТ СН'!$I$26</f>
        <v>1782.1122383499999</v>
      </c>
      <c r="I160" s="36">
        <f>SUMIFS(СВЦЭМ!$D$39:$D$782,СВЦЭМ!$A$39:$A$782,$A160,СВЦЭМ!$B$39:$B$782,I$155)+'СЕТ СН'!$I$14+СВЦЭМ!$D$10+'СЕТ СН'!$I$6-'СЕТ СН'!$I$26</f>
        <v>1714.4711322399999</v>
      </c>
      <c r="J160" s="36">
        <f>SUMIFS(СВЦЭМ!$D$39:$D$782,СВЦЭМ!$A$39:$A$782,$A160,СВЦЭМ!$B$39:$B$782,J$155)+'СЕТ СН'!$I$14+СВЦЭМ!$D$10+'СЕТ СН'!$I$6-'СЕТ СН'!$I$26</f>
        <v>1610.77821578</v>
      </c>
      <c r="K160" s="36">
        <f>SUMIFS(СВЦЭМ!$D$39:$D$782,СВЦЭМ!$A$39:$A$782,$A160,СВЦЭМ!$B$39:$B$782,K$155)+'СЕТ СН'!$I$14+СВЦЭМ!$D$10+'СЕТ СН'!$I$6-'СЕТ СН'!$I$26</f>
        <v>1608.55705874</v>
      </c>
      <c r="L160" s="36">
        <f>SUMIFS(СВЦЭМ!$D$39:$D$782,СВЦЭМ!$A$39:$A$782,$A160,СВЦЭМ!$B$39:$B$782,L$155)+'СЕТ СН'!$I$14+СВЦЭМ!$D$10+'СЕТ СН'!$I$6-'СЕТ СН'!$I$26</f>
        <v>1604.7340751099998</v>
      </c>
      <c r="M160" s="36">
        <f>SUMIFS(СВЦЭМ!$D$39:$D$782,СВЦЭМ!$A$39:$A$782,$A160,СВЦЭМ!$B$39:$B$782,M$155)+'СЕТ СН'!$I$14+СВЦЭМ!$D$10+'СЕТ СН'!$I$6-'СЕТ СН'!$I$26</f>
        <v>1700.21422476</v>
      </c>
      <c r="N160" s="36">
        <f>SUMIFS(СВЦЭМ!$D$39:$D$782,СВЦЭМ!$A$39:$A$782,$A160,СВЦЭМ!$B$39:$B$782,N$155)+'СЕТ СН'!$I$14+СВЦЭМ!$D$10+'СЕТ СН'!$I$6-'СЕТ СН'!$I$26</f>
        <v>1775.2538122999999</v>
      </c>
      <c r="O160" s="36">
        <f>SUMIFS(СВЦЭМ!$D$39:$D$782,СВЦЭМ!$A$39:$A$782,$A160,СВЦЭМ!$B$39:$B$782,O$155)+'СЕТ СН'!$I$14+СВЦЭМ!$D$10+'СЕТ СН'!$I$6-'СЕТ СН'!$I$26</f>
        <v>1772.0329811299998</v>
      </c>
      <c r="P160" s="36">
        <f>SUMIFS(СВЦЭМ!$D$39:$D$782,СВЦЭМ!$A$39:$A$782,$A160,СВЦЭМ!$B$39:$B$782,P$155)+'СЕТ СН'!$I$14+СВЦЭМ!$D$10+'СЕТ СН'!$I$6-'СЕТ СН'!$I$26</f>
        <v>1813.06757309</v>
      </c>
      <c r="Q160" s="36">
        <f>SUMIFS(СВЦЭМ!$D$39:$D$782,СВЦЭМ!$A$39:$A$782,$A160,СВЦЭМ!$B$39:$B$782,Q$155)+'СЕТ СН'!$I$14+СВЦЭМ!$D$10+'СЕТ СН'!$I$6-'СЕТ СН'!$I$26</f>
        <v>1821.53064204</v>
      </c>
      <c r="R160" s="36">
        <f>SUMIFS(СВЦЭМ!$D$39:$D$782,СВЦЭМ!$A$39:$A$782,$A160,СВЦЭМ!$B$39:$B$782,R$155)+'СЕТ СН'!$I$14+СВЦЭМ!$D$10+'СЕТ СН'!$I$6-'СЕТ СН'!$I$26</f>
        <v>1834.4502786399999</v>
      </c>
      <c r="S160" s="36">
        <f>SUMIFS(СВЦЭМ!$D$39:$D$782,СВЦЭМ!$A$39:$A$782,$A160,СВЦЭМ!$B$39:$B$782,S$155)+'СЕТ СН'!$I$14+СВЦЭМ!$D$10+'СЕТ СН'!$I$6-'СЕТ СН'!$I$26</f>
        <v>1781.00134435</v>
      </c>
      <c r="T160" s="36">
        <f>SUMIFS(СВЦЭМ!$D$39:$D$782,СВЦЭМ!$A$39:$A$782,$A160,СВЦЭМ!$B$39:$B$782,T$155)+'СЕТ СН'!$I$14+СВЦЭМ!$D$10+'СЕТ СН'!$I$6-'СЕТ СН'!$I$26</f>
        <v>1652.5651057599998</v>
      </c>
      <c r="U160" s="36">
        <f>SUMIFS(СВЦЭМ!$D$39:$D$782,СВЦЭМ!$A$39:$A$782,$A160,СВЦЭМ!$B$39:$B$782,U$155)+'СЕТ СН'!$I$14+СВЦЭМ!$D$10+'СЕТ СН'!$I$6-'СЕТ СН'!$I$26</f>
        <v>1548.04906749</v>
      </c>
      <c r="V160" s="36">
        <f>SUMIFS(СВЦЭМ!$D$39:$D$782,СВЦЭМ!$A$39:$A$782,$A160,СВЦЭМ!$B$39:$B$782,V$155)+'СЕТ СН'!$I$14+СВЦЭМ!$D$10+'СЕТ СН'!$I$6-'СЕТ СН'!$I$26</f>
        <v>1444.93137727</v>
      </c>
      <c r="W160" s="36">
        <f>SUMIFS(СВЦЭМ!$D$39:$D$782,СВЦЭМ!$A$39:$A$782,$A160,СВЦЭМ!$B$39:$B$782,W$155)+'СЕТ СН'!$I$14+СВЦЭМ!$D$10+'СЕТ СН'!$I$6-'СЕТ СН'!$I$26</f>
        <v>1430.2555392499999</v>
      </c>
      <c r="X160" s="36">
        <f>SUMIFS(СВЦЭМ!$D$39:$D$782,СВЦЭМ!$A$39:$A$782,$A160,СВЦЭМ!$B$39:$B$782,X$155)+'СЕТ СН'!$I$14+СВЦЭМ!$D$10+'СЕТ СН'!$I$6-'СЕТ СН'!$I$26</f>
        <v>1444.45516797</v>
      </c>
      <c r="Y160" s="36">
        <f>SUMIFS(СВЦЭМ!$D$39:$D$782,СВЦЭМ!$A$39:$A$782,$A160,СВЦЭМ!$B$39:$B$782,Y$155)+'СЕТ СН'!$I$14+СВЦЭМ!$D$10+'СЕТ СН'!$I$6-'СЕТ СН'!$I$26</f>
        <v>1469.23685157</v>
      </c>
    </row>
    <row r="161" spans="1:25" ht="15.75" x14ac:dyDescent="0.2">
      <c r="A161" s="35">
        <f t="shared" si="4"/>
        <v>44687</v>
      </c>
      <c r="B161" s="36">
        <f>SUMIFS(СВЦЭМ!$D$39:$D$782,СВЦЭМ!$A$39:$A$782,$A161,СВЦЭМ!$B$39:$B$782,B$155)+'СЕТ СН'!$I$14+СВЦЭМ!$D$10+'СЕТ СН'!$I$6-'СЕТ СН'!$I$26</f>
        <v>1539.0809453100001</v>
      </c>
      <c r="C161" s="36">
        <f>SUMIFS(СВЦЭМ!$D$39:$D$782,СВЦЭМ!$A$39:$A$782,$A161,СВЦЭМ!$B$39:$B$782,C$155)+'СЕТ СН'!$I$14+СВЦЭМ!$D$10+'СЕТ СН'!$I$6-'СЕТ СН'!$I$26</f>
        <v>1665.55653966</v>
      </c>
      <c r="D161" s="36">
        <f>SUMIFS(СВЦЭМ!$D$39:$D$782,СВЦЭМ!$A$39:$A$782,$A161,СВЦЭМ!$B$39:$B$782,D$155)+'СЕТ СН'!$I$14+СВЦЭМ!$D$10+'СЕТ СН'!$I$6-'СЕТ СН'!$I$26</f>
        <v>1802.03106321</v>
      </c>
      <c r="E161" s="36">
        <f>SUMIFS(СВЦЭМ!$D$39:$D$782,СВЦЭМ!$A$39:$A$782,$A161,СВЦЭМ!$B$39:$B$782,E$155)+'СЕТ СН'!$I$14+СВЦЭМ!$D$10+'СЕТ СН'!$I$6-'СЕТ СН'!$I$26</f>
        <v>1848.2011222799999</v>
      </c>
      <c r="F161" s="36">
        <f>SUMIFS(СВЦЭМ!$D$39:$D$782,СВЦЭМ!$A$39:$A$782,$A161,СВЦЭМ!$B$39:$B$782,F$155)+'СЕТ СН'!$I$14+СВЦЭМ!$D$10+'СЕТ СН'!$I$6-'СЕТ СН'!$I$26</f>
        <v>1853.8582673599999</v>
      </c>
      <c r="G161" s="36">
        <f>SUMIFS(СВЦЭМ!$D$39:$D$782,СВЦЭМ!$A$39:$A$782,$A161,СВЦЭМ!$B$39:$B$782,G$155)+'СЕТ СН'!$I$14+СВЦЭМ!$D$10+'СЕТ СН'!$I$6-'СЕТ СН'!$I$26</f>
        <v>1837.96978453</v>
      </c>
      <c r="H161" s="36">
        <f>SUMIFS(СВЦЭМ!$D$39:$D$782,СВЦЭМ!$A$39:$A$782,$A161,СВЦЭМ!$B$39:$B$782,H$155)+'СЕТ СН'!$I$14+СВЦЭМ!$D$10+'СЕТ СН'!$I$6-'СЕТ СН'!$I$26</f>
        <v>1794.2494789099999</v>
      </c>
      <c r="I161" s="36">
        <f>SUMIFS(СВЦЭМ!$D$39:$D$782,СВЦЭМ!$A$39:$A$782,$A161,СВЦЭМ!$B$39:$B$782,I$155)+'СЕТ СН'!$I$14+СВЦЭМ!$D$10+'СЕТ СН'!$I$6-'СЕТ СН'!$I$26</f>
        <v>1743.7123347499999</v>
      </c>
      <c r="J161" s="36">
        <f>SUMIFS(СВЦЭМ!$D$39:$D$782,СВЦЭМ!$A$39:$A$782,$A161,СВЦЭМ!$B$39:$B$782,J$155)+'СЕТ СН'!$I$14+СВЦЭМ!$D$10+'СЕТ СН'!$I$6-'СЕТ СН'!$I$26</f>
        <v>1598.5336669399999</v>
      </c>
      <c r="K161" s="36">
        <f>SUMIFS(СВЦЭМ!$D$39:$D$782,СВЦЭМ!$A$39:$A$782,$A161,СВЦЭМ!$B$39:$B$782,K$155)+'СЕТ СН'!$I$14+СВЦЭМ!$D$10+'СЕТ СН'!$I$6-'СЕТ СН'!$I$26</f>
        <v>1605.9414818499999</v>
      </c>
      <c r="L161" s="36">
        <f>SUMIFS(СВЦЭМ!$D$39:$D$782,СВЦЭМ!$A$39:$A$782,$A161,СВЦЭМ!$B$39:$B$782,L$155)+'СЕТ СН'!$I$14+СВЦЭМ!$D$10+'СЕТ СН'!$I$6-'СЕТ СН'!$I$26</f>
        <v>1598.8941798799999</v>
      </c>
      <c r="M161" s="36">
        <f>SUMIFS(СВЦЭМ!$D$39:$D$782,СВЦЭМ!$A$39:$A$782,$A161,СВЦЭМ!$B$39:$B$782,M$155)+'СЕТ СН'!$I$14+СВЦЭМ!$D$10+'СЕТ СН'!$I$6-'СЕТ СН'!$I$26</f>
        <v>1722.9323833699998</v>
      </c>
      <c r="N161" s="36">
        <f>SUMIFS(СВЦЭМ!$D$39:$D$782,СВЦЭМ!$A$39:$A$782,$A161,СВЦЭМ!$B$39:$B$782,N$155)+'СЕТ СН'!$I$14+СВЦЭМ!$D$10+'СЕТ СН'!$I$6-'СЕТ СН'!$I$26</f>
        <v>1788.82949906</v>
      </c>
      <c r="O161" s="36">
        <f>SUMIFS(СВЦЭМ!$D$39:$D$782,СВЦЭМ!$A$39:$A$782,$A161,СВЦЭМ!$B$39:$B$782,O$155)+'СЕТ СН'!$I$14+СВЦЭМ!$D$10+'СЕТ СН'!$I$6-'СЕТ СН'!$I$26</f>
        <v>1792.3651533899999</v>
      </c>
      <c r="P161" s="36">
        <f>SUMIFS(СВЦЭМ!$D$39:$D$782,СВЦЭМ!$A$39:$A$782,$A161,СВЦЭМ!$B$39:$B$782,P$155)+'СЕТ СН'!$I$14+СВЦЭМ!$D$10+'СЕТ СН'!$I$6-'СЕТ СН'!$I$26</f>
        <v>1800.4309995399999</v>
      </c>
      <c r="Q161" s="36">
        <f>SUMIFS(СВЦЭМ!$D$39:$D$782,СВЦЭМ!$A$39:$A$782,$A161,СВЦЭМ!$B$39:$B$782,Q$155)+'СЕТ СН'!$I$14+СВЦЭМ!$D$10+'СЕТ СН'!$I$6-'СЕТ СН'!$I$26</f>
        <v>1794.9495567299998</v>
      </c>
      <c r="R161" s="36">
        <f>SUMIFS(СВЦЭМ!$D$39:$D$782,СВЦЭМ!$A$39:$A$782,$A161,СВЦЭМ!$B$39:$B$782,R$155)+'СЕТ СН'!$I$14+СВЦЭМ!$D$10+'СЕТ СН'!$I$6-'СЕТ СН'!$I$26</f>
        <v>1783.5618259799999</v>
      </c>
      <c r="S161" s="36">
        <f>SUMIFS(СВЦЭМ!$D$39:$D$782,СВЦЭМ!$A$39:$A$782,$A161,СВЦЭМ!$B$39:$B$782,S$155)+'СЕТ СН'!$I$14+СВЦЭМ!$D$10+'СЕТ СН'!$I$6-'СЕТ СН'!$I$26</f>
        <v>1739.1279422199998</v>
      </c>
      <c r="T161" s="36">
        <f>SUMIFS(СВЦЭМ!$D$39:$D$782,СВЦЭМ!$A$39:$A$782,$A161,СВЦЭМ!$B$39:$B$782,T$155)+'СЕТ СН'!$I$14+СВЦЭМ!$D$10+'СЕТ СН'!$I$6-'СЕТ СН'!$I$26</f>
        <v>1625.2041704899998</v>
      </c>
      <c r="U161" s="36">
        <f>SUMIFS(СВЦЭМ!$D$39:$D$782,СВЦЭМ!$A$39:$A$782,$A161,СВЦЭМ!$B$39:$B$782,U$155)+'СЕТ СН'!$I$14+СВЦЭМ!$D$10+'СЕТ СН'!$I$6-'СЕТ СН'!$I$26</f>
        <v>1513.45720018</v>
      </c>
      <c r="V161" s="36">
        <f>SUMIFS(СВЦЭМ!$D$39:$D$782,СВЦЭМ!$A$39:$A$782,$A161,СВЦЭМ!$B$39:$B$782,V$155)+'СЕТ СН'!$I$14+СВЦЭМ!$D$10+'СЕТ СН'!$I$6-'СЕТ СН'!$I$26</f>
        <v>1419.14612253</v>
      </c>
      <c r="W161" s="36">
        <f>SUMIFS(СВЦЭМ!$D$39:$D$782,СВЦЭМ!$A$39:$A$782,$A161,СВЦЭМ!$B$39:$B$782,W$155)+'СЕТ СН'!$I$14+СВЦЭМ!$D$10+'СЕТ СН'!$I$6-'СЕТ СН'!$I$26</f>
        <v>1407.7675840699999</v>
      </c>
      <c r="X161" s="36">
        <f>SUMIFS(СВЦЭМ!$D$39:$D$782,СВЦЭМ!$A$39:$A$782,$A161,СВЦЭМ!$B$39:$B$782,X$155)+'СЕТ СН'!$I$14+СВЦЭМ!$D$10+'СЕТ СН'!$I$6-'СЕТ СН'!$I$26</f>
        <v>1435.08899357</v>
      </c>
      <c r="Y161" s="36">
        <f>SUMIFS(СВЦЭМ!$D$39:$D$782,СВЦЭМ!$A$39:$A$782,$A161,СВЦЭМ!$B$39:$B$782,Y$155)+'СЕТ СН'!$I$14+СВЦЭМ!$D$10+'СЕТ СН'!$I$6-'СЕТ СН'!$I$26</f>
        <v>1442.52066913</v>
      </c>
    </row>
    <row r="162" spans="1:25" ht="15.75" x14ac:dyDescent="0.2">
      <c r="A162" s="35">
        <f t="shared" si="4"/>
        <v>44688</v>
      </c>
      <c r="B162" s="36">
        <f>SUMIFS(СВЦЭМ!$D$39:$D$782,СВЦЭМ!$A$39:$A$782,$A162,СВЦЭМ!$B$39:$B$782,B$155)+'СЕТ СН'!$I$14+СВЦЭМ!$D$10+'СЕТ СН'!$I$6-'СЕТ СН'!$I$26</f>
        <v>1542.6144308</v>
      </c>
      <c r="C162" s="36">
        <f>SUMIFS(СВЦЭМ!$D$39:$D$782,СВЦЭМ!$A$39:$A$782,$A162,СВЦЭМ!$B$39:$B$782,C$155)+'СЕТ СН'!$I$14+СВЦЭМ!$D$10+'СЕТ СН'!$I$6-'СЕТ СН'!$I$26</f>
        <v>1621.2522450199999</v>
      </c>
      <c r="D162" s="36">
        <f>SUMIFS(СВЦЭМ!$D$39:$D$782,СВЦЭМ!$A$39:$A$782,$A162,СВЦЭМ!$B$39:$B$782,D$155)+'СЕТ СН'!$I$14+СВЦЭМ!$D$10+'СЕТ СН'!$I$6-'СЕТ СН'!$I$26</f>
        <v>1809.7893097899998</v>
      </c>
      <c r="E162" s="36">
        <f>SUMIFS(СВЦЭМ!$D$39:$D$782,СВЦЭМ!$A$39:$A$782,$A162,СВЦЭМ!$B$39:$B$782,E$155)+'СЕТ СН'!$I$14+СВЦЭМ!$D$10+'СЕТ СН'!$I$6-'СЕТ СН'!$I$26</f>
        <v>1851.64060593</v>
      </c>
      <c r="F162" s="36">
        <f>SUMIFS(СВЦЭМ!$D$39:$D$782,СВЦЭМ!$A$39:$A$782,$A162,СВЦЭМ!$B$39:$B$782,F$155)+'СЕТ СН'!$I$14+СВЦЭМ!$D$10+'СЕТ СН'!$I$6-'СЕТ СН'!$I$26</f>
        <v>1854.0054770899999</v>
      </c>
      <c r="G162" s="36">
        <f>SUMIFS(СВЦЭМ!$D$39:$D$782,СВЦЭМ!$A$39:$A$782,$A162,СВЦЭМ!$B$39:$B$782,G$155)+'СЕТ СН'!$I$14+СВЦЭМ!$D$10+'СЕТ СН'!$I$6-'СЕТ СН'!$I$26</f>
        <v>1856.1340090799999</v>
      </c>
      <c r="H162" s="36">
        <f>SUMIFS(СВЦЭМ!$D$39:$D$782,СВЦЭМ!$A$39:$A$782,$A162,СВЦЭМ!$B$39:$B$782,H$155)+'СЕТ СН'!$I$14+СВЦЭМ!$D$10+'СЕТ СН'!$I$6-'СЕТ СН'!$I$26</f>
        <v>1834.5413291999998</v>
      </c>
      <c r="I162" s="36">
        <f>SUMIFS(СВЦЭМ!$D$39:$D$782,СВЦЭМ!$A$39:$A$782,$A162,СВЦЭМ!$B$39:$B$782,I$155)+'СЕТ СН'!$I$14+СВЦЭМ!$D$10+'СЕТ СН'!$I$6-'СЕТ СН'!$I$26</f>
        <v>1742.1098347999998</v>
      </c>
      <c r="J162" s="36">
        <f>SUMIFS(СВЦЭМ!$D$39:$D$782,СВЦЭМ!$A$39:$A$782,$A162,СВЦЭМ!$B$39:$B$782,J$155)+'СЕТ СН'!$I$14+СВЦЭМ!$D$10+'СЕТ СН'!$I$6-'СЕТ СН'!$I$26</f>
        <v>1614.75414153</v>
      </c>
      <c r="K162" s="36">
        <f>SUMIFS(СВЦЭМ!$D$39:$D$782,СВЦЭМ!$A$39:$A$782,$A162,СВЦЭМ!$B$39:$B$782,K$155)+'СЕТ СН'!$I$14+СВЦЭМ!$D$10+'СЕТ СН'!$I$6-'СЕТ СН'!$I$26</f>
        <v>1604.4993900799998</v>
      </c>
      <c r="L162" s="36">
        <f>SUMIFS(СВЦЭМ!$D$39:$D$782,СВЦЭМ!$A$39:$A$782,$A162,СВЦЭМ!$B$39:$B$782,L$155)+'СЕТ СН'!$I$14+СВЦЭМ!$D$10+'СЕТ СН'!$I$6-'СЕТ СН'!$I$26</f>
        <v>1598.5344513699999</v>
      </c>
      <c r="M162" s="36">
        <f>SUMIFS(СВЦЭМ!$D$39:$D$782,СВЦЭМ!$A$39:$A$782,$A162,СВЦЭМ!$B$39:$B$782,M$155)+'СЕТ СН'!$I$14+СВЦЭМ!$D$10+'СЕТ СН'!$I$6-'СЕТ СН'!$I$26</f>
        <v>1694.5603181899999</v>
      </c>
      <c r="N162" s="36">
        <f>SUMIFS(СВЦЭМ!$D$39:$D$782,СВЦЭМ!$A$39:$A$782,$A162,СВЦЭМ!$B$39:$B$782,N$155)+'СЕТ СН'!$I$14+СВЦЭМ!$D$10+'СЕТ СН'!$I$6-'СЕТ СН'!$I$26</f>
        <v>1733.7137991299999</v>
      </c>
      <c r="O162" s="36">
        <f>SUMIFS(СВЦЭМ!$D$39:$D$782,СВЦЭМ!$A$39:$A$782,$A162,СВЦЭМ!$B$39:$B$782,O$155)+'СЕТ СН'!$I$14+СВЦЭМ!$D$10+'СЕТ СН'!$I$6-'СЕТ СН'!$I$26</f>
        <v>1755.6195550099999</v>
      </c>
      <c r="P162" s="36">
        <f>SUMIFS(СВЦЭМ!$D$39:$D$782,СВЦЭМ!$A$39:$A$782,$A162,СВЦЭМ!$B$39:$B$782,P$155)+'СЕТ СН'!$I$14+СВЦЭМ!$D$10+'СЕТ СН'!$I$6-'СЕТ СН'!$I$26</f>
        <v>1775.07238143</v>
      </c>
      <c r="Q162" s="36">
        <f>SUMIFS(СВЦЭМ!$D$39:$D$782,СВЦЭМ!$A$39:$A$782,$A162,СВЦЭМ!$B$39:$B$782,Q$155)+'СЕТ СН'!$I$14+СВЦЭМ!$D$10+'СЕТ СН'!$I$6-'СЕТ СН'!$I$26</f>
        <v>1780.0747593499998</v>
      </c>
      <c r="R162" s="36">
        <f>SUMIFS(СВЦЭМ!$D$39:$D$782,СВЦЭМ!$A$39:$A$782,$A162,СВЦЭМ!$B$39:$B$782,R$155)+'СЕТ СН'!$I$14+СВЦЭМ!$D$10+'СЕТ СН'!$I$6-'СЕТ СН'!$I$26</f>
        <v>1774.5680179499998</v>
      </c>
      <c r="S162" s="36">
        <f>SUMIFS(СВЦЭМ!$D$39:$D$782,СВЦЭМ!$A$39:$A$782,$A162,СВЦЭМ!$B$39:$B$782,S$155)+'СЕТ СН'!$I$14+СВЦЭМ!$D$10+'СЕТ СН'!$I$6-'СЕТ СН'!$I$26</f>
        <v>1731.8763238499998</v>
      </c>
      <c r="T162" s="36">
        <f>SUMIFS(СВЦЭМ!$D$39:$D$782,СВЦЭМ!$A$39:$A$782,$A162,СВЦЭМ!$B$39:$B$782,T$155)+'СЕТ СН'!$I$14+СВЦЭМ!$D$10+'СЕТ СН'!$I$6-'СЕТ СН'!$I$26</f>
        <v>1615.8968538899999</v>
      </c>
      <c r="U162" s="36">
        <f>SUMIFS(СВЦЭМ!$D$39:$D$782,СВЦЭМ!$A$39:$A$782,$A162,СВЦЭМ!$B$39:$B$782,U$155)+'СЕТ СН'!$I$14+СВЦЭМ!$D$10+'СЕТ СН'!$I$6-'СЕТ СН'!$I$26</f>
        <v>1488.7975357</v>
      </c>
      <c r="V162" s="36">
        <f>SUMIFS(СВЦЭМ!$D$39:$D$782,СВЦЭМ!$A$39:$A$782,$A162,СВЦЭМ!$B$39:$B$782,V$155)+'СЕТ СН'!$I$14+СВЦЭМ!$D$10+'СЕТ СН'!$I$6-'СЕТ СН'!$I$26</f>
        <v>1396.3841167400001</v>
      </c>
      <c r="W162" s="36">
        <f>SUMIFS(СВЦЭМ!$D$39:$D$782,СВЦЭМ!$A$39:$A$782,$A162,СВЦЭМ!$B$39:$B$782,W$155)+'СЕТ СН'!$I$14+СВЦЭМ!$D$10+'СЕТ СН'!$I$6-'СЕТ СН'!$I$26</f>
        <v>1417.8146675399998</v>
      </c>
      <c r="X162" s="36">
        <f>SUMIFS(СВЦЭМ!$D$39:$D$782,СВЦЭМ!$A$39:$A$782,$A162,СВЦЭМ!$B$39:$B$782,X$155)+'СЕТ СН'!$I$14+СВЦЭМ!$D$10+'СЕТ СН'!$I$6-'СЕТ СН'!$I$26</f>
        <v>1428.99115368</v>
      </c>
      <c r="Y162" s="36">
        <f>SUMIFS(СВЦЭМ!$D$39:$D$782,СВЦЭМ!$A$39:$A$782,$A162,СВЦЭМ!$B$39:$B$782,Y$155)+'СЕТ СН'!$I$14+СВЦЭМ!$D$10+'СЕТ СН'!$I$6-'СЕТ СН'!$I$26</f>
        <v>1446.44186169</v>
      </c>
    </row>
    <row r="163" spans="1:25" ht="15.75" x14ac:dyDescent="0.2">
      <c r="A163" s="35">
        <f t="shared" si="4"/>
        <v>44689</v>
      </c>
      <c r="B163" s="36">
        <f>SUMIFS(СВЦЭМ!$D$39:$D$782,СВЦЭМ!$A$39:$A$782,$A163,СВЦЭМ!$B$39:$B$782,B$155)+'СЕТ СН'!$I$14+СВЦЭМ!$D$10+'СЕТ СН'!$I$6-'СЕТ СН'!$I$26</f>
        <v>1519.84675014</v>
      </c>
      <c r="C163" s="36">
        <f>SUMIFS(СВЦЭМ!$D$39:$D$782,СВЦЭМ!$A$39:$A$782,$A163,СВЦЭМ!$B$39:$B$782,C$155)+'СЕТ СН'!$I$14+СВЦЭМ!$D$10+'СЕТ СН'!$I$6-'СЕТ СН'!$I$26</f>
        <v>1641.8795610299999</v>
      </c>
      <c r="D163" s="36">
        <f>SUMIFS(СВЦЭМ!$D$39:$D$782,СВЦЭМ!$A$39:$A$782,$A163,СВЦЭМ!$B$39:$B$782,D$155)+'СЕТ СН'!$I$14+СВЦЭМ!$D$10+'СЕТ СН'!$I$6-'СЕТ СН'!$I$26</f>
        <v>1789.3158228399998</v>
      </c>
      <c r="E163" s="36">
        <f>SUMIFS(СВЦЭМ!$D$39:$D$782,СВЦЭМ!$A$39:$A$782,$A163,СВЦЭМ!$B$39:$B$782,E$155)+'СЕТ СН'!$I$14+СВЦЭМ!$D$10+'СЕТ СН'!$I$6-'СЕТ СН'!$I$26</f>
        <v>1860.7498130699998</v>
      </c>
      <c r="F163" s="36">
        <f>SUMIFS(СВЦЭМ!$D$39:$D$782,СВЦЭМ!$A$39:$A$782,$A163,СВЦЭМ!$B$39:$B$782,F$155)+'СЕТ СН'!$I$14+СВЦЭМ!$D$10+'СЕТ СН'!$I$6-'СЕТ СН'!$I$26</f>
        <v>1871.3702326199998</v>
      </c>
      <c r="G163" s="36">
        <f>SUMIFS(СВЦЭМ!$D$39:$D$782,СВЦЭМ!$A$39:$A$782,$A163,СВЦЭМ!$B$39:$B$782,G$155)+'СЕТ СН'!$I$14+СВЦЭМ!$D$10+'СЕТ СН'!$I$6-'СЕТ СН'!$I$26</f>
        <v>1871.7853819099998</v>
      </c>
      <c r="H163" s="36">
        <f>SUMIFS(СВЦЭМ!$D$39:$D$782,СВЦЭМ!$A$39:$A$782,$A163,СВЦЭМ!$B$39:$B$782,H$155)+'СЕТ СН'!$I$14+СВЦЭМ!$D$10+'СЕТ СН'!$I$6-'СЕТ СН'!$I$26</f>
        <v>1853.78003365</v>
      </c>
      <c r="I163" s="36">
        <f>SUMIFS(СВЦЭМ!$D$39:$D$782,СВЦЭМ!$A$39:$A$782,$A163,СВЦЭМ!$B$39:$B$782,I$155)+'СЕТ СН'!$I$14+СВЦЭМ!$D$10+'СЕТ СН'!$I$6-'СЕТ СН'!$I$26</f>
        <v>1778.8668949999999</v>
      </c>
      <c r="J163" s="36">
        <f>SUMIFS(СВЦЭМ!$D$39:$D$782,СВЦЭМ!$A$39:$A$782,$A163,СВЦЭМ!$B$39:$B$782,J$155)+'СЕТ СН'!$I$14+СВЦЭМ!$D$10+'СЕТ СН'!$I$6-'СЕТ СН'!$I$26</f>
        <v>1615.2799238299999</v>
      </c>
      <c r="K163" s="36">
        <f>SUMIFS(СВЦЭМ!$D$39:$D$782,СВЦЭМ!$A$39:$A$782,$A163,СВЦЭМ!$B$39:$B$782,K$155)+'СЕТ СН'!$I$14+СВЦЭМ!$D$10+'СЕТ СН'!$I$6-'СЕТ СН'!$I$26</f>
        <v>1583.6973798399999</v>
      </c>
      <c r="L163" s="36">
        <f>SUMIFS(СВЦЭМ!$D$39:$D$782,СВЦЭМ!$A$39:$A$782,$A163,СВЦЭМ!$B$39:$B$782,L$155)+'СЕТ СН'!$I$14+СВЦЭМ!$D$10+'СЕТ СН'!$I$6-'СЕТ СН'!$I$26</f>
        <v>1577.2261882999999</v>
      </c>
      <c r="M163" s="36">
        <f>SUMIFS(СВЦЭМ!$D$39:$D$782,СВЦЭМ!$A$39:$A$782,$A163,СВЦЭМ!$B$39:$B$782,M$155)+'СЕТ СН'!$I$14+СВЦЭМ!$D$10+'СЕТ СН'!$I$6-'СЕТ СН'!$I$26</f>
        <v>1666.3920415299999</v>
      </c>
      <c r="N163" s="36">
        <f>SUMIFS(СВЦЭМ!$D$39:$D$782,СВЦЭМ!$A$39:$A$782,$A163,СВЦЭМ!$B$39:$B$782,N$155)+'СЕТ СН'!$I$14+СВЦЭМ!$D$10+'СЕТ СН'!$I$6-'СЕТ СН'!$I$26</f>
        <v>1717.8127743299999</v>
      </c>
      <c r="O163" s="36">
        <f>SUMIFS(СВЦЭМ!$D$39:$D$782,СВЦЭМ!$A$39:$A$782,$A163,СВЦЭМ!$B$39:$B$782,O$155)+'СЕТ СН'!$I$14+СВЦЭМ!$D$10+'СЕТ СН'!$I$6-'СЕТ СН'!$I$26</f>
        <v>1748.61560046</v>
      </c>
      <c r="P163" s="36">
        <f>SUMIFS(СВЦЭМ!$D$39:$D$782,СВЦЭМ!$A$39:$A$782,$A163,СВЦЭМ!$B$39:$B$782,P$155)+'СЕТ СН'!$I$14+СВЦЭМ!$D$10+'СЕТ СН'!$I$6-'СЕТ СН'!$I$26</f>
        <v>1769.9190083799999</v>
      </c>
      <c r="Q163" s="36">
        <f>SUMIFS(СВЦЭМ!$D$39:$D$782,СВЦЭМ!$A$39:$A$782,$A163,СВЦЭМ!$B$39:$B$782,Q$155)+'СЕТ СН'!$I$14+СВЦЭМ!$D$10+'СЕТ СН'!$I$6-'СЕТ СН'!$I$26</f>
        <v>1783.3803145699999</v>
      </c>
      <c r="R163" s="36">
        <f>SUMIFS(СВЦЭМ!$D$39:$D$782,СВЦЭМ!$A$39:$A$782,$A163,СВЦЭМ!$B$39:$B$782,R$155)+'СЕТ СН'!$I$14+СВЦЭМ!$D$10+'СЕТ СН'!$I$6-'СЕТ СН'!$I$26</f>
        <v>1783.4205591899999</v>
      </c>
      <c r="S163" s="36">
        <f>SUMIFS(СВЦЭМ!$D$39:$D$782,СВЦЭМ!$A$39:$A$782,$A163,СВЦЭМ!$B$39:$B$782,S$155)+'СЕТ СН'!$I$14+СВЦЭМ!$D$10+'СЕТ СН'!$I$6-'СЕТ СН'!$I$26</f>
        <v>1736.3619309799999</v>
      </c>
      <c r="T163" s="36">
        <f>SUMIFS(СВЦЭМ!$D$39:$D$782,СВЦЭМ!$A$39:$A$782,$A163,СВЦЭМ!$B$39:$B$782,T$155)+'СЕТ СН'!$I$14+СВЦЭМ!$D$10+'СЕТ СН'!$I$6-'СЕТ СН'!$I$26</f>
        <v>1601.42526931</v>
      </c>
      <c r="U163" s="36">
        <f>SUMIFS(СВЦЭМ!$D$39:$D$782,СВЦЭМ!$A$39:$A$782,$A163,СВЦЭМ!$B$39:$B$782,U$155)+'СЕТ СН'!$I$14+СВЦЭМ!$D$10+'СЕТ СН'!$I$6-'СЕТ СН'!$I$26</f>
        <v>1463.07628901</v>
      </c>
      <c r="V163" s="36">
        <f>SUMIFS(СВЦЭМ!$D$39:$D$782,СВЦЭМ!$A$39:$A$782,$A163,СВЦЭМ!$B$39:$B$782,V$155)+'СЕТ СН'!$I$14+СВЦЭМ!$D$10+'СЕТ СН'!$I$6-'СЕТ СН'!$I$26</f>
        <v>1376.96704948</v>
      </c>
      <c r="W163" s="36">
        <f>SUMIFS(СВЦЭМ!$D$39:$D$782,СВЦЭМ!$A$39:$A$782,$A163,СВЦЭМ!$B$39:$B$782,W$155)+'СЕТ СН'!$I$14+СВЦЭМ!$D$10+'СЕТ СН'!$I$6-'СЕТ СН'!$I$26</f>
        <v>1390.4012587500001</v>
      </c>
      <c r="X163" s="36">
        <f>SUMIFS(СВЦЭМ!$D$39:$D$782,СВЦЭМ!$A$39:$A$782,$A163,СВЦЭМ!$B$39:$B$782,X$155)+'СЕТ СН'!$I$14+СВЦЭМ!$D$10+'СЕТ СН'!$I$6-'СЕТ СН'!$I$26</f>
        <v>1393.2052984699999</v>
      </c>
      <c r="Y163" s="36">
        <f>SUMIFS(СВЦЭМ!$D$39:$D$782,СВЦЭМ!$A$39:$A$782,$A163,СВЦЭМ!$B$39:$B$782,Y$155)+'СЕТ СН'!$I$14+СВЦЭМ!$D$10+'СЕТ СН'!$I$6-'СЕТ СН'!$I$26</f>
        <v>1440.5636402499999</v>
      </c>
    </row>
    <row r="164" spans="1:25" ht="15.75" x14ac:dyDescent="0.2">
      <c r="A164" s="35">
        <f t="shared" si="4"/>
        <v>44690</v>
      </c>
      <c r="B164" s="36">
        <f>SUMIFS(СВЦЭМ!$D$39:$D$782,СВЦЭМ!$A$39:$A$782,$A164,СВЦЭМ!$B$39:$B$782,B$155)+'СЕТ СН'!$I$14+СВЦЭМ!$D$10+'СЕТ СН'!$I$6-'СЕТ СН'!$I$26</f>
        <v>1546.0966112000001</v>
      </c>
      <c r="C164" s="36">
        <f>SUMIFS(СВЦЭМ!$D$39:$D$782,СВЦЭМ!$A$39:$A$782,$A164,СВЦЭМ!$B$39:$B$782,C$155)+'СЕТ СН'!$I$14+СВЦЭМ!$D$10+'СЕТ СН'!$I$6-'СЕТ СН'!$I$26</f>
        <v>1664.33626205</v>
      </c>
      <c r="D164" s="36">
        <f>SUMIFS(СВЦЭМ!$D$39:$D$782,СВЦЭМ!$A$39:$A$782,$A164,СВЦЭМ!$B$39:$B$782,D$155)+'СЕТ СН'!$I$14+СВЦЭМ!$D$10+'СЕТ СН'!$I$6-'СЕТ СН'!$I$26</f>
        <v>1812.5531417699999</v>
      </c>
      <c r="E164" s="36">
        <f>SUMIFS(СВЦЭМ!$D$39:$D$782,СВЦЭМ!$A$39:$A$782,$A164,СВЦЭМ!$B$39:$B$782,E$155)+'СЕТ СН'!$I$14+СВЦЭМ!$D$10+'СЕТ СН'!$I$6-'СЕТ СН'!$I$26</f>
        <v>1887.2346572299998</v>
      </c>
      <c r="F164" s="36">
        <f>SUMIFS(СВЦЭМ!$D$39:$D$782,СВЦЭМ!$A$39:$A$782,$A164,СВЦЭМ!$B$39:$B$782,F$155)+'СЕТ СН'!$I$14+СВЦЭМ!$D$10+'СЕТ СН'!$I$6-'СЕТ СН'!$I$26</f>
        <v>1913.9543684199998</v>
      </c>
      <c r="G164" s="36">
        <f>SUMIFS(СВЦЭМ!$D$39:$D$782,СВЦЭМ!$A$39:$A$782,$A164,СВЦЭМ!$B$39:$B$782,G$155)+'СЕТ СН'!$I$14+СВЦЭМ!$D$10+'СЕТ СН'!$I$6-'СЕТ СН'!$I$26</f>
        <v>1902.07021573</v>
      </c>
      <c r="H164" s="36">
        <f>SUMIFS(СВЦЭМ!$D$39:$D$782,СВЦЭМ!$A$39:$A$782,$A164,СВЦЭМ!$B$39:$B$782,H$155)+'СЕТ СН'!$I$14+СВЦЭМ!$D$10+'СЕТ СН'!$I$6-'СЕТ СН'!$I$26</f>
        <v>1883.3414525399999</v>
      </c>
      <c r="I164" s="36">
        <f>SUMIFS(СВЦЭМ!$D$39:$D$782,СВЦЭМ!$A$39:$A$782,$A164,СВЦЭМ!$B$39:$B$782,I$155)+'СЕТ СН'!$I$14+СВЦЭМ!$D$10+'СЕТ СН'!$I$6-'СЕТ СН'!$I$26</f>
        <v>1823.0109289999998</v>
      </c>
      <c r="J164" s="36">
        <f>SUMIFS(СВЦЭМ!$D$39:$D$782,СВЦЭМ!$A$39:$A$782,$A164,СВЦЭМ!$B$39:$B$782,J$155)+'СЕТ СН'!$I$14+СВЦЭМ!$D$10+'СЕТ СН'!$I$6-'СЕТ СН'!$I$26</f>
        <v>1650.0409312299998</v>
      </c>
      <c r="K164" s="36">
        <f>SUMIFS(СВЦЭМ!$D$39:$D$782,СВЦЭМ!$A$39:$A$782,$A164,СВЦЭМ!$B$39:$B$782,K$155)+'СЕТ СН'!$I$14+СВЦЭМ!$D$10+'СЕТ СН'!$I$6-'СЕТ СН'!$I$26</f>
        <v>1621.0455842299998</v>
      </c>
      <c r="L164" s="36">
        <f>SUMIFS(СВЦЭМ!$D$39:$D$782,СВЦЭМ!$A$39:$A$782,$A164,СВЦЭМ!$B$39:$B$782,L$155)+'СЕТ СН'!$I$14+СВЦЭМ!$D$10+'СЕТ СН'!$I$6-'СЕТ СН'!$I$26</f>
        <v>1596.5589156499998</v>
      </c>
      <c r="M164" s="36">
        <f>SUMIFS(СВЦЭМ!$D$39:$D$782,СВЦЭМ!$A$39:$A$782,$A164,СВЦЭМ!$B$39:$B$782,M$155)+'СЕТ СН'!$I$14+СВЦЭМ!$D$10+'СЕТ СН'!$I$6-'СЕТ СН'!$I$26</f>
        <v>1682.8818335799999</v>
      </c>
      <c r="N164" s="36">
        <f>SUMIFS(СВЦЭМ!$D$39:$D$782,СВЦЭМ!$A$39:$A$782,$A164,СВЦЭМ!$B$39:$B$782,N$155)+'СЕТ СН'!$I$14+СВЦЭМ!$D$10+'СЕТ СН'!$I$6-'СЕТ СН'!$I$26</f>
        <v>1720.2420258599998</v>
      </c>
      <c r="O164" s="36">
        <f>SUMIFS(СВЦЭМ!$D$39:$D$782,СВЦЭМ!$A$39:$A$782,$A164,СВЦЭМ!$B$39:$B$782,O$155)+'СЕТ СН'!$I$14+СВЦЭМ!$D$10+'СЕТ СН'!$I$6-'СЕТ СН'!$I$26</f>
        <v>1739.6731390499999</v>
      </c>
      <c r="P164" s="36">
        <f>SUMIFS(СВЦЭМ!$D$39:$D$782,СВЦЭМ!$A$39:$A$782,$A164,СВЦЭМ!$B$39:$B$782,P$155)+'СЕТ СН'!$I$14+СВЦЭМ!$D$10+'СЕТ СН'!$I$6-'СЕТ СН'!$I$26</f>
        <v>1754.61128429</v>
      </c>
      <c r="Q164" s="36">
        <f>SUMIFS(СВЦЭМ!$D$39:$D$782,СВЦЭМ!$A$39:$A$782,$A164,СВЦЭМ!$B$39:$B$782,Q$155)+'СЕТ СН'!$I$14+СВЦЭМ!$D$10+'СЕТ СН'!$I$6-'СЕТ СН'!$I$26</f>
        <v>1767.2171521999999</v>
      </c>
      <c r="R164" s="36">
        <f>SUMIFS(СВЦЭМ!$D$39:$D$782,СВЦЭМ!$A$39:$A$782,$A164,СВЦЭМ!$B$39:$B$782,R$155)+'СЕТ СН'!$I$14+СВЦЭМ!$D$10+'СЕТ СН'!$I$6-'СЕТ СН'!$I$26</f>
        <v>1774.49353348</v>
      </c>
      <c r="S164" s="36">
        <f>SUMIFS(СВЦЭМ!$D$39:$D$782,СВЦЭМ!$A$39:$A$782,$A164,СВЦЭМ!$B$39:$B$782,S$155)+'СЕТ СН'!$I$14+СВЦЭМ!$D$10+'СЕТ СН'!$I$6-'СЕТ СН'!$I$26</f>
        <v>1732.4943836499999</v>
      </c>
      <c r="T164" s="36">
        <f>SUMIFS(СВЦЭМ!$D$39:$D$782,СВЦЭМ!$A$39:$A$782,$A164,СВЦЭМ!$B$39:$B$782,T$155)+'СЕТ СН'!$I$14+СВЦЭМ!$D$10+'СЕТ СН'!$I$6-'СЕТ СН'!$I$26</f>
        <v>1615.5490883</v>
      </c>
      <c r="U164" s="36">
        <f>SUMIFS(СВЦЭМ!$D$39:$D$782,СВЦЭМ!$A$39:$A$782,$A164,СВЦЭМ!$B$39:$B$782,U$155)+'СЕТ СН'!$I$14+СВЦЭМ!$D$10+'СЕТ СН'!$I$6-'СЕТ СН'!$I$26</f>
        <v>1494.78324217</v>
      </c>
      <c r="V164" s="36">
        <f>SUMIFS(СВЦЭМ!$D$39:$D$782,СВЦЭМ!$A$39:$A$782,$A164,СВЦЭМ!$B$39:$B$782,V$155)+'СЕТ СН'!$I$14+СВЦЭМ!$D$10+'СЕТ СН'!$I$6-'СЕТ СН'!$I$26</f>
        <v>1368.37752387</v>
      </c>
      <c r="W164" s="36">
        <f>SUMIFS(СВЦЭМ!$D$39:$D$782,СВЦЭМ!$A$39:$A$782,$A164,СВЦЭМ!$B$39:$B$782,W$155)+'СЕТ СН'!$I$14+СВЦЭМ!$D$10+'СЕТ СН'!$I$6-'СЕТ СН'!$I$26</f>
        <v>1357.24449465</v>
      </c>
      <c r="X164" s="36">
        <f>SUMIFS(СВЦЭМ!$D$39:$D$782,СВЦЭМ!$A$39:$A$782,$A164,СВЦЭМ!$B$39:$B$782,X$155)+'СЕТ СН'!$I$14+СВЦЭМ!$D$10+'СЕТ СН'!$I$6-'СЕТ СН'!$I$26</f>
        <v>1416.9563933300001</v>
      </c>
      <c r="Y164" s="36">
        <f>SUMIFS(СВЦЭМ!$D$39:$D$782,СВЦЭМ!$A$39:$A$782,$A164,СВЦЭМ!$B$39:$B$782,Y$155)+'СЕТ СН'!$I$14+СВЦЭМ!$D$10+'СЕТ СН'!$I$6-'СЕТ СН'!$I$26</f>
        <v>1443.66176922</v>
      </c>
    </row>
    <row r="165" spans="1:25" ht="15.75" x14ac:dyDescent="0.2">
      <c r="A165" s="35">
        <f t="shared" si="4"/>
        <v>44691</v>
      </c>
      <c r="B165" s="36">
        <f>SUMIFS(СВЦЭМ!$D$39:$D$782,СВЦЭМ!$A$39:$A$782,$A165,СВЦЭМ!$B$39:$B$782,B$155)+'СЕТ СН'!$I$14+СВЦЭМ!$D$10+'СЕТ СН'!$I$6-'СЕТ СН'!$I$26</f>
        <v>1530.1687072099999</v>
      </c>
      <c r="C165" s="36">
        <f>SUMIFS(СВЦЭМ!$D$39:$D$782,СВЦЭМ!$A$39:$A$782,$A165,СВЦЭМ!$B$39:$B$782,C$155)+'СЕТ СН'!$I$14+СВЦЭМ!$D$10+'СЕТ СН'!$I$6-'СЕТ СН'!$I$26</f>
        <v>1653.48426193</v>
      </c>
      <c r="D165" s="36">
        <f>SUMIFS(СВЦЭМ!$D$39:$D$782,СВЦЭМ!$A$39:$A$782,$A165,СВЦЭМ!$B$39:$B$782,D$155)+'СЕТ СН'!$I$14+СВЦЭМ!$D$10+'СЕТ СН'!$I$6-'СЕТ СН'!$I$26</f>
        <v>1781.47593179</v>
      </c>
      <c r="E165" s="36">
        <f>SUMIFS(СВЦЭМ!$D$39:$D$782,СВЦЭМ!$A$39:$A$782,$A165,СВЦЭМ!$B$39:$B$782,E$155)+'СЕТ СН'!$I$14+СВЦЭМ!$D$10+'СЕТ СН'!$I$6-'СЕТ СН'!$I$26</f>
        <v>1847.7743408299998</v>
      </c>
      <c r="F165" s="36">
        <f>SUMIFS(СВЦЭМ!$D$39:$D$782,СВЦЭМ!$A$39:$A$782,$A165,СВЦЭМ!$B$39:$B$782,F$155)+'СЕТ СН'!$I$14+СВЦЭМ!$D$10+'СЕТ СН'!$I$6-'СЕТ СН'!$I$26</f>
        <v>1861.37462676</v>
      </c>
      <c r="G165" s="36">
        <f>SUMIFS(СВЦЭМ!$D$39:$D$782,СВЦЭМ!$A$39:$A$782,$A165,СВЦЭМ!$B$39:$B$782,G$155)+'СЕТ СН'!$I$14+СВЦЭМ!$D$10+'СЕТ СН'!$I$6-'СЕТ СН'!$I$26</f>
        <v>1896.7606793199998</v>
      </c>
      <c r="H165" s="36">
        <f>SUMIFS(СВЦЭМ!$D$39:$D$782,СВЦЭМ!$A$39:$A$782,$A165,СВЦЭМ!$B$39:$B$782,H$155)+'СЕТ СН'!$I$14+СВЦЭМ!$D$10+'СЕТ СН'!$I$6-'СЕТ СН'!$I$26</f>
        <v>1876.6523133399999</v>
      </c>
      <c r="I165" s="36">
        <f>SUMIFS(СВЦЭМ!$D$39:$D$782,СВЦЭМ!$A$39:$A$782,$A165,СВЦЭМ!$B$39:$B$782,I$155)+'СЕТ СН'!$I$14+СВЦЭМ!$D$10+'СЕТ СН'!$I$6-'СЕТ СН'!$I$26</f>
        <v>1815.6022402499998</v>
      </c>
      <c r="J165" s="36">
        <f>SUMIFS(СВЦЭМ!$D$39:$D$782,СВЦЭМ!$A$39:$A$782,$A165,СВЦЭМ!$B$39:$B$782,J$155)+'СЕТ СН'!$I$14+СВЦЭМ!$D$10+'СЕТ СН'!$I$6-'СЕТ СН'!$I$26</f>
        <v>1638.1311680699998</v>
      </c>
      <c r="K165" s="36">
        <f>SUMIFS(СВЦЭМ!$D$39:$D$782,СВЦЭМ!$A$39:$A$782,$A165,СВЦЭМ!$B$39:$B$782,K$155)+'СЕТ СН'!$I$14+СВЦЭМ!$D$10+'СЕТ СН'!$I$6-'СЕТ СН'!$I$26</f>
        <v>1599.6194264599999</v>
      </c>
      <c r="L165" s="36">
        <f>SUMIFS(СВЦЭМ!$D$39:$D$782,СВЦЭМ!$A$39:$A$782,$A165,СВЦЭМ!$B$39:$B$782,L$155)+'СЕТ СН'!$I$14+СВЦЭМ!$D$10+'СЕТ СН'!$I$6-'СЕТ СН'!$I$26</f>
        <v>1586.2959731599999</v>
      </c>
      <c r="M165" s="36">
        <f>SUMIFS(СВЦЭМ!$D$39:$D$782,СВЦЭМ!$A$39:$A$782,$A165,СВЦЭМ!$B$39:$B$782,M$155)+'СЕТ СН'!$I$14+СВЦЭМ!$D$10+'СЕТ СН'!$I$6-'СЕТ СН'!$I$26</f>
        <v>1685.5979496199998</v>
      </c>
      <c r="N165" s="36">
        <f>SUMIFS(СВЦЭМ!$D$39:$D$782,СВЦЭМ!$A$39:$A$782,$A165,СВЦЭМ!$B$39:$B$782,N$155)+'СЕТ СН'!$I$14+СВЦЭМ!$D$10+'СЕТ СН'!$I$6-'СЕТ СН'!$I$26</f>
        <v>1738.8465961499999</v>
      </c>
      <c r="O165" s="36">
        <f>SUMIFS(СВЦЭМ!$D$39:$D$782,СВЦЭМ!$A$39:$A$782,$A165,СВЦЭМ!$B$39:$B$782,O$155)+'СЕТ СН'!$I$14+СВЦЭМ!$D$10+'СЕТ СН'!$I$6-'СЕТ СН'!$I$26</f>
        <v>1762.1122725799999</v>
      </c>
      <c r="P165" s="36">
        <f>SUMIFS(СВЦЭМ!$D$39:$D$782,СВЦЭМ!$A$39:$A$782,$A165,СВЦЭМ!$B$39:$B$782,P$155)+'СЕТ СН'!$I$14+СВЦЭМ!$D$10+'СЕТ СН'!$I$6-'СЕТ СН'!$I$26</f>
        <v>1716.0344353799999</v>
      </c>
      <c r="Q165" s="36">
        <f>SUMIFS(СВЦЭМ!$D$39:$D$782,СВЦЭМ!$A$39:$A$782,$A165,СВЦЭМ!$B$39:$B$782,Q$155)+'СЕТ СН'!$I$14+СВЦЭМ!$D$10+'СЕТ СН'!$I$6-'СЕТ СН'!$I$26</f>
        <v>1774.10559554</v>
      </c>
      <c r="R165" s="36">
        <f>SUMIFS(СВЦЭМ!$D$39:$D$782,СВЦЭМ!$A$39:$A$782,$A165,СВЦЭМ!$B$39:$B$782,R$155)+'СЕТ СН'!$I$14+СВЦЭМ!$D$10+'СЕТ СН'!$I$6-'СЕТ СН'!$I$26</f>
        <v>1789.09877151</v>
      </c>
      <c r="S165" s="36">
        <f>SUMIFS(СВЦЭМ!$D$39:$D$782,СВЦЭМ!$A$39:$A$782,$A165,СВЦЭМ!$B$39:$B$782,S$155)+'СЕТ СН'!$I$14+СВЦЭМ!$D$10+'СЕТ СН'!$I$6-'СЕТ СН'!$I$26</f>
        <v>1752.6710092999999</v>
      </c>
      <c r="T165" s="36">
        <f>SUMIFS(СВЦЭМ!$D$39:$D$782,СВЦЭМ!$A$39:$A$782,$A165,СВЦЭМ!$B$39:$B$782,T$155)+'СЕТ СН'!$I$14+СВЦЭМ!$D$10+'СЕТ СН'!$I$6-'СЕТ СН'!$I$26</f>
        <v>1626.6744287899999</v>
      </c>
      <c r="U165" s="36">
        <f>SUMIFS(СВЦЭМ!$D$39:$D$782,СВЦЭМ!$A$39:$A$782,$A165,СВЦЭМ!$B$39:$B$782,U$155)+'СЕТ СН'!$I$14+СВЦЭМ!$D$10+'СЕТ СН'!$I$6-'СЕТ СН'!$I$26</f>
        <v>1475.3088162700001</v>
      </c>
      <c r="V165" s="36">
        <f>SUMIFS(СВЦЭМ!$D$39:$D$782,СВЦЭМ!$A$39:$A$782,$A165,СВЦЭМ!$B$39:$B$782,V$155)+'СЕТ СН'!$I$14+СВЦЭМ!$D$10+'СЕТ СН'!$I$6-'СЕТ СН'!$I$26</f>
        <v>1412.63434831</v>
      </c>
      <c r="W165" s="36">
        <f>SUMIFS(СВЦЭМ!$D$39:$D$782,СВЦЭМ!$A$39:$A$782,$A165,СВЦЭМ!$B$39:$B$782,W$155)+'СЕТ СН'!$I$14+СВЦЭМ!$D$10+'СЕТ СН'!$I$6-'СЕТ СН'!$I$26</f>
        <v>1416.4277238</v>
      </c>
      <c r="X165" s="36">
        <f>SUMIFS(СВЦЭМ!$D$39:$D$782,СВЦЭМ!$A$39:$A$782,$A165,СВЦЭМ!$B$39:$B$782,X$155)+'СЕТ СН'!$I$14+СВЦЭМ!$D$10+'СЕТ СН'!$I$6-'СЕТ СН'!$I$26</f>
        <v>1406.1207634</v>
      </c>
      <c r="Y165" s="36">
        <f>SUMIFS(СВЦЭМ!$D$39:$D$782,СВЦЭМ!$A$39:$A$782,$A165,СВЦЭМ!$B$39:$B$782,Y$155)+'СЕТ СН'!$I$14+СВЦЭМ!$D$10+'СЕТ СН'!$I$6-'СЕТ СН'!$I$26</f>
        <v>1479.82414232</v>
      </c>
    </row>
    <row r="166" spans="1:25" ht="15.75" x14ac:dyDescent="0.2">
      <c r="A166" s="35">
        <f t="shared" si="4"/>
        <v>44692</v>
      </c>
      <c r="B166" s="36">
        <f>SUMIFS(СВЦЭМ!$D$39:$D$782,СВЦЭМ!$A$39:$A$782,$A166,СВЦЭМ!$B$39:$B$782,B$155)+'СЕТ СН'!$I$14+СВЦЭМ!$D$10+'СЕТ СН'!$I$6-'СЕТ СН'!$I$26</f>
        <v>1567.70654584</v>
      </c>
      <c r="C166" s="36">
        <f>SUMIFS(СВЦЭМ!$D$39:$D$782,СВЦЭМ!$A$39:$A$782,$A166,СВЦЭМ!$B$39:$B$782,C$155)+'СЕТ СН'!$I$14+СВЦЭМ!$D$10+'СЕТ СН'!$I$6-'СЕТ СН'!$I$26</f>
        <v>1651.7399157999998</v>
      </c>
      <c r="D166" s="36">
        <f>SUMIFS(СВЦЭМ!$D$39:$D$782,СВЦЭМ!$A$39:$A$782,$A166,СВЦЭМ!$B$39:$B$782,D$155)+'СЕТ СН'!$I$14+СВЦЭМ!$D$10+'СЕТ СН'!$I$6-'СЕТ СН'!$I$26</f>
        <v>1812.2276500399998</v>
      </c>
      <c r="E166" s="36">
        <f>SUMIFS(СВЦЭМ!$D$39:$D$782,СВЦЭМ!$A$39:$A$782,$A166,СВЦЭМ!$B$39:$B$782,E$155)+'СЕТ СН'!$I$14+СВЦЭМ!$D$10+'СЕТ СН'!$I$6-'СЕТ СН'!$I$26</f>
        <v>1894.8075917399999</v>
      </c>
      <c r="F166" s="36">
        <f>SUMIFS(СВЦЭМ!$D$39:$D$782,СВЦЭМ!$A$39:$A$782,$A166,СВЦЭМ!$B$39:$B$782,F$155)+'СЕТ СН'!$I$14+СВЦЭМ!$D$10+'СЕТ СН'!$I$6-'СЕТ СН'!$I$26</f>
        <v>1892.3539093099998</v>
      </c>
      <c r="G166" s="36">
        <f>SUMIFS(СВЦЭМ!$D$39:$D$782,СВЦЭМ!$A$39:$A$782,$A166,СВЦЭМ!$B$39:$B$782,G$155)+'СЕТ СН'!$I$14+СВЦЭМ!$D$10+'СЕТ СН'!$I$6-'СЕТ СН'!$I$26</f>
        <v>1892.7792654899999</v>
      </c>
      <c r="H166" s="36">
        <f>SUMIFS(СВЦЭМ!$D$39:$D$782,СВЦЭМ!$A$39:$A$782,$A166,СВЦЭМ!$B$39:$B$782,H$155)+'СЕТ СН'!$I$14+СВЦЭМ!$D$10+'СЕТ СН'!$I$6-'СЕТ СН'!$I$26</f>
        <v>1847.5871519099999</v>
      </c>
      <c r="I166" s="36">
        <f>SUMIFS(СВЦЭМ!$D$39:$D$782,СВЦЭМ!$A$39:$A$782,$A166,СВЦЭМ!$B$39:$B$782,I$155)+'СЕТ СН'!$I$14+СВЦЭМ!$D$10+'СЕТ СН'!$I$6-'СЕТ СН'!$I$26</f>
        <v>1760.1923047099999</v>
      </c>
      <c r="J166" s="36">
        <f>SUMIFS(СВЦЭМ!$D$39:$D$782,СВЦЭМ!$A$39:$A$782,$A166,СВЦЭМ!$B$39:$B$782,J$155)+'СЕТ СН'!$I$14+СВЦЭМ!$D$10+'СЕТ СН'!$I$6-'СЕТ СН'!$I$26</f>
        <v>1596.2419833399999</v>
      </c>
      <c r="K166" s="36">
        <f>SUMIFS(СВЦЭМ!$D$39:$D$782,СВЦЭМ!$A$39:$A$782,$A166,СВЦЭМ!$B$39:$B$782,K$155)+'СЕТ СН'!$I$14+СВЦЭМ!$D$10+'СЕТ СН'!$I$6-'СЕТ СН'!$I$26</f>
        <v>1588.50561821</v>
      </c>
      <c r="L166" s="36">
        <f>SUMIFS(СВЦЭМ!$D$39:$D$782,СВЦЭМ!$A$39:$A$782,$A166,СВЦЭМ!$B$39:$B$782,L$155)+'СЕТ СН'!$I$14+СВЦЭМ!$D$10+'СЕТ СН'!$I$6-'СЕТ СН'!$I$26</f>
        <v>1579.2714810999998</v>
      </c>
      <c r="M166" s="36">
        <f>SUMIFS(СВЦЭМ!$D$39:$D$782,СВЦЭМ!$A$39:$A$782,$A166,СВЦЭМ!$B$39:$B$782,M$155)+'СЕТ СН'!$I$14+СВЦЭМ!$D$10+'СЕТ СН'!$I$6-'СЕТ СН'!$I$26</f>
        <v>1670.74027854</v>
      </c>
      <c r="N166" s="36">
        <f>SUMIFS(СВЦЭМ!$D$39:$D$782,СВЦЭМ!$A$39:$A$782,$A166,СВЦЭМ!$B$39:$B$782,N$155)+'СЕТ СН'!$I$14+СВЦЭМ!$D$10+'СЕТ СН'!$I$6-'СЕТ СН'!$I$26</f>
        <v>1714.7329145699998</v>
      </c>
      <c r="O166" s="36">
        <f>SUMIFS(СВЦЭМ!$D$39:$D$782,СВЦЭМ!$A$39:$A$782,$A166,СВЦЭМ!$B$39:$B$782,O$155)+'СЕТ СН'!$I$14+СВЦЭМ!$D$10+'СЕТ СН'!$I$6-'СЕТ СН'!$I$26</f>
        <v>1725.1819910199999</v>
      </c>
      <c r="P166" s="36">
        <f>SUMIFS(СВЦЭМ!$D$39:$D$782,СВЦЭМ!$A$39:$A$782,$A166,СВЦЭМ!$B$39:$B$782,P$155)+'СЕТ СН'!$I$14+СВЦЭМ!$D$10+'СЕТ СН'!$I$6-'СЕТ СН'!$I$26</f>
        <v>1737.1753119199998</v>
      </c>
      <c r="Q166" s="36">
        <f>SUMIFS(СВЦЭМ!$D$39:$D$782,СВЦЭМ!$A$39:$A$782,$A166,СВЦЭМ!$B$39:$B$782,Q$155)+'СЕТ СН'!$I$14+СВЦЭМ!$D$10+'СЕТ СН'!$I$6-'СЕТ СН'!$I$26</f>
        <v>1741.9879221599999</v>
      </c>
      <c r="R166" s="36">
        <f>SUMIFS(СВЦЭМ!$D$39:$D$782,СВЦЭМ!$A$39:$A$782,$A166,СВЦЭМ!$B$39:$B$782,R$155)+'СЕТ СН'!$I$14+СВЦЭМ!$D$10+'СЕТ СН'!$I$6-'СЕТ СН'!$I$26</f>
        <v>1763.1761761499999</v>
      </c>
      <c r="S166" s="36">
        <f>SUMIFS(СВЦЭМ!$D$39:$D$782,СВЦЭМ!$A$39:$A$782,$A166,СВЦЭМ!$B$39:$B$782,S$155)+'СЕТ СН'!$I$14+СВЦЭМ!$D$10+'СЕТ СН'!$I$6-'СЕТ СН'!$I$26</f>
        <v>1727.2806859299999</v>
      </c>
      <c r="T166" s="36">
        <f>SUMIFS(СВЦЭМ!$D$39:$D$782,СВЦЭМ!$A$39:$A$782,$A166,СВЦЭМ!$B$39:$B$782,T$155)+'СЕТ СН'!$I$14+СВЦЭМ!$D$10+'СЕТ СН'!$I$6-'СЕТ СН'!$I$26</f>
        <v>1610.4141998499999</v>
      </c>
      <c r="U166" s="36">
        <f>SUMIFS(СВЦЭМ!$D$39:$D$782,СВЦЭМ!$A$39:$A$782,$A166,СВЦЭМ!$B$39:$B$782,U$155)+'СЕТ СН'!$I$14+СВЦЭМ!$D$10+'СЕТ СН'!$I$6-'СЕТ СН'!$I$26</f>
        <v>1502.3074554499999</v>
      </c>
      <c r="V166" s="36">
        <f>SUMIFS(СВЦЭМ!$D$39:$D$782,СВЦЭМ!$A$39:$A$782,$A166,СВЦЭМ!$B$39:$B$782,V$155)+'СЕТ СН'!$I$14+СВЦЭМ!$D$10+'СЕТ СН'!$I$6-'СЕТ СН'!$I$26</f>
        <v>1418.8108719500001</v>
      </c>
      <c r="W166" s="36">
        <f>SUMIFS(СВЦЭМ!$D$39:$D$782,СВЦЭМ!$A$39:$A$782,$A166,СВЦЭМ!$B$39:$B$782,W$155)+'СЕТ СН'!$I$14+СВЦЭМ!$D$10+'СЕТ СН'!$I$6-'СЕТ СН'!$I$26</f>
        <v>1414.68362252</v>
      </c>
      <c r="X166" s="36">
        <f>SUMIFS(СВЦЭМ!$D$39:$D$782,СВЦЭМ!$A$39:$A$782,$A166,СВЦЭМ!$B$39:$B$782,X$155)+'СЕТ СН'!$I$14+СВЦЭМ!$D$10+'СЕТ СН'!$I$6-'СЕТ СН'!$I$26</f>
        <v>1427.1068238600001</v>
      </c>
      <c r="Y166" s="36">
        <f>SUMIFS(СВЦЭМ!$D$39:$D$782,СВЦЭМ!$A$39:$A$782,$A166,СВЦЭМ!$B$39:$B$782,Y$155)+'СЕТ СН'!$I$14+СВЦЭМ!$D$10+'СЕТ СН'!$I$6-'СЕТ СН'!$I$26</f>
        <v>1451.0518166000002</v>
      </c>
    </row>
    <row r="167" spans="1:25" ht="15.75" x14ac:dyDescent="0.2">
      <c r="A167" s="35">
        <f t="shared" si="4"/>
        <v>44693</v>
      </c>
      <c r="B167" s="36">
        <f>SUMIFS(СВЦЭМ!$D$39:$D$782,СВЦЭМ!$A$39:$A$782,$A167,СВЦЭМ!$B$39:$B$782,B$155)+'СЕТ СН'!$I$14+СВЦЭМ!$D$10+'СЕТ СН'!$I$6-'СЕТ СН'!$I$26</f>
        <v>1548.2212867200001</v>
      </c>
      <c r="C167" s="36">
        <f>SUMIFS(СВЦЭМ!$D$39:$D$782,СВЦЭМ!$A$39:$A$782,$A167,СВЦЭМ!$B$39:$B$782,C$155)+'СЕТ СН'!$I$14+СВЦЭМ!$D$10+'СЕТ СН'!$I$6-'СЕТ СН'!$I$26</f>
        <v>1633.2087302999998</v>
      </c>
      <c r="D167" s="36">
        <f>SUMIFS(СВЦЭМ!$D$39:$D$782,СВЦЭМ!$A$39:$A$782,$A167,СВЦЭМ!$B$39:$B$782,D$155)+'СЕТ СН'!$I$14+СВЦЭМ!$D$10+'СЕТ СН'!$I$6-'СЕТ СН'!$I$26</f>
        <v>1733.9638801299998</v>
      </c>
      <c r="E167" s="36">
        <f>SUMIFS(СВЦЭМ!$D$39:$D$782,СВЦЭМ!$A$39:$A$782,$A167,СВЦЭМ!$B$39:$B$782,E$155)+'СЕТ СН'!$I$14+СВЦЭМ!$D$10+'СЕТ СН'!$I$6-'СЕТ СН'!$I$26</f>
        <v>1788.0738983799999</v>
      </c>
      <c r="F167" s="36">
        <f>SUMIFS(СВЦЭМ!$D$39:$D$782,СВЦЭМ!$A$39:$A$782,$A167,СВЦЭМ!$B$39:$B$782,F$155)+'СЕТ СН'!$I$14+СВЦЭМ!$D$10+'СЕТ СН'!$I$6-'СЕТ СН'!$I$26</f>
        <v>1791.5501726199998</v>
      </c>
      <c r="G167" s="36">
        <f>SUMIFS(СВЦЭМ!$D$39:$D$782,СВЦЭМ!$A$39:$A$782,$A167,СВЦЭМ!$B$39:$B$782,G$155)+'СЕТ СН'!$I$14+СВЦЭМ!$D$10+'СЕТ СН'!$I$6-'СЕТ СН'!$I$26</f>
        <v>1789.08594023</v>
      </c>
      <c r="H167" s="36">
        <f>SUMIFS(СВЦЭМ!$D$39:$D$782,СВЦЭМ!$A$39:$A$782,$A167,СВЦЭМ!$B$39:$B$782,H$155)+'СЕТ СН'!$I$14+СВЦЭМ!$D$10+'СЕТ СН'!$I$6-'СЕТ СН'!$I$26</f>
        <v>1797.9462251199998</v>
      </c>
      <c r="I167" s="36">
        <f>SUMIFS(СВЦЭМ!$D$39:$D$782,СВЦЭМ!$A$39:$A$782,$A167,СВЦЭМ!$B$39:$B$782,I$155)+'СЕТ СН'!$I$14+СВЦЭМ!$D$10+'СЕТ СН'!$I$6-'СЕТ СН'!$I$26</f>
        <v>1721.7145814399998</v>
      </c>
      <c r="J167" s="36">
        <f>SUMIFS(СВЦЭМ!$D$39:$D$782,СВЦЭМ!$A$39:$A$782,$A167,СВЦЭМ!$B$39:$B$782,J$155)+'СЕТ СН'!$I$14+СВЦЭМ!$D$10+'СЕТ СН'!$I$6-'СЕТ СН'!$I$26</f>
        <v>1594.24170686</v>
      </c>
      <c r="K167" s="36">
        <f>SUMIFS(СВЦЭМ!$D$39:$D$782,СВЦЭМ!$A$39:$A$782,$A167,СВЦЭМ!$B$39:$B$782,K$155)+'СЕТ СН'!$I$14+СВЦЭМ!$D$10+'СЕТ СН'!$I$6-'СЕТ СН'!$I$26</f>
        <v>1587.2038901999999</v>
      </c>
      <c r="L167" s="36">
        <f>SUMIFS(СВЦЭМ!$D$39:$D$782,СВЦЭМ!$A$39:$A$782,$A167,СВЦЭМ!$B$39:$B$782,L$155)+'СЕТ СН'!$I$14+СВЦЭМ!$D$10+'СЕТ СН'!$I$6-'СЕТ СН'!$I$26</f>
        <v>1565.6134787799999</v>
      </c>
      <c r="M167" s="36">
        <f>SUMIFS(СВЦЭМ!$D$39:$D$782,СВЦЭМ!$A$39:$A$782,$A167,СВЦЭМ!$B$39:$B$782,M$155)+'СЕТ СН'!$I$14+СВЦЭМ!$D$10+'СЕТ СН'!$I$6-'СЕТ СН'!$I$26</f>
        <v>1666.9900558999998</v>
      </c>
      <c r="N167" s="36">
        <f>SUMIFS(СВЦЭМ!$D$39:$D$782,СВЦЭМ!$A$39:$A$782,$A167,СВЦЭМ!$B$39:$B$782,N$155)+'СЕТ СН'!$I$14+СВЦЭМ!$D$10+'СЕТ СН'!$I$6-'СЕТ СН'!$I$26</f>
        <v>1723.6890363399998</v>
      </c>
      <c r="O167" s="36">
        <f>SUMIFS(СВЦЭМ!$D$39:$D$782,СВЦЭМ!$A$39:$A$782,$A167,СВЦЭМ!$B$39:$B$782,O$155)+'СЕТ СН'!$I$14+СВЦЭМ!$D$10+'СЕТ СН'!$I$6-'СЕТ СН'!$I$26</f>
        <v>1726.6679628499999</v>
      </c>
      <c r="P167" s="36">
        <f>SUMIFS(СВЦЭМ!$D$39:$D$782,СВЦЭМ!$A$39:$A$782,$A167,СВЦЭМ!$B$39:$B$782,P$155)+'СЕТ СН'!$I$14+СВЦЭМ!$D$10+'СЕТ СН'!$I$6-'СЕТ СН'!$I$26</f>
        <v>1724.5406242099998</v>
      </c>
      <c r="Q167" s="36">
        <f>SUMIFS(СВЦЭМ!$D$39:$D$782,СВЦЭМ!$A$39:$A$782,$A167,СВЦЭМ!$B$39:$B$782,Q$155)+'СЕТ СН'!$I$14+СВЦЭМ!$D$10+'СЕТ СН'!$I$6-'СЕТ СН'!$I$26</f>
        <v>1735.1489732299999</v>
      </c>
      <c r="R167" s="36">
        <f>SUMIFS(СВЦЭМ!$D$39:$D$782,СВЦЭМ!$A$39:$A$782,$A167,СВЦЭМ!$B$39:$B$782,R$155)+'СЕТ СН'!$I$14+СВЦЭМ!$D$10+'СЕТ СН'!$I$6-'СЕТ СН'!$I$26</f>
        <v>1756.87047405</v>
      </c>
      <c r="S167" s="36">
        <f>SUMIFS(СВЦЭМ!$D$39:$D$782,СВЦЭМ!$A$39:$A$782,$A167,СВЦЭМ!$B$39:$B$782,S$155)+'СЕТ СН'!$I$14+СВЦЭМ!$D$10+'СЕТ СН'!$I$6-'СЕТ СН'!$I$26</f>
        <v>1713.8804700899998</v>
      </c>
      <c r="T167" s="36">
        <f>SUMIFS(СВЦЭМ!$D$39:$D$782,СВЦЭМ!$A$39:$A$782,$A167,СВЦЭМ!$B$39:$B$782,T$155)+'СЕТ СН'!$I$14+СВЦЭМ!$D$10+'СЕТ СН'!$I$6-'СЕТ СН'!$I$26</f>
        <v>1608.47606707</v>
      </c>
      <c r="U167" s="36">
        <f>SUMIFS(СВЦЭМ!$D$39:$D$782,СВЦЭМ!$A$39:$A$782,$A167,СВЦЭМ!$B$39:$B$782,U$155)+'СЕТ СН'!$I$14+СВЦЭМ!$D$10+'СЕТ СН'!$I$6-'СЕТ СН'!$I$26</f>
        <v>1518.94615851</v>
      </c>
      <c r="V167" s="36">
        <f>SUMIFS(СВЦЭМ!$D$39:$D$782,СВЦЭМ!$A$39:$A$782,$A167,СВЦЭМ!$B$39:$B$782,V$155)+'СЕТ СН'!$I$14+СВЦЭМ!$D$10+'СЕТ СН'!$I$6-'СЕТ СН'!$I$26</f>
        <v>1434.48659464</v>
      </c>
      <c r="W167" s="36">
        <f>SUMIFS(СВЦЭМ!$D$39:$D$782,СВЦЭМ!$A$39:$A$782,$A167,СВЦЭМ!$B$39:$B$782,W$155)+'СЕТ СН'!$I$14+СВЦЭМ!$D$10+'СЕТ СН'!$I$6-'СЕТ СН'!$I$26</f>
        <v>1421.2613214100002</v>
      </c>
      <c r="X167" s="36">
        <f>SUMIFS(СВЦЭМ!$D$39:$D$782,СВЦЭМ!$A$39:$A$782,$A167,СВЦЭМ!$B$39:$B$782,X$155)+'СЕТ СН'!$I$14+СВЦЭМ!$D$10+'СЕТ СН'!$I$6-'СЕТ СН'!$I$26</f>
        <v>1435.7476446599999</v>
      </c>
      <c r="Y167" s="36">
        <f>SUMIFS(СВЦЭМ!$D$39:$D$782,СВЦЭМ!$A$39:$A$782,$A167,СВЦЭМ!$B$39:$B$782,Y$155)+'СЕТ СН'!$I$14+СВЦЭМ!$D$10+'СЕТ СН'!$I$6-'СЕТ СН'!$I$26</f>
        <v>1440.90202146</v>
      </c>
    </row>
    <row r="168" spans="1:25" ht="15.75" x14ac:dyDescent="0.2">
      <c r="A168" s="35">
        <f t="shared" si="4"/>
        <v>44694</v>
      </c>
      <c r="B168" s="36">
        <f>SUMIFS(СВЦЭМ!$D$39:$D$782,СВЦЭМ!$A$39:$A$782,$A168,СВЦЭМ!$B$39:$B$782,B$155)+'СЕТ СН'!$I$14+СВЦЭМ!$D$10+'СЕТ СН'!$I$6-'СЕТ СН'!$I$26</f>
        <v>1548.5959984599999</v>
      </c>
      <c r="C168" s="36">
        <f>SUMIFS(СВЦЭМ!$D$39:$D$782,СВЦЭМ!$A$39:$A$782,$A168,СВЦЭМ!$B$39:$B$782,C$155)+'СЕТ СН'!$I$14+СВЦЭМ!$D$10+'СЕТ СН'!$I$6-'СЕТ СН'!$I$26</f>
        <v>1658.1322830499998</v>
      </c>
      <c r="D168" s="36">
        <f>SUMIFS(СВЦЭМ!$D$39:$D$782,СВЦЭМ!$A$39:$A$782,$A168,СВЦЭМ!$B$39:$B$782,D$155)+'СЕТ СН'!$I$14+СВЦЭМ!$D$10+'СЕТ СН'!$I$6-'СЕТ СН'!$I$26</f>
        <v>1785.0555784599999</v>
      </c>
      <c r="E168" s="36">
        <f>SUMIFS(СВЦЭМ!$D$39:$D$782,СВЦЭМ!$A$39:$A$782,$A168,СВЦЭМ!$B$39:$B$782,E$155)+'СЕТ СН'!$I$14+СВЦЭМ!$D$10+'СЕТ СН'!$I$6-'СЕТ СН'!$I$26</f>
        <v>1834.9972200699999</v>
      </c>
      <c r="F168" s="36">
        <f>SUMIFS(СВЦЭМ!$D$39:$D$782,СВЦЭМ!$A$39:$A$782,$A168,СВЦЭМ!$B$39:$B$782,F$155)+'СЕТ СН'!$I$14+СВЦЭМ!$D$10+'СЕТ СН'!$I$6-'СЕТ СН'!$I$26</f>
        <v>1842.84031409</v>
      </c>
      <c r="G168" s="36">
        <f>SUMIFS(СВЦЭМ!$D$39:$D$782,СВЦЭМ!$A$39:$A$782,$A168,СВЦЭМ!$B$39:$B$782,G$155)+'СЕТ СН'!$I$14+СВЦЭМ!$D$10+'СЕТ СН'!$I$6-'СЕТ СН'!$I$26</f>
        <v>1849.3007592099998</v>
      </c>
      <c r="H168" s="36">
        <f>SUMIFS(СВЦЭМ!$D$39:$D$782,СВЦЭМ!$A$39:$A$782,$A168,СВЦЭМ!$B$39:$B$782,H$155)+'СЕТ СН'!$I$14+СВЦЭМ!$D$10+'СЕТ СН'!$I$6-'СЕТ СН'!$I$26</f>
        <v>1842.0736297799999</v>
      </c>
      <c r="I168" s="36">
        <f>SUMIFS(СВЦЭМ!$D$39:$D$782,СВЦЭМ!$A$39:$A$782,$A168,СВЦЭМ!$B$39:$B$782,I$155)+'СЕТ СН'!$I$14+СВЦЭМ!$D$10+'СЕТ СН'!$I$6-'СЕТ СН'!$I$26</f>
        <v>1739.7498557599999</v>
      </c>
      <c r="J168" s="36">
        <f>SUMIFS(СВЦЭМ!$D$39:$D$782,СВЦЭМ!$A$39:$A$782,$A168,СВЦЭМ!$B$39:$B$782,J$155)+'СЕТ СН'!$I$14+СВЦЭМ!$D$10+'СЕТ СН'!$I$6-'СЕТ СН'!$I$26</f>
        <v>1601.0397123699997</v>
      </c>
      <c r="K168" s="36">
        <f>SUMIFS(СВЦЭМ!$D$39:$D$782,СВЦЭМ!$A$39:$A$782,$A168,СВЦЭМ!$B$39:$B$782,K$155)+'СЕТ СН'!$I$14+СВЦЭМ!$D$10+'СЕТ СН'!$I$6-'СЕТ СН'!$I$26</f>
        <v>1591.0160990299999</v>
      </c>
      <c r="L168" s="36">
        <f>SUMIFS(СВЦЭМ!$D$39:$D$782,СВЦЭМ!$A$39:$A$782,$A168,СВЦЭМ!$B$39:$B$782,L$155)+'СЕТ СН'!$I$14+СВЦЭМ!$D$10+'СЕТ СН'!$I$6-'СЕТ СН'!$I$26</f>
        <v>1570.6091891799999</v>
      </c>
      <c r="M168" s="36">
        <f>SUMIFS(СВЦЭМ!$D$39:$D$782,СВЦЭМ!$A$39:$A$782,$A168,СВЦЭМ!$B$39:$B$782,M$155)+'СЕТ СН'!$I$14+СВЦЭМ!$D$10+'СЕТ СН'!$I$6-'СЕТ СН'!$I$26</f>
        <v>1673.4801657599999</v>
      </c>
      <c r="N168" s="36">
        <f>SUMIFS(СВЦЭМ!$D$39:$D$782,СВЦЭМ!$A$39:$A$782,$A168,СВЦЭМ!$B$39:$B$782,N$155)+'СЕТ СН'!$I$14+СВЦЭМ!$D$10+'СЕТ СН'!$I$6-'СЕТ СН'!$I$26</f>
        <v>1719.4148752499998</v>
      </c>
      <c r="O168" s="36">
        <f>SUMIFS(СВЦЭМ!$D$39:$D$782,СВЦЭМ!$A$39:$A$782,$A168,СВЦЭМ!$B$39:$B$782,O$155)+'СЕТ СН'!$I$14+СВЦЭМ!$D$10+'СЕТ СН'!$I$6-'СЕТ СН'!$I$26</f>
        <v>1701.95542538</v>
      </c>
      <c r="P168" s="36">
        <f>SUMIFS(СВЦЭМ!$D$39:$D$782,СВЦЭМ!$A$39:$A$782,$A168,СВЦЭМ!$B$39:$B$782,P$155)+'СЕТ СН'!$I$14+СВЦЭМ!$D$10+'СЕТ СН'!$I$6-'СЕТ СН'!$I$26</f>
        <v>1707.9343464399999</v>
      </c>
      <c r="Q168" s="36">
        <f>SUMIFS(СВЦЭМ!$D$39:$D$782,СВЦЭМ!$A$39:$A$782,$A168,СВЦЭМ!$B$39:$B$782,Q$155)+'СЕТ СН'!$I$14+СВЦЭМ!$D$10+'СЕТ СН'!$I$6-'СЕТ СН'!$I$26</f>
        <v>1719.5976137099999</v>
      </c>
      <c r="R168" s="36">
        <f>SUMIFS(СВЦЭМ!$D$39:$D$782,СВЦЭМ!$A$39:$A$782,$A168,СВЦЭМ!$B$39:$B$782,R$155)+'СЕТ СН'!$I$14+СВЦЭМ!$D$10+'СЕТ СН'!$I$6-'СЕТ СН'!$I$26</f>
        <v>1734.05846133</v>
      </c>
      <c r="S168" s="36">
        <f>SUMIFS(СВЦЭМ!$D$39:$D$782,СВЦЭМ!$A$39:$A$782,$A168,СВЦЭМ!$B$39:$B$782,S$155)+'СЕТ СН'!$I$14+СВЦЭМ!$D$10+'СЕТ СН'!$I$6-'СЕТ СН'!$I$26</f>
        <v>1701.1516064</v>
      </c>
      <c r="T168" s="36">
        <f>SUMIFS(СВЦЭМ!$D$39:$D$782,СВЦЭМ!$A$39:$A$782,$A168,СВЦЭМ!$B$39:$B$782,T$155)+'СЕТ СН'!$I$14+СВЦЭМ!$D$10+'СЕТ СН'!$I$6-'СЕТ СН'!$I$26</f>
        <v>1586.29134262</v>
      </c>
      <c r="U168" s="36">
        <f>SUMIFS(СВЦЭМ!$D$39:$D$782,СВЦЭМ!$A$39:$A$782,$A168,СВЦЭМ!$B$39:$B$782,U$155)+'СЕТ СН'!$I$14+СВЦЭМ!$D$10+'СЕТ СН'!$I$6-'СЕТ СН'!$I$26</f>
        <v>1497.23884297</v>
      </c>
      <c r="V168" s="36">
        <f>SUMIFS(СВЦЭМ!$D$39:$D$782,СВЦЭМ!$A$39:$A$782,$A168,СВЦЭМ!$B$39:$B$782,V$155)+'СЕТ СН'!$I$14+СВЦЭМ!$D$10+'СЕТ СН'!$I$6-'СЕТ СН'!$I$26</f>
        <v>1424.8809173499999</v>
      </c>
      <c r="W168" s="36">
        <f>SUMIFS(СВЦЭМ!$D$39:$D$782,СВЦЭМ!$A$39:$A$782,$A168,СВЦЭМ!$B$39:$B$782,W$155)+'СЕТ СН'!$I$14+СВЦЭМ!$D$10+'СЕТ СН'!$I$6-'СЕТ СН'!$I$26</f>
        <v>1405.5226119399999</v>
      </c>
      <c r="X168" s="36">
        <f>SUMIFS(СВЦЭМ!$D$39:$D$782,СВЦЭМ!$A$39:$A$782,$A168,СВЦЭМ!$B$39:$B$782,X$155)+'СЕТ СН'!$I$14+СВЦЭМ!$D$10+'СЕТ СН'!$I$6-'СЕТ СН'!$I$26</f>
        <v>1420.0008967899998</v>
      </c>
      <c r="Y168" s="36">
        <f>SUMIFS(СВЦЭМ!$D$39:$D$782,СВЦЭМ!$A$39:$A$782,$A168,СВЦЭМ!$B$39:$B$782,Y$155)+'СЕТ СН'!$I$14+СВЦЭМ!$D$10+'СЕТ СН'!$I$6-'СЕТ СН'!$I$26</f>
        <v>1426.47051102</v>
      </c>
    </row>
    <row r="169" spans="1:25" ht="15.75" x14ac:dyDescent="0.2">
      <c r="A169" s="35">
        <f t="shared" si="4"/>
        <v>44695</v>
      </c>
      <c r="B169" s="36">
        <f>SUMIFS(СВЦЭМ!$D$39:$D$782,СВЦЭМ!$A$39:$A$782,$A169,СВЦЭМ!$B$39:$B$782,B$155)+'СЕТ СН'!$I$14+СВЦЭМ!$D$10+'СЕТ СН'!$I$6-'СЕТ СН'!$I$26</f>
        <v>1546.3265391300001</v>
      </c>
      <c r="C169" s="36">
        <f>SUMIFS(СВЦЭМ!$D$39:$D$782,СВЦЭМ!$A$39:$A$782,$A169,СВЦЭМ!$B$39:$B$782,C$155)+'СЕТ СН'!$I$14+СВЦЭМ!$D$10+'СЕТ СН'!$I$6-'СЕТ СН'!$I$26</f>
        <v>1657.7999271599999</v>
      </c>
      <c r="D169" s="36">
        <f>SUMIFS(СВЦЭМ!$D$39:$D$782,СВЦЭМ!$A$39:$A$782,$A169,СВЦЭМ!$B$39:$B$782,D$155)+'СЕТ СН'!$I$14+СВЦЭМ!$D$10+'СЕТ СН'!$I$6-'СЕТ СН'!$I$26</f>
        <v>1797.2883593499998</v>
      </c>
      <c r="E169" s="36">
        <f>SUMIFS(СВЦЭМ!$D$39:$D$782,СВЦЭМ!$A$39:$A$782,$A169,СВЦЭМ!$B$39:$B$782,E$155)+'СЕТ СН'!$I$14+СВЦЭМ!$D$10+'СЕТ СН'!$I$6-'СЕТ СН'!$I$26</f>
        <v>1836.0708422999999</v>
      </c>
      <c r="F169" s="36">
        <f>SUMIFS(СВЦЭМ!$D$39:$D$782,СВЦЭМ!$A$39:$A$782,$A169,СВЦЭМ!$B$39:$B$782,F$155)+'СЕТ СН'!$I$14+СВЦЭМ!$D$10+'СЕТ СН'!$I$6-'СЕТ СН'!$I$26</f>
        <v>1839.2026876299999</v>
      </c>
      <c r="G169" s="36">
        <f>SUMIFS(СВЦЭМ!$D$39:$D$782,СВЦЭМ!$A$39:$A$782,$A169,СВЦЭМ!$B$39:$B$782,G$155)+'СЕТ СН'!$I$14+СВЦЭМ!$D$10+'СЕТ СН'!$I$6-'СЕТ СН'!$I$26</f>
        <v>1841.4827485599999</v>
      </c>
      <c r="H169" s="36">
        <f>SUMIFS(СВЦЭМ!$D$39:$D$782,СВЦЭМ!$A$39:$A$782,$A169,СВЦЭМ!$B$39:$B$782,H$155)+'СЕТ СН'!$I$14+СВЦЭМ!$D$10+'СЕТ СН'!$I$6-'СЕТ СН'!$I$26</f>
        <v>1832.4964715799999</v>
      </c>
      <c r="I169" s="36">
        <f>SUMIFS(СВЦЭМ!$D$39:$D$782,СВЦЭМ!$A$39:$A$782,$A169,СВЦЭМ!$B$39:$B$782,I$155)+'СЕТ СН'!$I$14+СВЦЭМ!$D$10+'СЕТ СН'!$I$6-'СЕТ СН'!$I$26</f>
        <v>1749.8806445299999</v>
      </c>
      <c r="J169" s="36">
        <f>SUMIFS(СВЦЭМ!$D$39:$D$782,СВЦЭМ!$A$39:$A$782,$A169,СВЦЭМ!$B$39:$B$782,J$155)+'СЕТ СН'!$I$14+СВЦЭМ!$D$10+'СЕТ СН'!$I$6-'СЕТ СН'!$I$26</f>
        <v>1595.5368836299999</v>
      </c>
      <c r="K169" s="36">
        <f>SUMIFS(СВЦЭМ!$D$39:$D$782,СВЦЭМ!$A$39:$A$782,$A169,СВЦЭМ!$B$39:$B$782,K$155)+'СЕТ СН'!$I$14+СВЦЭМ!$D$10+'СЕТ СН'!$I$6-'СЕТ СН'!$I$26</f>
        <v>1550.9428871800001</v>
      </c>
      <c r="L169" s="36">
        <f>SUMIFS(СВЦЭМ!$D$39:$D$782,СВЦЭМ!$A$39:$A$782,$A169,СВЦЭМ!$B$39:$B$782,L$155)+'СЕТ СН'!$I$14+СВЦЭМ!$D$10+'СЕТ СН'!$I$6-'СЕТ СН'!$I$26</f>
        <v>1532.1584318099999</v>
      </c>
      <c r="M169" s="36">
        <f>SUMIFS(СВЦЭМ!$D$39:$D$782,СВЦЭМ!$A$39:$A$782,$A169,СВЦЭМ!$B$39:$B$782,M$155)+'СЕТ СН'!$I$14+СВЦЭМ!$D$10+'СЕТ СН'!$I$6-'СЕТ СН'!$I$26</f>
        <v>1622.4050537999999</v>
      </c>
      <c r="N169" s="36">
        <f>SUMIFS(СВЦЭМ!$D$39:$D$782,СВЦЭМ!$A$39:$A$782,$A169,СВЦЭМ!$B$39:$B$782,N$155)+'СЕТ СН'!$I$14+СВЦЭМ!$D$10+'СЕТ СН'!$I$6-'СЕТ СН'!$I$26</f>
        <v>1655.68156411</v>
      </c>
      <c r="O169" s="36">
        <f>SUMIFS(СВЦЭМ!$D$39:$D$782,СВЦЭМ!$A$39:$A$782,$A169,СВЦЭМ!$B$39:$B$782,O$155)+'СЕТ СН'!$I$14+СВЦЭМ!$D$10+'СЕТ СН'!$I$6-'СЕТ СН'!$I$26</f>
        <v>1669.4557006099999</v>
      </c>
      <c r="P169" s="36">
        <f>SUMIFS(СВЦЭМ!$D$39:$D$782,СВЦЭМ!$A$39:$A$782,$A169,СВЦЭМ!$B$39:$B$782,P$155)+'СЕТ СН'!$I$14+СВЦЭМ!$D$10+'СЕТ СН'!$I$6-'СЕТ СН'!$I$26</f>
        <v>1690.0890062399999</v>
      </c>
      <c r="Q169" s="36">
        <f>SUMIFS(СВЦЭМ!$D$39:$D$782,СВЦЭМ!$A$39:$A$782,$A169,СВЦЭМ!$B$39:$B$782,Q$155)+'СЕТ СН'!$I$14+СВЦЭМ!$D$10+'СЕТ СН'!$I$6-'СЕТ СН'!$I$26</f>
        <v>1705.27676707</v>
      </c>
      <c r="R169" s="36">
        <f>SUMIFS(СВЦЭМ!$D$39:$D$782,СВЦЭМ!$A$39:$A$782,$A169,СВЦЭМ!$B$39:$B$782,R$155)+'СЕТ СН'!$I$14+СВЦЭМ!$D$10+'СЕТ СН'!$I$6-'СЕТ СН'!$I$26</f>
        <v>1709.1493902999998</v>
      </c>
      <c r="S169" s="36">
        <f>SUMIFS(СВЦЭМ!$D$39:$D$782,СВЦЭМ!$A$39:$A$782,$A169,СВЦЭМ!$B$39:$B$782,S$155)+'СЕТ СН'!$I$14+СВЦЭМ!$D$10+'СЕТ СН'!$I$6-'СЕТ СН'!$I$26</f>
        <v>1667.2018272299999</v>
      </c>
      <c r="T169" s="36">
        <f>SUMIFS(СВЦЭМ!$D$39:$D$782,СВЦЭМ!$A$39:$A$782,$A169,СВЦЭМ!$B$39:$B$782,T$155)+'СЕТ СН'!$I$14+СВЦЭМ!$D$10+'СЕТ СН'!$I$6-'СЕТ СН'!$I$26</f>
        <v>1554.13174007</v>
      </c>
      <c r="U169" s="36">
        <f>SUMIFS(СВЦЭМ!$D$39:$D$782,СВЦЭМ!$A$39:$A$782,$A169,СВЦЭМ!$B$39:$B$782,U$155)+'СЕТ СН'!$I$14+СВЦЭМ!$D$10+'СЕТ СН'!$I$6-'СЕТ СН'!$I$26</f>
        <v>1458.94634662</v>
      </c>
      <c r="V169" s="36">
        <f>SUMIFS(СВЦЭМ!$D$39:$D$782,СВЦЭМ!$A$39:$A$782,$A169,СВЦЭМ!$B$39:$B$782,V$155)+'СЕТ СН'!$I$14+СВЦЭМ!$D$10+'СЕТ СН'!$I$6-'СЕТ СН'!$I$26</f>
        <v>1374.26651313</v>
      </c>
      <c r="W169" s="36">
        <f>SUMIFS(СВЦЭМ!$D$39:$D$782,СВЦЭМ!$A$39:$A$782,$A169,СВЦЭМ!$B$39:$B$782,W$155)+'СЕТ СН'!$I$14+СВЦЭМ!$D$10+'СЕТ СН'!$I$6-'СЕТ СН'!$I$26</f>
        <v>1363.99160353</v>
      </c>
      <c r="X169" s="36">
        <f>SUMIFS(СВЦЭМ!$D$39:$D$782,СВЦЭМ!$A$39:$A$782,$A169,СВЦЭМ!$B$39:$B$782,X$155)+'СЕТ СН'!$I$14+СВЦЭМ!$D$10+'СЕТ СН'!$I$6-'СЕТ СН'!$I$26</f>
        <v>1363.6287184600001</v>
      </c>
      <c r="Y169" s="36">
        <f>SUMIFS(СВЦЭМ!$D$39:$D$782,СВЦЭМ!$A$39:$A$782,$A169,СВЦЭМ!$B$39:$B$782,Y$155)+'СЕТ СН'!$I$14+СВЦЭМ!$D$10+'СЕТ СН'!$I$6-'СЕТ СН'!$I$26</f>
        <v>1391.3361500400001</v>
      </c>
    </row>
    <row r="170" spans="1:25" ht="15.75" x14ac:dyDescent="0.2">
      <c r="A170" s="35">
        <f t="shared" si="4"/>
        <v>44696</v>
      </c>
      <c r="B170" s="36">
        <f>SUMIFS(СВЦЭМ!$D$39:$D$782,СВЦЭМ!$A$39:$A$782,$A170,СВЦЭМ!$B$39:$B$782,B$155)+'СЕТ СН'!$I$14+СВЦЭМ!$D$10+'СЕТ СН'!$I$6-'СЕТ СН'!$I$26</f>
        <v>1469.3181603600001</v>
      </c>
      <c r="C170" s="36">
        <f>SUMIFS(СВЦЭМ!$D$39:$D$782,СВЦЭМ!$A$39:$A$782,$A170,СВЦЭМ!$B$39:$B$782,C$155)+'СЕТ СН'!$I$14+СВЦЭМ!$D$10+'СЕТ СН'!$I$6-'СЕТ СН'!$I$26</f>
        <v>1573.7341285199998</v>
      </c>
      <c r="D170" s="36">
        <f>SUMIFS(СВЦЭМ!$D$39:$D$782,СВЦЭМ!$A$39:$A$782,$A170,СВЦЭМ!$B$39:$B$782,D$155)+'СЕТ СН'!$I$14+СВЦЭМ!$D$10+'СЕТ СН'!$I$6-'СЕТ СН'!$I$26</f>
        <v>1695.0868982499999</v>
      </c>
      <c r="E170" s="36">
        <f>SUMIFS(СВЦЭМ!$D$39:$D$782,СВЦЭМ!$A$39:$A$782,$A170,СВЦЭМ!$B$39:$B$782,E$155)+'СЕТ СН'!$I$14+СВЦЭМ!$D$10+'СЕТ СН'!$I$6-'СЕТ СН'!$I$26</f>
        <v>1701.3900822899998</v>
      </c>
      <c r="F170" s="36">
        <f>SUMIFS(СВЦЭМ!$D$39:$D$782,СВЦЭМ!$A$39:$A$782,$A170,СВЦЭМ!$B$39:$B$782,F$155)+'СЕТ СН'!$I$14+СВЦЭМ!$D$10+'СЕТ СН'!$I$6-'СЕТ СН'!$I$26</f>
        <v>1701.6067340599998</v>
      </c>
      <c r="G170" s="36">
        <f>SUMIFS(СВЦЭМ!$D$39:$D$782,СВЦЭМ!$A$39:$A$782,$A170,СВЦЭМ!$B$39:$B$782,G$155)+'СЕТ СН'!$I$14+СВЦЭМ!$D$10+'СЕТ СН'!$I$6-'СЕТ СН'!$I$26</f>
        <v>1709.5313347699998</v>
      </c>
      <c r="H170" s="36">
        <f>SUMIFS(СВЦЭМ!$D$39:$D$782,СВЦЭМ!$A$39:$A$782,$A170,СВЦЭМ!$B$39:$B$782,H$155)+'СЕТ СН'!$I$14+СВЦЭМ!$D$10+'СЕТ СН'!$I$6-'СЕТ СН'!$I$26</f>
        <v>1696.3667434899999</v>
      </c>
      <c r="I170" s="36">
        <f>SUMIFS(СВЦЭМ!$D$39:$D$782,СВЦЭМ!$A$39:$A$782,$A170,СВЦЭМ!$B$39:$B$782,I$155)+'СЕТ СН'!$I$14+СВЦЭМ!$D$10+'СЕТ СН'!$I$6-'СЕТ СН'!$I$26</f>
        <v>1692.2882898299999</v>
      </c>
      <c r="J170" s="36">
        <f>SUMIFS(СВЦЭМ!$D$39:$D$782,СВЦЭМ!$A$39:$A$782,$A170,СВЦЭМ!$B$39:$B$782,J$155)+'СЕТ СН'!$I$14+СВЦЭМ!$D$10+'СЕТ СН'!$I$6-'СЕТ СН'!$I$26</f>
        <v>1537.91047125</v>
      </c>
      <c r="K170" s="36">
        <f>SUMIFS(СВЦЭМ!$D$39:$D$782,СВЦЭМ!$A$39:$A$782,$A170,СВЦЭМ!$B$39:$B$782,K$155)+'СЕТ СН'!$I$14+СВЦЭМ!$D$10+'СЕТ СН'!$I$6-'СЕТ СН'!$I$26</f>
        <v>1509.1649071900001</v>
      </c>
      <c r="L170" s="36">
        <f>SUMIFS(СВЦЭМ!$D$39:$D$782,СВЦЭМ!$A$39:$A$782,$A170,СВЦЭМ!$B$39:$B$782,L$155)+'СЕТ СН'!$I$14+СВЦЭМ!$D$10+'СЕТ СН'!$I$6-'СЕТ СН'!$I$26</f>
        <v>1491.4413369200001</v>
      </c>
      <c r="M170" s="36">
        <f>SUMIFS(СВЦЭМ!$D$39:$D$782,СВЦЭМ!$A$39:$A$782,$A170,СВЦЭМ!$B$39:$B$782,M$155)+'СЕТ СН'!$I$14+СВЦЭМ!$D$10+'СЕТ СН'!$I$6-'СЕТ СН'!$I$26</f>
        <v>1594.92853537</v>
      </c>
      <c r="N170" s="36">
        <f>SUMIFS(СВЦЭМ!$D$39:$D$782,СВЦЭМ!$A$39:$A$782,$A170,СВЦЭМ!$B$39:$B$782,N$155)+'СЕТ СН'!$I$14+СВЦЭМ!$D$10+'СЕТ СН'!$I$6-'СЕТ СН'!$I$26</f>
        <v>1647.9710652199999</v>
      </c>
      <c r="O170" s="36">
        <f>SUMIFS(СВЦЭМ!$D$39:$D$782,СВЦЭМ!$A$39:$A$782,$A170,СВЦЭМ!$B$39:$B$782,O$155)+'СЕТ СН'!$I$14+СВЦЭМ!$D$10+'СЕТ СН'!$I$6-'СЕТ СН'!$I$26</f>
        <v>1685.7260504799999</v>
      </c>
      <c r="P170" s="36">
        <f>SUMIFS(СВЦЭМ!$D$39:$D$782,СВЦЭМ!$A$39:$A$782,$A170,СВЦЭМ!$B$39:$B$782,P$155)+'СЕТ СН'!$I$14+СВЦЭМ!$D$10+'СЕТ СН'!$I$6-'СЕТ СН'!$I$26</f>
        <v>1706.6715676099998</v>
      </c>
      <c r="Q170" s="36">
        <f>SUMIFS(СВЦЭМ!$D$39:$D$782,СВЦЭМ!$A$39:$A$782,$A170,СВЦЭМ!$B$39:$B$782,Q$155)+'СЕТ СН'!$I$14+СВЦЭМ!$D$10+'СЕТ СН'!$I$6-'СЕТ СН'!$I$26</f>
        <v>1713.2266857899999</v>
      </c>
      <c r="R170" s="36">
        <f>SUMIFS(СВЦЭМ!$D$39:$D$782,СВЦЭМ!$A$39:$A$782,$A170,СВЦЭМ!$B$39:$B$782,R$155)+'СЕТ СН'!$I$14+СВЦЭМ!$D$10+'СЕТ СН'!$I$6-'СЕТ СН'!$I$26</f>
        <v>1695.5219393599998</v>
      </c>
      <c r="S170" s="36">
        <f>SUMIFS(СВЦЭМ!$D$39:$D$782,СВЦЭМ!$A$39:$A$782,$A170,СВЦЭМ!$B$39:$B$782,S$155)+'СЕТ СН'!$I$14+СВЦЭМ!$D$10+'СЕТ СН'!$I$6-'СЕТ СН'!$I$26</f>
        <v>1636.7237361299999</v>
      </c>
      <c r="T170" s="36">
        <f>SUMIFS(СВЦЭМ!$D$39:$D$782,СВЦЭМ!$A$39:$A$782,$A170,СВЦЭМ!$B$39:$B$782,T$155)+'СЕТ СН'!$I$14+СВЦЭМ!$D$10+'СЕТ СН'!$I$6-'СЕТ СН'!$I$26</f>
        <v>1562.49940606</v>
      </c>
      <c r="U170" s="36">
        <f>SUMIFS(СВЦЭМ!$D$39:$D$782,СВЦЭМ!$A$39:$A$782,$A170,СВЦЭМ!$B$39:$B$782,U$155)+'СЕТ СН'!$I$14+СВЦЭМ!$D$10+'СЕТ СН'!$I$6-'СЕТ СН'!$I$26</f>
        <v>1444.8437663499999</v>
      </c>
      <c r="V170" s="36">
        <f>SUMIFS(СВЦЭМ!$D$39:$D$782,СВЦЭМ!$A$39:$A$782,$A170,СВЦЭМ!$B$39:$B$782,V$155)+'СЕТ СН'!$I$14+СВЦЭМ!$D$10+'СЕТ СН'!$I$6-'СЕТ СН'!$I$26</f>
        <v>1369.4524836400001</v>
      </c>
      <c r="W170" s="36">
        <f>SUMIFS(СВЦЭМ!$D$39:$D$782,СВЦЭМ!$A$39:$A$782,$A170,СВЦЭМ!$B$39:$B$782,W$155)+'СЕТ СН'!$I$14+СВЦЭМ!$D$10+'СЕТ СН'!$I$6-'СЕТ СН'!$I$26</f>
        <v>1370.2526597199999</v>
      </c>
      <c r="X170" s="36">
        <f>SUMIFS(СВЦЭМ!$D$39:$D$782,СВЦЭМ!$A$39:$A$782,$A170,СВЦЭМ!$B$39:$B$782,X$155)+'СЕТ СН'!$I$14+СВЦЭМ!$D$10+'СЕТ СН'!$I$6-'СЕТ СН'!$I$26</f>
        <v>1416.2203390700001</v>
      </c>
      <c r="Y170" s="36">
        <f>SUMIFS(СВЦЭМ!$D$39:$D$782,СВЦЭМ!$A$39:$A$782,$A170,СВЦЭМ!$B$39:$B$782,Y$155)+'СЕТ СН'!$I$14+СВЦЭМ!$D$10+'СЕТ СН'!$I$6-'СЕТ СН'!$I$26</f>
        <v>1451.5540133700001</v>
      </c>
    </row>
    <row r="171" spans="1:25" ht="15.75" x14ac:dyDescent="0.2">
      <c r="A171" s="35">
        <f t="shared" si="4"/>
        <v>44697</v>
      </c>
      <c r="B171" s="36">
        <f>SUMIFS(СВЦЭМ!$D$39:$D$782,СВЦЭМ!$A$39:$A$782,$A171,СВЦЭМ!$B$39:$B$782,B$155)+'СЕТ СН'!$I$14+СВЦЭМ!$D$10+'СЕТ СН'!$I$6-'СЕТ СН'!$I$26</f>
        <v>1517.99732023</v>
      </c>
      <c r="C171" s="36">
        <f>SUMIFS(СВЦЭМ!$D$39:$D$782,СВЦЭМ!$A$39:$A$782,$A171,СВЦЭМ!$B$39:$B$782,C$155)+'СЕТ СН'!$I$14+СВЦЭМ!$D$10+'СЕТ СН'!$I$6-'СЕТ СН'!$I$26</f>
        <v>1634.49635741</v>
      </c>
      <c r="D171" s="36">
        <f>SUMIFS(СВЦЭМ!$D$39:$D$782,СВЦЭМ!$A$39:$A$782,$A171,СВЦЭМ!$B$39:$B$782,D$155)+'СЕТ СН'!$I$14+СВЦЭМ!$D$10+'СЕТ СН'!$I$6-'СЕТ СН'!$I$26</f>
        <v>1766.7059068999999</v>
      </c>
      <c r="E171" s="36">
        <f>SUMIFS(СВЦЭМ!$D$39:$D$782,СВЦЭМ!$A$39:$A$782,$A171,СВЦЭМ!$B$39:$B$782,E$155)+'СЕТ СН'!$I$14+СВЦЭМ!$D$10+'СЕТ СН'!$I$6-'СЕТ СН'!$I$26</f>
        <v>1817.5620361499998</v>
      </c>
      <c r="F171" s="36">
        <f>SUMIFS(СВЦЭМ!$D$39:$D$782,СВЦЭМ!$A$39:$A$782,$A171,СВЦЭМ!$B$39:$B$782,F$155)+'СЕТ СН'!$I$14+СВЦЭМ!$D$10+'СЕТ СН'!$I$6-'СЕТ СН'!$I$26</f>
        <v>1812.2974508599998</v>
      </c>
      <c r="G171" s="36">
        <f>SUMIFS(СВЦЭМ!$D$39:$D$782,СВЦЭМ!$A$39:$A$782,$A171,СВЦЭМ!$B$39:$B$782,G$155)+'СЕТ СН'!$I$14+СВЦЭМ!$D$10+'СЕТ СН'!$I$6-'СЕТ СН'!$I$26</f>
        <v>1820.27308148</v>
      </c>
      <c r="H171" s="36">
        <f>SUMIFS(СВЦЭМ!$D$39:$D$782,СВЦЭМ!$A$39:$A$782,$A171,СВЦЭМ!$B$39:$B$782,H$155)+'СЕТ СН'!$I$14+СВЦЭМ!$D$10+'СЕТ СН'!$I$6-'СЕТ СН'!$I$26</f>
        <v>1790.5406756999998</v>
      </c>
      <c r="I171" s="36">
        <f>SUMIFS(СВЦЭМ!$D$39:$D$782,СВЦЭМ!$A$39:$A$782,$A171,СВЦЭМ!$B$39:$B$782,I$155)+'СЕТ СН'!$I$14+СВЦЭМ!$D$10+'СЕТ СН'!$I$6-'СЕТ СН'!$I$26</f>
        <v>1717.9812845099998</v>
      </c>
      <c r="J171" s="36">
        <f>SUMIFS(СВЦЭМ!$D$39:$D$782,СВЦЭМ!$A$39:$A$782,$A171,СВЦЭМ!$B$39:$B$782,J$155)+'СЕТ СН'!$I$14+СВЦЭМ!$D$10+'СЕТ СН'!$I$6-'СЕТ СН'!$I$26</f>
        <v>1567.5097951599998</v>
      </c>
      <c r="K171" s="36">
        <f>SUMIFS(СВЦЭМ!$D$39:$D$782,СВЦЭМ!$A$39:$A$782,$A171,СВЦЭМ!$B$39:$B$782,K$155)+'СЕТ СН'!$I$14+СВЦЭМ!$D$10+'СЕТ СН'!$I$6-'СЕТ СН'!$I$26</f>
        <v>1517.54804982</v>
      </c>
      <c r="L171" s="36">
        <f>SUMIFS(СВЦЭМ!$D$39:$D$782,СВЦЭМ!$A$39:$A$782,$A171,СВЦЭМ!$B$39:$B$782,L$155)+'СЕТ СН'!$I$14+СВЦЭМ!$D$10+'СЕТ СН'!$I$6-'СЕТ СН'!$I$26</f>
        <v>1561.80458013</v>
      </c>
      <c r="M171" s="36">
        <f>SUMIFS(СВЦЭМ!$D$39:$D$782,СВЦЭМ!$A$39:$A$782,$A171,СВЦЭМ!$B$39:$B$782,M$155)+'СЕТ СН'!$I$14+СВЦЭМ!$D$10+'СЕТ СН'!$I$6-'СЕТ СН'!$I$26</f>
        <v>1679.3084801</v>
      </c>
      <c r="N171" s="36">
        <f>SUMIFS(СВЦЭМ!$D$39:$D$782,СВЦЭМ!$A$39:$A$782,$A171,СВЦЭМ!$B$39:$B$782,N$155)+'СЕТ СН'!$I$14+СВЦЭМ!$D$10+'СЕТ СН'!$I$6-'СЕТ СН'!$I$26</f>
        <v>1737.72863147</v>
      </c>
      <c r="O171" s="36">
        <f>SUMIFS(СВЦЭМ!$D$39:$D$782,СВЦЭМ!$A$39:$A$782,$A171,СВЦЭМ!$B$39:$B$782,O$155)+'СЕТ СН'!$I$14+СВЦЭМ!$D$10+'СЕТ СН'!$I$6-'СЕТ СН'!$I$26</f>
        <v>1758.9468514799999</v>
      </c>
      <c r="P171" s="36">
        <f>SUMIFS(СВЦЭМ!$D$39:$D$782,СВЦЭМ!$A$39:$A$782,$A171,СВЦЭМ!$B$39:$B$782,P$155)+'СЕТ СН'!$I$14+СВЦЭМ!$D$10+'СЕТ СН'!$I$6-'СЕТ СН'!$I$26</f>
        <v>1788.9770800299998</v>
      </c>
      <c r="Q171" s="36">
        <f>SUMIFS(СВЦЭМ!$D$39:$D$782,СВЦЭМ!$A$39:$A$782,$A171,СВЦЭМ!$B$39:$B$782,Q$155)+'СЕТ СН'!$I$14+СВЦЭМ!$D$10+'СЕТ СН'!$I$6-'СЕТ СН'!$I$26</f>
        <v>1786.7431874399999</v>
      </c>
      <c r="R171" s="36">
        <f>SUMIFS(СВЦЭМ!$D$39:$D$782,СВЦЭМ!$A$39:$A$782,$A171,СВЦЭМ!$B$39:$B$782,R$155)+'СЕТ СН'!$I$14+СВЦЭМ!$D$10+'СЕТ СН'!$I$6-'СЕТ СН'!$I$26</f>
        <v>1770.7278330099998</v>
      </c>
      <c r="S171" s="36">
        <f>SUMIFS(СВЦЭМ!$D$39:$D$782,СВЦЭМ!$A$39:$A$782,$A171,СВЦЭМ!$B$39:$B$782,S$155)+'СЕТ СН'!$I$14+СВЦЭМ!$D$10+'СЕТ СН'!$I$6-'СЕТ СН'!$I$26</f>
        <v>1724.4269274599999</v>
      </c>
      <c r="T171" s="36">
        <f>SUMIFS(СВЦЭМ!$D$39:$D$782,СВЦЭМ!$A$39:$A$782,$A171,СВЦЭМ!$B$39:$B$782,T$155)+'СЕТ СН'!$I$14+СВЦЭМ!$D$10+'СЕТ СН'!$I$6-'СЕТ СН'!$I$26</f>
        <v>1579.1446002299999</v>
      </c>
      <c r="U171" s="36">
        <f>SUMIFS(СВЦЭМ!$D$39:$D$782,СВЦЭМ!$A$39:$A$782,$A171,СВЦЭМ!$B$39:$B$782,U$155)+'СЕТ СН'!$I$14+СВЦЭМ!$D$10+'СЕТ СН'!$I$6-'СЕТ СН'!$I$26</f>
        <v>1436.80702288</v>
      </c>
      <c r="V171" s="36">
        <f>SUMIFS(СВЦЭМ!$D$39:$D$782,СВЦЭМ!$A$39:$A$782,$A171,СВЦЭМ!$B$39:$B$782,V$155)+'СЕТ СН'!$I$14+СВЦЭМ!$D$10+'СЕТ СН'!$I$6-'СЕТ СН'!$I$26</f>
        <v>1362.59894904</v>
      </c>
      <c r="W171" s="36">
        <f>SUMIFS(СВЦЭМ!$D$39:$D$782,СВЦЭМ!$A$39:$A$782,$A171,СВЦЭМ!$B$39:$B$782,W$155)+'СЕТ СН'!$I$14+СВЦЭМ!$D$10+'СЕТ СН'!$I$6-'СЕТ СН'!$I$26</f>
        <v>1381.46332538</v>
      </c>
      <c r="X171" s="36">
        <f>SUMIFS(СВЦЭМ!$D$39:$D$782,СВЦЭМ!$A$39:$A$782,$A171,СВЦЭМ!$B$39:$B$782,X$155)+'СЕТ СН'!$I$14+СВЦЭМ!$D$10+'СЕТ СН'!$I$6-'СЕТ СН'!$I$26</f>
        <v>1375.6563376399999</v>
      </c>
      <c r="Y171" s="36">
        <f>SUMIFS(СВЦЭМ!$D$39:$D$782,СВЦЭМ!$A$39:$A$782,$A171,СВЦЭМ!$B$39:$B$782,Y$155)+'СЕТ СН'!$I$14+СВЦЭМ!$D$10+'СЕТ СН'!$I$6-'СЕТ СН'!$I$26</f>
        <v>1426.2995952700001</v>
      </c>
    </row>
    <row r="172" spans="1:25" ht="15.75" x14ac:dyDescent="0.2">
      <c r="A172" s="35">
        <f t="shared" si="4"/>
        <v>44698</v>
      </c>
      <c r="B172" s="36">
        <f>SUMIFS(СВЦЭМ!$D$39:$D$782,СВЦЭМ!$A$39:$A$782,$A172,СВЦЭМ!$B$39:$B$782,B$155)+'СЕТ СН'!$I$14+СВЦЭМ!$D$10+'СЕТ СН'!$I$6-'СЕТ СН'!$I$26</f>
        <v>1503.24714769</v>
      </c>
      <c r="C172" s="36">
        <f>SUMIFS(СВЦЭМ!$D$39:$D$782,СВЦЭМ!$A$39:$A$782,$A172,СВЦЭМ!$B$39:$B$782,C$155)+'СЕТ СН'!$I$14+СВЦЭМ!$D$10+'СЕТ СН'!$I$6-'СЕТ СН'!$I$26</f>
        <v>1636.5875692599998</v>
      </c>
      <c r="D172" s="36">
        <f>SUMIFS(СВЦЭМ!$D$39:$D$782,СВЦЭМ!$A$39:$A$782,$A172,СВЦЭМ!$B$39:$B$782,D$155)+'СЕТ СН'!$I$14+СВЦЭМ!$D$10+'СЕТ СН'!$I$6-'СЕТ СН'!$I$26</f>
        <v>1764.42280639</v>
      </c>
      <c r="E172" s="36">
        <f>SUMIFS(СВЦЭМ!$D$39:$D$782,СВЦЭМ!$A$39:$A$782,$A172,СВЦЭМ!$B$39:$B$782,E$155)+'СЕТ СН'!$I$14+СВЦЭМ!$D$10+'СЕТ СН'!$I$6-'СЕТ СН'!$I$26</f>
        <v>1804.7379804099999</v>
      </c>
      <c r="F172" s="36">
        <f>SUMIFS(СВЦЭМ!$D$39:$D$782,СВЦЭМ!$A$39:$A$782,$A172,СВЦЭМ!$B$39:$B$782,F$155)+'СЕТ СН'!$I$14+СВЦЭМ!$D$10+'СЕТ СН'!$I$6-'СЕТ СН'!$I$26</f>
        <v>1803.8304880399999</v>
      </c>
      <c r="G172" s="36">
        <f>SUMIFS(СВЦЭМ!$D$39:$D$782,СВЦЭМ!$A$39:$A$782,$A172,СВЦЭМ!$B$39:$B$782,G$155)+'СЕТ СН'!$I$14+СВЦЭМ!$D$10+'СЕТ СН'!$I$6-'СЕТ СН'!$I$26</f>
        <v>1802.1514717099999</v>
      </c>
      <c r="H172" s="36">
        <f>SUMIFS(СВЦЭМ!$D$39:$D$782,СВЦЭМ!$A$39:$A$782,$A172,СВЦЭМ!$B$39:$B$782,H$155)+'СЕТ СН'!$I$14+СВЦЭМ!$D$10+'СЕТ СН'!$I$6-'СЕТ СН'!$I$26</f>
        <v>1759.5696231899999</v>
      </c>
      <c r="I172" s="36">
        <f>SUMIFS(СВЦЭМ!$D$39:$D$782,СВЦЭМ!$A$39:$A$782,$A172,СВЦЭМ!$B$39:$B$782,I$155)+'СЕТ СН'!$I$14+СВЦЭМ!$D$10+'СЕТ СН'!$I$6-'СЕТ СН'!$I$26</f>
        <v>1709.89817808</v>
      </c>
      <c r="J172" s="36">
        <f>SUMIFS(СВЦЭМ!$D$39:$D$782,СВЦЭМ!$A$39:$A$782,$A172,СВЦЭМ!$B$39:$B$782,J$155)+'СЕТ СН'!$I$14+СВЦЭМ!$D$10+'СЕТ СН'!$I$6-'СЕТ СН'!$I$26</f>
        <v>1559.42489905</v>
      </c>
      <c r="K172" s="36">
        <f>SUMIFS(СВЦЭМ!$D$39:$D$782,СВЦЭМ!$A$39:$A$782,$A172,СВЦЭМ!$B$39:$B$782,K$155)+'СЕТ СН'!$I$14+СВЦЭМ!$D$10+'СЕТ СН'!$I$6-'СЕТ СН'!$I$26</f>
        <v>1547.0294179100001</v>
      </c>
      <c r="L172" s="36">
        <f>SUMIFS(СВЦЭМ!$D$39:$D$782,СВЦЭМ!$A$39:$A$782,$A172,СВЦЭМ!$B$39:$B$782,L$155)+'СЕТ СН'!$I$14+СВЦЭМ!$D$10+'СЕТ СН'!$I$6-'СЕТ СН'!$I$26</f>
        <v>1520.74389025</v>
      </c>
      <c r="M172" s="36">
        <f>SUMIFS(СВЦЭМ!$D$39:$D$782,СВЦЭМ!$A$39:$A$782,$A172,СВЦЭМ!$B$39:$B$782,M$155)+'СЕТ СН'!$I$14+СВЦЭМ!$D$10+'СЕТ СН'!$I$6-'СЕТ СН'!$I$26</f>
        <v>1628.2409263499999</v>
      </c>
      <c r="N172" s="36">
        <f>SUMIFS(СВЦЭМ!$D$39:$D$782,СВЦЭМ!$A$39:$A$782,$A172,СВЦЭМ!$B$39:$B$782,N$155)+'СЕТ СН'!$I$14+СВЦЭМ!$D$10+'СЕТ СН'!$I$6-'СЕТ СН'!$I$26</f>
        <v>1673.68773831</v>
      </c>
      <c r="O172" s="36">
        <f>SUMIFS(СВЦЭМ!$D$39:$D$782,СВЦЭМ!$A$39:$A$782,$A172,СВЦЭМ!$B$39:$B$782,O$155)+'СЕТ СН'!$I$14+СВЦЭМ!$D$10+'СЕТ СН'!$I$6-'СЕТ СН'!$I$26</f>
        <v>1673.51091602</v>
      </c>
      <c r="P172" s="36">
        <f>SUMIFS(СВЦЭМ!$D$39:$D$782,СВЦЭМ!$A$39:$A$782,$A172,СВЦЭМ!$B$39:$B$782,P$155)+'СЕТ СН'!$I$14+СВЦЭМ!$D$10+'СЕТ СН'!$I$6-'СЕТ СН'!$I$26</f>
        <v>1676.5278842399998</v>
      </c>
      <c r="Q172" s="36">
        <f>SUMIFS(СВЦЭМ!$D$39:$D$782,СВЦЭМ!$A$39:$A$782,$A172,СВЦЭМ!$B$39:$B$782,Q$155)+'СЕТ СН'!$I$14+СВЦЭМ!$D$10+'СЕТ СН'!$I$6-'СЕТ СН'!$I$26</f>
        <v>1685.1988777299998</v>
      </c>
      <c r="R172" s="36">
        <f>SUMIFS(СВЦЭМ!$D$39:$D$782,СВЦЭМ!$A$39:$A$782,$A172,СВЦЭМ!$B$39:$B$782,R$155)+'СЕТ СН'!$I$14+СВЦЭМ!$D$10+'СЕТ СН'!$I$6-'СЕТ СН'!$I$26</f>
        <v>1694.3386835899998</v>
      </c>
      <c r="S172" s="36">
        <f>SUMIFS(СВЦЭМ!$D$39:$D$782,СВЦЭМ!$A$39:$A$782,$A172,СВЦЭМ!$B$39:$B$782,S$155)+'СЕТ СН'!$I$14+СВЦЭМ!$D$10+'СЕТ СН'!$I$6-'СЕТ СН'!$I$26</f>
        <v>1660.6403653899999</v>
      </c>
      <c r="T172" s="36">
        <f>SUMIFS(СВЦЭМ!$D$39:$D$782,СВЦЭМ!$A$39:$A$782,$A172,СВЦЭМ!$B$39:$B$782,T$155)+'СЕТ СН'!$I$14+СВЦЭМ!$D$10+'СЕТ СН'!$I$6-'СЕТ СН'!$I$26</f>
        <v>1534.9027006599999</v>
      </c>
      <c r="U172" s="36">
        <f>SUMIFS(СВЦЭМ!$D$39:$D$782,СВЦЭМ!$A$39:$A$782,$A172,СВЦЭМ!$B$39:$B$782,U$155)+'СЕТ СН'!$I$14+СВЦЭМ!$D$10+'СЕТ СН'!$I$6-'СЕТ СН'!$I$26</f>
        <v>1434.31245152</v>
      </c>
      <c r="V172" s="36">
        <f>SUMIFS(СВЦЭМ!$D$39:$D$782,СВЦЭМ!$A$39:$A$782,$A172,СВЦЭМ!$B$39:$B$782,V$155)+'СЕТ СН'!$I$14+СВЦЭМ!$D$10+'СЕТ СН'!$I$6-'СЕТ СН'!$I$26</f>
        <v>1344.8597001100002</v>
      </c>
      <c r="W172" s="36">
        <f>SUMIFS(СВЦЭМ!$D$39:$D$782,СВЦЭМ!$A$39:$A$782,$A172,СВЦЭМ!$B$39:$B$782,W$155)+'СЕТ СН'!$I$14+СВЦЭМ!$D$10+'СЕТ СН'!$I$6-'СЕТ СН'!$I$26</f>
        <v>1339.95930026</v>
      </c>
      <c r="X172" s="36">
        <f>SUMIFS(СВЦЭМ!$D$39:$D$782,СВЦЭМ!$A$39:$A$782,$A172,СВЦЭМ!$B$39:$B$782,X$155)+'СЕТ СН'!$I$14+СВЦЭМ!$D$10+'СЕТ СН'!$I$6-'СЕТ СН'!$I$26</f>
        <v>1359.1505453300001</v>
      </c>
      <c r="Y172" s="36">
        <f>SUMIFS(СВЦЭМ!$D$39:$D$782,СВЦЭМ!$A$39:$A$782,$A172,СВЦЭМ!$B$39:$B$782,Y$155)+'СЕТ СН'!$I$14+СВЦЭМ!$D$10+'СЕТ СН'!$I$6-'СЕТ СН'!$I$26</f>
        <v>1392.5559472899999</v>
      </c>
    </row>
    <row r="173" spans="1:25" ht="15.75" x14ac:dyDescent="0.2">
      <c r="A173" s="35">
        <f t="shared" si="4"/>
        <v>44699</v>
      </c>
      <c r="B173" s="36">
        <f>SUMIFS(СВЦЭМ!$D$39:$D$782,СВЦЭМ!$A$39:$A$782,$A173,СВЦЭМ!$B$39:$B$782,B$155)+'СЕТ СН'!$I$14+СВЦЭМ!$D$10+'СЕТ СН'!$I$6-'СЕТ СН'!$I$26</f>
        <v>1559.1699742999999</v>
      </c>
      <c r="C173" s="36">
        <f>SUMIFS(СВЦЭМ!$D$39:$D$782,СВЦЭМ!$A$39:$A$782,$A173,СВЦЭМ!$B$39:$B$782,C$155)+'СЕТ СН'!$I$14+СВЦЭМ!$D$10+'СЕТ СН'!$I$6-'СЕТ СН'!$I$26</f>
        <v>1701.58502243</v>
      </c>
      <c r="D173" s="36">
        <f>SUMIFS(СВЦЭМ!$D$39:$D$782,СВЦЭМ!$A$39:$A$782,$A173,СВЦЭМ!$B$39:$B$782,D$155)+'СЕТ СН'!$I$14+СВЦЭМ!$D$10+'СЕТ СН'!$I$6-'СЕТ СН'!$I$26</f>
        <v>1765.8118832199998</v>
      </c>
      <c r="E173" s="36">
        <f>SUMIFS(СВЦЭМ!$D$39:$D$782,СВЦЭМ!$A$39:$A$782,$A173,СВЦЭМ!$B$39:$B$782,E$155)+'СЕТ СН'!$I$14+СВЦЭМ!$D$10+'СЕТ СН'!$I$6-'СЕТ СН'!$I$26</f>
        <v>1767.6008482299999</v>
      </c>
      <c r="F173" s="36">
        <f>SUMIFS(СВЦЭМ!$D$39:$D$782,СВЦЭМ!$A$39:$A$782,$A173,СВЦЭМ!$B$39:$B$782,F$155)+'СЕТ СН'!$I$14+СВЦЭМ!$D$10+'СЕТ СН'!$I$6-'СЕТ СН'!$I$26</f>
        <v>1763.5595620099998</v>
      </c>
      <c r="G173" s="36">
        <f>SUMIFS(СВЦЭМ!$D$39:$D$782,СВЦЭМ!$A$39:$A$782,$A173,СВЦЭМ!$B$39:$B$782,G$155)+'СЕТ СН'!$I$14+СВЦЭМ!$D$10+'СЕТ СН'!$I$6-'СЕТ СН'!$I$26</f>
        <v>1776.21453744</v>
      </c>
      <c r="H173" s="36">
        <f>SUMIFS(СВЦЭМ!$D$39:$D$782,СВЦЭМ!$A$39:$A$782,$A173,СВЦЭМ!$B$39:$B$782,H$155)+'СЕТ СН'!$I$14+СВЦЭМ!$D$10+'СЕТ СН'!$I$6-'СЕТ СН'!$I$26</f>
        <v>1764.7278967499999</v>
      </c>
      <c r="I173" s="36">
        <f>SUMIFS(СВЦЭМ!$D$39:$D$782,СВЦЭМ!$A$39:$A$782,$A173,СВЦЭМ!$B$39:$B$782,I$155)+'СЕТ СН'!$I$14+СВЦЭМ!$D$10+'СЕТ СН'!$I$6-'СЕТ СН'!$I$26</f>
        <v>1670.8841917999998</v>
      </c>
      <c r="J173" s="36">
        <f>SUMIFS(СВЦЭМ!$D$39:$D$782,СВЦЭМ!$A$39:$A$782,$A173,СВЦЭМ!$B$39:$B$782,J$155)+'СЕТ СН'!$I$14+СВЦЭМ!$D$10+'СЕТ СН'!$I$6-'СЕТ СН'!$I$26</f>
        <v>1519.08168116</v>
      </c>
      <c r="K173" s="36">
        <f>SUMIFS(СВЦЭМ!$D$39:$D$782,СВЦЭМ!$A$39:$A$782,$A173,СВЦЭМ!$B$39:$B$782,K$155)+'СЕТ СН'!$I$14+СВЦЭМ!$D$10+'СЕТ СН'!$I$6-'СЕТ СН'!$I$26</f>
        <v>1520.9935037499999</v>
      </c>
      <c r="L173" s="36">
        <f>SUMIFS(СВЦЭМ!$D$39:$D$782,СВЦЭМ!$A$39:$A$782,$A173,СВЦЭМ!$B$39:$B$782,L$155)+'СЕТ СН'!$I$14+СВЦЭМ!$D$10+'СЕТ СН'!$I$6-'СЕТ СН'!$I$26</f>
        <v>1534.3592394500001</v>
      </c>
      <c r="M173" s="36">
        <f>SUMIFS(СВЦЭМ!$D$39:$D$782,СВЦЭМ!$A$39:$A$782,$A173,СВЦЭМ!$B$39:$B$782,M$155)+'СЕТ СН'!$I$14+СВЦЭМ!$D$10+'СЕТ СН'!$I$6-'СЕТ СН'!$I$26</f>
        <v>1647.7890655299998</v>
      </c>
      <c r="N173" s="36">
        <f>SUMIFS(СВЦЭМ!$D$39:$D$782,СВЦЭМ!$A$39:$A$782,$A173,СВЦЭМ!$B$39:$B$782,N$155)+'СЕТ СН'!$I$14+СВЦЭМ!$D$10+'СЕТ СН'!$I$6-'СЕТ СН'!$I$26</f>
        <v>1680.42852634</v>
      </c>
      <c r="O173" s="36">
        <f>SUMIFS(СВЦЭМ!$D$39:$D$782,СВЦЭМ!$A$39:$A$782,$A173,СВЦЭМ!$B$39:$B$782,O$155)+'СЕТ СН'!$I$14+СВЦЭМ!$D$10+'СЕТ СН'!$I$6-'СЕТ СН'!$I$26</f>
        <v>1677.7330658999999</v>
      </c>
      <c r="P173" s="36">
        <f>SUMIFS(СВЦЭМ!$D$39:$D$782,СВЦЭМ!$A$39:$A$782,$A173,СВЦЭМ!$B$39:$B$782,P$155)+'СЕТ СН'!$I$14+СВЦЭМ!$D$10+'СЕТ СН'!$I$6-'СЕТ СН'!$I$26</f>
        <v>1695.8316470999998</v>
      </c>
      <c r="Q173" s="36">
        <f>SUMIFS(СВЦЭМ!$D$39:$D$782,СВЦЭМ!$A$39:$A$782,$A173,СВЦЭМ!$B$39:$B$782,Q$155)+'СЕТ СН'!$I$14+СВЦЭМ!$D$10+'СЕТ СН'!$I$6-'СЕТ СН'!$I$26</f>
        <v>1710.0162799299999</v>
      </c>
      <c r="R173" s="36">
        <f>SUMIFS(СВЦЭМ!$D$39:$D$782,СВЦЭМ!$A$39:$A$782,$A173,СВЦЭМ!$B$39:$B$782,R$155)+'СЕТ СН'!$I$14+СВЦЭМ!$D$10+'СЕТ СН'!$I$6-'СЕТ СН'!$I$26</f>
        <v>1704.9257942299998</v>
      </c>
      <c r="S173" s="36">
        <f>SUMIFS(СВЦЭМ!$D$39:$D$782,СВЦЭМ!$A$39:$A$782,$A173,СВЦЭМ!$B$39:$B$782,S$155)+'СЕТ СН'!$I$14+СВЦЭМ!$D$10+'СЕТ СН'!$I$6-'СЕТ СН'!$I$26</f>
        <v>1657.9811067899998</v>
      </c>
      <c r="T173" s="36">
        <f>SUMIFS(СВЦЭМ!$D$39:$D$782,СВЦЭМ!$A$39:$A$782,$A173,СВЦЭМ!$B$39:$B$782,T$155)+'СЕТ СН'!$I$14+СВЦЭМ!$D$10+'СЕТ СН'!$I$6-'СЕТ СН'!$I$26</f>
        <v>1526.65103613</v>
      </c>
      <c r="U173" s="36">
        <f>SUMIFS(СВЦЭМ!$D$39:$D$782,СВЦЭМ!$A$39:$A$782,$A173,СВЦЭМ!$B$39:$B$782,U$155)+'СЕТ СН'!$I$14+СВЦЭМ!$D$10+'СЕТ СН'!$I$6-'СЕТ СН'!$I$26</f>
        <v>1418.99156111</v>
      </c>
      <c r="V173" s="36">
        <f>SUMIFS(СВЦЭМ!$D$39:$D$782,СВЦЭМ!$A$39:$A$782,$A173,СВЦЭМ!$B$39:$B$782,V$155)+'СЕТ СН'!$I$14+СВЦЭМ!$D$10+'СЕТ СН'!$I$6-'СЕТ СН'!$I$26</f>
        <v>1340.08202695</v>
      </c>
      <c r="W173" s="36">
        <f>SUMIFS(СВЦЭМ!$D$39:$D$782,СВЦЭМ!$A$39:$A$782,$A173,СВЦЭМ!$B$39:$B$782,W$155)+'СЕТ СН'!$I$14+СВЦЭМ!$D$10+'СЕТ СН'!$I$6-'СЕТ СН'!$I$26</f>
        <v>1364.374184</v>
      </c>
      <c r="X173" s="36">
        <f>SUMIFS(СВЦЭМ!$D$39:$D$782,СВЦЭМ!$A$39:$A$782,$A173,СВЦЭМ!$B$39:$B$782,X$155)+'СЕТ СН'!$I$14+СВЦЭМ!$D$10+'СЕТ СН'!$I$6-'СЕТ СН'!$I$26</f>
        <v>1399.38762479</v>
      </c>
      <c r="Y173" s="36">
        <f>SUMIFS(СВЦЭМ!$D$39:$D$782,СВЦЭМ!$A$39:$A$782,$A173,СВЦЭМ!$B$39:$B$782,Y$155)+'СЕТ СН'!$I$14+СВЦЭМ!$D$10+'СЕТ СН'!$I$6-'СЕТ СН'!$I$26</f>
        <v>1434.25981774</v>
      </c>
    </row>
    <row r="174" spans="1:25" ht="15.75" x14ac:dyDescent="0.2">
      <c r="A174" s="35">
        <f t="shared" si="4"/>
        <v>44700</v>
      </c>
      <c r="B174" s="36">
        <f>SUMIFS(СВЦЭМ!$D$39:$D$782,СВЦЭМ!$A$39:$A$782,$A174,СВЦЭМ!$B$39:$B$782,B$155)+'СЕТ СН'!$I$14+СВЦЭМ!$D$10+'СЕТ СН'!$I$6-'СЕТ СН'!$I$26</f>
        <v>1543.18371963</v>
      </c>
      <c r="C174" s="36">
        <f>SUMIFS(СВЦЭМ!$D$39:$D$782,СВЦЭМ!$A$39:$A$782,$A174,СВЦЭМ!$B$39:$B$782,C$155)+'СЕТ СН'!$I$14+СВЦЭМ!$D$10+'СЕТ СН'!$I$6-'СЕТ СН'!$I$26</f>
        <v>1669.8459509499999</v>
      </c>
      <c r="D174" s="36">
        <f>SUMIFS(СВЦЭМ!$D$39:$D$782,СВЦЭМ!$A$39:$A$782,$A174,СВЦЭМ!$B$39:$B$782,D$155)+'СЕТ СН'!$I$14+СВЦЭМ!$D$10+'СЕТ СН'!$I$6-'СЕТ СН'!$I$26</f>
        <v>1784.9432588499999</v>
      </c>
      <c r="E174" s="36">
        <f>SUMIFS(СВЦЭМ!$D$39:$D$782,СВЦЭМ!$A$39:$A$782,$A174,СВЦЭМ!$B$39:$B$782,E$155)+'СЕТ СН'!$I$14+СВЦЭМ!$D$10+'СЕТ СН'!$I$6-'СЕТ СН'!$I$26</f>
        <v>1842.2071361999999</v>
      </c>
      <c r="F174" s="36">
        <f>SUMIFS(СВЦЭМ!$D$39:$D$782,СВЦЭМ!$A$39:$A$782,$A174,СВЦЭМ!$B$39:$B$782,F$155)+'СЕТ СН'!$I$14+СВЦЭМ!$D$10+'СЕТ СН'!$I$6-'СЕТ СН'!$I$26</f>
        <v>1812.5440471699999</v>
      </c>
      <c r="G174" s="36">
        <f>SUMIFS(СВЦЭМ!$D$39:$D$782,СВЦЭМ!$A$39:$A$782,$A174,СВЦЭМ!$B$39:$B$782,G$155)+'СЕТ СН'!$I$14+СВЦЭМ!$D$10+'СЕТ СН'!$I$6-'СЕТ СН'!$I$26</f>
        <v>1776.0835992499999</v>
      </c>
      <c r="H174" s="36">
        <f>SUMIFS(СВЦЭМ!$D$39:$D$782,СВЦЭМ!$A$39:$A$782,$A174,СВЦЭМ!$B$39:$B$782,H$155)+'СЕТ СН'!$I$14+СВЦЭМ!$D$10+'СЕТ СН'!$I$6-'СЕТ СН'!$I$26</f>
        <v>1739.68159049</v>
      </c>
      <c r="I174" s="36">
        <f>SUMIFS(СВЦЭМ!$D$39:$D$782,СВЦЭМ!$A$39:$A$782,$A174,СВЦЭМ!$B$39:$B$782,I$155)+'СЕТ СН'!$I$14+СВЦЭМ!$D$10+'СЕТ СН'!$I$6-'СЕТ СН'!$I$26</f>
        <v>1679.6908377399998</v>
      </c>
      <c r="J174" s="36">
        <f>SUMIFS(СВЦЭМ!$D$39:$D$782,СВЦЭМ!$A$39:$A$782,$A174,СВЦЭМ!$B$39:$B$782,J$155)+'СЕТ СН'!$I$14+СВЦЭМ!$D$10+'СЕТ СН'!$I$6-'СЕТ СН'!$I$26</f>
        <v>1539.5348387700001</v>
      </c>
      <c r="K174" s="36">
        <f>SUMIFS(СВЦЭМ!$D$39:$D$782,СВЦЭМ!$A$39:$A$782,$A174,СВЦЭМ!$B$39:$B$782,K$155)+'СЕТ СН'!$I$14+СВЦЭМ!$D$10+'СЕТ СН'!$I$6-'СЕТ СН'!$I$26</f>
        <v>1555.5619999400001</v>
      </c>
      <c r="L174" s="36">
        <f>SUMIFS(СВЦЭМ!$D$39:$D$782,СВЦЭМ!$A$39:$A$782,$A174,СВЦЭМ!$B$39:$B$782,L$155)+'СЕТ СН'!$I$14+СВЦЭМ!$D$10+'СЕТ СН'!$I$6-'СЕТ СН'!$I$26</f>
        <v>1548.1825878</v>
      </c>
      <c r="M174" s="36">
        <f>SUMIFS(СВЦЭМ!$D$39:$D$782,СВЦЭМ!$A$39:$A$782,$A174,СВЦЭМ!$B$39:$B$782,M$155)+'СЕТ СН'!$I$14+СВЦЭМ!$D$10+'СЕТ СН'!$I$6-'СЕТ СН'!$I$26</f>
        <v>1644.7288270699999</v>
      </c>
      <c r="N174" s="36">
        <f>SUMIFS(СВЦЭМ!$D$39:$D$782,СВЦЭМ!$A$39:$A$782,$A174,СВЦЭМ!$B$39:$B$782,N$155)+'СЕТ СН'!$I$14+СВЦЭМ!$D$10+'СЕТ СН'!$I$6-'СЕТ СН'!$I$26</f>
        <v>1691.9622752099999</v>
      </c>
      <c r="O174" s="36">
        <f>SUMIFS(СВЦЭМ!$D$39:$D$782,СВЦЭМ!$A$39:$A$782,$A174,СВЦЭМ!$B$39:$B$782,O$155)+'СЕТ СН'!$I$14+СВЦЭМ!$D$10+'СЕТ СН'!$I$6-'СЕТ СН'!$I$26</f>
        <v>1708.76203917</v>
      </c>
      <c r="P174" s="36">
        <f>SUMIFS(СВЦЭМ!$D$39:$D$782,СВЦЭМ!$A$39:$A$782,$A174,СВЦЭМ!$B$39:$B$782,P$155)+'СЕТ СН'!$I$14+СВЦЭМ!$D$10+'СЕТ СН'!$I$6-'СЕТ СН'!$I$26</f>
        <v>1712.9235908399999</v>
      </c>
      <c r="Q174" s="36">
        <f>SUMIFS(СВЦЭМ!$D$39:$D$782,СВЦЭМ!$A$39:$A$782,$A174,СВЦЭМ!$B$39:$B$782,Q$155)+'СЕТ СН'!$I$14+СВЦЭМ!$D$10+'СЕТ СН'!$I$6-'СЕТ СН'!$I$26</f>
        <v>1728.5200167999999</v>
      </c>
      <c r="R174" s="36">
        <f>SUMIFS(СВЦЭМ!$D$39:$D$782,СВЦЭМ!$A$39:$A$782,$A174,СВЦЭМ!$B$39:$B$782,R$155)+'СЕТ СН'!$I$14+СВЦЭМ!$D$10+'СЕТ СН'!$I$6-'СЕТ СН'!$I$26</f>
        <v>1715.7610936899998</v>
      </c>
      <c r="S174" s="36">
        <f>SUMIFS(СВЦЭМ!$D$39:$D$782,СВЦЭМ!$A$39:$A$782,$A174,СВЦЭМ!$B$39:$B$782,S$155)+'СЕТ СН'!$I$14+СВЦЭМ!$D$10+'СЕТ СН'!$I$6-'СЕТ СН'!$I$26</f>
        <v>1691.5407716499999</v>
      </c>
      <c r="T174" s="36">
        <f>SUMIFS(СВЦЭМ!$D$39:$D$782,СВЦЭМ!$A$39:$A$782,$A174,СВЦЭМ!$B$39:$B$782,T$155)+'СЕТ СН'!$I$14+СВЦЭМ!$D$10+'СЕТ СН'!$I$6-'СЕТ СН'!$I$26</f>
        <v>1551.7176201699999</v>
      </c>
      <c r="U174" s="36">
        <f>SUMIFS(СВЦЭМ!$D$39:$D$782,СВЦЭМ!$A$39:$A$782,$A174,СВЦЭМ!$B$39:$B$782,U$155)+'СЕТ СН'!$I$14+СВЦЭМ!$D$10+'СЕТ СН'!$I$6-'СЕТ СН'!$I$26</f>
        <v>1447.4794090400001</v>
      </c>
      <c r="V174" s="36">
        <f>SUMIFS(СВЦЭМ!$D$39:$D$782,СВЦЭМ!$A$39:$A$782,$A174,СВЦЭМ!$B$39:$B$782,V$155)+'СЕТ СН'!$I$14+СВЦЭМ!$D$10+'СЕТ СН'!$I$6-'СЕТ СН'!$I$26</f>
        <v>1351.96074727</v>
      </c>
      <c r="W174" s="36">
        <f>SUMIFS(СВЦЭМ!$D$39:$D$782,СВЦЭМ!$A$39:$A$782,$A174,СВЦЭМ!$B$39:$B$782,W$155)+'СЕТ СН'!$I$14+СВЦЭМ!$D$10+'СЕТ СН'!$I$6-'СЕТ СН'!$I$26</f>
        <v>1357.8780114800002</v>
      </c>
      <c r="X174" s="36">
        <f>SUMIFS(СВЦЭМ!$D$39:$D$782,СВЦЭМ!$A$39:$A$782,$A174,СВЦЭМ!$B$39:$B$782,X$155)+'СЕТ СН'!$I$14+СВЦЭМ!$D$10+'СЕТ СН'!$I$6-'СЕТ СН'!$I$26</f>
        <v>1368.4449125800002</v>
      </c>
      <c r="Y174" s="36">
        <f>SUMIFS(СВЦЭМ!$D$39:$D$782,СВЦЭМ!$A$39:$A$782,$A174,СВЦЭМ!$B$39:$B$782,Y$155)+'СЕТ СН'!$I$14+СВЦЭМ!$D$10+'СЕТ СН'!$I$6-'СЕТ СН'!$I$26</f>
        <v>1390.5942076700001</v>
      </c>
    </row>
    <row r="175" spans="1:25" ht="15.75" x14ac:dyDescent="0.2">
      <c r="A175" s="35">
        <f t="shared" si="4"/>
        <v>44701</v>
      </c>
      <c r="B175" s="36">
        <f>SUMIFS(СВЦЭМ!$D$39:$D$782,СВЦЭМ!$A$39:$A$782,$A175,СВЦЭМ!$B$39:$B$782,B$155)+'СЕТ СН'!$I$14+СВЦЭМ!$D$10+'СЕТ СН'!$I$6-'СЕТ СН'!$I$26</f>
        <v>1537.06125662</v>
      </c>
      <c r="C175" s="36">
        <f>SUMIFS(СВЦЭМ!$D$39:$D$782,СВЦЭМ!$A$39:$A$782,$A175,СВЦЭМ!$B$39:$B$782,C$155)+'СЕТ СН'!$I$14+СВЦЭМ!$D$10+'СЕТ СН'!$I$6-'СЕТ СН'!$I$26</f>
        <v>1608.40253568</v>
      </c>
      <c r="D175" s="36">
        <f>SUMIFS(СВЦЭМ!$D$39:$D$782,СВЦЭМ!$A$39:$A$782,$A175,СВЦЭМ!$B$39:$B$782,D$155)+'СЕТ СН'!$I$14+СВЦЭМ!$D$10+'СЕТ СН'!$I$6-'СЕТ СН'!$I$26</f>
        <v>1746.4819579799998</v>
      </c>
      <c r="E175" s="36">
        <f>SUMIFS(СВЦЭМ!$D$39:$D$782,СВЦЭМ!$A$39:$A$782,$A175,СВЦЭМ!$B$39:$B$782,E$155)+'СЕТ СН'!$I$14+СВЦЭМ!$D$10+'СЕТ СН'!$I$6-'СЕТ СН'!$I$26</f>
        <v>1812.3500638199998</v>
      </c>
      <c r="F175" s="36">
        <f>SUMIFS(СВЦЭМ!$D$39:$D$782,СВЦЭМ!$A$39:$A$782,$A175,СВЦЭМ!$B$39:$B$782,F$155)+'СЕТ СН'!$I$14+СВЦЭМ!$D$10+'СЕТ СН'!$I$6-'СЕТ СН'!$I$26</f>
        <v>1806.7930251799999</v>
      </c>
      <c r="G175" s="36">
        <f>SUMIFS(СВЦЭМ!$D$39:$D$782,СВЦЭМ!$A$39:$A$782,$A175,СВЦЭМ!$B$39:$B$782,G$155)+'СЕТ СН'!$I$14+СВЦЭМ!$D$10+'СЕТ СН'!$I$6-'СЕТ СН'!$I$26</f>
        <v>1788.6138313399999</v>
      </c>
      <c r="H175" s="36">
        <f>SUMIFS(СВЦЭМ!$D$39:$D$782,СВЦЭМ!$A$39:$A$782,$A175,СВЦЭМ!$B$39:$B$782,H$155)+'СЕТ СН'!$I$14+СВЦЭМ!$D$10+'СЕТ СН'!$I$6-'СЕТ СН'!$I$26</f>
        <v>1727.1885824999999</v>
      </c>
      <c r="I175" s="36">
        <f>SUMIFS(СВЦЭМ!$D$39:$D$782,СВЦЭМ!$A$39:$A$782,$A175,СВЦЭМ!$B$39:$B$782,I$155)+'СЕТ СН'!$I$14+СВЦЭМ!$D$10+'СЕТ СН'!$I$6-'СЕТ СН'!$I$26</f>
        <v>1652.2272196399999</v>
      </c>
      <c r="J175" s="36">
        <f>SUMIFS(СВЦЭМ!$D$39:$D$782,СВЦЭМ!$A$39:$A$782,$A175,СВЦЭМ!$B$39:$B$782,J$155)+'СЕТ СН'!$I$14+СВЦЭМ!$D$10+'СЕТ СН'!$I$6-'СЕТ СН'!$I$26</f>
        <v>1506.72350654</v>
      </c>
      <c r="K175" s="36">
        <f>SUMIFS(СВЦЭМ!$D$39:$D$782,СВЦЭМ!$A$39:$A$782,$A175,СВЦЭМ!$B$39:$B$782,K$155)+'СЕТ СН'!$I$14+СВЦЭМ!$D$10+'СЕТ СН'!$I$6-'СЕТ СН'!$I$26</f>
        <v>1506.1070126700001</v>
      </c>
      <c r="L175" s="36">
        <f>SUMIFS(СВЦЭМ!$D$39:$D$782,СВЦЭМ!$A$39:$A$782,$A175,СВЦЭМ!$B$39:$B$782,L$155)+'СЕТ СН'!$I$14+СВЦЭМ!$D$10+'СЕТ СН'!$I$6-'СЕТ СН'!$I$26</f>
        <v>1503.73135568</v>
      </c>
      <c r="M175" s="36">
        <f>SUMIFS(СВЦЭМ!$D$39:$D$782,СВЦЭМ!$A$39:$A$782,$A175,СВЦЭМ!$B$39:$B$782,M$155)+'СЕТ СН'!$I$14+СВЦЭМ!$D$10+'СЕТ СН'!$I$6-'СЕТ СН'!$I$26</f>
        <v>1604.0968262099998</v>
      </c>
      <c r="N175" s="36">
        <f>SUMIFS(СВЦЭМ!$D$39:$D$782,СВЦЭМ!$A$39:$A$782,$A175,СВЦЭМ!$B$39:$B$782,N$155)+'СЕТ СН'!$I$14+СВЦЭМ!$D$10+'СЕТ СН'!$I$6-'СЕТ СН'!$I$26</f>
        <v>1628.44406893</v>
      </c>
      <c r="O175" s="36">
        <f>SUMIFS(СВЦЭМ!$D$39:$D$782,СВЦЭМ!$A$39:$A$782,$A175,СВЦЭМ!$B$39:$B$782,O$155)+'СЕТ СН'!$I$14+СВЦЭМ!$D$10+'СЕТ СН'!$I$6-'СЕТ СН'!$I$26</f>
        <v>1625.9101642999999</v>
      </c>
      <c r="P175" s="36">
        <f>SUMIFS(СВЦЭМ!$D$39:$D$782,СВЦЭМ!$A$39:$A$782,$A175,СВЦЭМ!$B$39:$B$782,P$155)+'СЕТ СН'!$I$14+СВЦЭМ!$D$10+'СЕТ СН'!$I$6-'СЕТ СН'!$I$26</f>
        <v>1623.6846128599998</v>
      </c>
      <c r="Q175" s="36">
        <f>SUMIFS(СВЦЭМ!$D$39:$D$782,СВЦЭМ!$A$39:$A$782,$A175,СВЦЭМ!$B$39:$B$782,Q$155)+'СЕТ СН'!$I$14+СВЦЭМ!$D$10+'СЕТ СН'!$I$6-'СЕТ СН'!$I$26</f>
        <v>1622.8181565999998</v>
      </c>
      <c r="R175" s="36">
        <f>SUMIFS(СВЦЭМ!$D$39:$D$782,СВЦЭМ!$A$39:$A$782,$A175,СВЦЭМ!$B$39:$B$782,R$155)+'СЕТ СН'!$I$14+СВЦЭМ!$D$10+'СЕТ СН'!$I$6-'СЕТ СН'!$I$26</f>
        <v>1622.8601468699999</v>
      </c>
      <c r="S175" s="36">
        <f>SUMIFS(СВЦЭМ!$D$39:$D$782,СВЦЭМ!$A$39:$A$782,$A175,СВЦЭМ!$B$39:$B$782,S$155)+'СЕТ СН'!$I$14+СВЦЭМ!$D$10+'СЕТ СН'!$I$6-'СЕТ СН'!$I$26</f>
        <v>1607.4786540600001</v>
      </c>
      <c r="T175" s="36">
        <f>SUMIFS(СВЦЭМ!$D$39:$D$782,СВЦЭМ!$A$39:$A$782,$A175,СВЦЭМ!$B$39:$B$782,T$155)+'СЕТ СН'!$I$14+СВЦЭМ!$D$10+'СЕТ СН'!$I$6-'СЕТ СН'!$I$26</f>
        <v>1506.8374798899999</v>
      </c>
      <c r="U175" s="36">
        <f>SUMIFS(СВЦЭМ!$D$39:$D$782,СВЦЭМ!$A$39:$A$782,$A175,СВЦЭМ!$B$39:$B$782,U$155)+'СЕТ СН'!$I$14+СВЦЭМ!$D$10+'СЕТ СН'!$I$6-'СЕТ СН'!$I$26</f>
        <v>1396.5835352399999</v>
      </c>
      <c r="V175" s="36">
        <f>SUMIFS(СВЦЭМ!$D$39:$D$782,СВЦЭМ!$A$39:$A$782,$A175,СВЦЭМ!$B$39:$B$782,V$155)+'СЕТ СН'!$I$14+СВЦЭМ!$D$10+'СЕТ СН'!$I$6-'СЕТ СН'!$I$26</f>
        <v>1336.4069677800001</v>
      </c>
      <c r="W175" s="36">
        <f>SUMIFS(СВЦЭМ!$D$39:$D$782,СВЦЭМ!$A$39:$A$782,$A175,СВЦЭМ!$B$39:$B$782,W$155)+'СЕТ СН'!$I$14+СВЦЭМ!$D$10+'СЕТ СН'!$I$6-'СЕТ СН'!$I$26</f>
        <v>1346.5077842999999</v>
      </c>
      <c r="X175" s="36">
        <f>SUMIFS(СВЦЭМ!$D$39:$D$782,СВЦЭМ!$A$39:$A$782,$A175,СВЦЭМ!$B$39:$B$782,X$155)+'СЕТ СН'!$I$14+СВЦЭМ!$D$10+'СЕТ СН'!$I$6-'СЕТ СН'!$I$26</f>
        <v>1377.52471945</v>
      </c>
      <c r="Y175" s="36">
        <f>SUMIFS(СВЦЭМ!$D$39:$D$782,СВЦЭМ!$A$39:$A$782,$A175,СВЦЭМ!$B$39:$B$782,Y$155)+'СЕТ СН'!$I$14+СВЦЭМ!$D$10+'СЕТ СН'!$I$6-'СЕТ СН'!$I$26</f>
        <v>1382.80092672</v>
      </c>
    </row>
    <row r="176" spans="1:25" ht="15.75" x14ac:dyDescent="0.2">
      <c r="A176" s="35">
        <f t="shared" si="4"/>
        <v>44702</v>
      </c>
      <c r="B176" s="36">
        <f>SUMIFS(СВЦЭМ!$D$39:$D$782,СВЦЭМ!$A$39:$A$782,$A176,СВЦЭМ!$B$39:$B$782,B$155)+'СЕТ СН'!$I$14+СВЦЭМ!$D$10+'СЕТ СН'!$I$6-'СЕТ СН'!$I$26</f>
        <v>1409.69131395</v>
      </c>
      <c r="C176" s="36">
        <f>SUMIFS(СВЦЭМ!$D$39:$D$782,СВЦЭМ!$A$39:$A$782,$A176,СВЦЭМ!$B$39:$B$782,C$155)+'СЕТ СН'!$I$14+СВЦЭМ!$D$10+'СЕТ СН'!$I$6-'СЕТ СН'!$I$26</f>
        <v>1530.4397211999999</v>
      </c>
      <c r="D176" s="36">
        <f>SUMIFS(СВЦЭМ!$D$39:$D$782,СВЦЭМ!$A$39:$A$782,$A176,СВЦЭМ!$B$39:$B$782,D$155)+'СЕТ СН'!$I$14+СВЦЭМ!$D$10+'СЕТ СН'!$I$6-'СЕТ СН'!$I$26</f>
        <v>1695.5476688899998</v>
      </c>
      <c r="E176" s="36">
        <f>SUMIFS(СВЦЭМ!$D$39:$D$782,СВЦЭМ!$A$39:$A$782,$A176,СВЦЭМ!$B$39:$B$782,E$155)+'СЕТ СН'!$I$14+СВЦЭМ!$D$10+'СЕТ СН'!$I$6-'СЕТ СН'!$I$26</f>
        <v>1776.10148693</v>
      </c>
      <c r="F176" s="36">
        <f>SUMIFS(СВЦЭМ!$D$39:$D$782,СВЦЭМ!$A$39:$A$782,$A176,СВЦЭМ!$B$39:$B$782,F$155)+'СЕТ СН'!$I$14+СВЦЭМ!$D$10+'СЕТ СН'!$I$6-'СЕТ СН'!$I$26</f>
        <v>1804.0809127799998</v>
      </c>
      <c r="G176" s="36">
        <f>SUMIFS(СВЦЭМ!$D$39:$D$782,СВЦЭМ!$A$39:$A$782,$A176,СВЦЭМ!$B$39:$B$782,G$155)+'СЕТ СН'!$I$14+СВЦЭМ!$D$10+'СЕТ СН'!$I$6-'СЕТ СН'!$I$26</f>
        <v>1840.7004537399998</v>
      </c>
      <c r="H176" s="36">
        <f>SUMIFS(СВЦЭМ!$D$39:$D$782,СВЦЭМ!$A$39:$A$782,$A176,СВЦЭМ!$B$39:$B$782,H$155)+'СЕТ СН'!$I$14+СВЦЭМ!$D$10+'СЕТ СН'!$I$6-'СЕТ СН'!$I$26</f>
        <v>1831.2408665099999</v>
      </c>
      <c r="I176" s="36">
        <f>SUMIFS(СВЦЭМ!$D$39:$D$782,СВЦЭМ!$A$39:$A$782,$A176,СВЦЭМ!$B$39:$B$782,I$155)+'СЕТ СН'!$I$14+СВЦЭМ!$D$10+'СЕТ СН'!$I$6-'СЕТ СН'!$I$26</f>
        <v>1792.7131263399999</v>
      </c>
      <c r="J176" s="36">
        <f>SUMIFS(СВЦЭМ!$D$39:$D$782,СВЦЭМ!$A$39:$A$782,$A176,СВЦЭМ!$B$39:$B$782,J$155)+'СЕТ СН'!$I$14+СВЦЭМ!$D$10+'СЕТ СН'!$I$6-'СЕТ СН'!$I$26</f>
        <v>1609.6989051899998</v>
      </c>
      <c r="K176" s="36">
        <f>SUMIFS(СВЦЭМ!$D$39:$D$782,СВЦЭМ!$A$39:$A$782,$A176,СВЦЭМ!$B$39:$B$782,K$155)+'СЕТ СН'!$I$14+СВЦЭМ!$D$10+'СЕТ СН'!$I$6-'СЕТ СН'!$I$26</f>
        <v>1567.6262506</v>
      </c>
      <c r="L176" s="36">
        <f>SUMIFS(СВЦЭМ!$D$39:$D$782,СВЦЭМ!$A$39:$A$782,$A176,СВЦЭМ!$B$39:$B$782,L$155)+'СЕТ СН'!$I$14+СВЦЭМ!$D$10+'СЕТ СН'!$I$6-'СЕТ СН'!$I$26</f>
        <v>1539.4072826500001</v>
      </c>
      <c r="M176" s="36">
        <f>SUMIFS(СВЦЭМ!$D$39:$D$782,СВЦЭМ!$A$39:$A$782,$A176,СВЦЭМ!$B$39:$B$782,M$155)+'СЕТ СН'!$I$14+СВЦЭМ!$D$10+'СЕТ СН'!$I$6-'СЕТ СН'!$I$26</f>
        <v>1626.8409783</v>
      </c>
      <c r="N176" s="36">
        <f>SUMIFS(СВЦЭМ!$D$39:$D$782,СВЦЭМ!$A$39:$A$782,$A176,СВЦЭМ!$B$39:$B$782,N$155)+'СЕТ СН'!$I$14+СВЦЭМ!$D$10+'СЕТ СН'!$I$6-'СЕТ СН'!$I$26</f>
        <v>1667.60185355</v>
      </c>
      <c r="O176" s="36">
        <f>SUMIFS(СВЦЭМ!$D$39:$D$782,СВЦЭМ!$A$39:$A$782,$A176,СВЦЭМ!$B$39:$B$782,O$155)+'СЕТ СН'!$I$14+СВЦЭМ!$D$10+'СЕТ СН'!$I$6-'СЕТ СН'!$I$26</f>
        <v>1633.5499619999998</v>
      </c>
      <c r="P176" s="36">
        <f>SUMIFS(СВЦЭМ!$D$39:$D$782,СВЦЭМ!$A$39:$A$782,$A176,СВЦЭМ!$B$39:$B$782,P$155)+'СЕТ СН'!$I$14+СВЦЭМ!$D$10+'СЕТ СН'!$I$6-'СЕТ СН'!$I$26</f>
        <v>1672.62952316</v>
      </c>
      <c r="Q176" s="36">
        <f>SUMIFS(СВЦЭМ!$D$39:$D$782,СВЦЭМ!$A$39:$A$782,$A176,СВЦЭМ!$B$39:$B$782,Q$155)+'СЕТ СН'!$I$14+СВЦЭМ!$D$10+'СЕТ СН'!$I$6-'СЕТ СН'!$I$26</f>
        <v>1656.2137402999999</v>
      </c>
      <c r="R176" s="36">
        <f>SUMIFS(СВЦЭМ!$D$39:$D$782,СВЦЭМ!$A$39:$A$782,$A176,СВЦЭМ!$B$39:$B$782,R$155)+'СЕТ СН'!$I$14+СВЦЭМ!$D$10+'СЕТ СН'!$I$6-'СЕТ СН'!$I$26</f>
        <v>1652.9630569399999</v>
      </c>
      <c r="S176" s="36">
        <f>SUMIFS(СВЦЭМ!$D$39:$D$782,СВЦЭМ!$A$39:$A$782,$A176,СВЦЭМ!$B$39:$B$782,S$155)+'СЕТ СН'!$I$14+СВЦЭМ!$D$10+'СЕТ СН'!$I$6-'СЕТ СН'!$I$26</f>
        <v>1628.1102487199998</v>
      </c>
      <c r="T176" s="36">
        <f>SUMIFS(СВЦЭМ!$D$39:$D$782,СВЦЭМ!$A$39:$A$782,$A176,СВЦЭМ!$B$39:$B$782,T$155)+'СЕТ СН'!$I$14+СВЦЭМ!$D$10+'СЕТ СН'!$I$6-'СЕТ СН'!$I$26</f>
        <v>1518.84634785</v>
      </c>
      <c r="U176" s="36">
        <f>SUMIFS(СВЦЭМ!$D$39:$D$782,СВЦЭМ!$A$39:$A$782,$A176,СВЦЭМ!$B$39:$B$782,U$155)+'СЕТ СН'!$I$14+СВЦЭМ!$D$10+'СЕТ СН'!$I$6-'СЕТ СН'!$I$26</f>
        <v>1416.9853388000001</v>
      </c>
      <c r="V176" s="36">
        <f>SUMIFS(СВЦЭМ!$D$39:$D$782,СВЦЭМ!$A$39:$A$782,$A176,СВЦЭМ!$B$39:$B$782,V$155)+'СЕТ СН'!$I$14+СВЦЭМ!$D$10+'СЕТ СН'!$I$6-'СЕТ СН'!$I$26</f>
        <v>1336.4472043599999</v>
      </c>
      <c r="W176" s="36">
        <f>SUMIFS(СВЦЭМ!$D$39:$D$782,СВЦЭМ!$A$39:$A$782,$A176,СВЦЭМ!$B$39:$B$782,W$155)+'СЕТ СН'!$I$14+СВЦЭМ!$D$10+'СЕТ СН'!$I$6-'СЕТ СН'!$I$26</f>
        <v>1290.67257417</v>
      </c>
      <c r="X176" s="36">
        <f>SUMIFS(СВЦЭМ!$D$39:$D$782,СВЦЭМ!$A$39:$A$782,$A176,СВЦЭМ!$B$39:$B$782,X$155)+'СЕТ СН'!$I$14+СВЦЭМ!$D$10+'СЕТ СН'!$I$6-'СЕТ СН'!$I$26</f>
        <v>1307.75662762</v>
      </c>
      <c r="Y176" s="36">
        <f>SUMIFS(СВЦЭМ!$D$39:$D$782,СВЦЭМ!$A$39:$A$782,$A176,СВЦЭМ!$B$39:$B$782,Y$155)+'СЕТ СН'!$I$14+СВЦЭМ!$D$10+'СЕТ СН'!$I$6-'СЕТ СН'!$I$26</f>
        <v>1334.58115576</v>
      </c>
    </row>
    <row r="177" spans="1:27" ht="15.75" x14ac:dyDescent="0.2">
      <c r="A177" s="35">
        <f t="shared" si="4"/>
        <v>44703</v>
      </c>
      <c r="B177" s="36">
        <f>SUMIFS(СВЦЭМ!$D$39:$D$782,СВЦЭМ!$A$39:$A$782,$A177,СВЦЭМ!$B$39:$B$782,B$155)+'СЕТ СН'!$I$14+СВЦЭМ!$D$10+'СЕТ СН'!$I$6-'СЕТ СН'!$I$26</f>
        <v>1527.62551009</v>
      </c>
      <c r="C177" s="36">
        <f>SUMIFS(СВЦЭМ!$D$39:$D$782,СВЦЭМ!$A$39:$A$782,$A177,СВЦЭМ!$B$39:$B$782,C$155)+'СЕТ СН'!$I$14+СВЦЭМ!$D$10+'СЕТ СН'!$I$6-'СЕТ СН'!$I$26</f>
        <v>1615.2451716199998</v>
      </c>
      <c r="D177" s="36">
        <f>SUMIFS(СВЦЭМ!$D$39:$D$782,СВЦЭМ!$A$39:$A$782,$A177,СВЦЭМ!$B$39:$B$782,D$155)+'СЕТ СН'!$I$14+СВЦЭМ!$D$10+'СЕТ СН'!$I$6-'СЕТ СН'!$I$26</f>
        <v>1730.6684066399998</v>
      </c>
      <c r="E177" s="36">
        <f>SUMIFS(СВЦЭМ!$D$39:$D$782,СВЦЭМ!$A$39:$A$782,$A177,СВЦЭМ!$B$39:$B$782,E$155)+'СЕТ СН'!$I$14+СВЦЭМ!$D$10+'СЕТ СН'!$I$6-'СЕТ СН'!$I$26</f>
        <v>1737.8969122699998</v>
      </c>
      <c r="F177" s="36">
        <f>SUMIFS(СВЦЭМ!$D$39:$D$782,СВЦЭМ!$A$39:$A$782,$A177,СВЦЭМ!$B$39:$B$782,F$155)+'СЕТ СН'!$I$14+СВЦЭМ!$D$10+'СЕТ СН'!$I$6-'СЕТ СН'!$I$26</f>
        <v>1737.7721292399999</v>
      </c>
      <c r="G177" s="36">
        <f>SUMIFS(СВЦЭМ!$D$39:$D$782,СВЦЭМ!$A$39:$A$782,$A177,СВЦЭМ!$B$39:$B$782,G$155)+'СЕТ СН'!$I$14+СВЦЭМ!$D$10+'СЕТ СН'!$I$6-'СЕТ СН'!$I$26</f>
        <v>1740.6985287699999</v>
      </c>
      <c r="H177" s="36">
        <f>SUMIFS(СВЦЭМ!$D$39:$D$782,СВЦЭМ!$A$39:$A$782,$A177,СВЦЭМ!$B$39:$B$782,H$155)+'СЕТ СН'!$I$14+СВЦЭМ!$D$10+'СЕТ СН'!$I$6-'СЕТ СН'!$I$26</f>
        <v>1710.6208160199999</v>
      </c>
      <c r="I177" s="36">
        <f>SUMIFS(СВЦЭМ!$D$39:$D$782,СВЦЭМ!$A$39:$A$782,$A177,СВЦЭМ!$B$39:$B$782,I$155)+'СЕТ СН'!$I$14+СВЦЭМ!$D$10+'СЕТ СН'!$I$6-'СЕТ СН'!$I$26</f>
        <v>1640.2903769999998</v>
      </c>
      <c r="J177" s="36">
        <f>SUMIFS(СВЦЭМ!$D$39:$D$782,СВЦЭМ!$A$39:$A$782,$A177,СВЦЭМ!$B$39:$B$782,J$155)+'СЕТ СН'!$I$14+СВЦЭМ!$D$10+'СЕТ СН'!$I$6-'СЕТ СН'!$I$26</f>
        <v>1570.5896705399998</v>
      </c>
      <c r="K177" s="36">
        <f>SUMIFS(СВЦЭМ!$D$39:$D$782,СВЦЭМ!$A$39:$A$782,$A177,СВЦЭМ!$B$39:$B$782,K$155)+'СЕТ СН'!$I$14+СВЦЭМ!$D$10+'СЕТ СН'!$I$6-'СЕТ СН'!$I$26</f>
        <v>1522.27306131</v>
      </c>
      <c r="L177" s="36">
        <f>SUMIFS(СВЦЭМ!$D$39:$D$782,СВЦЭМ!$A$39:$A$782,$A177,СВЦЭМ!$B$39:$B$782,L$155)+'СЕТ СН'!$I$14+СВЦЭМ!$D$10+'СЕТ СН'!$I$6-'СЕТ СН'!$I$26</f>
        <v>1503.6366707500001</v>
      </c>
      <c r="M177" s="36">
        <f>SUMIFS(СВЦЭМ!$D$39:$D$782,СВЦЭМ!$A$39:$A$782,$A177,СВЦЭМ!$B$39:$B$782,M$155)+'СЕТ СН'!$I$14+СВЦЭМ!$D$10+'СЕТ СН'!$I$6-'СЕТ СН'!$I$26</f>
        <v>1603.39058404</v>
      </c>
      <c r="N177" s="36">
        <f>SUMIFS(СВЦЭМ!$D$39:$D$782,СВЦЭМ!$A$39:$A$782,$A177,СВЦЭМ!$B$39:$B$782,N$155)+'СЕТ СН'!$I$14+СВЦЭМ!$D$10+'СЕТ СН'!$I$6-'СЕТ СН'!$I$26</f>
        <v>1649.1758011899999</v>
      </c>
      <c r="O177" s="36">
        <f>SUMIFS(СВЦЭМ!$D$39:$D$782,СВЦЭМ!$A$39:$A$782,$A177,СВЦЭМ!$B$39:$B$782,O$155)+'СЕТ СН'!$I$14+СВЦЭМ!$D$10+'СЕТ СН'!$I$6-'СЕТ СН'!$I$26</f>
        <v>1653.26885754</v>
      </c>
      <c r="P177" s="36">
        <f>SUMIFS(СВЦЭМ!$D$39:$D$782,СВЦЭМ!$A$39:$A$782,$A177,СВЦЭМ!$B$39:$B$782,P$155)+'СЕТ СН'!$I$14+СВЦЭМ!$D$10+'СЕТ СН'!$I$6-'СЕТ СН'!$I$26</f>
        <v>1680.4047562799999</v>
      </c>
      <c r="Q177" s="36">
        <f>SUMIFS(СВЦЭМ!$D$39:$D$782,СВЦЭМ!$A$39:$A$782,$A177,СВЦЭМ!$B$39:$B$782,Q$155)+'СЕТ СН'!$I$14+СВЦЭМ!$D$10+'СЕТ СН'!$I$6-'СЕТ СН'!$I$26</f>
        <v>1690.8875335599998</v>
      </c>
      <c r="R177" s="36">
        <f>SUMIFS(СВЦЭМ!$D$39:$D$782,СВЦЭМ!$A$39:$A$782,$A177,СВЦЭМ!$B$39:$B$782,R$155)+'СЕТ СН'!$I$14+СВЦЭМ!$D$10+'СЕТ СН'!$I$6-'СЕТ СН'!$I$26</f>
        <v>1685.7490961499998</v>
      </c>
      <c r="S177" s="36">
        <f>SUMIFS(СВЦЭМ!$D$39:$D$782,СВЦЭМ!$A$39:$A$782,$A177,СВЦЭМ!$B$39:$B$782,S$155)+'СЕТ СН'!$I$14+СВЦЭМ!$D$10+'СЕТ СН'!$I$6-'СЕТ СН'!$I$26</f>
        <v>1660.4267024399999</v>
      </c>
      <c r="T177" s="36">
        <f>SUMIFS(СВЦЭМ!$D$39:$D$782,СВЦЭМ!$A$39:$A$782,$A177,СВЦЭМ!$B$39:$B$782,T$155)+'СЕТ СН'!$I$14+СВЦЭМ!$D$10+'СЕТ СН'!$I$6-'СЕТ СН'!$I$26</f>
        <v>1537.2587542400001</v>
      </c>
      <c r="U177" s="36">
        <f>SUMIFS(СВЦЭМ!$D$39:$D$782,СВЦЭМ!$A$39:$A$782,$A177,СВЦЭМ!$B$39:$B$782,U$155)+'СЕТ СН'!$I$14+СВЦЭМ!$D$10+'СЕТ СН'!$I$6-'СЕТ СН'!$I$26</f>
        <v>1429.9915358799999</v>
      </c>
      <c r="V177" s="36">
        <f>SUMIFS(СВЦЭМ!$D$39:$D$782,СВЦЭМ!$A$39:$A$782,$A177,СВЦЭМ!$B$39:$B$782,V$155)+'СЕТ СН'!$I$14+СВЦЭМ!$D$10+'СЕТ СН'!$I$6-'СЕТ СН'!$I$26</f>
        <v>1331.31982905</v>
      </c>
      <c r="W177" s="36">
        <f>SUMIFS(СВЦЭМ!$D$39:$D$782,СВЦЭМ!$A$39:$A$782,$A177,СВЦЭМ!$B$39:$B$782,W$155)+'СЕТ СН'!$I$14+СВЦЭМ!$D$10+'СЕТ СН'!$I$6-'СЕТ СН'!$I$26</f>
        <v>1342.7529404900001</v>
      </c>
      <c r="X177" s="36">
        <f>SUMIFS(СВЦЭМ!$D$39:$D$782,СВЦЭМ!$A$39:$A$782,$A177,СВЦЭМ!$B$39:$B$782,X$155)+'СЕТ СН'!$I$14+СВЦЭМ!$D$10+'СЕТ СН'!$I$6-'СЕТ СН'!$I$26</f>
        <v>1377.83700774</v>
      </c>
      <c r="Y177" s="36">
        <f>SUMIFS(СВЦЭМ!$D$39:$D$782,СВЦЭМ!$A$39:$A$782,$A177,СВЦЭМ!$B$39:$B$782,Y$155)+'СЕТ СН'!$I$14+СВЦЭМ!$D$10+'СЕТ СН'!$I$6-'СЕТ СН'!$I$26</f>
        <v>1434.24812109</v>
      </c>
    </row>
    <row r="178" spans="1:27" ht="15.75" x14ac:dyDescent="0.2">
      <c r="A178" s="35">
        <f t="shared" si="4"/>
        <v>44704</v>
      </c>
      <c r="B178" s="36">
        <f>SUMIFS(СВЦЭМ!$D$39:$D$782,СВЦЭМ!$A$39:$A$782,$A178,СВЦЭМ!$B$39:$B$782,B$155)+'СЕТ СН'!$I$14+СВЦЭМ!$D$10+'СЕТ СН'!$I$6-'СЕТ СН'!$I$26</f>
        <v>1539.2206068</v>
      </c>
      <c r="C178" s="36">
        <f>SUMIFS(СВЦЭМ!$D$39:$D$782,СВЦЭМ!$A$39:$A$782,$A178,СВЦЭМ!$B$39:$B$782,C$155)+'СЕТ СН'!$I$14+СВЦЭМ!$D$10+'СЕТ СН'!$I$6-'СЕТ СН'!$I$26</f>
        <v>1631.7409255699999</v>
      </c>
      <c r="D178" s="36">
        <f>SUMIFS(СВЦЭМ!$D$39:$D$782,СВЦЭМ!$A$39:$A$782,$A178,СВЦЭМ!$B$39:$B$782,D$155)+'СЕТ СН'!$I$14+СВЦЭМ!$D$10+'СЕТ СН'!$I$6-'СЕТ СН'!$I$26</f>
        <v>1735.3435456499999</v>
      </c>
      <c r="E178" s="36">
        <f>SUMIFS(СВЦЭМ!$D$39:$D$782,СВЦЭМ!$A$39:$A$782,$A178,СВЦЭМ!$B$39:$B$782,E$155)+'СЕТ СН'!$I$14+СВЦЭМ!$D$10+'СЕТ СН'!$I$6-'СЕТ СН'!$I$26</f>
        <v>1731.3768024699998</v>
      </c>
      <c r="F178" s="36">
        <f>SUMIFS(СВЦЭМ!$D$39:$D$782,СВЦЭМ!$A$39:$A$782,$A178,СВЦЭМ!$B$39:$B$782,F$155)+'СЕТ СН'!$I$14+СВЦЭМ!$D$10+'СЕТ СН'!$I$6-'СЕТ СН'!$I$26</f>
        <v>1724.5843784899998</v>
      </c>
      <c r="G178" s="36">
        <f>SUMIFS(СВЦЭМ!$D$39:$D$782,СВЦЭМ!$A$39:$A$782,$A178,СВЦЭМ!$B$39:$B$782,G$155)+'СЕТ СН'!$I$14+СВЦЭМ!$D$10+'СЕТ СН'!$I$6-'СЕТ СН'!$I$26</f>
        <v>1768.1861426399998</v>
      </c>
      <c r="H178" s="36">
        <f>SUMIFS(СВЦЭМ!$D$39:$D$782,СВЦЭМ!$A$39:$A$782,$A178,СВЦЭМ!$B$39:$B$782,H$155)+'СЕТ СН'!$I$14+СВЦЭМ!$D$10+'СЕТ СН'!$I$6-'СЕТ СН'!$I$26</f>
        <v>1711.6566857099999</v>
      </c>
      <c r="I178" s="36">
        <f>SUMIFS(СВЦЭМ!$D$39:$D$782,СВЦЭМ!$A$39:$A$782,$A178,СВЦЭМ!$B$39:$B$782,I$155)+'СЕТ СН'!$I$14+СВЦЭМ!$D$10+'СЕТ СН'!$I$6-'СЕТ СН'!$I$26</f>
        <v>1675.5157072099998</v>
      </c>
      <c r="J178" s="36">
        <f>SUMIFS(СВЦЭМ!$D$39:$D$782,СВЦЭМ!$A$39:$A$782,$A178,СВЦЭМ!$B$39:$B$782,J$155)+'СЕТ СН'!$I$14+СВЦЭМ!$D$10+'СЕТ СН'!$I$6-'СЕТ СН'!$I$26</f>
        <v>1533.60525682</v>
      </c>
      <c r="K178" s="36">
        <f>SUMIFS(СВЦЭМ!$D$39:$D$782,СВЦЭМ!$A$39:$A$782,$A178,СВЦЭМ!$B$39:$B$782,K$155)+'СЕТ СН'!$I$14+СВЦЭМ!$D$10+'СЕТ СН'!$I$6-'СЕТ СН'!$I$26</f>
        <v>1486.81112639</v>
      </c>
      <c r="L178" s="36">
        <f>SUMIFS(СВЦЭМ!$D$39:$D$782,СВЦЭМ!$A$39:$A$782,$A178,СВЦЭМ!$B$39:$B$782,L$155)+'СЕТ СН'!$I$14+СВЦЭМ!$D$10+'СЕТ СН'!$I$6-'СЕТ СН'!$I$26</f>
        <v>1505.9113274700001</v>
      </c>
      <c r="M178" s="36">
        <f>SUMIFS(СВЦЭМ!$D$39:$D$782,СВЦЭМ!$A$39:$A$782,$A178,СВЦЭМ!$B$39:$B$782,M$155)+'СЕТ СН'!$I$14+СВЦЭМ!$D$10+'СЕТ СН'!$I$6-'СЕТ СН'!$I$26</f>
        <v>1632.4390360699999</v>
      </c>
      <c r="N178" s="36">
        <f>SUMIFS(СВЦЭМ!$D$39:$D$782,СВЦЭМ!$A$39:$A$782,$A178,СВЦЭМ!$B$39:$B$782,N$155)+'СЕТ СН'!$I$14+СВЦЭМ!$D$10+'СЕТ СН'!$I$6-'СЕТ СН'!$I$26</f>
        <v>1681.3711896099999</v>
      </c>
      <c r="O178" s="36">
        <f>SUMIFS(СВЦЭМ!$D$39:$D$782,СВЦЭМ!$A$39:$A$782,$A178,СВЦЭМ!$B$39:$B$782,O$155)+'СЕТ СН'!$I$14+СВЦЭМ!$D$10+'СЕТ СН'!$I$6-'СЕТ СН'!$I$26</f>
        <v>1684.5252499799999</v>
      </c>
      <c r="P178" s="36">
        <f>SUMIFS(СВЦЭМ!$D$39:$D$782,СВЦЭМ!$A$39:$A$782,$A178,СВЦЭМ!$B$39:$B$782,P$155)+'СЕТ СН'!$I$14+СВЦЭМ!$D$10+'СЕТ СН'!$I$6-'СЕТ СН'!$I$26</f>
        <v>1684.67385795</v>
      </c>
      <c r="Q178" s="36">
        <f>SUMIFS(СВЦЭМ!$D$39:$D$782,СВЦЭМ!$A$39:$A$782,$A178,СВЦЭМ!$B$39:$B$782,Q$155)+'СЕТ СН'!$I$14+СВЦЭМ!$D$10+'СЕТ СН'!$I$6-'СЕТ СН'!$I$26</f>
        <v>1684.8887099799999</v>
      </c>
      <c r="R178" s="36">
        <f>SUMIFS(СВЦЭМ!$D$39:$D$782,СВЦЭМ!$A$39:$A$782,$A178,СВЦЭМ!$B$39:$B$782,R$155)+'СЕТ СН'!$I$14+СВЦЭМ!$D$10+'СЕТ СН'!$I$6-'СЕТ СН'!$I$26</f>
        <v>1684.8832855199998</v>
      </c>
      <c r="S178" s="36">
        <f>SUMIFS(СВЦЭМ!$D$39:$D$782,СВЦЭМ!$A$39:$A$782,$A178,СВЦЭМ!$B$39:$B$782,S$155)+'СЕТ СН'!$I$14+СВЦЭМ!$D$10+'СЕТ СН'!$I$6-'СЕТ СН'!$I$26</f>
        <v>1655.7264394099998</v>
      </c>
      <c r="T178" s="36">
        <f>SUMIFS(СВЦЭМ!$D$39:$D$782,СВЦЭМ!$A$39:$A$782,$A178,СВЦЭМ!$B$39:$B$782,T$155)+'СЕТ СН'!$I$14+СВЦЭМ!$D$10+'СЕТ СН'!$I$6-'СЕТ СН'!$I$26</f>
        <v>1559.44704856</v>
      </c>
      <c r="U178" s="36">
        <f>SUMIFS(СВЦЭМ!$D$39:$D$782,СВЦЭМ!$A$39:$A$782,$A178,СВЦЭМ!$B$39:$B$782,U$155)+'СЕТ СН'!$I$14+СВЦЭМ!$D$10+'СЕТ СН'!$I$6-'СЕТ СН'!$I$26</f>
        <v>1418.7242127300001</v>
      </c>
      <c r="V178" s="36">
        <f>SUMIFS(СВЦЭМ!$D$39:$D$782,СВЦЭМ!$A$39:$A$782,$A178,СВЦЭМ!$B$39:$B$782,V$155)+'СЕТ СН'!$I$14+СВЦЭМ!$D$10+'СЕТ СН'!$I$6-'СЕТ СН'!$I$26</f>
        <v>1334.7489906999999</v>
      </c>
      <c r="W178" s="36">
        <f>SUMIFS(СВЦЭМ!$D$39:$D$782,СВЦЭМ!$A$39:$A$782,$A178,СВЦЭМ!$B$39:$B$782,W$155)+'СЕТ СН'!$I$14+СВЦЭМ!$D$10+'СЕТ СН'!$I$6-'СЕТ СН'!$I$26</f>
        <v>1336.7371195000001</v>
      </c>
      <c r="X178" s="36">
        <f>SUMIFS(СВЦЭМ!$D$39:$D$782,СВЦЭМ!$A$39:$A$782,$A178,СВЦЭМ!$B$39:$B$782,X$155)+'СЕТ СН'!$I$14+СВЦЭМ!$D$10+'СЕТ СН'!$I$6-'СЕТ СН'!$I$26</f>
        <v>1340.7583485800001</v>
      </c>
      <c r="Y178" s="36">
        <f>SUMIFS(СВЦЭМ!$D$39:$D$782,СВЦЭМ!$A$39:$A$782,$A178,СВЦЭМ!$B$39:$B$782,Y$155)+'СЕТ СН'!$I$14+СВЦЭМ!$D$10+'СЕТ СН'!$I$6-'СЕТ СН'!$I$26</f>
        <v>1372.8628165800001</v>
      </c>
    </row>
    <row r="179" spans="1:27" ht="15.75" x14ac:dyDescent="0.2">
      <c r="A179" s="35">
        <f t="shared" si="4"/>
        <v>44705</v>
      </c>
      <c r="B179" s="36">
        <f>SUMIFS(СВЦЭМ!$D$39:$D$782,СВЦЭМ!$A$39:$A$782,$A179,СВЦЭМ!$B$39:$B$782,B$155)+'СЕТ СН'!$I$14+СВЦЭМ!$D$10+'СЕТ СН'!$I$6-'СЕТ СН'!$I$26</f>
        <v>1452.4922953800001</v>
      </c>
      <c r="C179" s="36">
        <f>SUMIFS(СВЦЭМ!$D$39:$D$782,СВЦЭМ!$A$39:$A$782,$A179,СВЦЭМ!$B$39:$B$782,C$155)+'СЕТ СН'!$I$14+СВЦЭМ!$D$10+'СЕТ СН'!$I$6-'СЕТ СН'!$I$26</f>
        <v>1585.5647769499999</v>
      </c>
      <c r="D179" s="36">
        <f>SUMIFS(СВЦЭМ!$D$39:$D$782,СВЦЭМ!$A$39:$A$782,$A179,СВЦЭМ!$B$39:$B$782,D$155)+'СЕТ СН'!$I$14+СВЦЭМ!$D$10+'СЕТ СН'!$I$6-'СЕТ СН'!$I$26</f>
        <v>1733.2869323899999</v>
      </c>
      <c r="E179" s="36">
        <f>SUMIFS(СВЦЭМ!$D$39:$D$782,СВЦЭМ!$A$39:$A$782,$A179,СВЦЭМ!$B$39:$B$782,E$155)+'СЕТ СН'!$I$14+СВЦЭМ!$D$10+'СЕТ СН'!$I$6-'СЕТ СН'!$I$26</f>
        <v>1747.74042792</v>
      </c>
      <c r="F179" s="36">
        <f>SUMIFS(СВЦЭМ!$D$39:$D$782,СВЦЭМ!$A$39:$A$782,$A179,СВЦЭМ!$B$39:$B$782,F$155)+'СЕТ СН'!$I$14+СВЦЭМ!$D$10+'СЕТ СН'!$I$6-'СЕТ СН'!$I$26</f>
        <v>1747.7939412399999</v>
      </c>
      <c r="G179" s="36">
        <f>SUMIFS(СВЦЭМ!$D$39:$D$782,СВЦЭМ!$A$39:$A$782,$A179,СВЦЭМ!$B$39:$B$782,G$155)+'СЕТ СН'!$I$14+СВЦЭМ!$D$10+'СЕТ СН'!$I$6-'СЕТ СН'!$I$26</f>
        <v>1756.8694309599998</v>
      </c>
      <c r="H179" s="36">
        <f>SUMIFS(СВЦЭМ!$D$39:$D$782,СВЦЭМ!$A$39:$A$782,$A179,СВЦЭМ!$B$39:$B$782,H$155)+'СЕТ СН'!$I$14+СВЦЭМ!$D$10+'СЕТ СН'!$I$6-'СЕТ СН'!$I$26</f>
        <v>1701.7815792599999</v>
      </c>
      <c r="I179" s="36">
        <f>SUMIFS(СВЦЭМ!$D$39:$D$782,СВЦЭМ!$A$39:$A$782,$A179,СВЦЭМ!$B$39:$B$782,I$155)+'СЕТ СН'!$I$14+СВЦЭМ!$D$10+'СЕТ СН'!$I$6-'СЕТ СН'!$I$26</f>
        <v>1659.9146420699999</v>
      </c>
      <c r="J179" s="36">
        <f>SUMIFS(СВЦЭМ!$D$39:$D$782,СВЦЭМ!$A$39:$A$782,$A179,СВЦЭМ!$B$39:$B$782,J$155)+'СЕТ СН'!$I$14+СВЦЭМ!$D$10+'СЕТ СН'!$I$6-'СЕТ СН'!$I$26</f>
        <v>1511.6393642</v>
      </c>
      <c r="K179" s="36">
        <f>SUMIFS(СВЦЭМ!$D$39:$D$782,СВЦЭМ!$A$39:$A$782,$A179,СВЦЭМ!$B$39:$B$782,K$155)+'СЕТ СН'!$I$14+СВЦЭМ!$D$10+'СЕТ СН'!$I$6-'СЕТ СН'!$I$26</f>
        <v>1503.03375501</v>
      </c>
      <c r="L179" s="36">
        <f>SUMIFS(СВЦЭМ!$D$39:$D$782,СВЦЭМ!$A$39:$A$782,$A179,СВЦЭМ!$B$39:$B$782,L$155)+'СЕТ СН'!$I$14+СВЦЭМ!$D$10+'СЕТ СН'!$I$6-'СЕТ СН'!$I$26</f>
        <v>1522.42192899</v>
      </c>
      <c r="M179" s="36">
        <f>SUMIFS(СВЦЭМ!$D$39:$D$782,СВЦЭМ!$A$39:$A$782,$A179,СВЦЭМ!$B$39:$B$782,M$155)+'СЕТ СН'!$I$14+СВЦЭМ!$D$10+'СЕТ СН'!$I$6-'СЕТ СН'!$I$26</f>
        <v>1591.8441899799998</v>
      </c>
      <c r="N179" s="36">
        <f>SUMIFS(СВЦЭМ!$D$39:$D$782,СВЦЭМ!$A$39:$A$782,$A179,СВЦЭМ!$B$39:$B$782,N$155)+'СЕТ СН'!$I$14+СВЦЭМ!$D$10+'СЕТ СН'!$I$6-'СЕТ СН'!$I$26</f>
        <v>1628.9308280099999</v>
      </c>
      <c r="O179" s="36">
        <f>SUMIFS(СВЦЭМ!$D$39:$D$782,СВЦЭМ!$A$39:$A$782,$A179,СВЦЭМ!$B$39:$B$782,O$155)+'СЕТ СН'!$I$14+СВЦЭМ!$D$10+'СЕТ СН'!$I$6-'СЕТ СН'!$I$26</f>
        <v>1674.8572961499999</v>
      </c>
      <c r="P179" s="36">
        <f>SUMIFS(СВЦЭМ!$D$39:$D$782,СВЦЭМ!$A$39:$A$782,$A179,СВЦЭМ!$B$39:$B$782,P$155)+'СЕТ СН'!$I$14+СВЦЭМ!$D$10+'СЕТ СН'!$I$6-'СЕТ СН'!$I$26</f>
        <v>1682.74270611</v>
      </c>
      <c r="Q179" s="36">
        <f>SUMIFS(СВЦЭМ!$D$39:$D$782,СВЦЭМ!$A$39:$A$782,$A179,СВЦЭМ!$B$39:$B$782,Q$155)+'СЕТ СН'!$I$14+СВЦЭМ!$D$10+'СЕТ СН'!$I$6-'СЕТ СН'!$I$26</f>
        <v>1693.7433182499999</v>
      </c>
      <c r="R179" s="36">
        <f>SUMIFS(СВЦЭМ!$D$39:$D$782,СВЦЭМ!$A$39:$A$782,$A179,СВЦЭМ!$B$39:$B$782,R$155)+'СЕТ СН'!$I$14+СВЦЭМ!$D$10+'СЕТ СН'!$I$6-'СЕТ СН'!$I$26</f>
        <v>1695.8516687499998</v>
      </c>
      <c r="S179" s="36">
        <f>SUMIFS(СВЦЭМ!$D$39:$D$782,СВЦЭМ!$A$39:$A$782,$A179,СВЦЭМ!$B$39:$B$782,S$155)+'СЕТ СН'!$I$14+СВЦЭМ!$D$10+'СЕТ СН'!$I$6-'СЕТ СН'!$I$26</f>
        <v>1650.2903897599999</v>
      </c>
      <c r="T179" s="36">
        <f>SUMIFS(СВЦЭМ!$D$39:$D$782,СВЦЭМ!$A$39:$A$782,$A179,СВЦЭМ!$B$39:$B$782,T$155)+'СЕТ СН'!$I$14+СВЦЭМ!$D$10+'СЕТ СН'!$I$6-'СЕТ СН'!$I$26</f>
        <v>1529.6124445800001</v>
      </c>
      <c r="U179" s="36">
        <f>SUMIFS(СВЦЭМ!$D$39:$D$782,СВЦЭМ!$A$39:$A$782,$A179,СВЦЭМ!$B$39:$B$782,U$155)+'СЕТ СН'!$I$14+СВЦЭМ!$D$10+'СЕТ СН'!$I$6-'СЕТ СН'!$I$26</f>
        <v>1410.87789064</v>
      </c>
      <c r="V179" s="36">
        <f>SUMIFS(СВЦЭМ!$D$39:$D$782,СВЦЭМ!$A$39:$A$782,$A179,СВЦЭМ!$B$39:$B$782,V$155)+'СЕТ СН'!$I$14+СВЦЭМ!$D$10+'СЕТ СН'!$I$6-'СЕТ СН'!$I$26</f>
        <v>1316.96238075</v>
      </c>
      <c r="W179" s="36">
        <f>SUMIFS(СВЦЭМ!$D$39:$D$782,СВЦЭМ!$A$39:$A$782,$A179,СВЦЭМ!$B$39:$B$782,W$155)+'СЕТ СН'!$I$14+СВЦЭМ!$D$10+'СЕТ СН'!$I$6-'СЕТ СН'!$I$26</f>
        <v>1336.9995509</v>
      </c>
      <c r="X179" s="36">
        <f>SUMIFS(СВЦЭМ!$D$39:$D$782,СВЦЭМ!$A$39:$A$782,$A179,СВЦЭМ!$B$39:$B$782,X$155)+'СЕТ СН'!$I$14+СВЦЭМ!$D$10+'СЕТ СН'!$I$6-'СЕТ СН'!$I$26</f>
        <v>1367.5698396</v>
      </c>
      <c r="Y179" s="36">
        <f>SUMIFS(СВЦЭМ!$D$39:$D$782,СВЦЭМ!$A$39:$A$782,$A179,СВЦЭМ!$B$39:$B$782,Y$155)+'СЕТ СН'!$I$14+СВЦЭМ!$D$10+'СЕТ СН'!$I$6-'СЕТ СН'!$I$26</f>
        <v>1376.0308272900002</v>
      </c>
    </row>
    <row r="180" spans="1:27" ht="15.75" x14ac:dyDescent="0.2">
      <c r="A180" s="35">
        <f t="shared" si="4"/>
        <v>44706</v>
      </c>
      <c r="B180" s="36">
        <f>SUMIFS(СВЦЭМ!$D$39:$D$782,СВЦЭМ!$A$39:$A$782,$A180,СВЦЭМ!$B$39:$B$782,B$155)+'СЕТ СН'!$I$14+СВЦЭМ!$D$10+'СЕТ СН'!$I$6-'СЕТ СН'!$I$26</f>
        <v>1433.23531129</v>
      </c>
      <c r="C180" s="36">
        <f>SUMIFS(СВЦЭМ!$D$39:$D$782,СВЦЭМ!$A$39:$A$782,$A180,СВЦЭМ!$B$39:$B$782,C$155)+'СЕТ СН'!$I$14+СВЦЭМ!$D$10+'СЕТ СН'!$I$6-'СЕТ СН'!$I$26</f>
        <v>1540.0917144800001</v>
      </c>
      <c r="D180" s="36">
        <f>SUMIFS(СВЦЭМ!$D$39:$D$782,СВЦЭМ!$A$39:$A$782,$A180,СВЦЭМ!$B$39:$B$782,D$155)+'СЕТ СН'!$I$14+СВЦЭМ!$D$10+'СЕТ СН'!$I$6-'СЕТ СН'!$I$26</f>
        <v>1673.8178375699999</v>
      </c>
      <c r="E180" s="36">
        <f>SUMIFS(СВЦЭМ!$D$39:$D$782,СВЦЭМ!$A$39:$A$782,$A180,СВЦЭМ!$B$39:$B$782,E$155)+'СЕТ СН'!$I$14+СВЦЭМ!$D$10+'СЕТ СН'!$I$6-'СЕТ СН'!$I$26</f>
        <v>1687.0725230399999</v>
      </c>
      <c r="F180" s="36">
        <f>SUMIFS(СВЦЭМ!$D$39:$D$782,СВЦЭМ!$A$39:$A$782,$A180,СВЦЭМ!$B$39:$B$782,F$155)+'СЕТ СН'!$I$14+СВЦЭМ!$D$10+'СЕТ СН'!$I$6-'СЕТ СН'!$I$26</f>
        <v>1691.7708861899998</v>
      </c>
      <c r="G180" s="36">
        <f>SUMIFS(СВЦЭМ!$D$39:$D$782,СВЦЭМ!$A$39:$A$782,$A180,СВЦЭМ!$B$39:$B$782,G$155)+'СЕТ СН'!$I$14+СВЦЭМ!$D$10+'СЕТ СН'!$I$6-'СЕТ СН'!$I$26</f>
        <v>1702.5973482299999</v>
      </c>
      <c r="H180" s="36">
        <f>SUMIFS(СВЦЭМ!$D$39:$D$782,СВЦЭМ!$A$39:$A$782,$A180,СВЦЭМ!$B$39:$B$782,H$155)+'СЕТ СН'!$I$14+СВЦЭМ!$D$10+'СЕТ СН'!$I$6-'СЕТ СН'!$I$26</f>
        <v>1615.9920467299999</v>
      </c>
      <c r="I180" s="36">
        <f>SUMIFS(СВЦЭМ!$D$39:$D$782,СВЦЭМ!$A$39:$A$782,$A180,СВЦЭМ!$B$39:$B$782,I$155)+'СЕТ СН'!$I$14+СВЦЭМ!$D$10+'СЕТ СН'!$I$6-'СЕТ СН'!$I$26</f>
        <v>1610.5613496899998</v>
      </c>
      <c r="J180" s="36">
        <f>SUMIFS(СВЦЭМ!$D$39:$D$782,СВЦЭМ!$A$39:$A$782,$A180,СВЦЭМ!$B$39:$B$782,J$155)+'СЕТ СН'!$I$14+СВЦЭМ!$D$10+'СЕТ СН'!$I$6-'СЕТ СН'!$I$26</f>
        <v>1469.2506207599999</v>
      </c>
      <c r="K180" s="36">
        <f>SUMIFS(СВЦЭМ!$D$39:$D$782,СВЦЭМ!$A$39:$A$782,$A180,СВЦЭМ!$B$39:$B$782,K$155)+'СЕТ СН'!$I$14+СВЦЭМ!$D$10+'СЕТ СН'!$I$6-'СЕТ СН'!$I$26</f>
        <v>1497.0094413000002</v>
      </c>
      <c r="L180" s="36">
        <f>SUMIFS(СВЦЭМ!$D$39:$D$782,СВЦЭМ!$A$39:$A$782,$A180,СВЦЭМ!$B$39:$B$782,L$155)+'СЕТ СН'!$I$14+СВЦЭМ!$D$10+'СЕТ СН'!$I$6-'СЕТ СН'!$I$26</f>
        <v>1482.9873226</v>
      </c>
      <c r="M180" s="36">
        <f>SUMIFS(СВЦЭМ!$D$39:$D$782,СВЦЭМ!$A$39:$A$782,$A180,СВЦЭМ!$B$39:$B$782,M$155)+'СЕТ СН'!$I$14+СВЦЭМ!$D$10+'СЕТ СН'!$I$6-'СЕТ СН'!$I$26</f>
        <v>1550.9742817700001</v>
      </c>
      <c r="N180" s="36">
        <f>SUMIFS(СВЦЭМ!$D$39:$D$782,СВЦЭМ!$A$39:$A$782,$A180,СВЦЭМ!$B$39:$B$782,N$155)+'СЕТ СН'!$I$14+СВЦЭМ!$D$10+'СЕТ СН'!$I$6-'СЕТ СН'!$I$26</f>
        <v>1594.0344909499997</v>
      </c>
      <c r="O180" s="36">
        <f>SUMIFS(СВЦЭМ!$D$39:$D$782,СВЦЭМ!$A$39:$A$782,$A180,СВЦЭМ!$B$39:$B$782,O$155)+'СЕТ СН'!$I$14+СВЦЭМ!$D$10+'СЕТ СН'!$I$6-'СЕТ СН'!$I$26</f>
        <v>1641.4170906999998</v>
      </c>
      <c r="P180" s="36">
        <f>SUMIFS(СВЦЭМ!$D$39:$D$782,СВЦЭМ!$A$39:$A$782,$A180,СВЦЭМ!$B$39:$B$782,P$155)+'СЕТ СН'!$I$14+СВЦЭМ!$D$10+'СЕТ СН'!$I$6-'СЕТ СН'!$I$26</f>
        <v>1657.8091099399999</v>
      </c>
      <c r="Q180" s="36">
        <f>SUMIFS(СВЦЭМ!$D$39:$D$782,СВЦЭМ!$A$39:$A$782,$A180,СВЦЭМ!$B$39:$B$782,Q$155)+'СЕТ СН'!$I$14+СВЦЭМ!$D$10+'СЕТ СН'!$I$6-'СЕТ СН'!$I$26</f>
        <v>1665.6765871499999</v>
      </c>
      <c r="R180" s="36">
        <f>SUMIFS(СВЦЭМ!$D$39:$D$782,СВЦЭМ!$A$39:$A$782,$A180,СВЦЭМ!$B$39:$B$782,R$155)+'СЕТ СН'!$I$14+СВЦЭМ!$D$10+'СЕТ СН'!$I$6-'СЕТ СН'!$I$26</f>
        <v>1661.0306220599998</v>
      </c>
      <c r="S180" s="36">
        <f>SUMIFS(СВЦЭМ!$D$39:$D$782,СВЦЭМ!$A$39:$A$782,$A180,СВЦЭМ!$B$39:$B$782,S$155)+'СЕТ СН'!$I$14+СВЦЭМ!$D$10+'СЕТ СН'!$I$6-'СЕТ СН'!$I$26</f>
        <v>1618.03694933</v>
      </c>
      <c r="T180" s="36">
        <f>SUMIFS(СВЦЭМ!$D$39:$D$782,СВЦЭМ!$A$39:$A$782,$A180,СВЦЭМ!$B$39:$B$782,T$155)+'СЕТ СН'!$I$14+СВЦЭМ!$D$10+'СЕТ СН'!$I$6-'СЕТ СН'!$I$26</f>
        <v>1489.9610282600001</v>
      </c>
      <c r="U180" s="36">
        <f>SUMIFS(СВЦЭМ!$D$39:$D$782,СВЦЭМ!$A$39:$A$782,$A180,СВЦЭМ!$B$39:$B$782,U$155)+'СЕТ СН'!$I$14+СВЦЭМ!$D$10+'СЕТ СН'!$I$6-'СЕТ СН'!$I$26</f>
        <v>1392.89342373</v>
      </c>
      <c r="V180" s="36">
        <f>SUMIFS(СВЦЭМ!$D$39:$D$782,СВЦЭМ!$A$39:$A$782,$A180,СВЦЭМ!$B$39:$B$782,V$155)+'СЕТ СН'!$I$14+СВЦЭМ!$D$10+'СЕТ СН'!$I$6-'СЕТ СН'!$I$26</f>
        <v>1303.9857459499999</v>
      </c>
      <c r="W180" s="36">
        <f>SUMIFS(СВЦЭМ!$D$39:$D$782,СВЦЭМ!$A$39:$A$782,$A180,СВЦЭМ!$B$39:$B$782,W$155)+'СЕТ СН'!$I$14+СВЦЭМ!$D$10+'СЕТ СН'!$I$6-'СЕТ СН'!$I$26</f>
        <v>1321.3594515700001</v>
      </c>
      <c r="X180" s="36">
        <f>SUMIFS(СВЦЭМ!$D$39:$D$782,СВЦЭМ!$A$39:$A$782,$A180,СВЦЭМ!$B$39:$B$782,X$155)+'СЕТ СН'!$I$14+СВЦЭМ!$D$10+'СЕТ СН'!$I$6-'СЕТ СН'!$I$26</f>
        <v>1321.77260763</v>
      </c>
      <c r="Y180" s="36">
        <f>SUMIFS(СВЦЭМ!$D$39:$D$782,СВЦЭМ!$A$39:$A$782,$A180,СВЦЭМ!$B$39:$B$782,Y$155)+'СЕТ СН'!$I$14+СВЦЭМ!$D$10+'СЕТ СН'!$I$6-'СЕТ СН'!$I$26</f>
        <v>1347.42734754</v>
      </c>
    </row>
    <row r="181" spans="1:27" ht="15.75" x14ac:dyDescent="0.2">
      <c r="A181" s="35">
        <f t="shared" si="4"/>
        <v>44707</v>
      </c>
      <c r="B181" s="36">
        <f>SUMIFS(СВЦЭМ!$D$39:$D$782,СВЦЭМ!$A$39:$A$782,$A181,СВЦЭМ!$B$39:$B$782,B$155)+'СЕТ СН'!$I$14+СВЦЭМ!$D$10+'СЕТ СН'!$I$6-'СЕТ СН'!$I$26</f>
        <v>1433.2755188400001</v>
      </c>
      <c r="C181" s="36">
        <f>SUMIFS(СВЦЭМ!$D$39:$D$782,СВЦЭМ!$A$39:$A$782,$A181,СВЦЭМ!$B$39:$B$782,C$155)+'СЕТ СН'!$I$14+СВЦЭМ!$D$10+'СЕТ СН'!$I$6-'СЕТ СН'!$I$26</f>
        <v>1520.29912855</v>
      </c>
      <c r="D181" s="36">
        <f>SUMIFS(СВЦЭМ!$D$39:$D$782,СВЦЭМ!$A$39:$A$782,$A181,СВЦЭМ!$B$39:$B$782,D$155)+'СЕТ СН'!$I$14+СВЦЭМ!$D$10+'СЕТ СН'!$I$6-'СЕТ СН'!$I$26</f>
        <v>1651.57376684</v>
      </c>
      <c r="E181" s="36">
        <f>SUMIFS(СВЦЭМ!$D$39:$D$782,СВЦЭМ!$A$39:$A$782,$A181,СВЦЭМ!$B$39:$B$782,E$155)+'СЕТ СН'!$I$14+СВЦЭМ!$D$10+'СЕТ СН'!$I$6-'СЕТ СН'!$I$26</f>
        <v>1682.92629485</v>
      </c>
      <c r="F181" s="36">
        <f>SUMIFS(СВЦЭМ!$D$39:$D$782,СВЦЭМ!$A$39:$A$782,$A181,СВЦЭМ!$B$39:$B$782,F$155)+'СЕТ СН'!$I$14+СВЦЭМ!$D$10+'СЕТ СН'!$I$6-'СЕТ СН'!$I$26</f>
        <v>1679.0193765199999</v>
      </c>
      <c r="G181" s="36">
        <f>SUMIFS(СВЦЭМ!$D$39:$D$782,СВЦЭМ!$A$39:$A$782,$A181,СВЦЭМ!$B$39:$B$782,G$155)+'СЕТ СН'!$I$14+СВЦЭМ!$D$10+'СЕТ СН'!$I$6-'СЕТ СН'!$I$26</f>
        <v>1679.6994522599998</v>
      </c>
      <c r="H181" s="36">
        <f>SUMIFS(СВЦЭМ!$D$39:$D$782,СВЦЭМ!$A$39:$A$782,$A181,СВЦЭМ!$B$39:$B$782,H$155)+'СЕТ СН'!$I$14+СВЦЭМ!$D$10+'СЕТ СН'!$I$6-'СЕТ СН'!$I$26</f>
        <v>1585.3869303699998</v>
      </c>
      <c r="I181" s="36">
        <f>SUMIFS(СВЦЭМ!$D$39:$D$782,СВЦЭМ!$A$39:$A$782,$A181,СВЦЭМ!$B$39:$B$782,I$155)+'СЕТ СН'!$I$14+СВЦЭМ!$D$10+'СЕТ СН'!$I$6-'СЕТ СН'!$I$26</f>
        <v>1566.2522833599999</v>
      </c>
      <c r="J181" s="36">
        <f>SUMIFS(СВЦЭМ!$D$39:$D$782,СВЦЭМ!$A$39:$A$782,$A181,СВЦЭМ!$B$39:$B$782,J$155)+'СЕТ СН'!$I$14+СВЦЭМ!$D$10+'СЕТ СН'!$I$6-'СЕТ СН'!$I$26</f>
        <v>1462.7723137</v>
      </c>
      <c r="K181" s="36">
        <f>SUMIFS(СВЦЭМ!$D$39:$D$782,СВЦЭМ!$A$39:$A$782,$A181,СВЦЭМ!$B$39:$B$782,K$155)+'СЕТ СН'!$I$14+СВЦЭМ!$D$10+'СЕТ СН'!$I$6-'СЕТ СН'!$I$26</f>
        <v>1491.30794578</v>
      </c>
      <c r="L181" s="36">
        <f>SUMIFS(СВЦЭМ!$D$39:$D$782,СВЦЭМ!$A$39:$A$782,$A181,СВЦЭМ!$B$39:$B$782,L$155)+'СЕТ СН'!$I$14+СВЦЭМ!$D$10+'СЕТ СН'!$I$6-'СЕТ СН'!$I$26</f>
        <v>1486.3054763099999</v>
      </c>
      <c r="M181" s="36">
        <f>SUMIFS(СВЦЭМ!$D$39:$D$782,СВЦЭМ!$A$39:$A$782,$A181,СВЦЭМ!$B$39:$B$782,M$155)+'СЕТ СН'!$I$14+СВЦЭМ!$D$10+'СЕТ СН'!$I$6-'СЕТ СН'!$I$26</f>
        <v>1544.9271186800001</v>
      </c>
      <c r="N181" s="36">
        <f>SUMIFS(СВЦЭМ!$D$39:$D$782,СВЦЭМ!$A$39:$A$782,$A181,СВЦЭМ!$B$39:$B$782,N$155)+'СЕТ СН'!$I$14+СВЦЭМ!$D$10+'СЕТ СН'!$I$6-'СЕТ СН'!$I$26</f>
        <v>1584.3969875</v>
      </c>
      <c r="O181" s="36">
        <f>SUMIFS(СВЦЭМ!$D$39:$D$782,СВЦЭМ!$A$39:$A$782,$A181,СВЦЭМ!$B$39:$B$782,O$155)+'СЕТ СН'!$I$14+СВЦЭМ!$D$10+'СЕТ СН'!$I$6-'СЕТ СН'!$I$26</f>
        <v>1614.6174575299999</v>
      </c>
      <c r="P181" s="36">
        <f>SUMIFS(СВЦЭМ!$D$39:$D$782,СВЦЭМ!$A$39:$A$782,$A181,СВЦЭМ!$B$39:$B$782,P$155)+'СЕТ СН'!$I$14+СВЦЭМ!$D$10+'СЕТ СН'!$I$6-'СЕТ СН'!$I$26</f>
        <v>1624.5276533199999</v>
      </c>
      <c r="Q181" s="36">
        <f>SUMIFS(СВЦЭМ!$D$39:$D$782,СВЦЭМ!$A$39:$A$782,$A181,СВЦЭМ!$B$39:$B$782,Q$155)+'СЕТ СН'!$I$14+СВЦЭМ!$D$10+'СЕТ СН'!$I$6-'СЕТ СН'!$I$26</f>
        <v>1629.5606338699999</v>
      </c>
      <c r="R181" s="36">
        <f>SUMIFS(СВЦЭМ!$D$39:$D$782,СВЦЭМ!$A$39:$A$782,$A181,СВЦЭМ!$B$39:$B$782,R$155)+'СЕТ СН'!$I$14+СВЦЭМ!$D$10+'СЕТ СН'!$I$6-'СЕТ СН'!$I$26</f>
        <v>1615.76570133</v>
      </c>
      <c r="S181" s="36">
        <f>SUMIFS(СВЦЭМ!$D$39:$D$782,СВЦЭМ!$A$39:$A$782,$A181,СВЦЭМ!$B$39:$B$782,S$155)+'СЕТ СН'!$I$14+СВЦЭМ!$D$10+'СЕТ СН'!$I$6-'СЕТ СН'!$I$26</f>
        <v>1567.5369003199999</v>
      </c>
      <c r="T181" s="36">
        <f>SUMIFS(СВЦЭМ!$D$39:$D$782,СВЦЭМ!$A$39:$A$782,$A181,СВЦЭМ!$B$39:$B$782,T$155)+'СЕТ СН'!$I$14+СВЦЭМ!$D$10+'СЕТ СН'!$I$6-'СЕТ СН'!$I$26</f>
        <v>1461.0174126500001</v>
      </c>
      <c r="U181" s="36">
        <f>SUMIFS(СВЦЭМ!$D$39:$D$782,СВЦЭМ!$A$39:$A$782,$A181,СВЦЭМ!$B$39:$B$782,U$155)+'СЕТ СН'!$I$14+СВЦЭМ!$D$10+'СЕТ СН'!$I$6-'СЕТ СН'!$I$26</f>
        <v>1367.06672886</v>
      </c>
      <c r="V181" s="36">
        <f>SUMIFS(СВЦЭМ!$D$39:$D$782,СВЦЭМ!$A$39:$A$782,$A181,СВЦЭМ!$B$39:$B$782,V$155)+'СЕТ СН'!$I$14+СВЦЭМ!$D$10+'СЕТ СН'!$I$6-'СЕТ СН'!$I$26</f>
        <v>1291.27250243</v>
      </c>
      <c r="W181" s="36">
        <f>SUMIFS(СВЦЭМ!$D$39:$D$782,СВЦЭМ!$A$39:$A$782,$A181,СВЦЭМ!$B$39:$B$782,W$155)+'СЕТ СН'!$I$14+СВЦЭМ!$D$10+'СЕТ СН'!$I$6-'СЕТ СН'!$I$26</f>
        <v>1324.57734465</v>
      </c>
      <c r="X181" s="36">
        <f>SUMIFS(СВЦЭМ!$D$39:$D$782,СВЦЭМ!$A$39:$A$782,$A181,СВЦЭМ!$B$39:$B$782,X$155)+'СЕТ СН'!$I$14+СВЦЭМ!$D$10+'СЕТ СН'!$I$6-'СЕТ СН'!$I$26</f>
        <v>1352.2859038000001</v>
      </c>
      <c r="Y181" s="36">
        <f>SUMIFS(СВЦЭМ!$D$39:$D$782,СВЦЭМ!$A$39:$A$782,$A181,СВЦЭМ!$B$39:$B$782,Y$155)+'СЕТ СН'!$I$14+СВЦЭМ!$D$10+'СЕТ СН'!$I$6-'СЕТ СН'!$I$26</f>
        <v>1375.2441669300001</v>
      </c>
    </row>
    <row r="182" spans="1:27" ht="15.75" x14ac:dyDescent="0.2">
      <c r="A182" s="35">
        <f t="shared" si="4"/>
        <v>44708</v>
      </c>
      <c r="B182" s="36">
        <f>SUMIFS(СВЦЭМ!$D$39:$D$782,СВЦЭМ!$A$39:$A$782,$A182,СВЦЭМ!$B$39:$B$782,B$155)+'СЕТ СН'!$I$14+СВЦЭМ!$D$10+'СЕТ СН'!$I$6-'СЕТ СН'!$I$26</f>
        <v>1411.5175661600001</v>
      </c>
      <c r="C182" s="36">
        <f>SUMIFS(СВЦЭМ!$D$39:$D$782,СВЦЭМ!$A$39:$A$782,$A182,СВЦЭМ!$B$39:$B$782,C$155)+'СЕТ СН'!$I$14+СВЦЭМ!$D$10+'СЕТ СН'!$I$6-'СЕТ СН'!$I$26</f>
        <v>1512.0621772300001</v>
      </c>
      <c r="D182" s="36">
        <f>SUMIFS(СВЦЭМ!$D$39:$D$782,СВЦЭМ!$A$39:$A$782,$A182,СВЦЭМ!$B$39:$B$782,D$155)+'СЕТ СН'!$I$14+СВЦЭМ!$D$10+'СЕТ СН'!$I$6-'СЕТ СН'!$I$26</f>
        <v>1579.5715959199999</v>
      </c>
      <c r="E182" s="36">
        <f>SUMIFS(СВЦЭМ!$D$39:$D$782,СВЦЭМ!$A$39:$A$782,$A182,СВЦЭМ!$B$39:$B$782,E$155)+'СЕТ СН'!$I$14+СВЦЭМ!$D$10+'СЕТ СН'!$I$6-'СЕТ СН'!$I$26</f>
        <v>1574.1150880999999</v>
      </c>
      <c r="F182" s="36">
        <f>SUMIFS(СВЦЭМ!$D$39:$D$782,СВЦЭМ!$A$39:$A$782,$A182,СВЦЭМ!$B$39:$B$782,F$155)+'СЕТ СН'!$I$14+СВЦЭМ!$D$10+'СЕТ СН'!$I$6-'СЕТ СН'!$I$26</f>
        <v>1571.3240403699999</v>
      </c>
      <c r="G182" s="36">
        <f>SUMIFS(СВЦЭМ!$D$39:$D$782,СВЦЭМ!$A$39:$A$782,$A182,СВЦЭМ!$B$39:$B$782,G$155)+'СЕТ СН'!$I$14+СВЦЭМ!$D$10+'СЕТ СН'!$I$6-'СЕТ СН'!$I$26</f>
        <v>1559.0565724000001</v>
      </c>
      <c r="H182" s="36">
        <f>SUMIFS(СВЦЭМ!$D$39:$D$782,СВЦЭМ!$A$39:$A$782,$A182,СВЦЭМ!$B$39:$B$782,H$155)+'СЕТ СН'!$I$14+СВЦЭМ!$D$10+'СЕТ СН'!$I$6-'СЕТ СН'!$I$26</f>
        <v>1480.6572981899999</v>
      </c>
      <c r="I182" s="36">
        <f>SUMIFS(СВЦЭМ!$D$39:$D$782,СВЦЭМ!$A$39:$A$782,$A182,СВЦЭМ!$B$39:$B$782,I$155)+'СЕТ СН'!$I$14+СВЦЭМ!$D$10+'СЕТ СН'!$I$6-'СЕТ СН'!$I$26</f>
        <v>1409.0426681200001</v>
      </c>
      <c r="J182" s="36">
        <f>SUMIFS(СВЦЭМ!$D$39:$D$782,СВЦЭМ!$A$39:$A$782,$A182,СВЦЭМ!$B$39:$B$782,J$155)+'СЕТ СН'!$I$14+СВЦЭМ!$D$10+'СЕТ СН'!$I$6-'СЕТ СН'!$I$26</f>
        <v>1329.0266752100001</v>
      </c>
      <c r="K182" s="36">
        <f>SUMIFS(СВЦЭМ!$D$39:$D$782,СВЦЭМ!$A$39:$A$782,$A182,СВЦЭМ!$B$39:$B$782,K$155)+'СЕТ СН'!$I$14+СВЦЭМ!$D$10+'СЕТ СН'!$I$6-'СЕТ СН'!$I$26</f>
        <v>1333.20099104</v>
      </c>
      <c r="L182" s="36">
        <f>SUMIFS(СВЦЭМ!$D$39:$D$782,СВЦЭМ!$A$39:$A$782,$A182,СВЦЭМ!$B$39:$B$782,L$155)+'СЕТ СН'!$I$14+СВЦЭМ!$D$10+'СЕТ СН'!$I$6-'СЕТ СН'!$I$26</f>
        <v>1342.4528982299998</v>
      </c>
      <c r="M182" s="36">
        <f>SUMIFS(СВЦЭМ!$D$39:$D$782,СВЦЭМ!$A$39:$A$782,$A182,СВЦЭМ!$B$39:$B$782,M$155)+'СЕТ СН'!$I$14+СВЦЭМ!$D$10+'СЕТ СН'!$I$6-'СЕТ СН'!$I$26</f>
        <v>1394.83991855</v>
      </c>
      <c r="N182" s="36">
        <f>SUMIFS(СВЦЭМ!$D$39:$D$782,СВЦЭМ!$A$39:$A$782,$A182,СВЦЭМ!$B$39:$B$782,N$155)+'СЕТ СН'!$I$14+СВЦЭМ!$D$10+'СЕТ СН'!$I$6-'СЕТ СН'!$I$26</f>
        <v>1439.6877158</v>
      </c>
      <c r="O182" s="36">
        <f>SUMIFS(СВЦЭМ!$D$39:$D$782,СВЦЭМ!$A$39:$A$782,$A182,СВЦЭМ!$B$39:$B$782,O$155)+'СЕТ СН'!$I$14+СВЦЭМ!$D$10+'СЕТ СН'!$I$6-'СЕТ СН'!$I$26</f>
        <v>1450.0152567800001</v>
      </c>
      <c r="P182" s="36">
        <f>SUMIFS(СВЦЭМ!$D$39:$D$782,СВЦЭМ!$A$39:$A$782,$A182,СВЦЭМ!$B$39:$B$782,P$155)+'СЕТ СН'!$I$14+СВЦЭМ!$D$10+'СЕТ СН'!$I$6-'СЕТ СН'!$I$26</f>
        <v>1435.0568142</v>
      </c>
      <c r="Q182" s="36">
        <f>SUMIFS(СВЦЭМ!$D$39:$D$782,СВЦЭМ!$A$39:$A$782,$A182,СВЦЭМ!$B$39:$B$782,Q$155)+'СЕТ СН'!$I$14+СВЦЭМ!$D$10+'СЕТ СН'!$I$6-'СЕТ СН'!$I$26</f>
        <v>1428.67450448</v>
      </c>
      <c r="R182" s="36">
        <f>SUMIFS(СВЦЭМ!$D$39:$D$782,СВЦЭМ!$A$39:$A$782,$A182,СВЦЭМ!$B$39:$B$782,R$155)+'СЕТ СН'!$I$14+СВЦЭМ!$D$10+'СЕТ СН'!$I$6-'СЕТ СН'!$I$26</f>
        <v>1429.3584285699999</v>
      </c>
      <c r="S182" s="36">
        <f>SUMIFS(СВЦЭМ!$D$39:$D$782,СВЦЭМ!$A$39:$A$782,$A182,СВЦЭМ!$B$39:$B$782,S$155)+'СЕТ СН'!$I$14+СВЦЭМ!$D$10+'СЕТ СН'!$I$6-'СЕТ СН'!$I$26</f>
        <v>1454.0475306799999</v>
      </c>
      <c r="T182" s="36">
        <f>SUMIFS(СВЦЭМ!$D$39:$D$782,СВЦЭМ!$A$39:$A$782,$A182,СВЦЭМ!$B$39:$B$782,T$155)+'СЕТ СН'!$I$14+СВЦЭМ!$D$10+'СЕТ СН'!$I$6-'СЕТ СН'!$I$26</f>
        <v>1362.86384428</v>
      </c>
      <c r="U182" s="36">
        <f>SUMIFS(СВЦЭМ!$D$39:$D$782,СВЦЭМ!$A$39:$A$782,$A182,СВЦЭМ!$B$39:$B$782,U$155)+'СЕТ СН'!$I$14+СВЦЭМ!$D$10+'СЕТ СН'!$I$6-'СЕТ СН'!$I$26</f>
        <v>1269.75619934</v>
      </c>
      <c r="V182" s="36">
        <f>SUMIFS(СВЦЭМ!$D$39:$D$782,СВЦЭМ!$A$39:$A$782,$A182,СВЦЭМ!$B$39:$B$782,V$155)+'СЕТ СН'!$I$14+СВЦЭМ!$D$10+'СЕТ СН'!$I$6-'СЕТ СН'!$I$26</f>
        <v>1190.9978047700001</v>
      </c>
      <c r="W182" s="36">
        <f>SUMIFS(СВЦЭМ!$D$39:$D$782,СВЦЭМ!$A$39:$A$782,$A182,СВЦЭМ!$B$39:$B$782,W$155)+'СЕТ СН'!$I$14+СВЦЭМ!$D$10+'СЕТ СН'!$I$6-'СЕТ СН'!$I$26</f>
        <v>1213.1346455399998</v>
      </c>
      <c r="X182" s="36">
        <f>SUMIFS(СВЦЭМ!$D$39:$D$782,СВЦЭМ!$A$39:$A$782,$A182,СВЦЭМ!$B$39:$B$782,X$155)+'СЕТ СН'!$I$14+СВЦЭМ!$D$10+'СЕТ СН'!$I$6-'СЕТ СН'!$I$26</f>
        <v>1243.7842051</v>
      </c>
      <c r="Y182" s="36">
        <f>SUMIFS(СВЦЭМ!$D$39:$D$782,СВЦЭМ!$A$39:$A$782,$A182,СВЦЭМ!$B$39:$B$782,Y$155)+'СЕТ СН'!$I$14+СВЦЭМ!$D$10+'СЕТ СН'!$I$6-'СЕТ СН'!$I$26</f>
        <v>1285.72896829</v>
      </c>
    </row>
    <row r="183" spans="1:27" ht="15.75" x14ac:dyDescent="0.2">
      <c r="A183" s="35">
        <f t="shared" si="4"/>
        <v>44709</v>
      </c>
      <c r="B183" s="36">
        <f>SUMIFS(СВЦЭМ!$D$39:$D$782,СВЦЭМ!$A$39:$A$782,$A183,СВЦЭМ!$B$39:$B$782,B$155)+'СЕТ СН'!$I$14+СВЦЭМ!$D$10+'СЕТ СН'!$I$6-'СЕТ СН'!$I$26</f>
        <v>1360.33884936</v>
      </c>
      <c r="C183" s="36">
        <f>SUMIFS(СВЦЭМ!$D$39:$D$782,СВЦЭМ!$A$39:$A$782,$A183,СВЦЭМ!$B$39:$B$782,C$155)+'СЕТ СН'!$I$14+СВЦЭМ!$D$10+'СЕТ СН'!$I$6-'СЕТ СН'!$I$26</f>
        <v>1463.2148136199999</v>
      </c>
      <c r="D183" s="36">
        <f>SUMIFS(СВЦЭМ!$D$39:$D$782,СВЦЭМ!$A$39:$A$782,$A183,СВЦЭМ!$B$39:$B$782,D$155)+'СЕТ СН'!$I$14+СВЦЭМ!$D$10+'СЕТ СН'!$I$6-'СЕТ СН'!$I$26</f>
        <v>1585.8182390199997</v>
      </c>
      <c r="E183" s="36">
        <f>SUMIFS(СВЦЭМ!$D$39:$D$782,СВЦЭМ!$A$39:$A$782,$A183,СВЦЭМ!$B$39:$B$782,E$155)+'СЕТ СН'!$I$14+СВЦЭМ!$D$10+'СЕТ СН'!$I$6-'СЕТ СН'!$I$26</f>
        <v>1634.4933109899998</v>
      </c>
      <c r="F183" s="36">
        <f>SUMIFS(СВЦЭМ!$D$39:$D$782,СВЦЭМ!$A$39:$A$782,$A183,СВЦЭМ!$B$39:$B$782,F$155)+'СЕТ СН'!$I$14+СВЦЭМ!$D$10+'СЕТ СН'!$I$6-'СЕТ СН'!$I$26</f>
        <v>1623.7200456399999</v>
      </c>
      <c r="G183" s="36">
        <f>SUMIFS(СВЦЭМ!$D$39:$D$782,СВЦЭМ!$A$39:$A$782,$A183,СВЦЭМ!$B$39:$B$782,G$155)+'СЕТ СН'!$I$14+СВЦЭМ!$D$10+'СЕТ СН'!$I$6-'СЕТ СН'!$I$26</f>
        <v>1622.71128243</v>
      </c>
      <c r="H183" s="36">
        <f>SUMIFS(СВЦЭМ!$D$39:$D$782,СВЦЭМ!$A$39:$A$782,$A183,СВЦЭМ!$B$39:$B$782,H$155)+'СЕТ СН'!$I$14+СВЦЭМ!$D$10+'СЕТ СН'!$I$6-'СЕТ СН'!$I$26</f>
        <v>1560.9870528399999</v>
      </c>
      <c r="I183" s="36">
        <f>SUMIFS(СВЦЭМ!$D$39:$D$782,СВЦЭМ!$A$39:$A$782,$A183,СВЦЭМ!$B$39:$B$782,I$155)+'СЕТ СН'!$I$14+СВЦЭМ!$D$10+'СЕТ СН'!$I$6-'СЕТ СН'!$I$26</f>
        <v>1462.4831033800001</v>
      </c>
      <c r="J183" s="36">
        <f>SUMIFS(СВЦЭМ!$D$39:$D$782,СВЦЭМ!$A$39:$A$782,$A183,СВЦЭМ!$B$39:$B$782,J$155)+'СЕТ СН'!$I$14+СВЦЭМ!$D$10+'СЕТ СН'!$I$6-'СЕТ СН'!$I$26</f>
        <v>1350.83202022</v>
      </c>
      <c r="K183" s="36">
        <f>SUMIFS(СВЦЭМ!$D$39:$D$782,СВЦЭМ!$A$39:$A$782,$A183,СВЦЭМ!$B$39:$B$782,K$155)+'СЕТ СН'!$I$14+СВЦЭМ!$D$10+'СЕТ СН'!$I$6-'СЕТ СН'!$I$26</f>
        <v>1359.45747476</v>
      </c>
      <c r="L183" s="36">
        <f>SUMIFS(СВЦЭМ!$D$39:$D$782,СВЦЭМ!$A$39:$A$782,$A183,СВЦЭМ!$B$39:$B$782,L$155)+'СЕТ СН'!$I$14+СВЦЭМ!$D$10+'СЕТ СН'!$I$6-'СЕТ СН'!$I$26</f>
        <v>1364.32708035</v>
      </c>
      <c r="M183" s="36">
        <f>SUMIFS(СВЦЭМ!$D$39:$D$782,СВЦЭМ!$A$39:$A$782,$A183,СВЦЭМ!$B$39:$B$782,M$155)+'СЕТ СН'!$I$14+СВЦЭМ!$D$10+'СЕТ СН'!$I$6-'СЕТ СН'!$I$26</f>
        <v>1398.4491672700001</v>
      </c>
      <c r="N183" s="36">
        <f>SUMIFS(СВЦЭМ!$D$39:$D$782,СВЦЭМ!$A$39:$A$782,$A183,СВЦЭМ!$B$39:$B$782,N$155)+'СЕТ СН'!$I$14+СВЦЭМ!$D$10+'СЕТ СН'!$I$6-'СЕТ СН'!$I$26</f>
        <v>1433.3561234700001</v>
      </c>
      <c r="O183" s="36">
        <f>SUMIFS(СВЦЭМ!$D$39:$D$782,СВЦЭМ!$A$39:$A$782,$A183,СВЦЭМ!$B$39:$B$782,O$155)+'СЕТ СН'!$I$14+СВЦЭМ!$D$10+'СЕТ СН'!$I$6-'СЕТ СН'!$I$26</f>
        <v>1459.86554308</v>
      </c>
      <c r="P183" s="36">
        <f>SUMIFS(СВЦЭМ!$D$39:$D$782,СВЦЭМ!$A$39:$A$782,$A183,СВЦЭМ!$B$39:$B$782,P$155)+'СЕТ СН'!$I$14+СВЦЭМ!$D$10+'СЕТ СН'!$I$6-'СЕТ СН'!$I$26</f>
        <v>1490.9190950900002</v>
      </c>
      <c r="Q183" s="36">
        <f>SUMIFS(СВЦЭМ!$D$39:$D$782,СВЦЭМ!$A$39:$A$782,$A183,СВЦЭМ!$B$39:$B$782,Q$155)+'СЕТ СН'!$I$14+СВЦЭМ!$D$10+'СЕТ СН'!$I$6-'СЕТ СН'!$I$26</f>
        <v>1489.7455657400001</v>
      </c>
      <c r="R183" s="36">
        <f>SUMIFS(СВЦЭМ!$D$39:$D$782,СВЦЭМ!$A$39:$A$782,$A183,СВЦЭМ!$B$39:$B$782,R$155)+'СЕТ СН'!$I$14+СВЦЭМ!$D$10+'СЕТ СН'!$I$6-'СЕТ СН'!$I$26</f>
        <v>1490.76634868</v>
      </c>
      <c r="S183" s="36">
        <f>SUMIFS(СВЦЭМ!$D$39:$D$782,СВЦЭМ!$A$39:$A$782,$A183,СВЦЭМ!$B$39:$B$782,S$155)+'СЕТ СН'!$I$14+СВЦЭМ!$D$10+'СЕТ СН'!$I$6-'СЕТ СН'!$I$26</f>
        <v>1447.5188445700001</v>
      </c>
      <c r="T183" s="36">
        <f>SUMIFS(СВЦЭМ!$D$39:$D$782,СВЦЭМ!$A$39:$A$782,$A183,СВЦЭМ!$B$39:$B$782,T$155)+'СЕТ СН'!$I$14+СВЦЭМ!$D$10+'СЕТ СН'!$I$6-'СЕТ СН'!$I$26</f>
        <v>1374.91751107</v>
      </c>
      <c r="U183" s="36">
        <f>SUMIFS(СВЦЭМ!$D$39:$D$782,СВЦЭМ!$A$39:$A$782,$A183,СВЦЭМ!$B$39:$B$782,U$155)+'СЕТ СН'!$I$14+СВЦЭМ!$D$10+'СЕТ СН'!$I$6-'СЕТ СН'!$I$26</f>
        <v>1289.0353145700001</v>
      </c>
      <c r="V183" s="36">
        <f>SUMIFS(СВЦЭМ!$D$39:$D$782,СВЦЭМ!$A$39:$A$782,$A183,СВЦЭМ!$B$39:$B$782,V$155)+'СЕТ СН'!$I$14+СВЦЭМ!$D$10+'СЕТ СН'!$I$6-'СЕТ СН'!$I$26</f>
        <v>1256.53407182</v>
      </c>
      <c r="W183" s="36">
        <f>SUMIFS(СВЦЭМ!$D$39:$D$782,СВЦЭМ!$A$39:$A$782,$A183,СВЦЭМ!$B$39:$B$782,W$155)+'СЕТ СН'!$I$14+СВЦЭМ!$D$10+'СЕТ СН'!$I$6-'СЕТ СН'!$I$26</f>
        <v>1259.6479455799999</v>
      </c>
      <c r="X183" s="36">
        <f>SUMIFS(СВЦЭМ!$D$39:$D$782,СВЦЭМ!$A$39:$A$782,$A183,СВЦЭМ!$B$39:$B$782,X$155)+'СЕТ СН'!$I$14+СВЦЭМ!$D$10+'СЕТ СН'!$I$6-'СЕТ СН'!$I$26</f>
        <v>1252.91754029</v>
      </c>
      <c r="Y183" s="36">
        <f>SUMIFS(СВЦЭМ!$D$39:$D$782,СВЦЭМ!$A$39:$A$782,$A183,СВЦЭМ!$B$39:$B$782,Y$155)+'СЕТ СН'!$I$14+СВЦЭМ!$D$10+'СЕТ СН'!$I$6-'СЕТ СН'!$I$26</f>
        <v>1272.10078008</v>
      </c>
    </row>
    <row r="184" spans="1:27" ht="15.75" x14ac:dyDescent="0.2">
      <c r="A184" s="35">
        <f t="shared" si="4"/>
        <v>44710</v>
      </c>
      <c r="B184" s="36">
        <f>SUMIFS(СВЦЭМ!$D$39:$D$782,СВЦЭМ!$A$39:$A$782,$A184,СВЦЭМ!$B$39:$B$782,B$155)+'СЕТ СН'!$I$14+СВЦЭМ!$D$10+'СЕТ СН'!$I$6-'СЕТ СН'!$I$26</f>
        <v>1342.28479816</v>
      </c>
      <c r="C184" s="36">
        <f>SUMIFS(СВЦЭМ!$D$39:$D$782,СВЦЭМ!$A$39:$A$782,$A184,СВЦЭМ!$B$39:$B$782,C$155)+'СЕТ СН'!$I$14+СВЦЭМ!$D$10+'СЕТ СН'!$I$6-'СЕТ СН'!$I$26</f>
        <v>1452.11624594</v>
      </c>
      <c r="D184" s="36">
        <f>SUMIFS(СВЦЭМ!$D$39:$D$782,СВЦЭМ!$A$39:$A$782,$A184,СВЦЭМ!$B$39:$B$782,D$155)+'СЕТ СН'!$I$14+СВЦЭМ!$D$10+'СЕТ СН'!$I$6-'СЕТ СН'!$I$26</f>
        <v>1562.99548639</v>
      </c>
      <c r="E184" s="36">
        <f>SUMIFS(СВЦЭМ!$D$39:$D$782,СВЦЭМ!$A$39:$A$782,$A184,СВЦЭМ!$B$39:$B$782,E$155)+'СЕТ СН'!$I$14+СВЦЭМ!$D$10+'СЕТ СН'!$I$6-'СЕТ СН'!$I$26</f>
        <v>1611.91396108</v>
      </c>
      <c r="F184" s="36">
        <f>SUMIFS(СВЦЭМ!$D$39:$D$782,СВЦЭМ!$A$39:$A$782,$A184,СВЦЭМ!$B$39:$B$782,F$155)+'СЕТ СН'!$I$14+СВЦЭМ!$D$10+'СЕТ СН'!$I$6-'СЕТ СН'!$I$26</f>
        <v>1609.3975358699997</v>
      </c>
      <c r="G184" s="36">
        <f>SUMIFS(СВЦЭМ!$D$39:$D$782,СВЦЭМ!$A$39:$A$782,$A184,СВЦЭМ!$B$39:$B$782,G$155)+'СЕТ СН'!$I$14+СВЦЭМ!$D$10+'СЕТ СН'!$I$6-'СЕТ СН'!$I$26</f>
        <v>1599.05710264</v>
      </c>
      <c r="H184" s="36">
        <f>SUMIFS(СВЦЭМ!$D$39:$D$782,СВЦЭМ!$A$39:$A$782,$A184,СВЦЭМ!$B$39:$B$782,H$155)+'СЕТ СН'!$I$14+СВЦЭМ!$D$10+'СЕТ СН'!$I$6-'СЕТ СН'!$I$26</f>
        <v>1555.3157075499998</v>
      </c>
      <c r="I184" s="36">
        <f>SUMIFS(СВЦЭМ!$D$39:$D$782,СВЦЭМ!$A$39:$A$782,$A184,СВЦЭМ!$B$39:$B$782,I$155)+'СЕТ СН'!$I$14+СВЦЭМ!$D$10+'СЕТ СН'!$I$6-'СЕТ СН'!$I$26</f>
        <v>1462.68760737</v>
      </c>
      <c r="J184" s="36">
        <f>SUMIFS(СВЦЭМ!$D$39:$D$782,СВЦЭМ!$A$39:$A$782,$A184,СВЦЭМ!$B$39:$B$782,J$155)+'СЕТ СН'!$I$14+СВЦЭМ!$D$10+'СЕТ СН'!$I$6-'СЕТ СН'!$I$26</f>
        <v>1337.3503537900001</v>
      </c>
      <c r="K184" s="36">
        <f>SUMIFS(СВЦЭМ!$D$39:$D$782,СВЦЭМ!$A$39:$A$782,$A184,СВЦЭМ!$B$39:$B$782,K$155)+'СЕТ СН'!$I$14+СВЦЭМ!$D$10+'СЕТ СН'!$I$6-'СЕТ СН'!$I$26</f>
        <v>1331.1066167899999</v>
      </c>
      <c r="L184" s="36">
        <f>SUMIFS(СВЦЭМ!$D$39:$D$782,СВЦЭМ!$A$39:$A$782,$A184,СВЦЭМ!$B$39:$B$782,L$155)+'СЕТ СН'!$I$14+СВЦЭМ!$D$10+'СЕТ СН'!$I$6-'СЕТ СН'!$I$26</f>
        <v>1337.70438483</v>
      </c>
      <c r="M184" s="36">
        <f>SUMIFS(СВЦЭМ!$D$39:$D$782,СВЦЭМ!$A$39:$A$782,$A184,СВЦЭМ!$B$39:$B$782,M$155)+'СЕТ СН'!$I$14+СВЦЭМ!$D$10+'СЕТ СН'!$I$6-'СЕТ СН'!$I$26</f>
        <v>1405.3222117599998</v>
      </c>
      <c r="N184" s="36">
        <f>SUMIFS(СВЦЭМ!$D$39:$D$782,СВЦЭМ!$A$39:$A$782,$A184,СВЦЭМ!$B$39:$B$782,N$155)+'СЕТ СН'!$I$14+СВЦЭМ!$D$10+'СЕТ СН'!$I$6-'СЕТ СН'!$I$26</f>
        <v>1441.2038405799999</v>
      </c>
      <c r="O184" s="36">
        <f>SUMIFS(СВЦЭМ!$D$39:$D$782,СВЦЭМ!$A$39:$A$782,$A184,СВЦЭМ!$B$39:$B$782,O$155)+'СЕТ СН'!$I$14+СВЦЭМ!$D$10+'СЕТ СН'!$I$6-'СЕТ СН'!$I$26</f>
        <v>1446.11747509</v>
      </c>
      <c r="P184" s="36">
        <f>SUMIFS(СВЦЭМ!$D$39:$D$782,СВЦЭМ!$A$39:$A$782,$A184,СВЦЭМ!$B$39:$B$782,P$155)+'СЕТ СН'!$I$14+СВЦЭМ!$D$10+'СЕТ СН'!$I$6-'СЕТ СН'!$I$26</f>
        <v>1445.6689233699999</v>
      </c>
      <c r="Q184" s="36">
        <f>SUMIFS(СВЦЭМ!$D$39:$D$782,СВЦЭМ!$A$39:$A$782,$A184,СВЦЭМ!$B$39:$B$782,Q$155)+'СЕТ СН'!$I$14+СВЦЭМ!$D$10+'СЕТ СН'!$I$6-'СЕТ СН'!$I$26</f>
        <v>1443.83083571</v>
      </c>
      <c r="R184" s="36">
        <f>SUMIFS(СВЦЭМ!$D$39:$D$782,СВЦЭМ!$A$39:$A$782,$A184,СВЦЭМ!$B$39:$B$782,R$155)+'СЕТ СН'!$I$14+СВЦЭМ!$D$10+'СЕТ СН'!$I$6-'СЕТ СН'!$I$26</f>
        <v>1438.6807011400001</v>
      </c>
      <c r="S184" s="36">
        <f>SUMIFS(СВЦЭМ!$D$39:$D$782,СВЦЭМ!$A$39:$A$782,$A184,СВЦЭМ!$B$39:$B$782,S$155)+'СЕТ СН'!$I$14+СВЦЭМ!$D$10+'СЕТ СН'!$I$6-'СЕТ СН'!$I$26</f>
        <v>1461.92399419</v>
      </c>
      <c r="T184" s="36">
        <f>SUMIFS(СВЦЭМ!$D$39:$D$782,СВЦЭМ!$A$39:$A$782,$A184,СВЦЭМ!$B$39:$B$782,T$155)+'СЕТ СН'!$I$14+СВЦЭМ!$D$10+'СЕТ СН'!$I$6-'СЕТ СН'!$I$26</f>
        <v>1368.0858865499999</v>
      </c>
      <c r="U184" s="36">
        <f>SUMIFS(СВЦЭМ!$D$39:$D$782,СВЦЭМ!$A$39:$A$782,$A184,СВЦЭМ!$B$39:$B$782,U$155)+'СЕТ СН'!$I$14+СВЦЭМ!$D$10+'СЕТ СН'!$I$6-'СЕТ СН'!$I$26</f>
        <v>1270.00172071</v>
      </c>
      <c r="V184" s="36">
        <f>SUMIFS(СВЦЭМ!$D$39:$D$782,СВЦЭМ!$A$39:$A$782,$A184,СВЦЭМ!$B$39:$B$782,V$155)+'СЕТ СН'!$I$14+СВЦЭМ!$D$10+'СЕТ СН'!$I$6-'СЕТ СН'!$I$26</f>
        <v>1188.5672117399999</v>
      </c>
      <c r="W184" s="36">
        <f>SUMIFS(СВЦЭМ!$D$39:$D$782,СВЦЭМ!$A$39:$A$782,$A184,СВЦЭМ!$B$39:$B$782,W$155)+'СЕТ СН'!$I$14+СВЦЭМ!$D$10+'СЕТ СН'!$I$6-'СЕТ СН'!$I$26</f>
        <v>1198.6246194400001</v>
      </c>
      <c r="X184" s="36">
        <f>SUMIFS(СВЦЭМ!$D$39:$D$782,СВЦЭМ!$A$39:$A$782,$A184,СВЦЭМ!$B$39:$B$782,X$155)+'СЕТ СН'!$I$14+СВЦЭМ!$D$10+'СЕТ СН'!$I$6-'СЕТ СН'!$I$26</f>
        <v>1244.87881294</v>
      </c>
      <c r="Y184" s="36">
        <f>SUMIFS(СВЦЭМ!$D$39:$D$782,СВЦЭМ!$A$39:$A$782,$A184,СВЦЭМ!$B$39:$B$782,Y$155)+'СЕТ СН'!$I$14+СВЦЭМ!$D$10+'СЕТ СН'!$I$6-'СЕТ СН'!$I$26</f>
        <v>1246.85554144</v>
      </c>
    </row>
    <row r="185" spans="1:27" ht="15.75" x14ac:dyDescent="0.2">
      <c r="A185" s="35">
        <f t="shared" si="4"/>
        <v>44711</v>
      </c>
      <c r="B185" s="36">
        <f>SUMIFS(СВЦЭМ!$D$39:$D$782,СВЦЭМ!$A$39:$A$782,$A185,СВЦЭМ!$B$39:$B$782,B$155)+'СЕТ СН'!$I$14+СВЦЭМ!$D$10+'СЕТ СН'!$I$6-'СЕТ СН'!$I$26</f>
        <v>1353.5547944099999</v>
      </c>
      <c r="C185" s="36">
        <f>SUMIFS(СВЦЭМ!$D$39:$D$782,СВЦЭМ!$A$39:$A$782,$A185,СВЦЭМ!$B$39:$B$782,C$155)+'СЕТ СН'!$I$14+СВЦЭМ!$D$10+'СЕТ СН'!$I$6-'СЕТ СН'!$I$26</f>
        <v>1434.5217944800002</v>
      </c>
      <c r="D185" s="36">
        <f>SUMIFS(СВЦЭМ!$D$39:$D$782,СВЦЭМ!$A$39:$A$782,$A185,СВЦЭМ!$B$39:$B$782,D$155)+'СЕТ СН'!$I$14+СВЦЭМ!$D$10+'СЕТ СН'!$I$6-'СЕТ СН'!$I$26</f>
        <v>1573.1584170899998</v>
      </c>
      <c r="E185" s="36">
        <f>SUMIFS(СВЦЭМ!$D$39:$D$782,СВЦЭМ!$A$39:$A$782,$A185,СВЦЭМ!$B$39:$B$782,E$155)+'СЕТ СН'!$I$14+СВЦЭМ!$D$10+'СЕТ СН'!$I$6-'СЕТ СН'!$I$26</f>
        <v>1591.27754153</v>
      </c>
      <c r="F185" s="36">
        <f>SUMIFS(СВЦЭМ!$D$39:$D$782,СВЦЭМ!$A$39:$A$782,$A185,СВЦЭМ!$B$39:$B$782,F$155)+'СЕТ СН'!$I$14+СВЦЭМ!$D$10+'СЕТ СН'!$I$6-'СЕТ СН'!$I$26</f>
        <v>1588.1876837299999</v>
      </c>
      <c r="G185" s="36">
        <f>SUMIFS(СВЦЭМ!$D$39:$D$782,СВЦЭМ!$A$39:$A$782,$A185,СВЦЭМ!$B$39:$B$782,G$155)+'СЕТ СН'!$I$14+СВЦЭМ!$D$10+'СЕТ СН'!$I$6-'СЕТ СН'!$I$26</f>
        <v>1564.6948099399999</v>
      </c>
      <c r="H185" s="36">
        <f>SUMIFS(СВЦЭМ!$D$39:$D$782,СВЦЭМ!$A$39:$A$782,$A185,СВЦЭМ!$B$39:$B$782,H$155)+'СЕТ СН'!$I$14+СВЦЭМ!$D$10+'СЕТ СН'!$I$6-'СЕТ СН'!$I$26</f>
        <v>1478.97395669</v>
      </c>
      <c r="I185" s="36">
        <f>SUMIFS(СВЦЭМ!$D$39:$D$782,СВЦЭМ!$A$39:$A$782,$A185,СВЦЭМ!$B$39:$B$782,I$155)+'СЕТ СН'!$I$14+СВЦЭМ!$D$10+'СЕТ СН'!$I$6-'СЕТ СН'!$I$26</f>
        <v>1411.6410525400001</v>
      </c>
      <c r="J185" s="36">
        <f>SUMIFS(СВЦЭМ!$D$39:$D$782,СВЦЭМ!$A$39:$A$782,$A185,СВЦЭМ!$B$39:$B$782,J$155)+'СЕТ СН'!$I$14+СВЦЭМ!$D$10+'СЕТ СН'!$I$6-'СЕТ СН'!$I$26</f>
        <v>1324.8732661399999</v>
      </c>
      <c r="K185" s="36">
        <f>SUMIFS(СВЦЭМ!$D$39:$D$782,СВЦЭМ!$A$39:$A$782,$A185,СВЦЭМ!$B$39:$B$782,K$155)+'СЕТ СН'!$I$14+СВЦЭМ!$D$10+'СЕТ СН'!$I$6-'СЕТ СН'!$I$26</f>
        <v>1332.4225194400001</v>
      </c>
      <c r="L185" s="36">
        <f>SUMIFS(СВЦЭМ!$D$39:$D$782,СВЦЭМ!$A$39:$A$782,$A185,СВЦЭМ!$B$39:$B$782,L$155)+'СЕТ СН'!$I$14+СВЦЭМ!$D$10+'СЕТ СН'!$I$6-'СЕТ СН'!$I$26</f>
        <v>1395.5525863</v>
      </c>
      <c r="M185" s="36">
        <f>SUMIFS(СВЦЭМ!$D$39:$D$782,СВЦЭМ!$A$39:$A$782,$A185,СВЦЭМ!$B$39:$B$782,M$155)+'СЕТ СН'!$I$14+СВЦЭМ!$D$10+'СЕТ СН'!$I$6-'СЕТ СН'!$I$26</f>
        <v>1426.0617928000001</v>
      </c>
      <c r="N185" s="36">
        <f>SUMIFS(СВЦЭМ!$D$39:$D$782,СВЦЭМ!$A$39:$A$782,$A185,СВЦЭМ!$B$39:$B$782,N$155)+'СЕТ СН'!$I$14+СВЦЭМ!$D$10+'СЕТ СН'!$I$6-'СЕТ СН'!$I$26</f>
        <v>1517.8822666000001</v>
      </c>
      <c r="O185" s="36">
        <f>SUMIFS(СВЦЭМ!$D$39:$D$782,СВЦЭМ!$A$39:$A$782,$A185,СВЦЭМ!$B$39:$B$782,O$155)+'СЕТ СН'!$I$14+СВЦЭМ!$D$10+'СЕТ СН'!$I$6-'СЕТ СН'!$I$26</f>
        <v>1519.6546706899999</v>
      </c>
      <c r="P185" s="36">
        <f>SUMIFS(СВЦЭМ!$D$39:$D$782,СВЦЭМ!$A$39:$A$782,$A185,СВЦЭМ!$B$39:$B$782,P$155)+'СЕТ СН'!$I$14+СВЦЭМ!$D$10+'СЕТ СН'!$I$6-'СЕТ СН'!$I$26</f>
        <v>1512.4286332300001</v>
      </c>
      <c r="Q185" s="36">
        <f>SUMIFS(СВЦЭМ!$D$39:$D$782,СВЦЭМ!$A$39:$A$782,$A185,СВЦЭМ!$B$39:$B$782,Q$155)+'СЕТ СН'!$I$14+СВЦЭМ!$D$10+'СЕТ СН'!$I$6-'СЕТ СН'!$I$26</f>
        <v>1506.5255250599998</v>
      </c>
      <c r="R185" s="36">
        <f>SUMIFS(СВЦЭМ!$D$39:$D$782,СВЦЭМ!$A$39:$A$782,$A185,СВЦЭМ!$B$39:$B$782,R$155)+'СЕТ СН'!$I$14+СВЦЭМ!$D$10+'СЕТ СН'!$I$6-'СЕТ СН'!$I$26</f>
        <v>1491.94072962</v>
      </c>
      <c r="S185" s="36">
        <f>SUMIFS(СВЦЭМ!$D$39:$D$782,СВЦЭМ!$A$39:$A$782,$A185,СВЦЭМ!$B$39:$B$782,S$155)+'СЕТ СН'!$I$14+СВЦЭМ!$D$10+'СЕТ СН'!$I$6-'СЕТ СН'!$I$26</f>
        <v>1509.5867194500001</v>
      </c>
      <c r="T185" s="36">
        <f>SUMIFS(СВЦЭМ!$D$39:$D$782,СВЦЭМ!$A$39:$A$782,$A185,СВЦЭМ!$B$39:$B$782,T$155)+'СЕТ СН'!$I$14+СВЦЭМ!$D$10+'СЕТ СН'!$I$6-'СЕТ СН'!$I$26</f>
        <v>1344.8879772099999</v>
      </c>
      <c r="U185" s="36">
        <f>SUMIFS(СВЦЭМ!$D$39:$D$782,СВЦЭМ!$A$39:$A$782,$A185,СВЦЭМ!$B$39:$B$782,U$155)+'СЕТ СН'!$I$14+СВЦЭМ!$D$10+'СЕТ СН'!$I$6-'СЕТ СН'!$I$26</f>
        <v>1248.6593449900001</v>
      </c>
      <c r="V185" s="36">
        <f>SUMIFS(СВЦЭМ!$D$39:$D$782,СВЦЭМ!$A$39:$A$782,$A185,СВЦЭМ!$B$39:$B$782,V$155)+'СЕТ СН'!$I$14+СВЦЭМ!$D$10+'СЕТ СН'!$I$6-'СЕТ СН'!$I$26</f>
        <v>1176.91418077</v>
      </c>
      <c r="W185" s="36">
        <f>SUMIFS(СВЦЭМ!$D$39:$D$782,СВЦЭМ!$A$39:$A$782,$A185,СВЦЭМ!$B$39:$B$782,W$155)+'СЕТ СН'!$I$14+СВЦЭМ!$D$10+'СЕТ СН'!$I$6-'СЕТ СН'!$I$26</f>
        <v>1187.7611249199999</v>
      </c>
      <c r="X185" s="36">
        <f>SUMIFS(СВЦЭМ!$D$39:$D$782,СВЦЭМ!$A$39:$A$782,$A185,СВЦЭМ!$B$39:$B$782,X$155)+'СЕТ СН'!$I$14+СВЦЭМ!$D$10+'СЕТ СН'!$I$6-'СЕТ СН'!$I$26</f>
        <v>1239.23502459</v>
      </c>
      <c r="Y185" s="36">
        <f>SUMIFS(СВЦЭМ!$D$39:$D$782,СВЦЭМ!$A$39:$A$782,$A185,СВЦЭМ!$B$39:$B$782,Y$155)+'СЕТ СН'!$I$14+СВЦЭМ!$D$10+'СЕТ СН'!$I$6-'СЕТ СН'!$I$26</f>
        <v>1263.6303218399999</v>
      </c>
    </row>
    <row r="186" spans="1:27" ht="15.75" x14ac:dyDescent="0.2">
      <c r="A186" s="35">
        <f t="shared" si="4"/>
        <v>44712</v>
      </c>
      <c r="B186" s="36">
        <f>SUMIFS(СВЦЭМ!$D$39:$D$782,СВЦЭМ!$A$39:$A$782,$A186,СВЦЭМ!$B$39:$B$782,B$155)+'СЕТ СН'!$I$14+СВЦЭМ!$D$10+'СЕТ СН'!$I$6-'СЕТ СН'!$I$26</f>
        <v>1364.1688780499999</v>
      </c>
      <c r="C186" s="36">
        <f>SUMIFS(СВЦЭМ!$D$39:$D$782,СВЦЭМ!$A$39:$A$782,$A186,СВЦЭМ!$B$39:$B$782,C$155)+'СЕТ СН'!$I$14+СВЦЭМ!$D$10+'СЕТ СН'!$I$6-'СЕТ СН'!$I$26</f>
        <v>1461.560058</v>
      </c>
      <c r="D186" s="36">
        <f>SUMIFS(СВЦЭМ!$D$39:$D$782,СВЦЭМ!$A$39:$A$782,$A186,СВЦЭМ!$B$39:$B$782,D$155)+'СЕТ СН'!$I$14+СВЦЭМ!$D$10+'СЕТ СН'!$I$6-'СЕТ СН'!$I$26</f>
        <v>1582.76896809</v>
      </c>
      <c r="E186" s="36">
        <f>SUMIFS(СВЦЭМ!$D$39:$D$782,СВЦЭМ!$A$39:$A$782,$A186,СВЦЭМ!$B$39:$B$782,E$155)+'СЕТ СН'!$I$14+СВЦЭМ!$D$10+'СЕТ СН'!$I$6-'СЕТ СН'!$I$26</f>
        <v>1629.6088754999998</v>
      </c>
      <c r="F186" s="36">
        <f>SUMIFS(СВЦЭМ!$D$39:$D$782,СВЦЭМ!$A$39:$A$782,$A186,СВЦЭМ!$B$39:$B$782,F$155)+'СЕТ СН'!$I$14+СВЦЭМ!$D$10+'СЕТ СН'!$I$6-'СЕТ СН'!$I$26</f>
        <v>1620.4056310499998</v>
      </c>
      <c r="G186" s="36">
        <f>SUMIFS(СВЦЭМ!$D$39:$D$782,СВЦЭМ!$A$39:$A$782,$A186,СВЦЭМ!$B$39:$B$782,G$155)+'СЕТ СН'!$I$14+СВЦЭМ!$D$10+'СЕТ СН'!$I$6-'СЕТ СН'!$I$26</f>
        <v>1587.5240232599999</v>
      </c>
      <c r="H186" s="36">
        <f>SUMIFS(СВЦЭМ!$D$39:$D$782,СВЦЭМ!$A$39:$A$782,$A186,СВЦЭМ!$B$39:$B$782,H$155)+'СЕТ СН'!$I$14+СВЦЭМ!$D$10+'СЕТ СН'!$I$6-'СЕТ СН'!$I$26</f>
        <v>1483.9445331500001</v>
      </c>
      <c r="I186" s="36">
        <f>SUMIFS(СВЦЭМ!$D$39:$D$782,СВЦЭМ!$A$39:$A$782,$A186,СВЦЭМ!$B$39:$B$782,I$155)+'СЕТ СН'!$I$14+СВЦЭМ!$D$10+'СЕТ СН'!$I$6-'СЕТ СН'!$I$26</f>
        <v>1400.44072334</v>
      </c>
      <c r="J186" s="36">
        <f>SUMIFS(СВЦЭМ!$D$39:$D$782,СВЦЭМ!$A$39:$A$782,$A186,СВЦЭМ!$B$39:$B$782,J$155)+'СЕТ СН'!$I$14+СВЦЭМ!$D$10+'СЕТ СН'!$I$6-'СЕТ СН'!$I$26</f>
        <v>1297.95721592</v>
      </c>
      <c r="K186" s="36">
        <f>SUMIFS(СВЦЭМ!$D$39:$D$782,СВЦЭМ!$A$39:$A$782,$A186,СВЦЭМ!$B$39:$B$782,K$155)+'СЕТ СН'!$I$14+СВЦЭМ!$D$10+'СЕТ СН'!$I$6-'СЕТ СН'!$I$26</f>
        <v>1324.51111988</v>
      </c>
      <c r="L186" s="36">
        <f>SUMIFS(СВЦЭМ!$D$39:$D$782,СВЦЭМ!$A$39:$A$782,$A186,СВЦЭМ!$B$39:$B$782,L$155)+'СЕТ СН'!$I$14+СВЦЭМ!$D$10+'СЕТ СН'!$I$6-'СЕТ СН'!$I$26</f>
        <v>1329.4678293100001</v>
      </c>
      <c r="M186" s="36">
        <f>SUMIFS(СВЦЭМ!$D$39:$D$782,СВЦЭМ!$A$39:$A$782,$A186,СВЦЭМ!$B$39:$B$782,M$155)+'СЕТ СН'!$I$14+СВЦЭМ!$D$10+'СЕТ СН'!$I$6-'СЕТ СН'!$I$26</f>
        <v>1403.1547948699999</v>
      </c>
      <c r="N186" s="36">
        <f>SUMIFS(СВЦЭМ!$D$39:$D$782,СВЦЭМ!$A$39:$A$782,$A186,СВЦЭМ!$B$39:$B$782,N$155)+'СЕТ СН'!$I$14+СВЦЭМ!$D$10+'СЕТ СН'!$I$6-'СЕТ СН'!$I$26</f>
        <v>1444.68341872</v>
      </c>
      <c r="O186" s="36">
        <f>SUMIFS(СВЦЭМ!$D$39:$D$782,СВЦЭМ!$A$39:$A$782,$A186,СВЦЭМ!$B$39:$B$782,O$155)+'СЕТ СН'!$I$14+СВЦЭМ!$D$10+'СЕТ СН'!$I$6-'СЕТ СН'!$I$26</f>
        <v>1520.0849834199998</v>
      </c>
      <c r="P186" s="36">
        <f>SUMIFS(СВЦЭМ!$D$39:$D$782,СВЦЭМ!$A$39:$A$782,$A186,СВЦЭМ!$B$39:$B$782,P$155)+'СЕТ СН'!$I$14+СВЦЭМ!$D$10+'СЕТ СН'!$I$6-'СЕТ СН'!$I$26</f>
        <v>1546.15136287</v>
      </c>
      <c r="Q186" s="36">
        <f>SUMIFS(СВЦЭМ!$D$39:$D$782,СВЦЭМ!$A$39:$A$782,$A186,СВЦЭМ!$B$39:$B$782,Q$155)+'СЕТ СН'!$I$14+СВЦЭМ!$D$10+'СЕТ СН'!$I$6-'СЕТ СН'!$I$26</f>
        <v>1537.90478207</v>
      </c>
      <c r="R186" s="36">
        <f>SUMIFS(СВЦЭМ!$D$39:$D$782,СВЦЭМ!$A$39:$A$782,$A186,СВЦЭМ!$B$39:$B$782,R$155)+'СЕТ СН'!$I$14+СВЦЭМ!$D$10+'СЕТ СН'!$I$6-'СЕТ СН'!$I$26</f>
        <v>1532.49244778</v>
      </c>
      <c r="S186" s="36">
        <f>SUMIFS(СВЦЭМ!$D$39:$D$782,СВЦЭМ!$A$39:$A$782,$A186,СВЦЭМ!$B$39:$B$782,S$155)+'СЕТ СН'!$I$14+СВЦЭМ!$D$10+'СЕТ СН'!$I$6-'СЕТ СН'!$I$26</f>
        <v>1447.1018263800001</v>
      </c>
      <c r="T186" s="36">
        <f>SUMIFS(СВЦЭМ!$D$39:$D$782,СВЦЭМ!$A$39:$A$782,$A186,СВЦЭМ!$B$39:$B$782,T$155)+'СЕТ СН'!$I$14+СВЦЭМ!$D$10+'СЕТ СН'!$I$6-'СЕТ СН'!$I$26</f>
        <v>1348.8061618900001</v>
      </c>
      <c r="U186" s="36">
        <f>SUMIFS(СВЦЭМ!$D$39:$D$782,СВЦЭМ!$A$39:$A$782,$A186,СВЦЭМ!$B$39:$B$782,U$155)+'СЕТ СН'!$I$14+СВЦЭМ!$D$10+'СЕТ СН'!$I$6-'СЕТ СН'!$I$26</f>
        <v>1248.9578774400002</v>
      </c>
      <c r="V186" s="36">
        <f>SUMIFS(СВЦЭМ!$D$39:$D$782,СВЦЭМ!$A$39:$A$782,$A186,СВЦЭМ!$B$39:$B$782,V$155)+'СЕТ СН'!$I$14+СВЦЭМ!$D$10+'СЕТ СН'!$I$6-'СЕТ СН'!$I$26</f>
        <v>1180.6483430600001</v>
      </c>
      <c r="W186" s="36">
        <f>SUMIFS(СВЦЭМ!$D$39:$D$782,СВЦЭМ!$A$39:$A$782,$A186,СВЦЭМ!$B$39:$B$782,W$155)+'СЕТ СН'!$I$14+СВЦЭМ!$D$10+'СЕТ СН'!$I$6-'СЕТ СН'!$I$26</f>
        <v>1193.19426372</v>
      </c>
      <c r="X186" s="36">
        <f>SUMIFS(СВЦЭМ!$D$39:$D$782,СВЦЭМ!$A$39:$A$782,$A186,СВЦЭМ!$B$39:$B$782,X$155)+'СЕТ СН'!$I$14+СВЦЭМ!$D$10+'СЕТ СН'!$I$6-'СЕТ СН'!$I$26</f>
        <v>1207.5396234499999</v>
      </c>
      <c r="Y186" s="36">
        <f>SUMIFS(СВЦЭМ!$D$39:$D$782,СВЦЭМ!$A$39:$A$782,$A186,СВЦЭМ!$B$39:$B$782,Y$155)+'СЕТ СН'!$I$14+СВЦЭМ!$D$10+'СЕТ СН'!$I$6-'СЕТ СН'!$I$26</f>
        <v>1209.96514015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01.05.2022</v>
      </c>
      <c r="B192" s="36">
        <f>SUMIFS(СВЦЭМ!$E$39:$E$782,СВЦЭМ!$A$39:$A$782,$A192,СВЦЭМ!$B$39:$B$782,B$191)+'СЕТ СН'!$F$15</f>
        <v>161.52531818</v>
      </c>
      <c r="C192" s="36">
        <f>SUMIFS(СВЦЭМ!$E$39:$E$782,СВЦЭМ!$A$39:$A$782,$A192,СВЦЭМ!$B$39:$B$782,C$191)+'СЕТ СН'!$F$15</f>
        <v>183.08413155</v>
      </c>
      <c r="D192" s="36">
        <f>SUMIFS(СВЦЭМ!$E$39:$E$782,СВЦЭМ!$A$39:$A$782,$A192,СВЦЭМ!$B$39:$B$782,D$191)+'СЕТ СН'!$F$15</f>
        <v>208.58593543000001</v>
      </c>
      <c r="E192" s="36">
        <f>SUMIFS(СВЦЭМ!$E$39:$E$782,СВЦЭМ!$A$39:$A$782,$A192,СВЦЭМ!$B$39:$B$782,E$191)+'СЕТ СН'!$F$15</f>
        <v>219.38572378000001</v>
      </c>
      <c r="F192" s="36">
        <f>SUMIFS(СВЦЭМ!$E$39:$E$782,СВЦЭМ!$A$39:$A$782,$A192,СВЦЭМ!$B$39:$B$782,F$191)+'СЕТ СН'!$F$15</f>
        <v>221.97892464</v>
      </c>
      <c r="G192" s="36">
        <f>SUMIFS(СВЦЭМ!$E$39:$E$782,СВЦЭМ!$A$39:$A$782,$A192,СВЦЭМ!$B$39:$B$782,G$191)+'СЕТ СН'!$F$15</f>
        <v>217.56073952</v>
      </c>
      <c r="H192" s="36">
        <f>SUMIFS(СВЦЭМ!$E$39:$E$782,СВЦЭМ!$A$39:$A$782,$A192,СВЦЭМ!$B$39:$B$782,H$191)+'СЕТ СН'!$F$15</f>
        <v>213.93863250000001</v>
      </c>
      <c r="I192" s="36">
        <f>SUMIFS(СВЦЭМ!$E$39:$E$782,СВЦЭМ!$A$39:$A$782,$A192,СВЦЭМ!$B$39:$B$782,I$191)+'СЕТ СН'!$F$15</f>
        <v>201.97922130000001</v>
      </c>
      <c r="J192" s="36">
        <f>SUMIFS(СВЦЭМ!$E$39:$E$782,СВЦЭМ!$A$39:$A$782,$A192,СВЦЭМ!$B$39:$B$782,J$191)+'СЕТ СН'!$F$15</f>
        <v>175.31702128000001</v>
      </c>
      <c r="K192" s="36">
        <f>SUMIFS(СВЦЭМ!$E$39:$E$782,СВЦЭМ!$A$39:$A$782,$A192,СВЦЭМ!$B$39:$B$782,K$191)+'СЕТ СН'!$F$15</f>
        <v>168.58094704999999</v>
      </c>
      <c r="L192" s="36">
        <f>SUMIFS(СВЦЭМ!$E$39:$E$782,СВЦЭМ!$A$39:$A$782,$A192,СВЦЭМ!$B$39:$B$782,L$191)+'СЕТ СН'!$F$15</f>
        <v>164.78874403</v>
      </c>
      <c r="M192" s="36">
        <f>SUMIFS(СВЦЭМ!$E$39:$E$782,СВЦЭМ!$A$39:$A$782,$A192,СВЦЭМ!$B$39:$B$782,M$191)+'СЕТ СН'!$F$15</f>
        <v>181.25641855000001</v>
      </c>
      <c r="N192" s="36">
        <f>SUMIFS(СВЦЭМ!$E$39:$E$782,СВЦЭМ!$A$39:$A$782,$A192,СВЦЭМ!$B$39:$B$782,N$191)+'СЕТ СН'!$F$15</f>
        <v>188.96769251000001</v>
      </c>
      <c r="O192" s="36">
        <f>SUMIFS(СВЦЭМ!$E$39:$E$782,СВЦЭМ!$A$39:$A$782,$A192,СВЦЭМ!$B$39:$B$782,O$191)+'СЕТ СН'!$F$15</f>
        <v>191.04926123000001</v>
      </c>
      <c r="P192" s="36">
        <f>SUMIFS(СВЦЭМ!$E$39:$E$782,СВЦЭМ!$A$39:$A$782,$A192,СВЦЭМ!$B$39:$B$782,P$191)+'СЕТ СН'!$F$15</f>
        <v>193.01385500000001</v>
      </c>
      <c r="Q192" s="36">
        <f>SUMIFS(СВЦЭМ!$E$39:$E$782,СВЦЭМ!$A$39:$A$782,$A192,СВЦЭМ!$B$39:$B$782,Q$191)+'СЕТ СН'!$F$15</f>
        <v>195.66632179999999</v>
      </c>
      <c r="R192" s="36">
        <f>SUMIFS(СВЦЭМ!$E$39:$E$782,СВЦЭМ!$A$39:$A$782,$A192,СВЦЭМ!$B$39:$B$782,R$191)+'СЕТ СН'!$F$15</f>
        <v>199.10461699999999</v>
      </c>
      <c r="S192" s="36">
        <f>SUMIFS(СВЦЭМ!$E$39:$E$782,СВЦЭМ!$A$39:$A$782,$A192,СВЦЭМ!$B$39:$B$782,S$191)+'СЕТ СН'!$F$15</f>
        <v>191.91779203999999</v>
      </c>
      <c r="T192" s="36">
        <f>SUMIFS(СВЦЭМ!$E$39:$E$782,СВЦЭМ!$A$39:$A$782,$A192,СВЦЭМ!$B$39:$B$782,T$191)+'СЕТ СН'!$F$15</f>
        <v>174.24932454</v>
      </c>
      <c r="U192" s="36">
        <f>SUMIFS(СВЦЭМ!$E$39:$E$782,СВЦЭМ!$A$39:$A$782,$A192,СВЦЭМ!$B$39:$B$782,U$191)+'СЕТ СН'!$F$15</f>
        <v>157.78945851</v>
      </c>
      <c r="V192" s="36">
        <f>SUMIFS(СВЦЭМ!$E$39:$E$782,СВЦЭМ!$A$39:$A$782,$A192,СВЦЭМ!$B$39:$B$782,V$191)+'СЕТ СН'!$F$15</f>
        <v>141.59441609999999</v>
      </c>
      <c r="W192" s="36">
        <f>SUMIFS(СВЦЭМ!$E$39:$E$782,СВЦЭМ!$A$39:$A$782,$A192,СВЦЭМ!$B$39:$B$782,W$191)+'СЕТ СН'!$F$15</f>
        <v>139.56841177999999</v>
      </c>
      <c r="X192" s="36">
        <f>SUMIFS(СВЦЭМ!$E$39:$E$782,СВЦЭМ!$A$39:$A$782,$A192,СВЦЭМ!$B$39:$B$782,X$191)+'СЕТ СН'!$F$15</f>
        <v>143.99745988999999</v>
      </c>
      <c r="Y192" s="36">
        <f>SUMIFS(СВЦЭМ!$E$39:$E$782,СВЦЭМ!$A$39:$A$782,$A192,СВЦЭМ!$B$39:$B$782,Y$191)+'СЕТ СН'!$F$15</f>
        <v>150.08771027</v>
      </c>
      <c r="AA192" s="45"/>
    </row>
    <row r="193" spans="1:25" ht="15.75" x14ac:dyDescent="0.2">
      <c r="A193" s="35">
        <f>A192+1</f>
        <v>44683</v>
      </c>
      <c r="B193" s="36">
        <f>SUMIFS(СВЦЭМ!$E$39:$E$782,СВЦЭМ!$A$39:$A$782,$A193,СВЦЭМ!$B$39:$B$782,B$191)+'СЕТ СН'!$F$15</f>
        <v>156.66783917000001</v>
      </c>
      <c r="C193" s="36">
        <f>SUMIFS(СВЦЭМ!$E$39:$E$782,СВЦЭМ!$A$39:$A$782,$A193,СВЦЭМ!$B$39:$B$782,C$191)+'СЕТ СН'!$F$15</f>
        <v>177.37309178999999</v>
      </c>
      <c r="D193" s="36">
        <f>SUMIFS(СВЦЭМ!$E$39:$E$782,СВЦЭМ!$A$39:$A$782,$A193,СВЦЭМ!$B$39:$B$782,D$191)+'СЕТ СН'!$F$15</f>
        <v>197.57977137</v>
      </c>
      <c r="E193" s="36">
        <f>SUMIFS(СВЦЭМ!$E$39:$E$782,СВЦЭМ!$A$39:$A$782,$A193,СВЦЭМ!$B$39:$B$782,E$191)+'СЕТ СН'!$F$15</f>
        <v>206.81305001999999</v>
      </c>
      <c r="F193" s="36">
        <f>SUMIFS(СВЦЭМ!$E$39:$E$782,СВЦЭМ!$A$39:$A$782,$A193,СВЦЭМ!$B$39:$B$782,F$191)+'СЕТ СН'!$F$15</f>
        <v>209.96960598999999</v>
      </c>
      <c r="G193" s="36">
        <f>SUMIFS(СВЦЭМ!$E$39:$E$782,СВЦЭМ!$A$39:$A$782,$A193,СВЦЭМ!$B$39:$B$782,G$191)+'СЕТ СН'!$F$15</f>
        <v>214.04024736</v>
      </c>
      <c r="H193" s="36">
        <f>SUMIFS(СВЦЭМ!$E$39:$E$782,СВЦЭМ!$A$39:$A$782,$A193,СВЦЭМ!$B$39:$B$782,H$191)+'СЕТ СН'!$F$15</f>
        <v>216.37680978</v>
      </c>
      <c r="I193" s="36">
        <f>SUMIFS(СВЦЭМ!$E$39:$E$782,СВЦЭМ!$A$39:$A$782,$A193,СВЦЭМ!$B$39:$B$782,I$191)+'СЕТ СН'!$F$15</f>
        <v>200.61677090000001</v>
      </c>
      <c r="J193" s="36">
        <f>SUMIFS(СВЦЭМ!$E$39:$E$782,СВЦЭМ!$A$39:$A$782,$A193,СВЦЭМ!$B$39:$B$782,J$191)+'СЕТ СН'!$F$15</f>
        <v>175.29720029000001</v>
      </c>
      <c r="K193" s="36">
        <f>SUMIFS(СВЦЭМ!$E$39:$E$782,СВЦЭМ!$A$39:$A$782,$A193,СВЦЭМ!$B$39:$B$782,K$191)+'СЕТ СН'!$F$15</f>
        <v>168.67759666000001</v>
      </c>
      <c r="L193" s="36">
        <f>SUMIFS(СВЦЭМ!$E$39:$E$782,СВЦЭМ!$A$39:$A$782,$A193,СВЦЭМ!$B$39:$B$782,L$191)+'СЕТ СН'!$F$15</f>
        <v>163.38121763000001</v>
      </c>
      <c r="M193" s="36">
        <f>SUMIFS(СВЦЭМ!$E$39:$E$782,СВЦЭМ!$A$39:$A$782,$A193,СВЦЭМ!$B$39:$B$782,M$191)+'СЕТ СН'!$F$15</f>
        <v>175.08518634999999</v>
      </c>
      <c r="N193" s="36">
        <f>SUMIFS(СВЦЭМ!$E$39:$E$782,СВЦЭМ!$A$39:$A$782,$A193,СВЦЭМ!$B$39:$B$782,N$191)+'СЕТ СН'!$F$15</f>
        <v>183.34226923</v>
      </c>
      <c r="O193" s="36">
        <f>SUMIFS(СВЦЭМ!$E$39:$E$782,СВЦЭМ!$A$39:$A$782,$A193,СВЦЭМ!$B$39:$B$782,O$191)+'СЕТ СН'!$F$15</f>
        <v>189.12578439000001</v>
      </c>
      <c r="P193" s="36">
        <f>SUMIFS(СВЦЭМ!$E$39:$E$782,СВЦЭМ!$A$39:$A$782,$A193,СВЦЭМ!$B$39:$B$782,P$191)+'СЕТ СН'!$F$15</f>
        <v>190.84978638999999</v>
      </c>
      <c r="Q193" s="36">
        <f>SUMIFS(СВЦЭМ!$E$39:$E$782,СВЦЭМ!$A$39:$A$782,$A193,СВЦЭМ!$B$39:$B$782,Q$191)+'СЕТ СН'!$F$15</f>
        <v>194.40121311999999</v>
      </c>
      <c r="R193" s="36">
        <f>SUMIFS(СВЦЭМ!$E$39:$E$782,СВЦЭМ!$A$39:$A$782,$A193,СВЦЭМ!$B$39:$B$782,R$191)+'СЕТ СН'!$F$15</f>
        <v>195.46596355</v>
      </c>
      <c r="S193" s="36">
        <f>SUMIFS(СВЦЭМ!$E$39:$E$782,СВЦЭМ!$A$39:$A$782,$A193,СВЦЭМ!$B$39:$B$782,S$191)+'СЕТ СН'!$F$15</f>
        <v>185.45243675</v>
      </c>
      <c r="T193" s="36">
        <f>SUMIFS(СВЦЭМ!$E$39:$E$782,СВЦЭМ!$A$39:$A$782,$A193,СВЦЭМ!$B$39:$B$782,T$191)+'СЕТ СН'!$F$15</f>
        <v>167.33715698</v>
      </c>
      <c r="U193" s="36">
        <f>SUMIFS(СВЦЭМ!$E$39:$E$782,СВЦЭМ!$A$39:$A$782,$A193,СВЦЭМ!$B$39:$B$782,U$191)+'СЕТ СН'!$F$15</f>
        <v>150.89037603</v>
      </c>
      <c r="V193" s="36">
        <f>SUMIFS(СВЦЭМ!$E$39:$E$782,СВЦЭМ!$A$39:$A$782,$A193,СВЦЭМ!$B$39:$B$782,V$191)+'СЕТ СН'!$F$15</f>
        <v>139.32014056</v>
      </c>
      <c r="W193" s="36">
        <f>SUMIFS(СВЦЭМ!$E$39:$E$782,СВЦЭМ!$A$39:$A$782,$A193,СВЦЭМ!$B$39:$B$782,W$191)+'СЕТ СН'!$F$15</f>
        <v>139.9924638</v>
      </c>
      <c r="X193" s="36">
        <f>SUMIFS(СВЦЭМ!$E$39:$E$782,СВЦЭМ!$A$39:$A$782,$A193,СВЦЭМ!$B$39:$B$782,X$191)+'СЕТ СН'!$F$15</f>
        <v>139.83123287000001</v>
      </c>
      <c r="Y193" s="36">
        <f>SUMIFS(СВЦЭМ!$E$39:$E$782,СВЦЭМ!$A$39:$A$782,$A193,СВЦЭМ!$B$39:$B$782,Y$191)+'СЕТ СН'!$F$15</f>
        <v>147.78147683</v>
      </c>
    </row>
    <row r="194" spans="1:25" ht="15.75" x14ac:dyDescent="0.2">
      <c r="A194" s="35">
        <f t="shared" ref="A194:A222" si="5">A193+1</f>
        <v>44684</v>
      </c>
      <c r="B194" s="36">
        <f>SUMIFS(СВЦЭМ!$E$39:$E$782,СВЦЭМ!$A$39:$A$782,$A194,СВЦЭМ!$B$39:$B$782,B$191)+'СЕТ СН'!$F$15</f>
        <v>152.06151625999999</v>
      </c>
      <c r="C194" s="36">
        <f>SUMIFS(СВЦЭМ!$E$39:$E$782,СВЦЭМ!$A$39:$A$782,$A194,СВЦЭМ!$B$39:$B$782,C$191)+'СЕТ СН'!$F$15</f>
        <v>172.9835272</v>
      </c>
      <c r="D194" s="36">
        <f>SUMIFS(СВЦЭМ!$E$39:$E$782,СВЦЭМ!$A$39:$A$782,$A194,СВЦЭМ!$B$39:$B$782,D$191)+'СЕТ СН'!$F$15</f>
        <v>190.58623261</v>
      </c>
      <c r="E194" s="36">
        <f>SUMIFS(СВЦЭМ!$E$39:$E$782,СВЦЭМ!$A$39:$A$782,$A194,СВЦЭМ!$B$39:$B$782,E$191)+'СЕТ СН'!$F$15</f>
        <v>196.20143504999999</v>
      </c>
      <c r="F194" s="36">
        <f>SUMIFS(СВЦЭМ!$E$39:$E$782,СВЦЭМ!$A$39:$A$782,$A194,СВЦЭМ!$B$39:$B$782,F$191)+'СЕТ СН'!$F$15</f>
        <v>198.80536516000001</v>
      </c>
      <c r="G194" s="36">
        <f>SUMIFS(СВЦЭМ!$E$39:$E$782,СВЦЭМ!$A$39:$A$782,$A194,СВЦЭМ!$B$39:$B$782,G$191)+'СЕТ СН'!$F$15</f>
        <v>206.18509215</v>
      </c>
      <c r="H194" s="36">
        <f>SUMIFS(СВЦЭМ!$E$39:$E$782,СВЦЭМ!$A$39:$A$782,$A194,СВЦЭМ!$B$39:$B$782,H$191)+'СЕТ СН'!$F$15</f>
        <v>208.08417262</v>
      </c>
      <c r="I194" s="36">
        <f>SUMIFS(СВЦЭМ!$E$39:$E$782,СВЦЭМ!$A$39:$A$782,$A194,СВЦЭМ!$B$39:$B$782,I$191)+'СЕТ СН'!$F$15</f>
        <v>204.87765530999999</v>
      </c>
      <c r="J194" s="36">
        <f>SUMIFS(СВЦЭМ!$E$39:$E$782,СВЦЭМ!$A$39:$A$782,$A194,СВЦЭМ!$B$39:$B$782,J$191)+'СЕТ СН'!$F$15</f>
        <v>186.47245477000001</v>
      </c>
      <c r="K194" s="36">
        <f>SUMIFS(СВЦЭМ!$E$39:$E$782,СВЦЭМ!$A$39:$A$782,$A194,СВЦЭМ!$B$39:$B$782,K$191)+'СЕТ СН'!$F$15</f>
        <v>180.55012109</v>
      </c>
      <c r="L194" s="36">
        <f>SUMIFS(СВЦЭМ!$E$39:$E$782,СВЦЭМ!$A$39:$A$782,$A194,СВЦЭМ!$B$39:$B$782,L$191)+'СЕТ СН'!$F$15</f>
        <v>177.03776608999999</v>
      </c>
      <c r="M194" s="36">
        <f>SUMIFS(СВЦЭМ!$E$39:$E$782,СВЦЭМ!$A$39:$A$782,$A194,СВЦЭМ!$B$39:$B$782,M$191)+'СЕТ СН'!$F$15</f>
        <v>192.21750402999999</v>
      </c>
      <c r="N194" s="36">
        <f>SUMIFS(СВЦЭМ!$E$39:$E$782,СВЦЭМ!$A$39:$A$782,$A194,СВЦЭМ!$B$39:$B$782,N$191)+'СЕТ СН'!$F$15</f>
        <v>199.61737515999999</v>
      </c>
      <c r="O194" s="36">
        <f>SUMIFS(СВЦЭМ!$E$39:$E$782,СВЦЭМ!$A$39:$A$782,$A194,СВЦЭМ!$B$39:$B$782,O$191)+'СЕТ СН'!$F$15</f>
        <v>202.20153965</v>
      </c>
      <c r="P194" s="36">
        <f>SUMIFS(СВЦЭМ!$E$39:$E$782,СВЦЭМ!$A$39:$A$782,$A194,СВЦЭМ!$B$39:$B$782,P$191)+'СЕТ СН'!$F$15</f>
        <v>205.41056749000001</v>
      </c>
      <c r="Q194" s="36">
        <f>SUMIFS(СВЦЭМ!$E$39:$E$782,СВЦЭМ!$A$39:$A$782,$A194,СВЦЭМ!$B$39:$B$782,Q$191)+'СЕТ СН'!$F$15</f>
        <v>206.06407497999999</v>
      </c>
      <c r="R194" s="36">
        <f>SUMIFS(СВЦЭМ!$E$39:$E$782,СВЦЭМ!$A$39:$A$782,$A194,СВЦЭМ!$B$39:$B$782,R$191)+'СЕТ СН'!$F$15</f>
        <v>207.76700307999999</v>
      </c>
      <c r="S194" s="36">
        <f>SUMIFS(СВЦЭМ!$E$39:$E$782,СВЦЭМ!$A$39:$A$782,$A194,СВЦЭМ!$B$39:$B$782,S$191)+'СЕТ СН'!$F$15</f>
        <v>201.70208088999999</v>
      </c>
      <c r="T194" s="36">
        <f>SUMIFS(СВЦЭМ!$E$39:$E$782,СВЦЭМ!$A$39:$A$782,$A194,СВЦЭМ!$B$39:$B$782,T$191)+'СЕТ СН'!$F$15</f>
        <v>182.27227969</v>
      </c>
      <c r="U194" s="36">
        <f>SUMIFS(СВЦЭМ!$E$39:$E$782,СВЦЭМ!$A$39:$A$782,$A194,СВЦЭМ!$B$39:$B$782,U$191)+'СЕТ СН'!$F$15</f>
        <v>164.49594787999999</v>
      </c>
      <c r="V194" s="36">
        <f>SUMIFS(СВЦЭМ!$E$39:$E$782,СВЦЭМ!$A$39:$A$782,$A194,СВЦЭМ!$B$39:$B$782,V$191)+'СЕТ СН'!$F$15</f>
        <v>148.31531186000001</v>
      </c>
      <c r="W194" s="36">
        <f>SUMIFS(СВЦЭМ!$E$39:$E$782,СВЦЭМ!$A$39:$A$782,$A194,СВЦЭМ!$B$39:$B$782,W$191)+'СЕТ СН'!$F$15</f>
        <v>147.17635376000001</v>
      </c>
      <c r="X194" s="36">
        <f>SUMIFS(СВЦЭМ!$E$39:$E$782,СВЦЭМ!$A$39:$A$782,$A194,СВЦЭМ!$B$39:$B$782,X$191)+'СЕТ СН'!$F$15</f>
        <v>148.86200678</v>
      </c>
      <c r="Y194" s="36">
        <f>SUMIFS(СВЦЭМ!$E$39:$E$782,СВЦЭМ!$A$39:$A$782,$A194,СВЦЭМ!$B$39:$B$782,Y$191)+'СЕТ СН'!$F$15</f>
        <v>155.22763886999999</v>
      </c>
    </row>
    <row r="195" spans="1:25" ht="15.75" x14ac:dyDescent="0.2">
      <c r="A195" s="35">
        <f t="shared" si="5"/>
        <v>44685</v>
      </c>
      <c r="B195" s="36">
        <f>SUMIFS(СВЦЭМ!$E$39:$E$782,СВЦЭМ!$A$39:$A$782,$A195,СВЦЭМ!$B$39:$B$782,B$191)+'СЕТ СН'!$F$15</f>
        <v>167.67047256000001</v>
      </c>
      <c r="C195" s="36">
        <f>SUMIFS(СВЦЭМ!$E$39:$E$782,СВЦЭМ!$A$39:$A$782,$A195,СВЦЭМ!$B$39:$B$782,C$191)+'СЕТ СН'!$F$15</f>
        <v>194.01872689999999</v>
      </c>
      <c r="D195" s="36">
        <f>SUMIFS(СВЦЭМ!$E$39:$E$782,СВЦЭМ!$A$39:$A$782,$A195,СВЦЭМ!$B$39:$B$782,D$191)+'СЕТ СН'!$F$15</f>
        <v>203.37167688</v>
      </c>
      <c r="E195" s="36">
        <f>SUMIFS(СВЦЭМ!$E$39:$E$782,СВЦЭМ!$A$39:$A$782,$A195,СВЦЭМ!$B$39:$B$782,E$191)+'СЕТ СН'!$F$15</f>
        <v>198.34470637000001</v>
      </c>
      <c r="F195" s="36">
        <f>SUMIFS(СВЦЭМ!$E$39:$E$782,СВЦЭМ!$A$39:$A$782,$A195,СВЦЭМ!$B$39:$B$782,F$191)+'СЕТ СН'!$F$15</f>
        <v>198.83400445999999</v>
      </c>
      <c r="G195" s="36">
        <f>SUMIFS(СВЦЭМ!$E$39:$E$782,СВЦЭМ!$A$39:$A$782,$A195,СВЦЭМ!$B$39:$B$782,G$191)+'СЕТ СН'!$F$15</f>
        <v>197.62133263999999</v>
      </c>
      <c r="H195" s="36">
        <f>SUMIFS(СВЦЭМ!$E$39:$E$782,СВЦЭМ!$A$39:$A$782,$A195,СВЦЭМ!$B$39:$B$782,H$191)+'СЕТ СН'!$F$15</f>
        <v>199.67517047999999</v>
      </c>
      <c r="I195" s="36">
        <f>SUMIFS(СВЦЭМ!$E$39:$E$782,СВЦЭМ!$A$39:$A$782,$A195,СВЦЭМ!$B$39:$B$782,I$191)+'СЕТ СН'!$F$15</f>
        <v>186.70946447</v>
      </c>
      <c r="J195" s="36">
        <f>SUMIFS(СВЦЭМ!$E$39:$E$782,СВЦЭМ!$A$39:$A$782,$A195,СВЦЭМ!$B$39:$B$782,J$191)+'СЕТ СН'!$F$15</f>
        <v>166.69614981999999</v>
      </c>
      <c r="K195" s="36">
        <f>SUMIFS(СВЦЭМ!$E$39:$E$782,СВЦЭМ!$A$39:$A$782,$A195,СВЦЭМ!$B$39:$B$782,K$191)+'СЕТ СН'!$F$15</f>
        <v>164.14479313999999</v>
      </c>
      <c r="L195" s="36">
        <f>SUMIFS(СВЦЭМ!$E$39:$E$782,СВЦЭМ!$A$39:$A$782,$A195,СВЦЭМ!$B$39:$B$782,L$191)+'СЕТ СН'!$F$15</f>
        <v>166.43215269999999</v>
      </c>
      <c r="M195" s="36">
        <f>SUMIFS(СВЦЭМ!$E$39:$E$782,СВЦЭМ!$A$39:$A$782,$A195,СВЦЭМ!$B$39:$B$782,M$191)+'СЕТ СН'!$F$15</f>
        <v>184.11832931000001</v>
      </c>
      <c r="N195" s="36">
        <f>SUMIFS(СВЦЭМ!$E$39:$E$782,СВЦЭМ!$A$39:$A$782,$A195,СВЦЭМ!$B$39:$B$782,N$191)+'СЕТ СН'!$F$15</f>
        <v>193.61321418</v>
      </c>
      <c r="O195" s="36">
        <f>SUMIFS(СВЦЭМ!$E$39:$E$782,СВЦЭМ!$A$39:$A$782,$A195,СВЦЭМ!$B$39:$B$782,O$191)+'СЕТ СН'!$F$15</f>
        <v>194.4053194</v>
      </c>
      <c r="P195" s="36">
        <f>SUMIFS(СВЦЭМ!$E$39:$E$782,СВЦЭМ!$A$39:$A$782,$A195,СВЦЭМ!$B$39:$B$782,P$191)+'СЕТ СН'!$F$15</f>
        <v>200.98742267</v>
      </c>
      <c r="Q195" s="36">
        <f>SUMIFS(СВЦЭМ!$E$39:$E$782,СВЦЭМ!$A$39:$A$782,$A195,СВЦЭМ!$B$39:$B$782,Q$191)+'СЕТ СН'!$F$15</f>
        <v>201.59534611999999</v>
      </c>
      <c r="R195" s="36">
        <f>SUMIFS(СВЦЭМ!$E$39:$E$782,СВЦЭМ!$A$39:$A$782,$A195,СВЦЭМ!$B$39:$B$782,R$191)+'СЕТ СН'!$F$15</f>
        <v>200.63135144</v>
      </c>
      <c r="S195" s="36">
        <f>SUMIFS(СВЦЭМ!$E$39:$E$782,СВЦЭМ!$A$39:$A$782,$A195,СВЦЭМ!$B$39:$B$782,S$191)+'СЕТ СН'!$F$15</f>
        <v>190.59891512999999</v>
      </c>
      <c r="T195" s="36">
        <f>SUMIFS(СВЦЭМ!$E$39:$E$782,СВЦЭМ!$A$39:$A$782,$A195,СВЦЭМ!$B$39:$B$782,T$191)+'СЕТ СН'!$F$15</f>
        <v>168.33784944000001</v>
      </c>
      <c r="U195" s="36">
        <f>SUMIFS(СВЦЭМ!$E$39:$E$782,СВЦЭМ!$A$39:$A$782,$A195,СВЦЭМ!$B$39:$B$782,U$191)+'СЕТ СН'!$F$15</f>
        <v>148.94190985</v>
      </c>
      <c r="V195" s="36">
        <f>SUMIFS(СВЦЭМ!$E$39:$E$782,СВЦЭМ!$A$39:$A$782,$A195,СВЦЭМ!$B$39:$B$782,V$191)+'СЕТ СН'!$F$15</f>
        <v>137.22178901999999</v>
      </c>
      <c r="W195" s="36">
        <f>SUMIFS(СВЦЭМ!$E$39:$E$782,СВЦЭМ!$A$39:$A$782,$A195,СВЦЭМ!$B$39:$B$782,W$191)+'СЕТ СН'!$F$15</f>
        <v>142.64451908999999</v>
      </c>
      <c r="X195" s="36">
        <f>SUMIFS(СВЦЭМ!$E$39:$E$782,СВЦЭМ!$A$39:$A$782,$A195,СВЦЭМ!$B$39:$B$782,X$191)+'СЕТ СН'!$F$15</f>
        <v>135.11195634000001</v>
      </c>
      <c r="Y195" s="36">
        <f>SUMIFS(СВЦЭМ!$E$39:$E$782,СВЦЭМ!$A$39:$A$782,$A195,СВЦЭМ!$B$39:$B$782,Y$191)+'СЕТ СН'!$F$15</f>
        <v>134.19489544999999</v>
      </c>
    </row>
    <row r="196" spans="1:25" ht="15.75" x14ac:dyDescent="0.2">
      <c r="A196" s="35">
        <f t="shared" si="5"/>
        <v>44686</v>
      </c>
      <c r="B196" s="36">
        <f>SUMIFS(СВЦЭМ!$E$39:$E$782,СВЦЭМ!$A$39:$A$782,$A196,СВЦЭМ!$B$39:$B$782,B$191)+'СЕТ СН'!$F$15</f>
        <v>162.39651843999999</v>
      </c>
      <c r="C196" s="36">
        <f>SUMIFS(СВЦЭМ!$E$39:$E$782,СВЦЭМ!$A$39:$A$782,$A196,СВЦЭМ!$B$39:$B$782,C$191)+'СЕТ СН'!$F$15</f>
        <v>176.83128117000001</v>
      </c>
      <c r="D196" s="36">
        <f>SUMIFS(СВЦЭМ!$E$39:$E$782,СВЦЭМ!$A$39:$A$782,$A196,СВЦЭМ!$B$39:$B$782,D$191)+'СЕТ СН'!$F$15</f>
        <v>200.26172600999999</v>
      </c>
      <c r="E196" s="36">
        <f>SUMIFS(СВЦЭМ!$E$39:$E$782,СВЦЭМ!$A$39:$A$782,$A196,СВЦЭМ!$B$39:$B$782,E$191)+'СЕТ СН'!$F$15</f>
        <v>209.46634112999999</v>
      </c>
      <c r="F196" s="36">
        <f>SUMIFS(СВЦЭМ!$E$39:$E$782,СВЦЭМ!$A$39:$A$782,$A196,СВЦЭМ!$B$39:$B$782,F$191)+'СЕТ СН'!$F$15</f>
        <v>213.92103968000001</v>
      </c>
      <c r="G196" s="36">
        <f>SUMIFS(СВЦЭМ!$E$39:$E$782,СВЦЭМ!$A$39:$A$782,$A196,СВЦЭМ!$B$39:$B$782,G$191)+'СЕТ СН'!$F$15</f>
        <v>214.03573421999999</v>
      </c>
      <c r="H196" s="36">
        <f>SUMIFS(СВЦЭМ!$E$39:$E$782,СВЦЭМ!$A$39:$A$782,$A196,СВЦЭМ!$B$39:$B$782,H$191)+'СЕТ СН'!$F$15</f>
        <v>211.71851203</v>
      </c>
      <c r="I196" s="36">
        <f>SUMIFS(СВЦЭМ!$E$39:$E$782,СВЦЭМ!$A$39:$A$782,$A196,СВЦЭМ!$B$39:$B$782,I$191)+'СЕТ СН'!$F$15</f>
        <v>199.70031158</v>
      </c>
      <c r="J196" s="36">
        <f>SUMIFS(СВЦЭМ!$E$39:$E$782,СВЦЭМ!$A$39:$A$782,$A196,СВЦЭМ!$B$39:$B$782,J$191)+'СЕТ СН'!$F$15</f>
        <v>181.27657004</v>
      </c>
      <c r="K196" s="36">
        <f>SUMIFS(СВЦЭМ!$E$39:$E$782,СВЦЭМ!$A$39:$A$782,$A196,СВЦЭМ!$B$39:$B$782,K$191)+'СЕТ СН'!$F$15</f>
        <v>180.88192376999999</v>
      </c>
      <c r="L196" s="36">
        <f>SUMIFS(СВЦЭМ!$E$39:$E$782,СВЦЭМ!$A$39:$A$782,$A196,СВЦЭМ!$B$39:$B$782,L$191)+'СЕТ СН'!$F$15</f>
        <v>180.20267136999999</v>
      </c>
      <c r="M196" s="36">
        <f>SUMIFS(СВЦЭМ!$E$39:$E$782,СВЦЭМ!$A$39:$A$782,$A196,СВЦЭМ!$B$39:$B$782,M$191)+'СЕТ СН'!$F$15</f>
        <v>197.16720143000001</v>
      </c>
      <c r="N196" s="36">
        <f>SUMIFS(СВЦЭМ!$E$39:$E$782,СВЦЭМ!$A$39:$A$782,$A196,СВЦЭМ!$B$39:$B$782,N$191)+'СЕТ СН'!$F$15</f>
        <v>210.4999344</v>
      </c>
      <c r="O196" s="36">
        <f>SUMIFS(СВЦЭМ!$E$39:$E$782,СВЦЭМ!$A$39:$A$782,$A196,СВЦЭМ!$B$39:$B$782,O$191)+'СЕТ СН'!$F$15</f>
        <v>209.92767003</v>
      </c>
      <c r="P196" s="36">
        <f>SUMIFS(СВЦЭМ!$E$39:$E$782,СВЦЭМ!$A$39:$A$782,$A196,СВЦЭМ!$B$39:$B$782,P$191)+'СЕТ СН'!$F$15</f>
        <v>217.21853175999999</v>
      </c>
      <c r="Q196" s="36">
        <f>SUMIFS(СВЦЭМ!$E$39:$E$782,СВЦЭМ!$A$39:$A$782,$A196,СВЦЭМ!$B$39:$B$782,Q$191)+'СЕТ СН'!$F$15</f>
        <v>218.72221590999999</v>
      </c>
      <c r="R196" s="36">
        <f>SUMIFS(СВЦЭМ!$E$39:$E$782,СВЦЭМ!$A$39:$A$782,$A196,СВЦЭМ!$B$39:$B$782,R$191)+'СЕТ СН'!$F$15</f>
        <v>221.01772513</v>
      </c>
      <c r="S196" s="36">
        <f>SUMIFS(СВЦЭМ!$E$39:$E$782,СВЦЭМ!$A$39:$A$782,$A196,СВЦЭМ!$B$39:$B$782,S$191)+'СЕТ СН'!$F$15</f>
        <v>211.52113284000001</v>
      </c>
      <c r="T196" s="36">
        <f>SUMIFS(СВЦЭМ!$E$39:$E$782,СВЦЭМ!$A$39:$A$782,$A196,СВЦЭМ!$B$39:$B$782,T$191)+'СЕТ СН'!$F$15</f>
        <v>188.70109707</v>
      </c>
      <c r="U196" s="36">
        <f>SUMIFS(СВЦЭМ!$E$39:$E$782,СВЦЭМ!$A$39:$A$782,$A196,СВЦЭМ!$B$39:$B$782,U$191)+'СЕТ СН'!$F$15</f>
        <v>170.13110655</v>
      </c>
      <c r="V196" s="36">
        <f>SUMIFS(СВЦЭМ!$E$39:$E$782,СВЦЭМ!$A$39:$A$782,$A196,СВЦЭМ!$B$39:$B$782,V$191)+'СЕТ СН'!$F$15</f>
        <v>151.80956891</v>
      </c>
      <c r="W196" s="36">
        <f>SUMIFS(СВЦЭМ!$E$39:$E$782,СВЦЭМ!$A$39:$A$782,$A196,СВЦЭМ!$B$39:$B$782,W$191)+'СЕТ СН'!$F$15</f>
        <v>149.20202487</v>
      </c>
      <c r="X196" s="36">
        <f>SUMIFS(СВЦЭМ!$E$39:$E$782,СВЦЭМ!$A$39:$A$782,$A196,СВЦЭМ!$B$39:$B$782,X$191)+'СЕТ СН'!$F$15</f>
        <v>151.72495795</v>
      </c>
      <c r="Y196" s="36">
        <f>SUMIFS(СВЦЭМ!$E$39:$E$782,СВЦЭМ!$A$39:$A$782,$A196,СВЦЭМ!$B$39:$B$782,Y$191)+'СЕТ СН'!$F$15</f>
        <v>156.12806810999999</v>
      </c>
    </row>
    <row r="197" spans="1:25" ht="15.75" x14ac:dyDescent="0.2">
      <c r="A197" s="35">
        <f t="shared" si="5"/>
        <v>44687</v>
      </c>
      <c r="B197" s="36">
        <f>SUMIFS(СВЦЭМ!$E$39:$E$782,СВЦЭМ!$A$39:$A$782,$A197,СВЦЭМ!$B$39:$B$782,B$191)+'СЕТ СН'!$F$15</f>
        <v>168.53768657000001</v>
      </c>
      <c r="C197" s="36">
        <f>SUMIFS(СВЦЭМ!$E$39:$E$782,СВЦЭМ!$A$39:$A$782,$A197,СВЦЭМ!$B$39:$B$782,C$191)+'СЕТ СН'!$F$15</f>
        <v>191.00936293999999</v>
      </c>
      <c r="D197" s="36">
        <f>SUMIFS(СВЦЭМ!$E$39:$E$782,СВЦЭМ!$A$39:$A$782,$A197,СВЦЭМ!$B$39:$B$782,D$191)+'СЕТ СН'!$F$15</f>
        <v>215.25760894999999</v>
      </c>
      <c r="E197" s="36">
        <f>SUMIFS(СВЦЭМ!$E$39:$E$782,СВЦЭМ!$A$39:$A$782,$A197,СВЦЭМ!$B$39:$B$782,E$191)+'СЕТ СН'!$F$15</f>
        <v>223.46091988000001</v>
      </c>
      <c r="F197" s="36">
        <f>SUMIFS(СВЦЭМ!$E$39:$E$782,СВЦЭМ!$A$39:$A$782,$A197,СВЦЭМ!$B$39:$B$782,F$191)+'СЕТ СН'!$F$15</f>
        <v>224.46605872999999</v>
      </c>
      <c r="G197" s="36">
        <f>SUMIFS(СВЦЭМ!$E$39:$E$782,СВЦЭМ!$A$39:$A$782,$A197,СВЦЭМ!$B$39:$B$782,G$191)+'СЕТ СН'!$F$15</f>
        <v>221.64305682</v>
      </c>
      <c r="H197" s="36">
        <f>SUMIFS(СВЦЭМ!$E$39:$E$782,СВЦЭМ!$A$39:$A$782,$A197,СВЦЭМ!$B$39:$B$782,H$191)+'СЕТ СН'!$F$15</f>
        <v>213.87500825999999</v>
      </c>
      <c r="I197" s="36">
        <f>SUMIFS(СВЦЭМ!$E$39:$E$782,СВЦЭМ!$A$39:$A$782,$A197,СВЦЭМ!$B$39:$B$782,I$191)+'СЕТ СН'!$F$15</f>
        <v>204.89577116999999</v>
      </c>
      <c r="J197" s="36">
        <f>SUMIFS(СВЦЭМ!$E$39:$E$782,СВЦЭМ!$A$39:$A$782,$A197,СВЦЭМ!$B$39:$B$782,J$191)+'СЕТ СН'!$F$15</f>
        <v>179.10100771</v>
      </c>
      <c r="K197" s="36">
        <f>SUMIFS(СВЦЭМ!$E$39:$E$782,СВЦЭМ!$A$39:$A$782,$A197,СВЦЭМ!$B$39:$B$782,K$191)+'СЕТ СН'!$F$15</f>
        <v>180.41719856</v>
      </c>
      <c r="L197" s="36">
        <f>SUMIFS(СВЦЭМ!$E$39:$E$782,СВЦЭМ!$A$39:$A$782,$A197,СВЦЭМ!$B$39:$B$782,L$191)+'СЕТ СН'!$F$15</f>
        <v>179.16506221</v>
      </c>
      <c r="M197" s="36">
        <f>SUMIFS(СВЦЭМ!$E$39:$E$782,СВЦЭМ!$A$39:$A$782,$A197,СВЦЭМ!$B$39:$B$782,M$191)+'СЕТ СН'!$F$15</f>
        <v>201.20367274</v>
      </c>
      <c r="N197" s="36">
        <f>SUMIFS(СВЦЭМ!$E$39:$E$782,СВЦЭМ!$A$39:$A$782,$A197,СВЦЭМ!$B$39:$B$782,N$191)+'СЕТ СН'!$F$15</f>
        <v>212.91200798</v>
      </c>
      <c r="O197" s="36">
        <f>SUMIFS(СВЦЭМ!$E$39:$E$782,СВЦЭМ!$A$39:$A$782,$A197,СВЦЭМ!$B$39:$B$782,O$191)+'СЕТ СН'!$F$15</f>
        <v>213.54020886000001</v>
      </c>
      <c r="P197" s="36">
        <f>SUMIFS(СВЦЭМ!$E$39:$E$782,СВЦЭМ!$A$39:$A$782,$A197,СВЦЭМ!$B$39:$B$782,P$191)+'СЕТ СН'!$F$15</f>
        <v>214.97331604999999</v>
      </c>
      <c r="Q197" s="36">
        <f>SUMIFS(СВЦЭМ!$E$39:$E$782,СВЦЭМ!$A$39:$A$782,$A197,СВЦЭМ!$B$39:$B$782,Q$191)+'СЕТ СН'!$F$15</f>
        <v>213.99939527999999</v>
      </c>
      <c r="R197" s="36">
        <f>SUMIFS(СВЦЭМ!$E$39:$E$782,СВЦЭМ!$A$39:$A$782,$A197,СВЦЭМ!$B$39:$B$782,R$191)+'СЕТ СН'!$F$15</f>
        <v>211.97606895000001</v>
      </c>
      <c r="S197" s="36">
        <f>SUMIFS(СВЦЭМ!$E$39:$E$782,СВЦЭМ!$A$39:$A$782,$A197,СВЦЭМ!$B$39:$B$782,S$191)+'СЕТ СН'!$F$15</f>
        <v>204.08123469</v>
      </c>
      <c r="T197" s="36">
        <f>SUMIFS(СВЦЭМ!$E$39:$E$782,СВЦЭМ!$A$39:$A$782,$A197,СВЦЭМ!$B$39:$B$782,T$191)+'СЕТ СН'!$F$15</f>
        <v>183.83971582000001</v>
      </c>
      <c r="U197" s="36">
        <f>SUMIFS(СВЦЭМ!$E$39:$E$782,СВЦЭМ!$A$39:$A$782,$A197,СВЦЭМ!$B$39:$B$782,U$191)+'СЕТ СН'!$F$15</f>
        <v>163.98496230000001</v>
      </c>
      <c r="V197" s="36">
        <f>SUMIFS(СВЦЭМ!$E$39:$E$782,СВЦЭМ!$A$39:$A$782,$A197,СВЦЭМ!$B$39:$B$782,V$191)+'СЕТ СН'!$F$15</f>
        <v>147.22814826000001</v>
      </c>
      <c r="W197" s="36">
        <f>SUMIFS(СВЦЭМ!$E$39:$E$782,СВЦЭМ!$A$39:$A$782,$A197,СВЦЭМ!$B$39:$B$782,W$191)+'СЕТ СН'!$F$15</f>
        <v>145.20645518000001</v>
      </c>
      <c r="X197" s="36">
        <f>SUMIFS(СВЦЭМ!$E$39:$E$782,СВЦЭМ!$A$39:$A$782,$A197,СВЦЭМ!$B$39:$B$782,X$191)+'СЕТ СН'!$F$15</f>
        <v>150.06081365</v>
      </c>
      <c r="Y197" s="36">
        <f>SUMIFS(СВЦЭМ!$E$39:$E$782,СВЦЭМ!$A$39:$A$782,$A197,СВЦЭМ!$B$39:$B$782,Y$191)+'СЕТ СН'!$F$15</f>
        <v>151.38124396000001</v>
      </c>
    </row>
    <row r="198" spans="1:25" ht="15.75" x14ac:dyDescent="0.2">
      <c r="A198" s="35">
        <f t="shared" si="5"/>
        <v>44688</v>
      </c>
      <c r="B198" s="36">
        <f>SUMIFS(СВЦЭМ!$E$39:$E$782,СВЦЭМ!$A$39:$A$782,$A198,СВЦЭМ!$B$39:$B$782,B$191)+'СЕТ СН'!$F$15</f>
        <v>169.1655021</v>
      </c>
      <c r="C198" s="36">
        <f>SUMIFS(СВЦЭМ!$E$39:$E$782,СВЦЭМ!$A$39:$A$782,$A198,СВЦЭМ!$B$39:$B$782,C$191)+'СЕТ СН'!$F$15</f>
        <v>183.13755355000001</v>
      </c>
      <c r="D198" s="36">
        <f>SUMIFS(СВЦЭМ!$E$39:$E$782,СВЦЭМ!$A$39:$A$782,$A198,СВЦЭМ!$B$39:$B$782,D$191)+'СЕТ СН'!$F$15</f>
        <v>216.63606308999999</v>
      </c>
      <c r="E198" s="36">
        <f>SUMIFS(СВЦЭМ!$E$39:$E$782,СВЦЭМ!$A$39:$A$782,$A198,СВЦЭМ!$B$39:$B$782,E$191)+'СЕТ СН'!$F$15</f>
        <v>224.07203354000001</v>
      </c>
      <c r="F198" s="36">
        <f>SUMIFS(СВЦЭМ!$E$39:$E$782,СВЦЭМ!$A$39:$A$782,$A198,СВЦЭМ!$B$39:$B$782,F$191)+'СЕТ СН'!$F$15</f>
        <v>224.49221435999999</v>
      </c>
      <c r="G198" s="36">
        <f>SUMIFS(СВЦЭМ!$E$39:$E$782,СВЦЭМ!$A$39:$A$782,$A198,СВЦЭМ!$B$39:$B$782,G$191)+'СЕТ СН'!$F$15</f>
        <v>224.87040339000001</v>
      </c>
      <c r="H198" s="36">
        <f>SUMIFS(СВЦЭМ!$E$39:$E$782,СВЦЭМ!$A$39:$A$782,$A198,СВЦЭМ!$B$39:$B$782,H$191)+'СЕТ СН'!$F$15</f>
        <v>221.03390263</v>
      </c>
      <c r="I198" s="36">
        <f>SUMIFS(СВЦЭМ!$E$39:$E$782,СВЦЭМ!$A$39:$A$782,$A198,СВЦЭМ!$B$39:$B$782,I$191)+'СЕТ СН'!$F$15</f>
        <v>204.61104539999999</v>
      </c>
      <c r="J198" s="36">
        <f>SUMIFS(СВЦЭМ!$E$39:$E$782,СВЦЭМ!$A$39:$A$782,$A198,СВЦЭМ!$B$39:$B$782,J$191)+'СЕТ СН'!$F$15</f>
        <v>181.98299659</v>
      </c>
      <c r="K198" s="36">
        <f>SUMIFS(СВЦЭМ!$E$39:$E$782,СВЦЭМ!$A$39:$A$782,$A198,СВЦЭМ!$B$39:$B$782,K$191)+'СЕТ СН'!$F$15</f>
        <v>180.16097346999999</v>
      </c>
      <c r="L198" s="36">
        <f>SUMIFS(СВЦЭМ!$E$39:$E$782,СВЦЭМ!$A$39:$A$782,$A198,СВЦЭМ!$B$39:$B$782,L$191)+'СЕТ СН'!$F$15</f>
        <v>179.10114709000001</v>
      </c>
      <c r="M198" s="36">
        <f>SUMIFS(СВЦЭМ!$E$39:$E$782,СВЦЭМ!$A$39:$A$782,$A198,СВЦЭМ!$B$39:$B$782,M$191)+'СЕТ СН'!$F$15</f>
        <v>196.16263799000001</v>
      </c>
      <c r="N198" s="36">
        <f>SUMIFS(СВЦЭМ!$E$39:$E$782,СВЦЭМ!$A$39:$A$782,$A198,СВЦЭМ!$B$39:$B$782,N$191)+'СЕТ СН'!$F$15</f>
        <v>203.11927145999999</v>
      </c>
      <c r="O198" s="36">
        <f>SUMIFS(СВЦЭМ!$E$39:$E$782,СВЦЭМ!$A$39:$A$782,$A198,СВЦЭМ!$B$39:$B$782,O$191)+'СЕТ СН'!$F$15</f>
        <v>207.01139831</v>
      </c>
      <c r="P198" s="36">
        <f>SUMIFS(СВЦЭМ!$E$39:$E$782,СВЦЭМ!$A$39:$A$782,$A198,СВЦЭМ!$B$39:$B$782,P$191)+'СЕТ СН'!$F$15</f>
        <v>210.46769849</v>
      </c>
      <c r="Q198" s="36">
        <f>SUMIFS(СВЦЭМ!$E$39:$E$782,СВЦЭМ!$A$39:$A$782,$A198,СВЦЭМ!$B$39:$B$782,Q$191)+'СЕТ СН'!$F$15</f>
        <v>211.35650093999999</v>
      </c>
      <c r="R198" s="36">
        <f>SUMIFS(СВЦЭМ!$E$39:$E$782,СВЦЭМ!$A$39:$A$782,$A198,СВЦЭМ!$B$39:$B$782,R$191)+'СЕТ СН'!$F$15</f>
        <v>210.37808520999999</v>
      </c>
      <c r="S198" s="36">
        <f>SUMIFS(СВЦЭМ!$E$39:$E$782,СВЦЭМ!$A$39:$A$782,$A198,СВЦЭМ!$B$39:$B$782,S$191)+'СЕТ СН'!$F$15</f>
        <v>202.79279622000001</v>
      </c>
      <c r="T198" s="36">
        <f>SUMIFS(СВЦЭМ!$E$39:$E$782,СВЦЭМ!$A$39:$A$782,$A198,СВЦЭМ!$B$39:$B$782,T$191)+'СЕТ СН'!$F$15</f>
        <v>182.18602913000001</v>
      </c>
      <c r="U198" s="36">
        <f>SUMIFS(СВЦЭМ!$E$39:$E$782,СВЦЭМ!$A$39:$A$782,$A198,СВЦЭМ!$B$39:$B$782,U$191)+'СЕТ СН'!$F$15</f>
        <v>159.60353201000001</v>
      </c>
      <c r="V198" s="36">
        <f>SUMIFS(СВЦЭМ!$E$39:$E$782,СВЦЭМ!$A$39:$A$782,$A198,СВЦЭМ!$B$39:$B$782,V$191)+'СЕТ СН'!$F$15</f>
        <v>143.18388636</v>
      </c>
      <c r="W198" s="36">
        <f>SUMIFS(СВЦЭМ!$E$39:$E$782,СВЦЭМ!$A$39:$A$782,$A198,СВЦЭМ!$B$39:$B$782,W$191)+'СЕТ СН'!$F$15</f>
        <v>146.99158068</v>
      </c>
      <c r="X198" s="36">
        <f>SUMIFS(СВЦЭМ!$E$39:$E$782,СВЦЭМ!$A$39:$A$782,$A198,СВЦЭМ!$B$39:$B$782,X$191)+'СЕТ СН'!$F$15</f>
        <v>148.97737391000001</v>
      </c>
      <c r="Y198" s="36">
        <f>SUMIFS(СВЦЭМ!$E$39:$E$782,СВЦЭМ!$A$39:$A$782,$A198,СВЦЭМ!$B$39:$B$782,Y$191)+'СЕТ СН'!$F$15</f>
        <v>152.07794572</v>
      </c>
    </row>
    <row r="199" spans="1:25" ht="15.75" x14ac:dyDescent="0.2">
      <c r="A199" s="35">
        <f t="shared" si="5"/>
        <v>44689</v>
      </c>
      <c r="B199" s="36">
        <f>SUMIFS(СВЦЭМ!$E$39:$E$782,СВЦЭМ!$A$39:$A$782,$A199,СВЦЭМ!$B$39:$B$782,B$191)+'СЕТ СН'!$F$15</f>
        <v>165.12023191</v>
      </c>
      <c r="C199" s="36">
        <f>SUMIFS(СВЦЭМ!$E$39:$E$782,СВЦЭМ!$A$39:$A$782,$A199,СВЦЭМ!$B$39:$B$782,C$191)+'СЕТ СН'!$F$15</f>
        <v>186.80253232999999</v>
      </c>
      <c r="D199" s="36">
        <f>SUMIFS(СВЦЭМ!$E$39:$E$782,СВЦЭМ!$A$39:$A$782,$A199,СВЦЭМ!$B$39:$B$782,D$191)+'СЕТ СН'!$F$15</f>
        <v>212.99841604</v>
      </c>
      <c r="E199" s="36">
        <f>SUMIFS(СВЦЭМ!$E$39:$E$782,СВЦЭМ!$A$39:$A$782,$A199,СВЦЭМ!$B$39:$B$782,E$191)+'СЕТ СН'!$F$15</f>
        <v>225.69052092999999</v>
      </c>
      <c r="F199" s="36">
        <f>SUMIFS(СВЦЭМ!$E$39:$E$782,СВЦЭМ!$A$39:$A$782,$A199,СВЦЭМ!$B$39:$B$782,F$191)+'СЕТ СН'!$F$15</f>
        <v>227.57751447999999</v>
      </c>
      <c r="G199" s="36">
        <f>SUMIFS(СВЦЭМ!$E$39:$E$782,СВЦЭМ!$A$39:$A$782,$A199,СВЦЭМ!$B$39:$B$782,G$191)+'СЕТ СН'!$F$15</f>
        <v>227.65127654</v>
      </c>
      <c r="H199" s="36">
        <f>SUMIFS(СВЦЭМ!$E$39:$E$782,СВЦЭМ!$A$39:$A$782,$A199,СВЦЭМ!$B$39:$B$782,H$191)+'СЕТ СН'!$F$15</f>
        <v>224.45215848000001</v>
      </c>
      <c r="I199" s="36">
        <f>SUMIFS(СВЦЭМ!$E$39:$E$782,СВЦЭМ!$A$39:$A$782,$A199,СВЦЭМ!$B$39:$B$782,I$191)+'СЕТ СН'!$F$15</f>
        <v>211.14189243999999</v>
      </c>
      <c r="J199" s="36">
        <f>SUMIFS(СВЦЭМ!$E$39:$E$782,СВЦЭМ!$A$39:$A$782,$A199,СВЦЭМ!$B$39:$B$782,J$191)+'СЕТ СН'!$F$15</f>
        <v>182.07641548000001</v>
      </c>
      <c r="K199" s="36">
        <f>SUMIFS(СВЦЭМ!$E$39:$E$782,СВЦЭМ!$A$39:$A$782,$A199,СВЦЭМ!$B$39:$B$782,K$191)+'СЕТ СН'!$F$15</f>
        <v>176.46495572000001</v>
      </c>
      <c r="L199" s="36">
        <f>SUMIFS(СВЦЭМ!$E$39:$E$782,СВЦЭМ!$A$39:$A$782,$A199,СВЦЭМ!$B$39:$B$782,L$191)+'СЕТ СН'!$F$15</f>
        <v>175.31518036</v>
      </c>
      <c r="M199" s="36">
        <f>SUMIFS(СВЦЭМ!$E$39:$E$782,СВЦЭМ!$A$39:$A$782,$A199,СВЦЭМ!$B$39:$B$782,M$191)+'СЕТ СН'!$F$15</f>
        <v>191.15781156</v>
      </c>
      <c r="N199" s="36">
        <f>SUMIFS(СВЦЭМ!$E$39:$E$782,СВЦЭМ!$A$39:$A$782,$A199,СВЦЭМ!$B$39:$B$782,N$191)+'СЕТ СН'!$F$15</f>
        <v>200.29404113999999</v>
      </c>
      <c r="O199" s="36">
        <f>SUMIFS(СВЦЭМ!$E$39:$E$782,СВЦЭМ!$A$39:$A$782,$A199,СВЦЭМ!$B$39:$B$782,O$191)+'СЕТ СН'!$F$15</f>
        <v>205.76696375</v>
      </c>
      <c r="P199" s="36">
        <f>SUMIFS(СВЦЭМ!$E$39:$E$782,СВЦЭМ!$A$39:$A$782,$A199,СВЦЭМ!$B$39:$B$782,P$191)+'СЕТ СН'!$F$15</f>
        <v>209.55206783</v>
      </c>
      <c r="Q199" s="36">
        <f>SUMIFS(СВЦЭМ!$E$39:$E$782,СВЦЭМ!$A$39:$A$782,$A199,СВЦЭМ!$B$39:$B$782,Q$191)+'СЕТ СН'!$F$15</f>
        <v>211.94381873</v>
      </c>
      <c r="R199" s="36">
        <f>SUMIFS(СВЦЭМ!$E$39:$E$782,СВЦЭМ!$A$39:$A$782,$A199,СВЦЭМ!$B$39:$B$782,R$191)+'СЕТ СН'!$F$15</f>
        <v>211.95096923</v>
      </c>
      <c r="S199" s="36">
        <f>SUMIFS(СВЦЭМ!$E$39:$E$782,СВЦЭМ!$A$39:$A$782,$A199,СВЦЭМ!$B$39:$B$782,S$191)+'СЕТ СН'!$F$15</f>
        <v>203.58978089999999</v>
      </c>
      <c r="T199" s="36">
        <f>SUMIFS(СВЦЭМ!$E$39:$E$782,СВЦЭМ!$A$39:$A$782,$A199,СВЦЭМ!$B$39:$B$782,T$191)+'СЕТ СН'!$F$15</f>
        <v>179.61477603</v>
      </c>
      <c r="U199" s="36">
        <f>SUMIFS(СВЦЭМ!$E$39:$E$782,СВЦЭМ!$A$39:$A$782,$A199,СВЦЭМ!$B$39:$B$782,U$191)+'СЕТ СН'!$F$15</f>
        <v>155.03348406000001</v>
      </c>
      <c r="V199" s="36">
        <f>SUMIFS(СВЦЭМ!$E$39:$E$782,СВЦЭМ!$A$39:$A$782,$A199,СВЦЭМ!$B$39:$B$782,V$191)+'СЕТ СН'!$F$15</f>
        <v>139.73393972</v>
      </c>
      <c r="W199" s="36">
        <f>SUMIFS(СВЦЭМ!$E$39:$E$782,СВЦЭМ!$A$39:$A$782,$A199,СВЦЭМ!$B$39:$B$782,W$191)+'СЕТ СН'!$F$15</f>
        <v>142.12087614999999</v>
      </c>
      <c r="X199" s="36">
        <f>SUMIFS(СВЦЭМ!$E$39:$E$782,СВЦЭМ!$A$39:$A$782,$A199,СВЦЭМ!$B$39:$B$782,X$191)+'СЕТ СН'!$F$15</f>
        <v>142.61908668000001</v>
      </c>
      <c r="Y199" s="36">
        <f>SUMIFS(СВЦЭМ!$E$39:$E$782,СВЦЭМ!$A$39:$A$782,$A199,СВЦЭМ!$B$39:$B$782,Y$191)+'СЕТ СН'!$F$15</f>
        <v>151.03352691000001</v>
      </c>
    </row>
    <row r="200" spans="1:25" ht="15.75" x14ac:dyDescent="0.2">
      <c r="A200" s="35">
        <f t="shared" si="5"/>
        <v>44690</v>
      </c>
      <c r="B200" s="36">
        <f>SUMIFS(СВЦЭМ!$E$39:$E$782,СВЦЭМ!$A$39:$A$782,$A200,СВЦЭМ!$B$39:$B$782,B$191)+'СЕТ СН'!$F$15</f>
        <v>169.78420195000001</v>
      </c>
      <c r="C200" s="36">
        <f>SUMIFS(СВЦЭМ!$E$39:$E$782,СВЦЭМ!$A$39:$A$782,$A200,СВЦЭМ!$B$39:$B$782,C$191)+'СЕТ СН'!$F$15</f>
        <v>190.79254890999999</v>
      </c>
      <c r="D200" s="36">
        <f>SUMIFS(СВЦЭМ!$E$39:$E$782,СВЦЭМ!$A$39:$A$782,$A200,СВЦЭМ!$B$39:$B$782,D$191)+'СЕТ СН'!$F$15</f>
        <v>217.12712966999999</v>
      </c>
      <c r="E200" s="36">
        <f>SUMIFS(СВЦЭМ!$E$39:$E$782,СВЦЭМ!$A$39:$A$782,$A200,СВЦЭМ!$B$39:$B$782,E$191)+'СЕТ СН'!$F$15</f>
        <v>230.39624182</v>
      </c>
      <c r="F200" s="36">
        <f>SUMIFS(СВЦЭМ!$E$39:$E$782,СВЦЭМ!$A$39:$A$782,$A200,СВЦЭМ!$B$39:$B$782,F$191)+'СЕТ СН'!$F$15</f>
        <v>235.14369295</v>
      </c>
      <c r="G200" s="36">
        <f>SUMIFS(СВЦЭМ!$E$39:$E$782,СВЦЭМ!$A$39:$A$782,$A200,СВЦЭМ!$B$39:$B$782,G$191)+'СЕТ СН'!$F$15</f>
        <v>233.03216436</v>
      </c>
      <c r="H200" s="36">
        <f>SUMIFS(СВЦЭМ!$E$39:$E$782,СВЦЭМ!$A$39:$A$782,$A200,СВЦЭМ!$B$39:$B$782,H$191)+'СЕТ СН'!$F$15</f>
        <v>229.70451283</v>
      </c>
      <c r="I200" s="36">
        <f>SUMIFS(СВЦЭМ!$E$39:$E$782,СВЦЭМ!$A$39:$A$782,$A200,СВЦЭМ!$B$39:$B$782,I$191)+'СЕТ СН'!$F$15</f>
        <v>218.98522736000001</v>
      </c>
      <c r="J200" s="36">
        <f>SUMIFS(СВЦЭМ!$E$39:$E$782,СВЦЭМ!$A$39:$A$782,$A200,СВЦЭМ!$B$39:$B$782,J$191)+'СЕТ СН'!$F$15</f>
        <v>188.25261186</v>
      </c>
      <c r="K200" s="36">
        <f>SUMIFS(СВЦЭМ!$E$39:$E$782,СВЦЭМ!$A$39:$A$782,$A200,СВЦЭМ!$B$39:$B$782,K$191)+'СЕТ СН'!$F$15</f>
        <v>183.10083488999999</v>
      </c>
      <c r="L200" s="36">
        <f>SUMIFS(СВЦЭМ!$E$39:$E$782,СВЦЭМ!$A$39:$A$782,$A200,СВЦЭМ!$B$39:$B$782,L$191)+'СЕТ СН'!$F$15</f>
        <v>178.75014182000001</v>
      </c>
      <c r="M200" s="36">
        <f>SUMIFS(СВЦЭМ!$E$39:$E$782,СВЦЭМ!$A$39:$A$782,$A200,СВЦЭМ!$B$39:$B$782,M$191)+'СЕТ СН'!$F$15</f>
        <v>194.08765167999999</v>
      </c>
      <c r="N200" s="36">
        <f>SUMIFS(СВЦЭМ!$E$39:$E$782,СВЦЭМ!$A$39:$A$782,$A200,СВЦЭМ!$B$39:$B$782,N$191)+'СЕТ СН'!$F$15</f>
        <v>200.72566080999999</v>
      </c>
      <c r="O200" s="36">
        <f>SUMIFS(СВЦЭМ!$E$39:$E$782,СВЦЭМ!$A$39:$A$782,$A200,СВЦЭМ!$B$39:$B$782,O$191)+'СЕТ СН'!$F$15</f>
        <v>204.17810306999999</v>
      </c>
      <c r="P200" s="36">
        <f>SUMIFS(СВЦЭМ!$E$39:$E$782,СВЦЭМ!$A$39:$A$782,$A200,СВЦЭМ!$B$39:$B$782,P$191)+'СЕТ СН'!$F$15</f>
        <v>206.83225281</v>
      </c>
      <c r="Q200" s="36">
        <f>SUMIFS(СВЦЭМ!$E$39:$E$782,СВЦЭМ!$A$39:$A$782,$A200,СВЦЭМ!$B$39:$B$782,Q$191)+'СЕТ СН'!$F$15</f>
        <v>209.07201286</v>
      </c>
      <c r="R200" s="36">
        <f>SUMIFS(СВЦЭМ!$E$39:$E$782,СВЦЭМ!$A$39:$A$782,$A200,СВЦЭМ!$B$39:$B$782,R$191)+'СЕТ СН'!$F$15</f>
        <v>210.36485110999999</v>
      </c>
      <c r="S200" s="36">
        <f>SUMIFS(СВЦЭМ!$E$39:$E$782,СВЦЭМ!$A$39:$A$782,$A200,СВЦЭМ!$B$39:$B$782,S$191)+'СЕТ СН'!$F$15</f>
        <v>202.9026106</v>
      </c>
      <c r="T200" s="36">
        <f>SUMIFS(СВЦЭМ!$E$39:$E$782,СВЦЭМ!$A$39:$A$782,$A200,СВЦЭМ!$B$39:$B$782,T$191)+'СЕТ СН'!$F$15</f>
        <v>182.12423953999999</v>
      </c>
      <c r="U200" s="36">
        <f>SUMIFS(СВЦЭМ!$E$39:$E$782,СВЦЭМ!$A$39:$A$782,$A200,СВЦЭМ!$B$39:$B$782,U$191)+'СЕТ СН'!$F$15</f>
        <v>160.66704833</v>
      </c>
      <c r="V200" s="36">
        <f>SUMIFS(СВЦЭМ!$E$39:$E$782,СВЦЭМ!$A$39:$A$782,$A200,СВЦЭМ!$B$39:$B$782,V$191)+'СЕТ СН'!$F$15</f>
        <v>138.20778726</v>
      </c>
      <c r="W200" s="36">
        <f>SUMIFS(СВЦЭМ!$E$39:$E$782,СВЦЭМ!$A$39:$A$782,$A200,СВЦЭМ!$B$39:$B$782,W$191)+'СЕТ СН'!$F$15</f>
        <v>136.22971527999999</v>
      </c>
      <c r="X200" s="36">
        <f>SUMIFS(СВЦЭМ!$E$39:$E$782,СВЦЭМ!$A$39:$A$782,$A200,СВЦЭМ!$B$39:$B$782,X$191)+'СЕТ СН'!$F$15</f>
        <v>146.83908596000001</v>
      </c>
      <c r="Y200" s="36">
        <f>SUMIFS(СВЦЭМ!$E$39:$E$782,СВЦЭМ!$A$39:$A$782,$A200,СВЦЭМ!$B$39:$B$782,Y$191)+'СЕТ СН'!$F$15</f>
        <v>151.58399004</v>
      </c>
    </row>
    <row r="201" spans="1:25" ht="15.75" x14ac:dyDescent="0.2">
      <c r="A201" s="35">
        <f t="shared" si="5"/>
        <v>44691</v>
      </c>
      <c r="B201" s="36">
        <f>SUMIFS(СВЦЭМ!$E$39:$E$782,СВЦЭМ!$A$39:$A$782,$A201,СВЦЭМ!$B$39:$B$782,B$191)+'СЕТ СН'!$F$15</f>
        <v>166.95419584999999</v>
      </c>
      <c r="C201" s="36">
        <f>SUMIFS(СВЦЭМ!$E$39:$E$782,СВЦЭМ!$A$39:$A$782,$A201,СВЦЭМ!$B$39:$B$782,C$191)+'СЕТ СН'!$F$15</f>
        <v>188.86440905000001</v>
      </c>
      <c r="D201" s="36">
        <f>SUMIFS(СВЦЭМ!$E$39:$E$782,СВЦЭМ!$A$39:$A$782,$A201,СВЦЭМ!$B$39:$B$782,D$191)+'СЕТ СН'!$F$15</f>
        <v>211.60545564</v>
      </c>
      <c r="E201" s="36">
        <f>SUMIFS(СВЦЭМ!$E$39:$E$782,СВЦЭМ!$A$39:$A$782,$A201,СВЦЭМ!$B$39:$B$782,E$191)+'СЕТ СН'!$F$15</f>
        <v>223.38509106000001</v>
      </c>
      <c r="F201" s="36">
        <f>SUMIFS(СВЦЭМ!$E$39:$E$782,СВЦЭМ!$A$39:$A$782,$A201,СВЦЭМ!$B$39:$B$782,F$191)+'СЕТ СН'!$F$15</f>
        <v>225.80153532</v>
      </c>
      <c r="G201" s="36">
        <f>SUMIFS(СВЦЭМ!$E$39:$E$782,СВЦЭМ!$A$39:$A$782,$A201,СВЦЭМ!$B$39:$B$782,G$191)+'СЕТ СН'!$F$15</f>
        <v>232.08878722</v>
      </c>
      <c r="H201" s="36">
        <f>SUMIFS(СВЦЭМ!$E$39:$E$782,СВЦЭМ!$A$39:$A$782,$A201,СВЦЭМ!$B$39:$B$782,H$191)+'СЕТ СН'!$F$15</f>
        <v>228.51601339999999</v>
      </c>
      <c r="I201" s="36">
        <f>SUMIFS(СВЦЭМ!$E$39:$E$782,СВЦЭМ!$A$39:$A$782,$A201,СВЦЭМ!$B$39:$B$782,I$191)+'СЕТ СН'!$F$15</f>
        <v>217.66888126000001</v>
      </c>
      <c r="J201" s="36">
        <f>SUMIFS(СВЦЭМ!$E$39:$E$782,СВЦЭМ!$A$39:$A$782,$A201,СВЦЭМ!$B$39:$B$782,J$191)+'СЕТ СН'!$F$15</f>
        <v>186.13653291</v>
      </c>
      <c r="K201" s="36">
        <f>SUMIFS(СВЦЭМ!$E$39:$E$782,СВЦЭМ!$A$39:$A$782,$A201,СВЦЭМ!$B$39:$B$782,K$191)+'СЕТ СН'!$F$15</f>
        <v>179.29392111000001</v>
      </c>
      <c r="L201" s="36">
        <f>SUMIFS(СВЦЭМ!$E$39:$E$782,СВЦЭМ!$A$39:$A$782,$A201,СВЦЭМ!$B$39:$B$782,L$191)+'СЕТ СН'!$F$15</f>
        <v>176.92666335999999</v>
      </c>
      <c r="M201" s="36">
        <f>SUMIFS(СВЦЭМ!$E$39:$E$782,СВЦЭМ!$A$39:$A$782,$A201,СВЦЭМ!$B$39:$B$782,M$191)+'СЕТ СН'!$F$15</f>
        <v>194.57024028999999</v>
      </c>
      <c r="N201" s="36">
        <f>SUMIFS(СВЦЭМ!$E$39:$E$782,СВЦЭМ!$A$39:$A$782,$A201,СВЦЭМ!$B$39:$B$782,N$191)+'СЕТ СН'!$F$15</f>
        <v>204.03124625000001</v>
      </c>
      <c r="O201" s="36">
        <f>SUMIFS(СВЦЭМ!$E$39:$E$782,СВЦЭМ!$A$39:$A$782,$A201,СВЦЭМ!$B$39:$B$782,O$191)+'СЕТ СН'!$F$15</f>
        <v>208.16499833</v>
      </c>
      <c r="P201" s="36">
        <f>SUMIFS(СВЦЭМ!$E$39:$E$782,СВЦЭМ!$A$39:$A$782,$A201,СВЦЭМ!$B$39:$B$782,P$191)+'СЕТ СН'!$F$15</f>
        <v>199.97807301</v>
      </c>
      <c r="Q201" s="36">
        <f>SUMIFS(СВЦЭМ!$E$39:$E$782,СВЦЭМ!$A$39:$A$782,$A201,СВЦЭМ!$B$39:$B$782,Q$191)+'СЕТ СН'!$F$15</f>
        <v>210.29592385000001</v>
      </c>
      <c r="R201" s="36">
        <f>SUMIFS(СВЦЭМ!$E$39:$E$782,СВЦЭМ!$A$39:$A$782,$A201,СВЦЭМ!$B$39:$B$782,R$191)+'СЕТ СН'!$F$15</f>
        <v>212.95985123</v>
      </c>
      <c r="S201" s="36">
        <f>SUMIFS(СВЦЭМ!$E$39:$E$782,СВЦЭМ!$A$39:$A$782,$A201,СВЦЭМ!$B$39:$B$782,S$191)+'СЕТ СН'!$F$15</f>
        <v>206.48751253</v>
      </c>
      <c r="T201" s="36">
        <f>SUMIFS(СВЦЭМ!$E$39:$E$782,СВЦЭМ!$A$39:$A$782,$A201,СВЦЭМ!$B$39:$B$782,T$191)+'СЕТ СН'!$F$15</f>
        <v>184.10094541999999</v>
      </c>
      <c r="U201" s="36">
        <f>SUMIFS(СВЦЭМ!$E$39:$E$782,СВЦЭМ!$A$39:$A$782,$A201,СВЦЭМ!$B$39:$B$782,U$191)+'СЕТ СН'!$F$15</f>
        <v>157.20691044</v>
      </c>
      <c r="V201" s="36">
        <f>SUMIFS(СВЦЭМ!$E$39:$E$782,СВЦЭМ!$A$39:$A$782,$A201,СВЦЭМ!$B$39:$B$782,V$191)+'СЕТ СН'!$F$15</f>
        <v>146.07116232999999</v>
      </c>
      <c r="W201" s="36">
        <f>SUMIFS(СВЦЭМ!$E$39:$E$782,СВЦЭМ!$A$39:$A$782,$A201,СВЦЭМ!$B$39:$B$782,W$191)+'СЕТ СН'!$F$15</f>
        <v>146.74515407999999</v>
      </c>
      <c r="X201" s="36">
        <f>SUMIFS(СВЦЭМ!$E$39:$E$782,СВЦЭМ!$A$39:$A$782,$A201,СВЦЭМ!$B$39:$B$782,X$191)+'СЕТ СН'!$F$15</f>
        <v>144.91385468999999</v>
      </c>
      <c r="Y201" s="36">
        <f>SUMIFS(СВЦЭМ!$E$39:$E$782,СВЦЭМ!$A$39:$A$782,$A201,СВЦЭМ!$B$39:$B$782,Y$191)+'СЕТ СН'!$F$15</f>
        <v>158.00917547</v>
      </c>
    </row>
    <row r="202" spans="1:25" ht="15.75" x14ac:dyDescent="0.2">
      <c r="A202" s="35">
        <f t="shared" si="5"/>
        <v>44692</v>
      </c>
      <c r="B202" s="36">
        <f>SUMIFS(СВЦЭМ!$E$39:$E$782,СВЦЭМ!$A$39:$A$782,$A202,СВЦЭМ!$B$39:$B$782,B$191)+'СЕТ СН'!$F$15</f>
        <v>173.62376846999999</v>
      </c>
      <c r="C202" s="36">
        <f>SUMIFS(СВЦЭМ!$E$39:$E$782,СВЦЭМ!$A$39:$A$782,$A202,СВЦЭМ!$B$39:$B$782,C$191)+'СЕТ СН'!$F$15</f>
        <v>188.55448061999999</v>
      </c>
      <c r="D202" s="36">
        <f>SUMIFS(СВЦЭМ!$E$39:$E$782,СВЦЭМ!$A$39:$A$782,$A202,СВЦЭМ!$B$39:$B$782,D$191)+'СЕТ СН'!$F$15</f>
        <v>217.0692976</v>
      </c>
      <c r="E202" s="36">
        <f>SUMIFS(СВЦЭМ!$E$39:$E$782,СВЦЭМ!$A$39:$A$782,$A202,СВЦЭМ!$B$39:$B$782,E$191)+'СЕТ СН'!$F$15</f>
        <v>231.74177046</v>
      </c>
      <c r="F202" s="36">
        <f>SUMIFS(СВЦЭМ!$E$39:$E$782,СВЦЭМ!$A$39:$A$782,$A202,СВЦЭМ!$B$39:$B$782,F$191)+'СЕТ СН'!$F$15</f>
        <v>231.30581000000001</v>
      </c>
      <c r="G202" s="36">
        <f>SUMIFS(СВЦЭМ!$E$39:$E$782,СВЦЭМ!$A$39:$A$782,$A202,СВЦЭМ!$B$39:$B$782,G$191)+'СЕТ СН'!$F$15</f>
        <v>231.38138558</v>
      </c>
      <c r="H202" s="36">
        <f>SUMIFS(СВЦЭМ!$E$39:$E$782,СВЦЭМ!$A$39:$A$782,$A202,СВЦЭМ!$B$39:$B$782,H$191)+'СЕТ СН'!$F$15</f>
        <v>223.35183208999999</v>
      </c>
      <c r="I202" s="36">
        <f>SUMIFS(СВЦЭМ!$E$39:$E$782,СВЦЭМ!$A$39:$A$782,$A202,СВЦЭМ!$B$39:$B$782,I$191)+'СЕТ СН'!$F$15</f>
        <v>207.82386613</v>
      </c>
      <c r="J202" s="36">
        <f>SUMIFS(СВЦЭМ!$E$39:$E$782,СВЦЭМ!$A$39:$A$782,$A202,СВЦЭМ!$B$39:$B$782,J$191)+'СЕТ СН'!$F$15</f>
        <v>178.69383056000001</v>
      </c>
      <c r="K202" s="36">
        <f>SUMIFS(СВЦЭМ!$E$39:$E$782,СВЦЭМ!$A$39:$A$782,$A202,СВЦЭМ!$B$39:$B$782,K$191)+'СЕТ СН'!$F$15</f>
        <v>177.31926422999999</v>
      </c>
      <c r="L202" s="36">
        <f>SUMIFS(СВЦЭМ!$E$39:$E$782,СВЦЭМ!$A$39:$A$782,$A202,СВЦЭМ!$B$39:$B$782,L$191)+'СЕТ СН'!$F$15</f>
        <v>175.67857978000001</v>
      </c>
      <c r="M202" s="36">
        <f>SUMIFS(СВЦЭМ!$E$39:$E$782,СВЦЭМ!$A$39:$A$782,$A202,СВЦЭМ!$B$39:$B$782,M$191)+'СЕТ СН'!$F$15</f>
        <v>191.93038888000001</v>
      </c>
      <c r="N202" s="36">
        <f>SUMIFS(СВЦЭМ!$E$39:$E$782,СВЦЭМ!$A$39:$A$782,$A202,СВЦЭМ!$B$39:$B$782,N$191)+'СЕТ СН'!$F$15</f>
        <v>199.74682401000001</v>
      </c>
      <c r="O202" s="36">
        <f>SUMIFS(СВЦЭМ!$E$39:$E$782,СВЦЭМ!$A$39:$A$782,$A202,СВЦЭМ!$B$39:$B$782,O$191)+'СЕТ СН'!$F$15</f>
        <v>201.60337401000001</v>
      </c>
      <c r="P202" s="36">
        <f>SUMIFS(СВЦЭМ!$E$39:$E$782,СВЦЭМ!$A$39:$A$782,$A202,СВЦЭМ!$B$39:$B$782,P$191)+'СЕТ СН'!$F$15</f>
        <v>203.73429917000001</v>
      </c>
      <c r="Q202" s="36">
        <f>SUMIFS(СВЦЭМ!$E$39:$E$782,СВЦЭМ!$A$39:$A$782,$A202,СВЦЭМ!$B$39:$B$782,Q$191)+'СЕТ СН'!$F$15</f>
        <v>204.58938445000001</v>
      </c>
      <c r="R202" s="36">
        <f>SUMIFS(СВЦЭМ!$E$39:$E$782,СВЦЭМ!$A$39:$A$782,$A202,СВЦЭМ!$B$39:$B$782,R$191)+'СЕТ СН'!$F$15</f>
        <v>208.35402844999999</v>
      </c>
      <c r="S202" s="36">
        <f>SUMIFS(СВЦЭМ!$E$39:$E$782,СВЦЭМ!$A$39:$A$782,$A202,СВЦЭМ!$B$39:$B$782,S$191)+'СЕТ СН'!$F$15</f>
        <v>201.97626170000001</v>
      </c>
      <c r="T202" s="36">
        <f>SUMIFS(СВЦЭМ!$E$39:$E$782,СВЦЭМ!$A$39:$A$782,$A202,СВЦЭМ!$B$39:$B$782,T$191)+'СЕТ СН'!$F$15</f>
        <v>181.21189315000001</v>
      </c>
      <c r="U202" s="36">
        <f>SUMIFS(СВЦЭМ!$E$39:$E$782,СВЦЭМ!$A$39:$A$782,$A202,СВЦЭМ!$B$39:$B$782,U$191)+'СЕТ СН'!$F$15</f>
        <v>162.00392037</v>
      </c>
      <c r="V202" s="36">
        <f>SUMIFS(СВЦЭМ!$E$39:$E$782,СВЦЭМ!$A$39:$A$782,$A202,СВЦЭМ!$B$39:$B$782,V$191)+'СЕТ СН'!$F$15</f>
        <v>147.16858228000001</v>
      </c>
      <c r="W202" s="36">
        <f>SUMIFS(СВЦЭМ!$E$39:$E$782,СВЦЭМ!$A$39:$A$782,$A202,СВЦЭМ!$B$39:$B$782,W$191)+'СЕТ СН'!$F$15</f>
        <v>146.43526915999999</v>
      </c>
      <c r="X202" s="36">
        <f>SUMIFS(СВЦЭМ!$E$39:$E$782,СВЦЭМ!$A$39:$A$782,$A202,СВЦЭМ!$B$39:$B$782,X$191)+'СЕТ СН'!$F$15</f>
        <v>148.64257375</v>
      </c>
      <c r="Y202" s="36">
        <f>SUMIFS(СВЦЭМ!$E$39:$E$782,СВЦЭМ!$A$39:$A$782,$A202,СВЦЭМ!$B$39:$B$782,Y$191)+'СЕТ СН'!$F$15</f>
        <v>152.89702402</v>
      </c>
    </row>
    <row r="203" spans="1:25" ht="15.75" x14ac:dyDescent="0.2">
      <c r="A203" s="35">
        <f t="shared" si="5"/>
        <v>44693</v>
      </c>
      <c r="B203" s="36">
        <f>SUMIFS(СВЦЭМ!$E$39:$E$782,СВЦЭМ!$A$39:$A$782,$A203,СВЦЭМ!$B$39:$B$782,B$191)+'СЕТ СН'!$F$15</f>
        <v>170.16170577</v>
      </c>
      <c r="C203" s="36">
        <f>SUMIFS(СВЦЭМ!$E$39:$E$782,СВЦЭМ!$A$39:$A$782,$A203,СВЦЭМ!$B$39:$B$782,C$191)+'СЕТ СН'!$F$15</f>
        <v>185.26193391000001</v>
      </c>
      <c r="D203" s="36">
        <f>SUMIFS(СВЦЭМ!$E$39:$E$782,СВЦЭМ!$A$39:$A$782,$A203,СВЦЭМ!$B$39:$B$782,D$191)+'СЕТ СН'!$F$15</f>
        <v>203.16370484999999</v>
      </c>
      <c r="E203" s="36">
        <f>SUMIFS(СВЦЭМ!$E$39:$E$782,СВЦЭМ!$A$39:$A$782,$A203,СВЦЭМ!$B$39:$B$782,E$191)+'СЕТ СН'!$F$15</f>
        <v>212.77775588</v>
      </c>
      <c r="F203" s="36">
        <f>SUMIFS(СВЦЭМ!$E$39:$E$782,СВЦЭМ!$A$39:$A$782,$A203,СВЦЭМ!$B$39:$B$782,F$191)+'СЕТ СН'!$F$15</f>
        <v>213.39540633999999</v>
      </c>
      <c r="G203" s="36">
        <f>SUMIFS(СВЦЭМ!$E$39:$E$782,СВЦЭМ!$A$39:$A$782,$A203,СВЦЭМ!$B$39:$B$782,G$191)+'СЕТ СН'!$F$15</f>
        <v>212.95757141999999</v>
      </c>
      <c r="H203" s="36">
        <f>SUMIFS(СВЦЭМ!$E$39:$E$782,СВЦЭМ!$A$39:$A$782,$A203,СВЦЭМ!$B$39:$B$782,H$191)+'СЕТ СН'!$F$15</f>
        <v>214.53183129999999</v>
      </c>
      <c r="I203" s="36">
        <f>SUMIFS(СВЦЭМ!$E$39:$E$782,СВЦЭМ!$A$39:$A$782,$A203,СВЦЭМ!$B$39:$B$782,I$191)+'СЕТ СН'!$F$15</f>
        <v>200.98729857999999</v>
      </c>
      <c r="J203" s="36">
        <f>SUMIFS(СВЦЭМ!$E$39:$E$782,СВЦЭМ!$A$39:$A$782,$A203,СВЦЭМ!$B$39:$B$782,J$191)+'СЕТ СН'!$F$15</f>
        <v>178.33842945999999</v>
      </c>
      <c r="K203" s="36">
        <f>SUMIFS(СВЦЭМ!$E$39:$E$782,СВЦЭМ!$A$39:$A$782,$A203,СВЦЭМ!$B$39:$B$782,K$191)+'СЕТ СН'!$F$15</f>
        <v>177.08797842000001</v>
      </c>
      <c r="L203" s="36">
        <f>SUMIFS(СВЦЭМ!$E$39:$E$782,СВЦЭМ!$A$39:$A$782,$A203,СВЦЭМ!$B$39:$B$782,L$191)+'СЕТ СН'!$F$15</f>
        <v>173.25188070999999</v>
      </c>
      <c r="M203" s="36">
        <f>SUMIFS(СВЦЭМ!$E$39:$E$782,СВЦЭМ!$A$39:$A$782,$A203,СВЦЭМ!$B$39:$B$782,M$191)+'СЕТ СН'!$F$15</f>
        <v>191.26406435999999</v>
      </c>
      <c r="N203" s="36">
        <f>SUMIFS(СВЦЭМ!$E$39:$E$782,СВЦЭМ!$A$39:$A$782,$A203,СВЦЭМ!$B$39:$B$782,N$191)+'СЕТ СН'!$F$15</f>
        <v>201.33811180999999</v>
      </c>
      <c r="O203" s="36">
        <f>SUMIFS(СВЦЭМ!$E$39:$E$782,СВЦЭМ!$A$39:$A$782,$A203,СВЦЭМ!$B$39:$B$782,O$191)+'СЕТ СН'!$F$15</f>
        <v>201.86739552</v>
      </c>
      <c r="P203" s="36">
        <f>SUMIFS(СВЦЭМ!$E$39:$E$782,СВЦЭМ!$A$39:$A$782,$A203,СВЦЭМ!$B$39:$B$782,P$191)+'СЕТ СН'!$F$15</f>
        <v>201.48941852999999</v>
      </c>
      <c r="Q203" s="36">
        <f>SUMIFS(СВЦЭМ!$E$39:$E$782,СВЦЭМ!$A$39:$A$782,$A203,СВЦЭМ!$B$39:$B$782,Q$191)+'СЕТ СН'!$F$15</f>
        <v>203.37426743</v>
      </c>
      <c r="R203" s="36">
        <f>SUMIFS(СВЦЭМ!$E$39:$E$782,СВЦЭМ!$A$39:$A$782,$A203,СВЦЭМ!$B$39:$B$782,R$191)+'СЕТ СН'!$F$15</f>
        <v>207.23365659000001</v>
      </c>
      <c r="S203" s="36">
        <f>SUMIFS(СВЦЭМ!$E$39:$E$782,СВЦЭМ!$A$39:$A$782,$A203,СВЦЭМ!$B$39:$B$782,S$191)+'СЕТ СН'!$F$15</f>
        <v>199.59536509</v>
      </c>
      <c r="T203" s="36">
        <f>SUMIFS(СВЦЭМ!$E$39:$E$782,СВЦЭМ!$A$39:$A$782,$A203,СВЦЭМ!$B$39:$B$782,T$191)+'СЕТ СН'!$F$15</f>
        <v>180.86753349</v>
      </c>
      <c r="U203" s="36">
        <f>SUMIFS(СВЦЭМ!$E$39:$E$782,СВЦЭМ!$A$39:$A$782,$A203,СВЦЭМ!$B$39:$B$782,U$191)+'СЕТ СН'!$F$15</f>
        <v>164.9602184</v>
      </c>
      <c r="V203" s="36">
        <f>SUMIFS(СВЦЭМ!$E$39:$E$782,СВЦЭМ!$A$39:$A$782,$A203,СВЦЭМ!$B$39:$B$782,V$191)+'СЕТ СН'!$F$15</f>
        <v>149.95378181999999</v>
      </c>
      <c r="W203" s="36">
        <f>SUMIFS(СВЦЭМ!$E$39:$E$782,СВЦЭМ!$A$39:$A$782,$A203,СВЦЭМ!$B$39:$B$782,W$191)+'СЕТ СН'!$F$15</f>
        <v>147.60396832000001</v>
      </c>
      <c r="X203" s="36">
        <f>SUMIFS(СВЦЭМ!$E$39:$E$782,СВЦЭМ!$A$39:$A$782,$A203,СВЦЭМ!$B$39:$B$782,X$191)+'СЕТ СН'!$F$15</f>
        <v>150.17784012999999</v>
      </c>
      <c r="Y203" s="36">
        <f>SUMIFS(СВЦЭМ!$E$39:$E$782,СВЦЭМ!$A$39:$A$782,$A203,СВЦЭМ!$B$39:$B$782,Y$191)+'СЕТ СН'!$F$15</f>
        <v>151.09364912999999</v>
      </c>
    </row>
    <row r="204" spans="1:25" ht="15.75" x14ac:dyDescent="0.2">
      <c r="A204" s="35">
        <f t="shared" si="5"/>
        <v>44694</v>
      </c>
      <c r="B204" s="36">
        <f>SUMIFS(СВЦЭМ!$E$39:$E$782,СВЦЭМ!$A$39:$A$782,$A204,СВЦЭМ!$B$39:$B$782,B$191)+'СЕТ СН'!$F$15</f>
        <v>170.22828304999999</v>
      </c>
      <c r="C204" s="36">
        <f>SUMIFS(СВЦЭМ!$E$39:$E$782,СВЦЭМ!$A$39:$A$782,$A204,СВЦЭМ!$B$39:$B$782,C$191)+'СЕТ СН'!$F$15</f>
        <v>189.6902508</v>
      </c>
      <c r="D204" s="36">
        <f>SUMIFS(СВЦЭМ!$E$39:$E$782,СВЦЭМ!$A$39:$A$782,$A204,СВЦЭМ!$B$39:$B$782,D$191)+'СЕТ СН'!$F$15</f>
        <v>212.24147289999999</v>
      </c>
      <c r="E204" s="36">
        <f>SUMIFS(СВЦЭМ!$E$39:$E$782,СВЦЭМ!$A$39:$A$782,$A204,СВЦЭМ!$B$39:$B$782,E$191)+'СЕТ СН'!$F$15</f>
        <v>221.11490348999999</v>
      </c>
      <c r="F204" s="36">
        <f>SUMIFS(СВЦЭМ!$E$39:$E$782,СВЦЭМ!$A$39:$A$782,$A204,СВЦЭМ!$B$39:$B$782,F$191)+'СЕТ СН'!$F$15</f>
        <v>222.50843298000001</v>
      </c>
      <c r="G204" s="36">
        <f>SUMIFS(СВЦЭМ!$E$39:$E$782,СВЦЭМ!$A$39:$A$782,$A204,СВЦЭМ!$B$39:$B$782,G$191)+'СЕТ СН'!$F$15</f>
        <v>223.65629895999999</v>
      </c>
      <c r="H204" s="36">
        <f>SUMIFS(СВЦЭМ!$E$39:$E$782,СВЦЭМ!$A$39:$A$782,$A204,СВЦЭМ!$B$39:$B$782,H$191)+'СЕТ СН'!$F$15</f>
        <v>222.37221159000001</v>
      </c>
      <c r="I204" s="36">
        <f>SUMIFS(СВЦЭМ!$E$39:$E$782,СВЦЭМ!$A$39:$A$782,$A204,СВЦЭМ!$B$39:$B$782,I$191)+'СЕТ СН'!$F$15</f>
        <v>204.19173379</v>
      </c>
      <c r="J204" s="36">
        <f>SUMIFS(СВЦЭМ!$E$39:$E$782,СВЦЭМ!$A$39:$A$782,$A204,СВЦЭМ!$B$39:$B$782,J$191)+'СЕТ СН'!$F$15</f>
        <v>179.54627181000001</v>
      </c>
      <c r="K204" s="36">
        <f>SUMIFS(СВЦЭМ!$E$39:$E$782,СВЦЭМ!$A$39:$A$782,$A204,СВЦЭМ!$B$39:$B$782,K$191)+'СЕТ СН'!$F$15</f>
        <v>177.76531639999999</v>
      </c>
      <c r="L204" s="36">
        <f>SUMIFS(СВЦЭМ!$E$39:$E$782,СВЦЭМ!$A$39:$A$782,$A204,СВЦЭМ!$B$39:$B$782,L$191)+'СЕТ СН'!$F$15</f>
        <v>174.1394985</v>
      </c>
      <c r="M204" s="36">
        <f>SUMIFS(СВЦЭМ!$E$39:$E$782,СВЦЭМ!$A$39:$A$782,$A204,СВЦЭМ!$B$39:$B$782,M$191)+'СЕТ СН'!$F$15</f>
        <v>192.41720104999999</v>
      </c>
      <c r="N204" s="36">
        <f>SUMIFS(СВЦЭМ!$E$39:$E$782,СВЦЭМ!$A$39:$A$782,$A204,СВЦЭМ!$B$39:$B$782,N$191)+'СЕТ СН'!$F$15</f>
        <v>200.57869600999999</v>
      </c>
      <c r="O204" s="36">
        <f>SUMIFS(СВЦЭМ!$E$39:$E$782,СВЦЭМ!$A$39:$A$782,$A204,СВЦЭМ!$B$39:$B$782,O$191)+'СЕТ СН'!$F$15</f>
        <v>197.47657097999999</v>
      </c>
      <c r="P204" s="36">
        <f>SUMIFS(СВЦЭМ!$E$39:$E$782,СВЦЭМ!$A$39:$A$782,$A204,СВЦЭМ!$B$39:$B$782,P$191)+'СЕТ СН'!$F$15</f>
        <v>198.53888169000001</v>
      </c>
      <c r="Q204" s="36">
        <f>SUMIFS(СВЦЭМ!$E$39:$E$782,СВЦЭМ!$A$39:$A$782,$A204,СВЦЭМ!$B$39:$B$782,Q$191)+'СЕТ СН'!$F$15</f>
        <v>200.61116423999999</v>
      </c>
      <c r="R204" s="36">
        <f>SUMIFS(СВЦЭМ!$E$39:$E$782,СВЦЭМ!$A$39:$A$782,$A204,СВЦЭМ!$B$39:$B$782,R$191)+'СЕТ СН'!$F$15</f>
        <v>203.18050965</v>
      </c>
      <c r="S204" s="36">
        <f>SUMIFS(СВЦЭМ!$E$39:$E$782,СВЦЭМ!$A$39:$A$782,$A204,СВЦЭМ!$B$39:$B$782,S$191)+'СЕТ СН'!$F$15</f>
        <v>197.33375164</v>
      </c>
      <c r="T204" s="36">
        <f>SUMIFS(СВЦЭМ!$E$39:$E$782,СВЦЭМ!$A$39:$A$782,$A204,СВЦЭМ!$B$39:$B$782,T$191)+'СЕТ СН'!$F$15</f>
        <v>176.92584063000001</v>
      </c>
      <c r="U204" s="36">
        <f>SUMIFS(СВЦЭМ!$E$39:$E$782,СВЦЭМ!$A$39:$A$782,$A204,СВЦЭМ!$B$39:$B$782,U$191)+'СЕТ СН'!$F$15</f>
        <v>161.10334964</v>
      </c>
      <c r="V204" s="36">
        <f>SUMIFS(СВЦЭМ!$E$39:$E$782,СВЦЭМ!$A$39:$A$782,$A204,СВЦЭМ!$B$39:$B$782,V$191)+'СЕТ СН'!$F$15</f>
        <v>148.24708361</v>
      </c>
      <c r="W204" s="36">
        <f>SUMIFS(СВЦЭМ!$E$39:$E$782,СВЦЭМ!$A$39:$A$782,$A204,СВЦЭМ!$B$39:$B$782,W$191)+'СЕТ СН'!$F$15</f>
        <v>144.80757754000001</v>
      </c>
      <c r="X204" s="36">
        <f>SUMIFS(СВЦЭМ!$E$39:$E$782,СВЦЭМ!$A$39:$A$782,$A204,СВЦЭМ!$B$39:$B$782,X$191)+'СЕТ СН'!$F$15</f>
        <v>147.38002112000001</v>
      </c>
      <c r="Y204" s="36">
        <f>SUMIFS(СВЦЭМ!$E$39:$E$782,СВЦЭМ!$A$39:$A$782,$A204,СВЦЭМ!$B$39:$B$782,Y$191)+'СЕТ СН'!$F$15</f>
        <v>148.52951623000001</v>
      </c>
    </row>
    <row r="205" spans="1:25" ht="15.75" x14ac:dyDescent="0.2">
      <c r="A205" s="35">
        <f t="shared" si="5"/>
        <v>44695</v>
      </c>
      <c r="B205" s="36">
        <f>SUMIFS(СВЦЭМ!$E$39:$E$782,СВЦЭМ!$A$39:$A$782,$A205,СВЦЭМ!$B$39:$B$782,B$191)+'СЕТ СН'!$F$15</f>
        <v>169.82505462</v>
      </c>
      <c r="C205" s="36">
        <f>SUMIFS(СВЦЭМ!$E$39:$E$782,СВЦЭМ!$A$39:$A$782,$A205,СВЦЭМ!$B$39:$B$782,C$191)+'СЕТ СН'!$F$15</f>
        <v>189.63119914000001</v>
      </c>
      <c r="D205" s="36">
        <f>SUMIFS(СВЦЭМ!$E$39:$E$782,СВЦЭМ!$A$39:$A$782,$A205,СВЦЭМ!$B$39:$B$782,D$191)+'СЕТ СН'!$F$15</f>
        <v>214.41494435000001</v>
      </c>
      <c r="E205" s="36">
        <f>SUMIFS(СВЦЭМ!$E$39:$E$782,СВЦЭМ!$A$39:$A$782,$A205,СВЦЭМ!$B$39:$B$782,E$191)+'СЕТ СН'!$F$15</f>
        <v>221.30566038000001</v>
      </c>
      <c r="F205" s="36">
        <f>SUMIFS(СВЦЭМ!$E$39:$E$782,СВЦЭМ!$A$39:$A$782,$A205,СВЦЭМ!$B$39:$B$782,F$191)+'СЕТ СН'!$F$15</f>
        <v>221.86211410000001</v>
      </c>
      <c r="G205" s="36">
        <f>SUMIFS(СВЦЭМ!$E$39:$E$782,СВЦЭМ!$A$39:$A$782,$A205,СВЦЭМ!$B$39:$B$782,G$191)+'СЕТ СН'!$F$15</f>
        <v>222.26722617999999</v>
      </c>
      <c r="H205" s="36">
        <f>SUMIFS(СВЦЭМ!$E$39:$E$782,СВЦЭМ!$A$39:$A$782,$A205,СВЦЭМ!$B$39:$B$782,H$191)+'СЕТ СН'!$F$15</f>
        <v>220.67058053</v>
      </c>
      <c r="I205" s="36">
        <f>SUMIFS(СВЦЭМ!$E$39:$E$782,СВЦЭМ!$A$39:$A$782,$A205,СВЦЭМ!$B$39:$B$782,I$191)+'СЕТ СН'!$F$15</f>
        <v>205.99173171000001</v>
      </c>
      <c r="J205" s="36">
        <f>SUMIFS(СВЦЭМ!$E$39:$E$782,СВЦЭМ!$A$39:$A$782,$A205,СВЦЭМ!$B$39:$B$782,J$191)+'СЕТ СН'!$F$15</f>
        <v>178.56855127</v>
      </c>
      <c r="K205" s="36">
        <f>SUMIFS(СВЦЭМ!$E$39:$E$782,СВЦЭМ!$A$39:$A$782,$A205,СВЦЭМ!$B$39:$B$782,K$191)+'СЕТ СН'!$F$15</f>
        <v>170.64526882999999</v>
      </c>
      <c r="L205" s="36">
        <f>SUMIFS(СВЦЭМ!$E$39:$E$782,СВЦЭМ!$A$39:$A$782,$A205,СВЦЭМ!$B$39:$B$782,L$191)+'СЕТ СН'!$F$15</f>
        <v>167.30772213</v>
      </c>
      <c r="M205" s="36">
        <f>SUMIFS(СВЦЭМ!$E$39:$E$782,СВЦЭМ!$A$39:$A$782,$A205,СВЦЭМ!$B$39:$B$782,M$191)+'СЕТ СН'!$F$15</f>
        <v>183.34237999000001</v>
      </c>
      <c r="N205" s="36">
        <f>SUMIFS(СВЦЭМ!$E$39:$E$782,СВЦЭМ!$A$39:$A$782,$A205,СВЦЭМ!$B$39:$B$782,N$191)+'СЕТ СН'!$F$15</f>
        <v>189.25481689</v>
      </c>
      <c r="O205" s="36">
        <f>SUMIFS(СВЦЭМ!$E$39:$E$782,СВЦЭМ!$A$39:$A$782,$A205,СВЦЭМ!$B$39:$B$782,O$191)+'СЕТ СН'!$F$15</f>
        <v>191.70215021999999</v>
      </c>
      <c r="P205" s="36">
        <f>SUMIFS(СВЦЭМ!$E$39:$E$782,СВЦЭМ!$A$39:$A$782,$A205,СВЦЭМ!$B$39:$B$782,P$191)+'СЕТ СН'!$F$15</f>
        <v>195.36819320999999</v>
      </c>
      <c r="Q205" s="36">
        <f>SUMIFS(СВЦЭМ!$E$39:$E$782,СВЦЭМ!$A$39:$A$782,$A205,СВЦЭМ!$B$39:$B$782,Q$191)+'СЕТ СН'!$F$15</f>
        <v>198.06669364999999</v>
      </c>
      <c r="R205" s="36">
        <f>SUMIFS(СВЦЭМ!$E$39:$E$782,СВЦЭМ!$A$39:$A$782,$A205,СВЦЭМ!$B$39:$B$782,R$191)+'СЕТ СН'!$F$15</f>
        <v>198.75476581000001</v>
      </c>
      <c r="S205" s="36">
        <f>SUMIFS(СВЦЭМ!$E$39:$E$782,СВЦЭМ!$A$39:$A$782,$A205,СВЦЭМ!$B$39:$B$782,S$191)+'СЕТ СН'!$F$15</f>
        <v>191.30169104000001</v>
      </c>
      <c r="T205" s="36">
        <f>SUMIFS(СВЦЭМ!$E$39:$E$782,СВЦЭМ!$A$39:$A$782,$A205,СВЦЭМ!$B$39:$B$782,T$191)+'СЕТ СН'!$F$15</f>
        <v>171.21185141999999</v>
      </c>
      <c r="U205" s="36">
        <f>SUMIFS(СВЦЭМ!$E$39:$E$782,СВЦЭМ!$A$39:$A$782,$A205,СВЦЭМ!$B$39:$B$782,U$191)+'СЕТ СН'!$F$15</f>
        <v>154.29969245999999</v>
      </c>
      <c r="V205" s="36">
        <f>SUMIFS(СВЦЭМ!$E$39:$E$782,СВЦЭМ!$A$39:$A$782,$A205,СВЦЭМ!$B$39:$B$782,V$191)+'СЕТ СН'!$F$15</f>
        <v>139.25411925</v>
      </c>
      <c r="W205" s="36">
        <f>SUMIFS(СВЦЭМ!$E$39:$E$782,СВЦЭМ!$A$39:$A$782,$A205,СВЦЭМ!$B$39:$B$782,W$191)+'СЕТ СН'!$F$15</f>
        <v>137.42851451999999</v>
      </c>
      <c r="X205" s="36">
        <f>SUMIFS(СВЦЭМ!$E$39:$E$782,СВЦЭМ!$A$39:$A$782,$A205,СВЦЭМ!$B$39:$B$782,X$191)+'СЕТ СН'!$F$15</f>
        <v>137.36403856000001</v>
      </c>
      <c r="Y205" s="36">
        <f>SUMIFS(СВЦЭМ!$E$39:$E$782,СВЦЭМ!$A$39:$A$782,$A205,СВЦЭМ!$B$39:$B$782,Y$191)+'СЕТ СН'!$F$15</f>
        <v>142.28698388000001</v>
      </c>
    </row>
    <row r="206" spans="1:25" ht="15.75" x14ac:dyDescent="0.2">
      <c r="A206" s="35">
        <f t="shared" si="5"/>
        <v>44696</v>
      </c>
      <c r="B206" s="36">
        <f>SUMIFS(СВЦЭМ!$E$39:$E$782,СВЦЭМ!$A$39:$A$782,$A206,СВЦЭМ!$B$39:$B$782,B$191)+'СЕТ СН'!$F$15</f>
        <v>156.14251472999999</v>
      </c>
      <c r="C206" s="36">
        <f>SUMIFS(СВЦЭМ!$E$39:$E$782,СВЦЭМ!$A$39:$A$782,$A206,СВЦЭМ!$B$39:$B$782,C$191)+'СЕТ СН'!$F$15</f>
        <v>174.69472519000001</v>
      </c>
      <c r="D206" s="36">
        <f>SUMIFS(СВЦЭМ!$E$39:$E$782,СВЦЭМ!$A$39:$A$782,$A206,СВЦЭМ!$B$39:$B$782,D$191)+'СЕТ СН'!$F$15</f>
        <v>196.25619861999999</v>
      </c>
      <c r="E206" s="36">
        <f>SUMIFS(СВЦЭМ!$E$39:$E$782,СВЦЭМ!$A$39:$A$782,$A206,СВЦЭМ!$B$39:$B$782,E$191)+'СЕТ СН'!$F$15</f>
        <v>197.37612308000001</v>
      </c>
      <c r="F206" s="36">
        <f>SUMIFS(СВЦЭМ!$E$39:$E$782,СВЦЭМ!$A$39:$A$782,$A206,СВЦЭМ!$B$39:$B$782,F$191)+'СЕТ СН'!$F$15</f>
        <v>197.4146169</v>
      </c>
      <c r="G206" s="36">
        <f>SUMIFS(СВЦЭМ!$E$39:$E$782,СВЦЭМ!$A$39:$A$782,$A206,СВЦЭМ!$B$39:$B$782,G$191)+'СЕТ СН'!$F$15</f>
        <v>198.82262817</v>
      </c>
      <c r="H206" s="36">
        <f>SUMIFS(СВЦЭМ!$E$39:$E$782,СВЦЭМ!$A$39:$A$782,$A206,СВЦЭМ!$B$39:$B$782,H$191)+'СЕТ СН'!$F$15</f>
        <v>196.48359639</v>
      </c>
      <c r="I206" s="36">
        <f>SUMIFS(СВЦЭМ!$E$39:$E$782,СВЦЭМ!$A$39:$A$782,$A206,СВЦЭМ!$B$39:$B$782,I$191)+'СЕТ СН'!$F$15</f>
        <v>195.75895310000001</v>
      </c>
      <c r="J206" s="36">
        <f>SUMIFS(СВЦЭМ!$E$39:$E$782,СВЦЭМ!$A$39:$A$782,$A206,СВЦЭМ!$B$39:$B$782,J$191)+'СЕТ СН'!$F$15</f>
        <v>168.32972143000001</v>
      </c>
      <c r="K206" s="36">
        <f>SUMIFS(СВЦЭМ!$E$39:$E$782,СВЦЭМ!$A$39:$A$782,$A206,СВЦЭМ!$B$39:$B$782,K$191)+'СЕТ СН'!$F$15</f>
        <v>163.22232489999999</v>
      </c>
      <c r="L206" s="36">
        <f>SUMIFS(СВЦЭМ!$E$39:$E$782,СВЦЭМ!$A$39:$A$782,$A206,СВЦЭМ!$B$39:$B$782,L$191)+'СЕТ СН'!$F$15</f>
        <v>160.07327201000001</v>
      </c>
      <c r="M206" s="36">
        <f>SUMIFS(СВЦЭМ!$E$39:$E$782,СВЦЭМ!$A$39:$A$782,$A206,СВЦЭМ!$B$39:$B$782,M$191)+'СЕТ СН'!$F$15</f>
        <v>178.46046239</v>
      </c>
      <c r="N206" s="36">
        <f>SUMIFS(СВЦЭМ!$E$39:$E$782,СВЦЭМ!$A$39:$A$782,$A206,СВЦЭМ!$B$39:$B$782,N$191)+'СЕТ СН'!$F$15</f>
        <v>187.88484636999999</v>
      </c>
      <c r="O206" s="36">
        <f>SUMIFS(СВЦЭМ!$E$39:$E$782,СВЦЭМ!$A$39:$A$782,$A206,СВЦЭМ!$B$39:$B$782,O$191)+'СЕТ СН'!$F$15</f>
        <v>194.59300073</v>
      </c>
      <c r="P206" s="36">
        <f>SUMIFS(СВЦЭМ!$E$39:$E$782,СВЦЭМ!$A$39:$A$782,$A206,СВЦЭМ!$B$39:$B$782,P$191)+'СЕТ СН'!$F$15</f>
        <v>198.31451620999999</v>
      </c>
      <c r="Q206" s="36">
        <f>SUMIFS(СВЦЭМ!$E$39:$E$782,СВЦЭМ!$A$39:$A$782,$A206,СВЦЭМ!$B$39:$B$782,Q$191)+'СЕТ СН'!$F$15</f>
        <v>199.47920332000001</v>
      </c>
      <c r="R206" s="36">
        <f>SUMIFS(СВЦЭМ!$E$39:$E$782,СВЦЭМ!$A$39:$A$782,$A206,СВЦЭМ!$B$39:$B$782,R$191)+'СЕТ СН'!$F$15</f>
        <v>196.33349498000001</v>
      </c>
      <c r="S206" s="36">
        <f>SUMIFS(СВЦЭМ!$E$39:$E$782,СВЦЭМ!$A$39:$A$782,$A206,СВЦЭМ!$B$39:$B$782,S$191)+'СЕТ СН'!$F$15</f>
        <v>185.88646603999999</v>
      </c>
      <c r="T206" s="36">
        <f>SUMIFS(СВЦЭМ!$E$39:$E$782,СВЦЭМ!$A$39:$A$782,$A206,СВЦЭМ!$B$39:$B$782,T$191)+'СЕТ СН'!$F$15</f>
        <v>172.69858475999999</v>
      </c>
      <c r="U206" s="36">
        <f>SUMIFS(СВЦЭМ!$E$39:$E$782,СВЦЭМ!$A$39:$A$782,$A206,СВЦЭМ!$B$39:$B$782,U$191)+'СЕТ СН'!$F$15</f>
        <v>151.79400254999999</v>
      </c>
      <c r="V206" s="36">
        <f>SUMIFS(СВЦЭМ!$E$39:$E$782,СВЦЭМ!$A$39:$A$782,$A206,СВЦЭМ!$B$39:$B$782,V$191)+'СЕТ СН'!$F$15</f>
        <v>138.39878179999999</v>
      </c>
      <c r="W206" s="36">
        <f>SUMIFS(СВЦЭМ!$E$39:$E$782,СВЦЭМ!$A$39:$A$782,$A206,СВЦЭМ!$B$39:$B$782,W$191)+'СЕТ СН'!$F$15</f>
        <v>138.54095387999999</v>
      </c>
      <c r="X206" s="36">
        <f>SUMIFS(СВЦЭМ!$E$39:$E$782,СВЦЭМ!$A$39:$A$782,$A206,СВЦЭМ!$B$39:$B$782,X$191)+'СЕТ СН'!$F$15</f>
        <v>146.70830678999999</v>
      </c>
      <c r="Y206" s="36">
        <f>SUMIFS(СВЦЭМ!$E$39:$E$782,СВЦЭМ!$A$39:$A$782,$A206,СВЦЭМ!$B$39:$B$782,Y$191)+'СЕТ СН'!$F$15</f>
        <v>152.98625233000001</v>
      </c>
    </row>
    <row r="207" spans="1:25" ht="15.75" x14ac:dyDescent="0.2">
      <c r="A207" s="35">
        <f t="shared" si="5"/>
        <v>44697</v>
      </c>
      <c r="B207" s="36">
        <f>SUMIFS(СВЦЭМ!$E$39:$E$782,СВЦЭМ!$A$39:$A$782,$A207,СВЦЭМ!$B$39:$B$782,B$191)+'СЕТ СН'!$F$15</f>
        <v>164.79163262</v>
      </c>
      <c r="C207" s="36">
        <f>SUMIFS(СВЦЭМ!$E$39:$E$782,СВЦЭМ!$A$39:$A$782,$A207,СВЦЭМ!$B$39:$B$782,C$191)+'СЕТ СН'!$F$15</f>
        <v>185.49071433</v>
      </c>
      <c r="D207" s="36">
        <f>SUMIFS(СВЦЭМ!$E$39:$E$782,СВЦЭМ!$A$39:$A$782,$A207,СВЦЭМ!$B$39:$B$782,D$191)+'СЕТ СН'!$F$15</f>
        <v>208.98117685</v>
      </c>
      <c r="E207" s="36">
        <f>SUMIFS(СВЦЭМ!$E$39:$E$782,СВЦЭМ!$A$39:$A$782,$A207,СВЦЭМ!$B$39:$B$782,E$191)+'СЕТ СН'!$F$15</f>
        <v>218.01708993</v>
      </c>
      <c r="F207" s="36">
        <f>SUMIFS(СВЦЭМ!$E$39:$E$782,СВЦЭМ!$A$39:$A$782,$A207,СВЦЭМ!$B$39:$B$782,F$191)+'СЕТ СН'!$F$15</f>
        <v>217.08169953000001</v>
      </c>
      <c r="G207" s="36">
        <f>SUMIFS(СВЦЭМ!$E$39:$E$782,СВЦЭМ!$A$39:$A$782,$A207,СВЦЭМ!$B$39:$B$782,G$191)+'СЕТ СН'!$F$15</f>
        <v>218.49877760000001</v>
      </c>
      <c r="H207" s="36">
        <f>SUMIFS(СВЦЭМ!$E$39:$E$782,СВЦЭМ!$A$39:$A$782,$A207,СВЦЭМ!$B$39:$B$782,H$191)+'СЕТ СН'!$F$15</f>
        <v>213.21604298</v>
      </c>
      <c r="I207" s="36">
        <f>SUMIFS(СВЦЭМ!$E$39:$E$782,СВЦЭМ!$A$39:$A$782,$A207,СВЦЭМ!$B$39:$B$782,I$191)+'СЕТ СН'!$F$15</f>
        <v>200.32398135</v>
      </c>
      <c r="J207" s="36">
        <f>SUMIFS(СВЦЭМ!$E$39:$E$782,СВЦЭМ!$A$39:$A$782,$A207,СВЦЭМ!$B$39:$B$782,J$191)+'СЕТ СН'!$F$15</f>
        <v>173.58881059999999</v>
      </c>
      <c r="K207" s="36">
        <f>SUMIFS(СВЦЭМ!$E$39:$E$782,СВЦЭМ!$A$39:$A$782,$A207,СВЦЭМ!$B$39:$B$782,K$191)+'СЕТ СН'!$F$15</f>
        <v>164.71180806000001</v>
      </c>
      <c r="L207" s="36">
        <f>SUMIFS(СВЦЭМ!$E$39:$E$782,СВЦЭМ!$A$39:$A$782,$A207,СВЦЭМ!$B$39:$B$782,L$191)+'СЕТ СН'!$F$15</f>
        <v>172.57513087000001</v>
      </c>
      <c r="M207" s="36">
        <f>SUMIFS(СВЦЭМ!$E$39:$E$782,СВЦЭМ!$A$39:$A$782,$A207,СВЦЭМ!$B$39:$B$782,M$191)+'СЕТ СН'!$F$15</f>
        <v>193.45275257</v>
      </c>
      <c r="N207" s="36">
        <f>SUMIFS(СВЦЭМ!$E$39:$E$782,СВЦЭМ!$A$39:$A$782,$A207,СВЦЭМ!$B$39:$B$782,N$191)+'СЕТ СН'!$F$15</f>
        <v>203.83261075999999</v>
      </c>
      <c r="O207" s="36">
        <f>SUMIFS(СВЦЭМ!$E$39:$E$782,СВЦЭМ!$A$39:$A$782,$A207,СВЦЭМ!$B$39:$B$782,O$191)+'СЕТ СН'!$F$15</f>
        <v>207.60257899999999</v>
      </c>
      <c r="P207" s="36">
        <f>SUMIFS(СВЦЭМ!$E$39:$E$782,СВЦЭМ!$A$39:$A$782,$A207,СВЦЭМ!$B$39:$B$782,P$191)+'СЕТ СН'!$F$15</f>
        <v>212.93822957</v>
      </c>
      <c r="Q207" s="36">
        <f>SUMIFS(СВЦЭМ!$E$39:$E$782,СВЦЭМ!$A$39:$A$782,$A207,СВЦЭМ!$B$39:$B$782,Q$191)+'СЕТ СН'!$F$15</f>
        <v>212.54132050000001</v>
      </c>
      <c r="R207" s="36">
        <f>SUMIFS(СВЦЭМ!$E$39:$E$782,СВЦЭМ!$A$39:$A$782,$A207,СВЦЭМ!$B$39:$B$782,R$191)+'СЕТ СН'!$F$15</f>
        <v>209.69577655000001</v>
      </c>
      <c r="S207" s="36">
        <f>SUMIFS(СВЦЭМ!$E$39:$E$782,СВЦЭМ!$A$39:$A$782,$A207,СВЦЭМ!$B$39:$B$782,S$191)+'СЕТ СН'!$F$15</f>
        <v>201.46921734</v>
      </c>
      <c r="T207" s="36">
        <f>SUMIFS(СВЦЭМ!$E$39:$E$782,СВЦЭМ!$A$39:$A$782,$A207,СВЦЭМ!$B$39:$B$782,T$191)+'СЕТ СН'!$F$15</f>
        <v>175.65603609999999</v>
      </c>
      <c r="U207" s="36">
        <f>SUMIFS(СВЦЭМ!$E$39:$E$782,СВЦЭМ!$A$39:$A$782,$A207,СВЦЭМ!$B$39:$B$782,U$191)+'СЕТ СН'!$F$15</f>
        <v>150.36606621000001</v>
      </c>
      <c r="V207" s="36">
        <f>SUMIFS(СВЦЭМ!$E$39:$E$782,СВЦЭМ!$A$39:$A$782,$A207,СВЦЭМ!$B$39:$B$782,V$191)+'СЕТ СН'!$F$15</f>
        <v>137.18107326000001</v>
      </c>
      <c r="W207" s="36">
        <f>SUMIFS(СВЦЭМ!$E$39:$E$782,СВЦЭМ!$A$39:$A$782,$A207,СВЦЭМ!$B$39:$B$782,W$191)+'СЕТ СН'!$F$15</f>
        <v>140.53281999000001</v>
      </c>
      <c r="X207" s="36">
        <f>SUMIFS(СВЦЭМ!$E$39:$E$782,СВЦЭМ!$A$39:$A$782,$A207,СВЦЭМ!$B$39:$B$782,X$191)+'СЕТ СН'!$F$15</f>
        <v>139.50105769999999</v>
      </c>
      <c r="Y207" s="36">
        <f>SUMIFS(СВЦЭМ!$E$39:$E$782,СВЦЭМ!$A$39:$A$782,$A207,СВЦЭМ!$B$39:$B$782,Y$191)+'СЕТ СН'!$F$15</f>
        <v>148.49914860999999</v>
      </c>
    </row>
    <row r="208" spans="1:25" ht="15.75" x14ac:dyDescent="0.2">
      <c r="A208" s="35">
        <f t="shared" si="5"/>
        <v>44698</v>
      </c>
      <c r="B208" s="36">
        <f>SUMIFS(СВЦЭМ!$E$39:$E$782,СВЦЭМ!$A$39:$A$782,$A208,СВЦЭМ!$B$39:$B$782,B$191)+'СЕТ СН'!$F$15</f>
        <v>162.17088111999999</v>
      </c>
      <c r="C208" s="36">
        <f>SUMIFS(СВЦЭМ!$E$39:$E$782,СВЦЭМ!$A$39:$A$782,$A208,СВЦЭМ!$B$39:$B$782,C$191)+'СЕТ СН'!$F$15</f>
        <v>185.86227246000001</v>
      </c>
      <c r="D208" s="36">
        <f>SUMIFS(СВЦЭМ!$E$39:$E$782,СВЦЭМ!$A$39:$A$782,$A208,СВЦЭМ!$B$39:$B$782,D$191)+'СЕТ СН'!$F$15</f>
        <v>208.57552471</v>
      </c>
      <c r="E208" s="36">
        <f>SUMIFS(СВЦЭМ!$E$39:$E$782,СВЦЭМ!$A$39:$A$782,$A208,СВЦЭМ!$B$39:$B$782,E$191)+'СЕТ СН'!$F$15</f>
        <v>215.73856314</v>
      </c>
      <c r="F208" s="36">
        <f>SUMIFS(СВЦЭМ!$E$39:$E$782,СВЦЭМ!$A$39:$A$782,$A208,СВЦЭМ!$B$39:$B$782,F$191)+'СЕТ СН'!$F$15</f>
        <v>215.57732354000001</v>
      </c>
      <c r="G208" s="36">
        <f>SUMIFS(СВЦЭМ!$E$39:$E$782,СВЦЭМ!$A$39:$A$782,$A208,СВЦЭМ!$B$39:$B$782,G$191)+'СЕТ СН'!$F$15</f>
        <v>215.27900265</v>
      </c>
      <c r="H208" s="36">
        <f>SUMIFS(СВЦЭМ!$E$39:$E$782,СВЦЭМ!$A$39:$A$782,$A208,СВЦЭМ!$B$39:$B$782,H$191)+'СЕТ СН'!$F$15</f>
        <v>207.71323057999999</v>
      </c>
      <c r="I208" s="36">
        <f>SUMIFS(СВЦЭМ!$E$39:$E$782,СВЦЭМ!$A$39:$A$782,$A208,СВЦЭМ!$B$39:$B$782,I$191)+'СЕТ СН'!$F$15</f>
        <v>198.88780742</v>
      </c>
      <c r="J208" s="36">
        <f>SUMIFS(СВЦЭМ!$E$39:$E$782,СВЦЭМ!$A$39:$A$782,$A208,СВЦЭМ!$B$39:$B$782,J$191)+'СЕТ СН'!$F$15</f>
        <v>172.15231868000001</v>
      </c>
      <c r="K208" s="36">
        <f>SUMIFS(СВЦЭМ!$E$39:$E$782,СВЦЭМ!$A$39:$A$782,$A208,СВЦЭМ!$B$39:$B$782,K$191)+'СЕТ СН'!$F$15</f>
        <v>169.94993930000001</v>
      </c>
      <c r="L208" s="36">
        <f>SUMIFS(СВЦЭМ!$E$39:$E$782,СВЦЭМ!$A$39:$A$782,$A208,СВЦЭМ!$B$39:$B$782,L$191)+'СЕТ СН'!$F$15</f>
        <v>165.27963217000001</v>
      </c>
      <c r="M208" s="36">
        <f>SUMIFS(СВЦЭМ!$E$39:$E$782,СВЦЭМ!$A$39:$A$782,$A208,СВЦЭМ!$B$39:$B$782,M$191)+'СЕТ СН'!$F$15</f>
        <v>184.37927442</v>
      </c>
      <c r="N208" s="36">
        <f>SUMIFS(СВЦЭМ!$E$39:$E$782,СВЦЭМ!$A$39:$A$782,$A208,СВЦЭМ!$B$39:$B$782,N$191)+'СЕТ СН'!$F$15</f>
        <v>192.45408171</v>
      </c>
      <c r="O208" s="36">
        <f>SUMIFS(СВЦЭМ!$E$39:$E$782,СВЦЭМ!$A$39:$A$782,$A208,СВЦЭМ!$B$39:$B$782,O$191)+'СЕТ СН'!$F$15</f>
        <v>192.42266463000001</v>
      </c>
      <c r="P208" s="36">
        <f>SUMIFS(СВЦЭМ!$E$39:$E$782,СВЦЭМ!$A$39:$A$782,$A208,СВЦЭМ!$B$39:$B$782,P$191)+'СЕТ СН'!$F$15</f>
        <v>192.95870744000001</v>
      </c>
      <c r="Q208" s="36">
        <f>SUMIFS(СВЦЭМ!$E$39:$E$782,СВЦЭМ!$A$39:$A$782,$A208,СВЦЭМ!$B$39:$B$782,Q$191)+'СЕТ СН'!$F$15</f>
        <v>194.49933479000001</v>
      </c>
      <c r="R208" s="36">
        <f>SUMIFS(СВЦЭМ!$E$39:$E$782,СВЦЭМ!$A$39:$A$782,$A208,СВЦЭМ!$B$39:$B$782,R$191)+'СЕТ СН'!$F$15</f>
        <v>196.12325884000001</v>
      </c>
      <c r="S208" s="36">
        <f>SUMIFS(СВЦЭМ!$E$39:$E$782,СВЦЭМ!$A$39:$A$782,$A208,СВЦЭМ!$B$39:$B$782,S$191)+'СЕТ СН'!$F$15</f>
        <v>190.13587681000001</v>
      </c>
      <c r="T208" s="36">
        <f>SUMIFS(СВЦЭМ!$E$39:$E$782,СВЦЭМ!$A$39:$A$782,$A208,СВЦЭМ!$B$39:$B$782,T$191)+'СЕТ СН'!$F$15</f>
        <v>167.79531281999999</v>
      </c>
      <c r="U208" s="36">
        <f>SUMIFS(СВЦЭМ!$E$39:$E$782,СВЦЭМ!$A$39:$A$782,$A208,СВЦЭМ!$B$39:$B$782,U$191)+'СЕТ СН'!$F$15</f>
        <v>149.92284076999999</v>
      </c>
      <c r="V208" s="36">
        <f>SUMIFS(СВЦЭМ!$E$39:$E$782,СВЦЭМ!$A$39:$A$782,$A208,СВЦЭМ!$B$39:$B$782,V$191)+'СЕТ СН'!$F$15</f>
        <v>134.02923465000001</v>
      </c>
      <c r="W208" s="36">
        <f>SUMIFS(СВЦЭМ!$E$39:$E$782,СВЦЭМ!$A$39:$A$782,$A208,СВЦЭМ!$B$39:$B$782,W$191)+'СЕТ СН'!$F$15</f>
        <v>133.15855126</v>
      </c>
      <c r="X208" s="36">
        <f>SUMIFS(СВЦЭМ!$E$39:$E$782,СВЦЭМ!$A$39:$A$782,$A208,СВЦЭМ!$B$39:$B$782,X$191)+'СЕТ СН'!$F$15</f>
        <v>136.56837472000001</v>
      </c>
      <c r="Y208" s="36">
        <f>SUMIFS(СВЦЭМ!$E$39:$E$782,СВЦЭМ!$A$39:$A$782,$A208,СВЦЭМ!$B$39:$B$782,Y$191)+'СЕТ СН'!$F$15</f>
        <v>142.50371257</v>
      </c>
    </row>
    <row r="209" spans="1:25" ht="15.75" x14ac:dyDescent="0.2">
      <c r="A209" s="35">
        <f t="shared" si="5"/>
        <v>44699</v>
      </c>
      <c r="B209" s="36">
        <f>SUMIFS(СВЦЭМ!$E$39:$E$782,СВЦЭМ!$A$39:$A$782,$A209,СВЦЭМ!$B$39:$B$782,B$191)+'СЕТ СН'!$F$15</f>
        <v>172.10702466999999</v>
      </c>
      <c r="C209" s="36">
        <f>SUMIFS(СВЦЭМ!$E$39:$E$782,СВЦЭМ!$A$39:$A$782,$A209,СВЦЭМ!$B$39:$B$782,C$191)+'СЕТ СН'!$F$15</f>
        <v>197.41075927</v>
      </c>
      <c r="D209" s="36">
        <f>SUMIFS(СВЦЭМ!$E$39:$E$782,СВЦЭМ!$A$39:$A$782,$A209,СВЦЭМ!$B$39:$B$782,D$191)+'СЕТ СН'!$F$15</f>
        <v>208.82233031000001</v>
      </c>
      <c r="E209" s="36">
        <f>SUMIFS(СВЦЭМ!$E$39:$E$782,СВЦЭМ!$A$39:$A$782,$A209,СВЦЭМ!$B$39:$B$782,E$191)+'СЕТ СН'!$F$15</f>
        <v>209.14018644000001</v>
      </c>
      <c r="F209" s="36">
        <f>SUMIFS(СВЦЭМ!$E$39:$E$782,СВЦЭМ!$A$39:$A$782,$A209,СВЦЭМ!$B$39:$B$782,F$191)+'СЕТ СН'!$F$15</f>
        <v>208.42214691000001</v>
      </c>
      <c r="G209" s="36">
        <f>SUMIFS(СВЦЭМ!$E$39:$E$782,СВЦЭМ!$A$39:$A$782,$A209,СВЦЭМ!$B$39:$B$782,G$191)+'СЕТ СН'!$F$15</f>
        <v>210.67063218999999</v>
      </c>
      <c r="H209" s="36">
        <f>SUMIFS(СВЦЭМ!$E$39:$E$782,СВЦЭМ!$A$39:$A$782,$A209,СВЦЭМ!$B$39:$B$782,H$191)+'СЕТ СН'!$F$15</f>
        <v>208.62973194</v>
      </c>
      <c r="I209" s="36">
        <f>SUMIFS(СВЦЭМ!$E$39:$E$782,СВЦЭМ!$A$39:$A$782,$A209,СВЦЭМ!$B$39:$B$782,I$191)+'СЕТ СН'!$F$15</f>
        <v>191.95595881</v>
      </c>
      <c r="J209" s="36">
        <f>SUMIFS(СВЦЭМ!$E$39:$E$782,СВЦЭМ!$A$39:$A$782,$A209,СВЦЭМ!$B$39:$B$782,J$191)+'СЕТ СН'!$F$15</f>
        <v>164.98429752000001</v>
      </c>
      <c r="K209" s="36">
        <f>SUMIFS(СВЦЭМ!$E$39:$E$782,СВЦЭМ!$A$39:$A$782,$A209,СВЦЭМ!$B$39:$B$782,K$191)+'СЕТ СН'!$F$15</f>
        <v>165.32398248999999</v>
      </c>
      <c r="L209" s="36">
        <f>SUMIFS(СВЦЭМ!$E$39:$E$782,СВЦЭМ!$A$39:$A$782,$A209,СВЦЭМ!$B$39:$B$782,L$191)+'СЕТ СН'!$F$15</f>
        <v>167.69875281</v>
      </c>
      <c r="M209" s="36">
        <f>SUMIFS(СВЦЭМ!$E$39:$E$782,СВЦЭМ!$A$39:$A$782,$A209,СВЦЭМ!$B$39:$B$782,M$191)+'СЕТ СН'!$F$15</f>
        <v>187.85250938999999</v>
      </c>
      <c r="N209" s="36">
        <f>SUMIFS(СВЦЭМ!$E$39:$E$782,СВЦЭМ!$A$39:$A$782,$A209,СВЦЭМ!$B$39:$B$782,N$191)+'СЕТ СН'!$F$15</f>
        <v>193.65175789</v>
      </c>
      <c r="O209" s="36">
        <f>SUMIFS(СВЦЭМ!$E$39:$E$782,СВЦЭМ!$A$39:$A$782,$A209,СВЦЭМ!$B$39:$B$782,O$191)+'СЕТ СН'!$F$15</f>
        <v>193.17283929000001</v>
      </c>
      <c r="P209" s="36">
        <f>SUMIFS(СВЦЭМ!$E$39:$E$782,СВЦЭМ!$A$39:$A$782,$A209,СВЦЭМ!$B$39:$B$782,P$191)+'СЕТ СН'!$F$15</f>
        <v>196.38852261</v>
      </c>
      <c r="Q209" s="36">
        <f>SUMIFS(СВЦЭМ!$E$39:$E$782,СВЦЭМ!$A$39:$A$782,$A209,СВЦЭМ!$B$39:$B$782,Q$191)+'СЕТ СН'!$F$15</f>
        <v>198.90879128</v>
      </c>
      <c r="R209" s="36">
        <f>SUMIFS(СВЦЭМ!$E$39:$E$782,СВЦЭМ!$A$39:$A$782,$A209,СВЦЭМ!$B$39:$B$782,R$191)+'СЕТ СН'!$F$15</f>
        <v>198.00433419999999</v>
      </c>
      <c r="S209" s="36">
        <f>SUMIFS(СВЦЭМ!$E$39:$E$782,СВЦЭМ!$A$39:$A$782,$A209,СВЦЭМ!$B$39:$B$782,S$191)+'СЕТ СН'!$F$15</f>
        <v>189.66339041000001</v>
      </c>
      <c r="T209" s="36">
        <f>SUMIFS(СВЦЭМ!$E$39:$E$782,СВЦЭМ!$A$39:$A$782,$A209,СВЦЭМ!$B$39:$B$782,T$191)+'СЕТ СН'!$F$15</f>
        <v>166.32919016</v>
      </c>
      <c r="U209" s="36">
        <f>SUMIFS(СВЦЭМ!$E$39:$E$782,СВЦЭМ!$A$39:$A$782,$A209,СВЦЭМ!$B$39:$B$782,U$191)+'СЕТ СН'!$F$15</f>
        <v>147.20068641</v>
      </c>
      <c r="V209" s="36">
        <f>SUMIFS(СВЦЭМ!$E$39:$E$782,СВЦЭМ!$A$39:$A$782,$A209,СВЦЭМ!$B$39:$B$782,V$191)+'СЕТ СН'!$F$15</f>
        <v>133.18035685000001</v>
      </c>
      <c r="W209" s="36">
        <f>SUMIFS(СВЦЭМ!$E$39:$E$782,СВЦЭМ!$A$39:$A$782,$A209,СВЦЭМ!$B$39:$B$782,W$191)+'СЕТ СН'!$F$15</f>
        <v>137.49648988999999</v>
      </c>
      <c r="X209" s="36">
        <f>SUMIFS(СВЦЭМ!$E$39:$E$782,СВЦЭМ!$A$39:$A$782,$A209,СВЦЭМ!$B$39:$B$782,X$191)+'СЕТ СН'!$F$15</f>
        <v>143.71753763000001</v>
      </c>
      <c r="Y209" s="36">
        <f>SUMIFS(СВЦЭМ!$E$39:$E$782,СВЦЭМ!$A$39:$A$782,$A209,СВЦЭМ!$B$39:$B$782,Y$191)+'СЕТ СН'!$F$15</f>
        <v>149.91348901000001</v>
      </c>
    </row>
    <row r="210" spans="1:25" ht="15.75" x14ac:dyDescent="0.2">
      <c r="A210" s="35">
        <f t="shared" si="5"/>
        <v>44700</v>
      </c>
      <c r="B210" s="36">
        <f>SUMIFS(СВЦЭМ!$E$39:$E$782,СВЦЭМ!$A$39:$A$782,$A210,СВЦЭМ!$B$39:$B$782,B$191)+'СЕТ СН'!$F$15</f>
        <v>169.26665105999999</v>
      </c>
      <c r="C210" s="36">
        <f>SUMIFS(СВЦЭМ!$E$39:$E$782,СВЦЭМ!$A$39:$A$782,$A210,СВЦЭМ!$B$39:$B$782,C$191)+'СЕТ СН'!$F$15</f>
        <v>191.77148833999999</v>
      </c>
      <c r="D210" s="36">
        <f>SUMIFS(СВЦЭМ!$E$39:$E$782,СВЦЭМ!$A$39:$A$782,$A210,СВЦЭМ!$B$39:$B$782,D$191)+'СЕТ СН'!$F$15</f>
        <v>212.22151640000001</v>
      </c>
      <c r="E210" s="36">
        <f>SUMIFS(СВЦЭМ!$E$39:$E$782,СВЦЭМ!$A$39:$A$782,$A210,СВЦЭМ!$B$39:$B$782,E$191)+'СЕТ СН'!$F$15</f>
        <v>222.39593246999999</v>
      </c>
      <c r="F210" s="36">
        <f>SUMIFS(СВЦЭМ!$E$39:$E$782,СВЦЭМ!$A$39:$A$782,$A210,СВЦЭМ!$B$39:$B$782,F$191)+'СЕТ СН'!$F$15</f>
        <v>217.12551378000001</v>
      </c>
      <c r="G210" s="36">
        <f>SUMIFS(СВЦЭМ!$E$39:$E$782,СВЦЭМ!$A$39:$A$782,$A210,СВЦЭМ!$B$39:$B$782,G$191)+'СЕТ СН'!$F$15</f>
        <v>210.64736762000001</v>
      </c>
      <c r="H210" s="36">
        <f>SUMIFS(СВЦЭМ!$E$39:$E$782,СВЦЭМ!$A$39:$A$782,$A210,СВЦЭМ!$B$39:$B$782,H$191)+'СЕТ СН'!$F$15</f>
        <v>204.17960468999999</v>
      </c>
      <c r="I210" s="36">
        <f>SUMIFS(СВЦЭМ!$E$39:$E$782,СВЦЭМ!$A$39:$A$782,$A210,СВЦЭМ!$B$39:$B$782,I$191)+'СЕТ СН'!$F$15</f>
        <v>193.52068833999999</v>
      </c>
      <c r="J210" s="36">
        <f>SUMIFS(СВЦЭМ!$E$39:$E$782,СВЦЭМ!$A$39:$A$782,$A210,СВЦЭМ!$B$39:$B$782,J$191)+'СЕТ СН'!$F$15</f>
        <v>168.61833254000001</v>
      </c>
      <c r="K210" s="36">
        <f>SUMIFS(СВЦЭМ!$E$39:$E$782,СВЦЭМ!$A$39:$A$782,$A210,СВЦЭМ!$B$39:$B$782,K$191)+'СЕТ СН'!$F$15</f>
        <v>171.46597426</v>
      </c>
      <c r="L210" s="36">
        <f>SUMIFS(СВЦЭМ!$E$39:$E$782,СВЦЭМ!$A$39:$A$782,$A210,СВЦЭМ!$B$39:$B$782,L$191)+'СЕТ СН'!$F$15</f>
        <v>170.15482990999999</v>
      </c>
      <c r="M210" s="36">
        <f>SUMIFS(СВЦЭМ!$E$39:$E$782,СВЦЭМ!$A$39:$A$782,$A210,СВЦЭМ!$B$39:$B$782,M$191)+'СЕТ СН'!$F$15</f>
        <v>187.30877849999999</v>
      </c>
      <c r="N210" s="36">
        <f>SUMIFS(СВЦЭМ!$E$39:$E$782,СВЦЭМ!$A$39:$A$782,$A210,СВЦЭМ!$B$39:$B$782,N$191)+'СЕТ СН'!$F$15</f>
        <v>195.70102813</v>
      </c>
      <c r="O210" s="36">
        <f>SUMIFS(СВЦЭМ!$E$39:$E$782,СВЦЭМ!$A$39:$A$782,$A210,СВЦЭМ!$B$39:$B$782,O$191)+'СЕТ СН'!$F$15</f>
        <v>198.68594282000001</v>
      </c>
      <c r="P210" s="36">
        <f>SUMIFS(СВЦЭМ!$E$39:$E$782,СВЦЭМ!$A$39:$A$782,$A210,СВЦЭМ!$B$39:$B$782,P$191)+'СЕТ СН'!$F$15</f>
        <v>199.42535063</v>
      </c>
      <c r="Q210" s="36">
        <f>SUMIFS(СВЦЭМ!$E$39:$E$782,СВЦЭМ!$A$39:$A$782,$A210,СВЦЭМ!$B$39:$B$782,Q$191)+'СЕТ СН'!$F$15</f>
        <v>202.19646104</v>
      </c>
      <c r="R210" s="36">
        <f>SUMIFS(СВЦЭМ!$E$39:$E$782,СВЦЭМ!$A$39:$A$782,$A210,СВЦЭМ!$B$39:$B$782,R$191)+'СЕТ СН'!$F$15</f>
        <v>199.92950675</v>
      </c>
      <c r="S210" s="36">
        <f>SUMIFS(СВЦЭМ!$E$39:$E$782,СВЦЭМ!$A$39:$A$782,$A210,СВЦЭМ!$B$39:$B$782,S$191)+'СЕТ СН'!$F$15</f>
        <v>195.62613707</v>
      </c>
      <c r="T210" s="36">
        <f>SUMIFS(СВЦЭМ!$E$39:$E$782,СВЦЭМ!$A$39:$A$782,$A210,СВЦЭМ!$B$39:$B$782,T$191)+'СЕТ СН'!$F$15</f>
        <v>170.78292028000001</v>
      </c>
      <c r="U210" s="36">
        <f>SUMIFS(СВЦЭМ!$E$39:$E$782,СВЦЭМ!$A$39:$A$782,$A210,СВЦЭМ!$B$39:$B$782,U$191)+'СЕТ СН'!$F$15</f>
        <v>152.26229298000001</v>
      </c>
      <c r="V210" s="36">
        <f>SUMIFS(СВЦЭМ!$E$39:$E$782,СВЦЭМ!$A$39:$A$782,$A210,СВЦЭМ!$B$39:$B$782,V$191)+'СЕТ СН'!$F$15</f>
        <v>135.29092023000001</v>
      </c>
      <c r="W210" s="36">
        <f>SUMIFS(СВЦЭМ!$E$39:$E$782,СВЦЭМ!$A$39:$A$782,$A210,СВЦЭМ!$B$39:$B$782,W$191)+'СЕТ СН'!$F$15</f>
        <v>136.34227601000001</v>
      </c>
      <c r="X210" s="36">
        <f>SUMIFS(СВЦЭМ!$E$39:$E$782,СВЦЭМ!$A$39:$A$782,$A210,СВЦЭМ!$B$39:$B$782,X$191)+'СЕТ СН'!$F$15</f>
        <v>138.21976061999999</v>
      </c>
      <c r="Y210" s="36">
        <f>SUMIFS(СВЦЭМ!$E$39:$E$782,СВЦЭМ!$A$39:$A$782,$A210,СВЦЭМ!$B$39:$B$782,Y$191)+'СЕТ СН'!$F$15</f>
        <v>142.15515854</v>
      </c>
    </row>
    <row r="211" spans="1:25" ht="15.75" x14ac:dyDescent="0.2">
      <c r="A211" s="35">
        <f t="shared" si="5"/>
        <v>44701</v>
      </c>
      <c r="B211" s="36">
        <f>SUMIFS(СВЦЭМ!$E$39:$E$782,СВЦЭМ!$A$39:$A$782,$A211,СВЦЭМ!$B$39:$B$782,B$191)+'СЕТ СН'!$F$15</f>
        <v>168.17883638000001</v>
      </c>
      <c r="C211" s="36">
        <f>SUMIFS(СВЦЭМ!$E$39:$E$782,СВЦЭМ!$A$39:$A$782,$A211,СВЦЭМ!$B$39:$B$782,C$191)+'СЕТ СН'!$F$15</f>
        <v>180.85446873000001</v>
      </c>
      <c r="D211" s="36">
        <f>SUMIFS(СВЦЭМ!$E$39:$E$782,СВЦЭМ!$A$39:$A$782,$A211,СВЦЭМ!$B$39:$B$782,D$191)+'СЕТ СН'!$F$15</f>
        <v>205.38786671</v>
      </c>
      <c r="E211" s="36">
        <f>SUMIFS(СВЦЭМ!$E$39:$E$782,СВЦЭМ!$A$39:$A$782,$A211,СВЦЭМ!$B$39:$B$782,E$191)+'СЕТ СН'!$F$15</f>
        <v>217.09104758999999</v>
      </c>
      <c r="F211" s="36">
        <f>SUMIFS(СВЦЭМ!$E$39:$E$782,СВЦЭМ!$A$39:$A$782,$A211,СВЦЭМ!$B$39:$B$782,F$191)+'СЕТ СН'!$F$15</f>
        <v>216.10369524999999</v>
      </c>
      <c r="G211" s="36">
        <f>SUMIFS(СВЦЭМ!$E$39:$E$782,СВЦЭМ!$A$39:$A$782,$A211,СВЦЭМ!$B$39:$B$782,G$191)+'СЕТ СН'!$F$15</f>
        <v>212.87368900000001</v>
      </c>
      <c r="H211" s="36">
        <f>SUMIFS(СВЦЭМ!$E$39:$E$782,СВЦЭМ!$A$39:$A$782,$A211,СВЦЭМ!$B$39:$B$782,H$191)+'СЕТ СН'!$F$15</f>
        <v>201.95989714000001</v>
      </c>
      <c r="I211" s="36">
        <f>SUMIFS(СВЦЭМ!$E$39:$E$782,СВЦЭМ!$A$39:$A$782,$A211,СВЦЭМ!$B$39:$B$782,I$191)+'СЕТ СН'!$F$15</f>
        <v>188.64106282</v>
      </c>
      <c r="J211" s="36">
        <f>SUMIFS(СВЦЭМ!$E$39:$E$782,СВЦЭМ!$A$39:$A$782,$A211,СВЦЭМ!$B$39:$B$782,J$191)+'СЕТ СН'!$F$15</f>
        <v>162.78854662000001</v>
      </c>
      <c r="K211" s="36">
        <f>SUMIFS(СВЦЭМ!$E$39:$E$782,СВЦЭМ!$A$39:$A$782,$A211,СВЦЭМ!$B$39:$B$782,K$191)+'СЕТ СН'!$F$15</f>
        <v>162.67901046</v>
      </c>
      <c r="L211" s="36">
        <f>SUMIFS(СВЦЭМ!$E$39:$E$782,СВЦЭМ!$A$39:$A$782,$A211,СВЦЭМ!$B$39:$B$782,L$191)+'СЕТ СН'!$F$15</f>
        <v>162.25691326</v>
      </c>
      <c r="M211" s="36">
        <f>SUMIFS(СВЦЭМ!$E$39:$E$782,СВЦЭМ!$A$39:$A$782,$A211,СВЦЭМ!$B$39:$B$782,M$191)+'СЕТ СН'!$F$15</f>
        <v>180.08944754000001</v>
      </c>
      <c r="N211" s="36">
        <f>SUMIFS(СВЦЭМ!$E$39:$E$782,СВЦЭМ!$A$39:$A$782,$A211,СВЦЭМ!$B$39:$B$782,N$191)+'СЕТ СН'!$F$15</f>
        <v>184.41536798000001</v>
      </c>
      <c r="O211" s="36">
        <f>SUMIFS(СВЦЭМ!$E$39:$E$782,СВЦЭМ!$A$39:$A$782,$A211,СВЦЭМ!$B$39:$B$782,O$191)+'СЕТ СН'!$F$15</f>
        <v>183.96515396999999</v>
      </c>
      <c r="P211" s="36">
        <f>SUMIFS(СВЦЭМ!$E$39:$E$782,СВЦЭМ!$A$39:$A$782,$A211,СВЦЭМ!$B$39:$B$782,P$191)+'СЕТ СН'!$F$15</f>
        <v>183.56972691999999</v>
      </c>
      <c r="Q211" s="36">
        <f>SUMIFS(СВЦЭМ!$E$39:$E$782,СВЦЭМ!$A$39:$A$782,$A211,СВЦЭМ!$B$39:$B$782,Q$191)+'СЕТ СН'!$F$15</f>
        <v>183.41577844</v>
      </c>
      <c r="R211" s="36">
        <f>SUMIFS(СВЦЭМ!$E$39:$E$782,СВЦЭМ!$A$39:$A$782,$A211,СВЦЭМ!$B$39:$B$782,R$191)+'СЕТ СН'!$F$15</f>
        <v>183.42323909999999</v>
      </c>
      <c r="S211" s="36">
        <f>SUMIFS(СВЦЭМ!$E$39:$E$782,СВЦЭМ!$A$39:$A$782,$A211,СВЦЭМ!$B$39:$B$782,S$191)+'СЕТ СН'!$F$15</f>
        <v>180.69031715</v>
      </c>
      <c r="T211" s="36">
        <f>SUMIFS(СВЦЭМ!$E$39:$E$782,СВЦЭМ!$A$39:$A$782,$A211,СВЦЭМ!$B$39:$B$782,T$191)+'СЕТ СН'!$F$15</f>
        <v>162.80879694999999</v>
      </c>
      <c r="U211" s="36">
        <f>SUMIFS(СВЦЭМ!$E$39:$E$782,СВЦЭМ!$A$39:$A$782,$A211,СВЦЭМ!$B$39:$B$782,U$191)+'СЕТ СН'!$F$15</f>
        <v>143.21931824000001</v>
      </c>
      <c r="V211" s="36">
        <f>SUMIFS(СВЦЭМ!$E$39:$E$782,СВЦЭМ!$A$39:$A$782,$A211,СВЦЭМ!$B$39:$B$782,V$191)+'СЕТ СН'!$F$15</f>
        <v>132.52738707</v>
      </c>
      <c r="W211" s="36">
        <f>SUMIFS(СВЦЭМ!$E$39:$E$782,СВЦЭМ!$A$39:$A$782,$A211,СВЦЭМ!$B$39:$B$782,W$191)+'СЕТ СН'!$F$15</f>
        <v>134.32205963999999</v>
      </c>
      <c r="X211" s="36">
        <f>SUMIFS(СВЦЭМ!$E$39:$E$782,СВЦЭМ!$A$39:$A$782,$A211,СВЦЭМ!$B$39:$B$782,X$191)+'СЕТ СН'!$F$15</f>
        <v>139.83302429</v>
      </c>
      <c r="Y211" s="36">
        <f>SUMIFS(СВЦЭМ!$E$39:$E$782,СВЦЭМ!$A$39:$A$782,$A211,СВЦЭМ!$B$39:$B$782,Y$191)+'СЕТ СН'!$F$15</f>
        <v>140.77047963000001</v>
      </c>
    </row>
    <row r="212" spans="1:25" ht="15.75" x14ac:dyDescent="0.2">
      <c r="A212" s="35">
        <f t="shared" si="5"/>
        <v>44702</v>
      </c>
      <c r="B212" s="36">
        <f>SUMIFS(СВЦЭМ!$E$39:$E$782,СВЦЭМ!$A$39:$A$782,$A212,СВЦЭМ!$B$39:$B$782,B$191)+'СЕТ СН'!$F$15</f>
        <v>145.54825579000001</v>
      </c>
      <c r="C212" s="36">
        <f>SUMIFS(СВЦЭМ!$E$39:$E$782,СВЦЭМ!$A$39:$A$782,$A212,СВЦЭМ!$B$39:$B$782,C$191)+'СЕТ СН'!$F$15</f>
        <v>167.00234853000001</v>
      </c>
      <c r="D212" s="36">
        <f>SUMIFS(СВЦЭМ!$E$39:$E$782,СВЦЭМ!$A$39:$A$782,$A212,СВЦЭМ!$B$39:$B$782,D$191)+'СЕТ СН'!$F$15</f>
        <v>196.3380665</v>
      </c>
      <c r="E212" s="36">
        <f>SUMIFS(СВЦЭМ!$E$39:$E$782,СВЦЭМ!$A$39:$A$782,$A212,СВЦЭМ!$B$39:$B$782,E$191)+'СЕТ СН'!$F$15</f>
        <v>210.65054583</v>
      </c>
      <c r="F212" s="36">
        <f>SUMIFS(СВЦЭМ!$E$39:$E$782,СВЦЭМ!$A$39:$A$782,$A212,СВЦЭМ!$B$39:$B$782,F$191)+'СЕТ СН'!$F$15</f>
        <v>215.62181799999999</v>
      </c>
      <c r="G212" s="36">
        <f>SUMIFS(СВЦЭМ!$E$39:$E$782,СВЦЭМ!$A$39:$A$782,$A212,СВЦЭМ!$B$39:$B$782,G$191)+'СЕТ СН'!$F$15</f>
        <v>222.12823116999999</v>
      </c>
      <c r="H212" s="36">
        <f>SUMIFS(СВЦЭМ!$E$39:$E$782,СВЦЭМ!$A$39:$A$782,$A212,СВЦЭМ!$B$39:$B$782,H$191)+'СЕТ СН'!$F$15</f>
        <v>220.44748964999999</v>
      </c>
      <c r="I212" s="36">
        <f>SUMIFS(СВЦЭМ!$E$39:$E$782,СВЦЭМ!$A$39:$A$782,$A212,СВЦЭМ!$B$39:$B$782,I$191)+'СЕТ СН'!$F$15</f>
        <v>213.60203530000001</v>
      </c>
      <c r="J212" s="36">
        <f>SUMIFS(СВЦЭМ!$E$39:$E$782,СВЦЭМ!$A$39:$A$782,$A212,СВЦЭМ!$B$39:$B$782,J$191)+'СЕТ СН'!$F$15</f>
        <v>181.08480247</v>
      </c>
      <c r="K212" s="36">
        <f>SUMIFS(СВЦЭМ!$E$39:$E$782,СВЦЭМ!$A$39:$A$782,$A212,СВЦЭМ!$B$39:$B$782,K$191)+'СЕТ СН'!$F$15</f>
        <v>173.60950192999999</v>
      </c>
      <c r="L212" s="36">
        <f>SUMIFS(СВЦЭМ!$E$39:$E$782,СВЦЭМ!$A$39:$A$782,$A212,СВЦЭМ!$B$39:$B$782,L$191)+'СЕТ СН'!$F$15</f>
        <v>168.59566888000001</v>
      </c>
      <c r="M212" s="36">
        <f>SUMIFS(СВЦЭМ!$E$39:$E$782,СВЦЭМ!$A$39:$A$782,$A212,СВЦЭМ!$B$39:$B$782,M$191)+'СЕТ СН'!$F$15</f>
        <v>184.13053726999999</v>
      </c>
      <c r="N212" s="36">
        <f>SUMIFS(СВЦЭМ!$E$39:$E$782,СВЦЭМ!$A$39:$A$782,$A212,СВЦЭМ!$B$39:$B$782,N$191)+'СЕТ СН'!$F$15</f>
        <v>191.37276610999999</v>
      </c>
      <c r="O212" s="36">
        <f>SUMIFS(СВЦЭМ!$E$39:$E$782,СВЦЭМ!$A$39:$A$782,$A212,СВЦЭМ!$B$39:$B$782,O$191)+'СЕТ СН'!$F$15</f>
        <v>185.32256258999999</v>
      </c>
      <c r="P212" s="36">
        <f>SUMIFS(СВЦЭМ!$E$39:$E$782,СВЦЭМ!$A$39:$A$782,$A212,СВЦЭМ!$B$39:$B$782,P$191)+'СЕТ СН'!$F$15</f>
        <v>192.26606228</v>
      </c>
      <c r="Q212" s="36">
        <f>SUMIFS(СВЦЭМ!$E$39:$E$782,СВЦЭМ!$A$39:$A$782,$A212,СВЦЭМ!$B$39:$B$782,Q$191)+'СЕТ СН'!$F$15</f>
        <v>189.34937181999999</v>
      </c>
      <c r="R212" s="36">
        <f>SUMIFS(СВЦЭМ!$E$39:$E$782,СВЦЭМ!$A$39:$A$782,$A212,СВЦЭМ!$B$39:$B$782,R$191)+'СЕТ СН'!$F$15</f>
        <v>188.77180344000001</v>
      </c>
      <c r="S212" s="36">
        <f>SUMIFS(СВЦЭМ!$E$39:$E$782,СВЦЭМ!$A$39:$A$782,$A212,СВЦЭМ!$B$39:$B$782,S$191)+'СЕТ СН'!$F$15</f>
        <v>184.35605615</v>
      </c>
      <c r="T212" s="36">
        <f>SUMIFS(СВЦЭМ!$E$39:$E$782,СВЦЭМ!$A$39:$A$782,$A212,СВЦЭМ!$B$39:$B$782,T$191)+'СЕТ СН'!$F$15</f>
        <v>164.94248444999999</v>
      </c>
      <c r="U212" s="36">
        <f>SUMIFS(СВЦЭМ!$E$39:$E$782,СВЦЭМ!$A$39:$A$782,$A212,СВЦЭМ!$B$39:$B$782,U$191)+'СЕТ СН'!$F$15</f>
        <v>146.84422886999999</v>
      </c>
      <c r="V212" s="36">
        <f>SUMIFS(СВЦЭМ!$E$39:$E$782,СВЦЭМ!$A$39:$A$782,$A212,СВЦЭМ!$B$39:$B$782,V$191)+'СЕТ СН'!$F$15</f>
        <v>132.53453615000001</v>
      </c>
      <c r="W212" s="36">
        <f>SUMIFS(СВЦЭМ!$E$39:$E$782,СВЦЭМ!$A$39:$A$782,$A212,СВЦЭМ!$B$39:$B$782,W$191)+'СЕТ СН'!$F$15</f>
        <v>124.40148344000001</v>
      </c>
      <c r="X212" s="36">
        <f>SUMIFS(СВЦЭМ!$E$39:$E$782,СВЦЭМ!$A$39:$A$782,$A212,СВЦЭМ!$B$39:$B$782,X$191)+'СЕТ СН'!$F$15</f>
        <v>127.43690954</v>
      </c>
      <c r="Y212" s="36">
        <f>SUMIFS(СВЦЭМ!$E$39:$E$782,СВЦЭМ!$A$39:$A$782,$A212,СВЦЭМ!$B$39:$B$782,Y$191)+'СЕТ СН'!$F$15</f>
        <v>132.20298412</v>
      </c>
    </row>
    <row r="213" spans="1:25" ht="15.75" x14ac:dyDescent="0.2">
      <c r="A213" s="35">
        <f t="shared" si="5"/>
        <v>44703</v>
      </c>
      <c r="B213" s="36">
        <f>SUMIFS(СВЦЭМ!$E$39:$E$782,СВЦЭМ!$A$39:$A$782,$A213,СВЦЭМ!$B$39:$B$782,B$191)+'СЕТ СН'!$F$15</f>
        <v>166.50233077999999</v>
      </c>
      <c r="C213" s="36">
        <f>SUMIFS(СВЦЭМ!$E$39:$E$782,СВЦЭМ!$A$39:$A$782,$A213,СВЦЭМ!$B$39:$B$782,C$191)+'СЕТ СН'!$F$15</f>
        <v>182.07024084</v>
      </c>
      <c r="D213" s="36">
        <f>SUMIFS(СВЦЭМ!$E$39:$E$782,СВЦЭМ!$A$39:$A$782,$A213,СВЦЭМ!$B$39:$B$782,D$191)+'СЕТ СН'!$F$15</f>
        <v>202.57817832999999</v>
      </c>
      <c r="E213" s="36">
        <f>SUMIFS(СВЦЭМ!$E$39:$E$782,СВЦЭМ!$A$39:$A$782,$A213,СВЦЭМ!$B$39:$B$782,E$191)+'СЕТ СН'!$F$15</f>
        <v>203.86251021999999</v>
      </c>
      <c r="F213" s="36">
        <f>SUMIFS(СВЦЭМ!$E$39:$E$782,СВЦЭМ!$A$39:$A$782,$A213,СВЦЭМ!$B$39:$B$782,F$191)+'СЕТ СН'!$F$15</f>
        <v>203.84033926999999</v>
      </c>
      <c r="G213" s="36">
        <f>SUMIFS(СВЦЭМ!$E$39:$E$782,СВЦЭМ!$A$39:$A$782,$A213,СВЦЭМ!$B$39:$B$782,G$191)+'СЕТ СН'!$F$15</f>
        <v>204.36029020999999</v>
      </c>
      <c r="H213" s="36">
        <f>SUMIFS(СВЦЭМ!$E$39:$E$782,СВЦЭМ!$A$39:$A$782,$A213,СВЦЭМ!$B$39:$B$782,H$191)+'СЕТ СН'!$F$15</f>
        <v>199.01620283</v>
      </c>
      <c r="I213" s="36">
        <f>SUMIFS(СВЦЭМ!$E$39:$E$782,СВЦЭМ!$A$39:$A$782,$A213,СВЦЭМ!$B$39:$B$782,I$191)+'СЕТ СН'!$F$15</f>
        <v>186.52017248999999</v>
      </c>
      <c r="J213" s="36">
        <f>SUMIFS(СВЦЭМ!$E$39:$E$782,СВЦЭМ!$A$39:$A$782,$A213,СВЦЭМ!$B$39:$B$782,J$191)+'СЕТ СН'!$F$15</f>
        <v>174.1360305</v>
      </c>
      <c r="K213" s="36">
        <f>SUMIFS(СВЦЭМ!$E$39:$E$782,СВЦЭМ!$A$39:$A$782,$A213,СВЦЭМ!$B$39:$B$782,K$191)+'СЕТ СН'!$F$15</f>
        <v>165.55132914999999</v>
      </c>
      <c r="L213" s="36">
        <f>SUMIFS(СВЦЭМ!$E$39:$E$782,СВЦЭМ!$A$39:$A$782,$A213,СВЦЭМ!$B$39:$B$782,L$191)+'СЕТ СН'!$F$15</f>
        <v>162.24009002</v>
      </c>
      <c r="M213" s="36">
        <f>SUMIFS(СВЦЭМ!$E$39:$E$782,СВЦЭМ!$A$39:$A$782,$A213,СВЦЭМ!$B$39:$B$782,M$191)+'СЕТ СН'!$F$15</f>
        <v>179.96396526000001</v>
      </c>
      <c r="N213" s="36">
        <f>SUMIFS(СВЦЭМ!$E$39:$E$782,СВЦЭМ!$A$39:$A$782,$A213,СВЦЭМ!$B$39:$B$782,N$191)+'СЕТ СН'!$F$15</f>
        <v>188.09889902</v>
      </c>
      <c r="O213" s="36">
        <f>SUMIFS(СВЦЭМ!$E$39:$E$782,СВЦЭМ!$A$39:$A$782,$A213,СВЦЭМ!$B$39:$B$782,O$191)+'СЕТ СН'!$F$15</f>
        <v>188.82613685999999</v>
      </c>
      <c r="P213" s="36">
        <f>SUMIFS(СВЦЭМ!$E$39:$E$782,СВЦЭМ!$A$39:$A$782,$A213,СВЦЭМ!$B$39:$B$782,P$191)+'СЕТ СН'!$F$15</f>
        <v>193.64753451999999</v>
      </c>
      <c r="Q213" s="36">
        <f>SUMIFS(СВЦЭМ!$E$39:$E$782,СВЦЭМ!$A$39:$A$782,$A213,СВЦЭМ!$B$39:$B$782,Q$191)+'СЕТ СН'!$F$15</f>
        <v>195.51007235</v>
      </c>
      <c r="R213" s="36">
        <f>SUMIFS(СВЦЭМ!$E$39:$E$782,СВЦЭМ!$A$39:$A$782,$A213,СВЦЭМ!$B$39:$B$782,R$191)+'СЕТ СН'!$F$15</f>
        <v>194.59709538999999</v>
      </c>
      <c r="S213" s="36">
        <f>SUMIFS(СВЦЭМ!$E$39:$E$782,СВЦЭМ!$A$39:$A$782,$A213,СВЦЭМ!$B$39:$B$782,S$191)+'СЕТ СН'!$F$15</f>
        <v>190.09791404000001</v>
      </c>
      <c r="T213" s="36">
        <f>SUMIFS(СВЦЭМ!$E$39:$E$782,СВЦЭМ!$A$39:$A$782,$A213,СВЦЭМ!$B$39:$B$782,T$191)+'СЕТ СН'!$F$15</f>
        <v>168.21392696999999</v>
      </c>
      <c r="U213" s="36">
        <f>SUMIFS(СВЦЭМ!$E$39:$E$782,СВЦЭМ!$A$39:$A$782,$A213,СВЦЭМ!$B$39:$B$782,U$191)+'СЕТ СН'!$F$15</f>
        <v>149.15511781000001</v>
      </c>
      <c r="V213" s="36">
        <f>SUMIFS(СВЦЭМ!$E$39:$E$782,СВЦЭМ!$A$39:$A$782,$A213,СВЦЭМ!$B$39:$B$782,V$191)+'СЕТ СН'!$F$15</f>
        <v>131.62352466999999</v>
      </c>
      <c r="W213" s="36">
        <f>SUMIFS(СВЦЭМ!$E$39:$E$782,СВЦЭМ!$A$39:$A$782,$A213,СВЦЭМ!$B$39:$B$782,W$191)+'СЕТ СН'!$F$15</f>
        <v>133.65491405</v>
      </c>
      <c r="X213" s="36">
        <f>SUMIFS(СВЦЭМ!$E$39:$E$782,СВЦЭМ!$A$39:$A$782,$A213,СВЦЭМ!$B$39:$B$782,X$191)+'СЕТ СН'!$F$15</f>
        <v>139.88851041999999</v>
      </c>
      <c r="Y213" s="36">
        <f>SUMIFS(СВЦЭМ!$E$39:$E$782,СВЦЭМ!$A$39:$A$782,$A213,СВЦЭМ!$B$39:$B$782,Y$191)+'СЕТ СН'!$F$15</f>
        <v>149.9114108</v>
      </c>
    </row>
    <row r="214" spans="1:25" ht="15.75" x14ac:dyDescent="0.2">
      <c r="A214" s="35">
        <f t="shared" si="5"/>
        <v>44704</v>
      </c>
      <c r="B214" s="36">
        <f>SUMIFS(СВЦЭМ!$E$39:$E$782,СВЦЭМ!$A$39:$A$782,$A214,СВЦЭМ!$B$39:$B$782,B$191)+'СЕТ СН'!$F$15</f>
        <v>168.56250105999999</v>
      </c>
      <c r="C214" s="36">
        <f>SUMIFS(СВЦЭМ!$E$39:$E$782,СВЦЭМ!$A$39:$A$782,$A214,СВЦЭМ!$B$39:$B$782,C$191)+'СЕТ СН'!$F$15</f>
        <v>185.00114024999999</v>
      </c>
      <c r="D214" s="36">
        <f>SUMIFS(СВЦЭМ!$E$39:$E$782,СВЦЭМ!$A$39:$A$782,$A214,СВЦЭМ!$B$39:$B$782,D$191)+'СЕТ СН'!$F$15</f>
        <v>203.40883828</v>
      </c>
      <c r="E214" s="36">
        <f>SUMIFS(СВЦЭМ!$E$39:$E$782,СВЦЭМ!$A$39:$A$782,$A214,СВЦЭМ!$B$39:$B$782,E$191)+'СЕТ СН'!$F$15</f>
        <v>202.70404325999999</v>
      </c>
      <c r="F214" s="36">
        <f>SUMIFS(СВЦЭМ!$E$39:$E$782,СВЦЭМ!$A$39:$A$782,$A214,СВЦЭМ!$B$39:$B$782,F$191)+'СЕТ СН'!$F$15</f>
        <v>201.49719261000001</v>
      </c>
      <c r="G214" s="36">
        <f>SUMIFS(СВЦЭМ!$E$39:$E$782,СВЦЭМ!$A$39:$A$782,$A214,СВЦЭМ!$B$39:$B$782,G$191)+'СЕТ СН'!$F$15</f>
        <v>209.24417919999999</v>
      </c>
      <c r="H214" s="36">
        <f>SUMIFS(СВЦЭМ!$E$39:$E$782,СВЦЭМ!$A$39:$A$782,$A214,СВЦЭМ!$B$39:$B$782,H$191)+'СЕТ СН'!$F$15</f>
        <v>199.20025200000001</v>
      </c>
      <c r="I214" s="36">
        <f>SUMIFS(СВЦЭМ!$E$39:$E$782,СВЦЭМ!$A$39:$A$782,$A214,СВЦЭМ!$B$39:$B$782,I$191)+'СЕТ СН'!$F$15</f>
        <v>192.77886788999999</v>
      </c>
      <c r="J214" s="36">
        <f>SUMIFS(СВЦЭМ!$E$39:$E$782,СВЦЭМ!$A$39:$A$782,$A214,СВЦЭМ!$B$39:$B$782,J$191)+'СЕТ СН'!$F$15</f>
        <v>167.56478820000001</v>
      </c>
      <c r="K214" s="36">
        <f>SUMIFS(СВЦЭМ!$E$39:$E$782,СВЦЭМ!$A$39:$A$782,$A214,СВЦЭМ!$B$39:$B$782,K$191)+'СЕТ СН'!$F$15</f>
        <v>159.25059476999999</v>
      </c>
      <c r="L214" s="36">
        <f>SUMIFS(СВЦЭМ!$E$39:$E$782,СВЦЭМ!$A$39:$A$782,$A214,СВЦЭМ!$B$39:$B$782,L$191)+'СЕТ СН'!$F$15</f>
        <v>162.6442419</v>
      </c>
      <c r="M214" s="36">
        <f>SUMIFS(СВЦЭМ!$E$39:$E$782,СВЦЭМ!$A$39:$A$782,$A214,СВЦЭМ!$B$39:$B$782,M$191)+'СЕТ СН'!$F$15</f>
        <v>185.12517772000001</v>
      </c>
      <c r="N214" s="36">
        <f>SUMIFS(СВЦЭМ!$E$39:$E$782,СВЦЭМ!$A$39:$A$782,$A214,СВЦЭМ!$B$39:$B$782,N$191)+'СЕТ СН'!$F$15</f>
        <v>193.81924652000001</v>
      </c>
      <c r="O214" s="36">
        <f>SUMIFS(СВЦЭМ!$E$39:$E$782,СВЦЭМ!$A$39:$A$782,$A214,СВЦЭМ!$B$39:$B$782,O$191)+'СЕТ СН'!$F$15</f>
        <v>194.37964732</v>
      </c>
      <c r="P214" s="36">
        <f>SUMIFS(СВЦЭМ!$E$39:$E$782,СВЦЭМ!$A$39:$A$782,$A214,СВЦЭМ!$B$39:$B$782,P$191)+'СЕТ СН'!$F$15</f>
        <v>194.40605138000001</v>
      </c>
      <c r="Q214" s="36">
        <f>SUMIFS(СВЦЭМ!$E$39:$E$782,СВЦЭМ!$A$39:$A$782,$A214,СВЦЭМ!$B$39:$B$782,Q$191)+'СЕТ СН'!$F$15</f>
        <v>194.44422542999999</v>
      </c>
      <c r="R214" s="36">
        <f>SUMIFS(СВЦЭМ!$E$39:$E$782,СВЦЭМ!$A$39:$A$782,$A214,СВЦЭМ!$B$39:$B$782,R$191)+'СЕТ СН'!$F$15</f>
        <v>194.44326162999999</v>
      </c>
      <c r="S214" s="36">
        <f>SUMIFS(СВЦЭМ!$E$39:$E$782,СВЦЭМ!$A$39:$A$782,$A214,СВЦЭМ!$B$39:$B$782,S$191)+'СЕТ СН'!$F$15</f>
        <v>189.26279015</v>
      </c>
      <c r="T214" s="36">
        <f>SUMIFS(СВЦЭМ!$E$39:$E$782,СВЦЭМ!$A$39:$A$782,$A214,СВЦЭМ!$B$39:$B$782,T$191)+'СЕТ СН'!$F$15</f>
        <v>172.15625412</v>
      </c>
      <c r="U214" s="36">
        <f>SUMIFS(СВЦЭМ!$E$39:$E$782,СВЦЭМ!$A$39:$A$782,$A214,СВЦЭМ!$B$39:$B$782,U$191)+'СЕТ СН'!$F$15</f>
        <v>147.15318502</v>
      </c>
      <c r="V214" s="36">
        <f>SUMIFS(СВЦЭМ!$E$39:$E$782,СВЦЭМ!$A$39:$A$782,$A214,СВЦЭМ!$B$39:$B$782,V$191)+'СЕТ СН'!$F$15</f>
        <v>132.23280435999999</v>
      </c>
      <c r="W214" s="36">
        <f>SUMIFS(СВЦЭМ!$E$39:$E$782,СВЦЭМ!$A$39:$A$782,$A214,СВЦЭМ!$B$39:$B$782,W$191)+'СЕТ СН'!$F$15</f>
        <v>132.58604711000001</v>
      </c>
      <c r="X214" s="36">
        <f>SUMIFS(СВЦЭМ!$E$39:$E$782,СВЦЭМ!$A$39:$A$782,$A214,СВЦЭМ!$B$39:$B$782,X$191)+'СЕТ СН'!$F$15</f>
        <v>133.30052296</v>
      </c>
      <c r="Y214" s="36">
        <f>SUMIFS(СВЦЭМ!$E$39:$E$782,СВЦЭМ!$A$39:$A$782,$A214,СВЦЭМ!$B$39:$B$782,Y$191)+'СЕТ СН'!$F$15</f>
        <v>139.00471608000001</v>
      </c>
    </row>
    <row r="215" spans="1:25" ht="15.75" x14ac:dyDescent="0.2">
      <c r="A215" s="35">
        <f t="shared" si="5"/>
        <v>44705</v>
      </c>
      <c r="B215" s="36">
        <f>SUMIFS(СВЦЭМ!$E$39:$E$782,СВЦЭМ!$A$39:$A$782,$A215,СВЦЭМ!$B$39:$B$782,B$191)+'СЕТ СН'!$F$15</f>
        <v>153.15296251999999</v>
      </c>
      <c r="C215" s="36">
        <f>SUMIFS(СВЦЭМ!$E$39:$E$782,СВЦЭМ!$A$39:$A$782,$A215,СВЦЭМ!$B$39:$B$782,C$191)+'СЕТ СН'!$F$15</f>
        <v>176.79674735</v>
      </c>
      <c r="D215" s="36">
        <f>SUMIFS(СВЦЭМ!$E$39:$E$782,СВЦЭМ!$A$39:$A$782,$A215,СВЦЭМ!$B$39:$B$782,D$191)+'СЕТ СН'!$F$15</f>
        <v>203.04342749</v>
      </c>
      <c r="E215" s="36">
        <f>SUMIFS(СВЦЭМ!$E$39:$E$782,СВЦЭМ!$A$39:$A$782,$A215,СВЦЭМ!$B$39:$B$782,E$191)+'СЕТ СН'!$F$15</f>
        <v>205.61146661000001</v>
      </c>
      <c r="F215" s="36">
        <f>SUMIFS(СВЦЭМ!$E$39:$E$782,СВЦЭМ!$A$39:$A$782,$A215,СВЦЭМ!$B$39:$B$782,F$191)+'СЕТ СН'!$F$15</f>
        <v>205.62097463999999</v>
      </c>
      <c r="G215" s="36">
        <f>SUMIFS(СВЦЭМ!$E$39:$E$782,СВЦЭМ!$A$39:$A$782,$A215,СВЦЭМ!$B$39:$B$782,G$191)+'СЕТ СН'!$F$15</f>
        <v>207.23347125000001</v>
      </c>
      <c r="H215" s="36">
        <f>SUMIFS(СВЦЭМ!$E$39:$E$782,СВЦЭМ!$A$39:$A$782,$A215,СВЦЭМ!$B$39:$B$782,H$191)+'СЕТ СН'!$F$15</f>
        <v>197.44568269000001</v>
      </c>
      <c r="I215" s="36">
        <f>SUMIFS(СВЦЭМ!$E$39:$E$782,СВЦЭМ!$A$39:$A$782,$A215,СВЦЭМ!$B$39:$B$782,I$191)+'СЕТ СН'!$F$15</f>
        <v>190.00693319999999</v>
      </c>
      <c r="J215" s="36">
        <f>SUMIFS(СВЦЭМ!$E$39:$E$782,СВЦЭМ!$A$39:$A$782,$A215,СВЦЭМ!$B$39:$B$782,J$191)+'СЕТ СН'!$F$15</f>
        <v>163.66197649</v>
      </c>
      <c r="K215" s="36">
        <f>SUMIFS(СВЦЭМ!$E$39:$E$782,СВЦЭМ!$A$39:$A$782,$A215,СВЦЭМ!$B$39:$B$782,K$191)+'СЕТ СН'!$F$15</f>
        <v>162.13296636999999</v>
      </c>
      <c r="L215" s="36">
        <f>SUMIFS(СВЦЭМ!$E$39:$E$782,СВЦЭМ!$A$39:$A$782,$A215,СВЦЭМ!$B$39:$B$782,L$191)+'СЕТ СН'!$F$15</f>
        <v>165.57777935999999</v>
      </c>
      <c r="M215" s="36">
        <f>SUMIFS(СВЦЭМ!$E$39:$E$782,СВЦЭМ!$A$39:$A$782,$A215,СВЦЭМ!$B$39:$B$782,M$191)+'СЕТ СН'!$F$15</f>
        <v>177.91244827</v>
      </c>
      <c r="N215" s="36">
        <f>SUMIFS(СВЦЭМ!$E$39:$E$782,СВЦЭМ!$A$39:$A$782,$A215,СВЦЭМ!$B$39:$B$782,N$191)+'СЕТ СН'!$F$15</f>
        <v>184.50185338</v>
      </c>
      <c r="O215" s="36">
        <f>SUMIFS(СВЦЭМ!$E$39:$E$782,СВЦЭМ!$A$39:$A$782,$A215,СВЦЭМ!$B$39:$B$782,O$191)+'СЕТ СН'!$F$15</f>
        <v>192.66188405</v>
      </c>
      <c r="P215" s="36">
        <f>SUMIFS(СВЦЭМ!$E$39:$E$782,СВЦЭМ!$A$39:$A$782,$A215,СВЦЭМ!$B$39:$B$782,P$191)+'СЕТ СН'!$F$15</f>
        <v>194.06293206999999</v>
      </c>
      <c r="Q215" s="36">
        <f>SUMIFS(СВЦЭМ!$E$39:$E$782,СВЦЭМ!$A$39:$A$782,$A215,СВЦЭМ!$B$39:$B$782,Q$191)+'СЕТ СН'!$F$15</f>
        <v>196.01747671999999</v>
      </c>
      <c r="R215" s="36">
        <f>SUMIFS(СВЦЭМ!$E$39:$E$782,СВЦЭМ!$A$39:$A$782,$A215,СВЦЭМ!$B$39:$B$782,R$191)+'СЕТ СН'!$F$15</f>
        <v>196.39207998000001</v>
      </c>
      <c r="S215" s="36">
        <f>SUMIFS(СВЦЭМ!$E$39:$E$782,СВЦЭМ!$A$39:$A$782,$A215,СВЦЭМ!$B$39:$B$782,S$191)+'СЕТ СН'!$F$15</f>
        <v>188.29693465</v>
      </c>
      <c r="T215" s="36">
        <f>SUMIFS(СВЦЭМ!$E$39:$E$782,СВЦЭМ!$A$39:$A$782,$A215,СВЦЭМ!$B$39:$B$782,T$191)+'СЕТ СН'!$F$15</f>
        <v>166.85536132999999</v>
      </c>
      <c r="U215" s="36">
        <f>SUMIFS(СВЦЭМ!$E$39:$E$782,СВЦЭМ!$A$39:$A$782,$A215,СВЦЭМ!$B$39:$B$782,U$191)+'СЕТ СН'!$F$15</f>
        <v>145.75908197999999</v>
      </c>
      <c r="V215" s="36">
        <f>SUMIFS(СВЦЭМ!$E$39:$E$782,СВЦЭМ!$A$39:$A$782,$A215,СВЦЭМ!$B$39:$B$782,V$191)+'СЕТ СН'!$F$15</f>
        <v>129.07255083000001</v>
      </c>
      <c r="W215" s="36">
        <f>SUMIFS(СВЦЭМ!$E$39:$E$782,СВЦЭМ!$A$39:$A$782,$A215,СВЦЭМ!$B$39:$B$782,W$191)+'СЕТ СН'!$F$15</f>
        <v>132.63267486999999</v>
      </c>
      <c r="X215" s="36">
        <f>SUMIFS(СВЦЭМ!$E$39:$E$782,СВЦЭМ!$A$39:$A$782,$A215,СВЦЭМ!$B$39:$B$782,X$191)+'СЕТ СН'!$F$15</f>
        <v>138.06428116000001</v>
      </c>
      <c r="Y215" s="36">
        <f>SUMIFS(СВЦЭМ!$E$39:$E$782,СВЦЭМ!$A$39:$A$782,$A215,СВЦЭМ!$B$39:$B$782,Y$191)+'СЕТ СН'!$F$15</f>
        <v>139.56759552</v>
      </c>
    </row>
    <row r="216" spans="1:25" ht="15.75" x14ac:dyDescent="0.2">
      <c r="A216" s="35">
        <f t="shared" si="5"/>
        <v>44706</v>
      </c>
      <c r="B216" s="36">
        <f>SUMIFS(СВЦЭМ!$E$39:$E$782,СВЦЭМ!$A$39:$A$782,$A216,СВЦЭМ!$B$39:$B$782,B$191)+'СЕТ СН'!$F$15</f>
        <v>149.73145882</v>
      </c>
      <c r="C216" s="36">
        <f>SUMIFS(СВЦЭМ!$E$39:$E$782,СВЦЭМ!$A$39:$A$782,$A216,СВЦЭМ!$B$39:$B$782,C$191)+'СЕТ СН'!$F$15</f>
        <v>168.71727598000001</v>
      </c>
      <c r="D216" s="36">
        <f>SUMIFS(СВЦЭМ!$E$39:$E$782,СВЦЭМ!$A$39:$A$782,$A216,СВЦЭМ!$B$39:$B$782,D$191)+'СЕТ СН'!$F$15</f>
        <v>192.47719721999999</v>
      </c>
      <c r="E216" s="36">
        <f>SUMIFS(СВЦЭМ!$E$39:$E$782,СВЦЭМ!$A$39:$A$782,$A216,СВЦЭМ!$B$39:$B$782,E$191)+'СЕТ СН'!$F$15</f>
        <v>194.83223658</v>
      </c>
      <c r="F216" s="36">
        <f>SUMIFS(СВЦЭМ!$E$39:$E$782,СВЦЭМ!$A$39:$A$782,$A216,СВЦЭМ!$B$39:$B$782,F$191)+'СЕТ СН'!$F$15</f>
        <v>195.66702290000001</v>
      </c>
      <c r="G216" s="36">
        <f>SUMIFS(СВЦЭМ!$E$39:$E$782,СВЦЭМ!$A$39:$A$782,$A216,СВЦЭМ!$B$39:$B$782,G$191)+'СЕТ СН'!$F$15</f>
        <v>197.59062524999999</v>
      </c>
      <c r="H216" s="36">
        <f>SUMIFS(СВЦЭМ!$E$39:$E$782,СВЦЭМ!$A$39:$A$782,$A216,СВЦЭМ!$B$39:$B$782,H$191)+'СЕТ СН'!$F$15</f>
        <v>182.20294261999999</v>
      </c>
      <c r="I216" s="36">
        <f>SUMIFS(СВЦЭМ!$E$39:$E$782,СВЦЭМ!$A$39:$A$782,$A216,СВЦЭМ!$B$39:$B$782,I$191)+'СЕТ СН'!$F$15</f>
        <v>181.23803814999999</v>
      </c>
      <c r="J216" s="36">
        <f>SUMIFS(СВЦЭМ!$E$39:$E$782,СВЦЭМ!$A$39:$A$782,$A216,СВЦЭМ!$B$39:$B$782,J$191)+'СЕТ СН'!$F$15</f>
        <v>156.13051455999999</v>
      </c>
      <c r="K216" s="36">
        <f>SUMIFS(СВЦЭМ!$E$39:$E$782,СВЦЭМ!$A$39:$A$782,$A216,СВЦЭМ!$B$39:$B$782,K$191)+'СЕТ СН'!$F$15</f>
        <v>161.06259047</v>
      </c>
      <c r="L216" s="36">
        <f>SUMIFS(СВЦЭМ!$E$39:$E$782,СВЦЭМ!$A$39:$A$782,$A216,СВЦЭМ!$B$39:$B$782,L$191)+'СЕТ СН'!$F$15</f>
        <v>158.57119664999999</v>
      </c>
      <c r="M216" s="36">
        <f>SUMIFS(СВЦЭМ!$E$39:$E$782,СВЦЭМ!$A$39:$A$782,$A216,СВЦЭМ!$B$39:$B$782,M$191)+'СЕТ СН'!$F$15</f>
        <v>170.65084689</v>
      </c>
      <c r="N216" s="36">
        <f>SUMIFS(СВЦЭМ!$E$39:$E$782,СВЦЭМ!$A$39:$A$782,$A216,СВЦЭМ!$B$39:$B$782,N$191)+'СЕТ СН'!$F$15</f>
        <v>178.30161217</v>
      </c>
      <c r="O216" s="36">
        <f>SUMIFS(СВЦЭМ!$E$39:$E$782,СВЦЭМ!$A$39:$A$782,$A216,СВЦЭМ!$B$39:$B$782,O$191)+'СЕТ СН'!$F$15</f>
        <v>186.72036245999999</v>
      </c>
      <c r="P216" s="36">
        <f>SUMIFS(СВЦЭМ!$E$39:$E$782,СВЦЭМ!$A$39:$A$782,$A216,СВЦЭМ!$B$39:$B$782,P$191)+'СЕТ СН'!$F$15</f>
        <v>189.6328307</v>
      </c>
      <c r="Q216" s="36">
        <f>SUMIFS(СВЦЭМ!$E$39:$E$782,СВЦЭМ!$A$39:$A$782,$A216,СВЦЭМ!$B$39:$B$782,Q$191)+'СЕТ СН'!$F$15</f>
        <v>191.03069249999999</v>
      </c>
      <c r="R216" s="36">
        <f>SUMIFS(СВЦЭМ!$E$39:$E$782,СВЦЭМ!$A$39:$A$782,$A216,СВЦЭМ!$B$39:$B$782,R$191)+'СЕТ СН'!$F$15</f>
        <v>190.20521604999999</v>
      </c>
      <c r="S216" s="36">
        <f>SUMIFS(СВЦЭМ!$E$39:$E$782,СВЦЭМ!$A$39:$A$782,$A216,СВЦЭМ!$B$39:$B$782,S$191)+'СЕТ СН'!$F$15</f>
        <v>182.56627270999999</v>
      </c>
      <c r="T216" s="36">
        <f>SUMIFS(СВЦЭМ!$E$39:$E$782,СВЦЭМ!$A$39:$A$782,$A216,СВЦЭМ!$B$39:$B$782,T$191)+'СЕТ СН'!$F$15</f>
        <v>159.81025671</v>
      </c>
      <c r="U216" s="36">
        <f>SUMIFS(СВЦЭМ!$E$39:$E$782,СВЦЭМ!$A$39:$A$782,$A216,СВЦЭМ!$B$39:$B$782,U$191)+'СЕТ СН'!$F$15</f>
        <v>142.56367402999999</v>
      </c>
      <c r="V216" s="36">
        <f>SUMIFS(СВЦЭМ!$E$39:$E$782,СВЦЭМ!$A$39:$A$782,$A216,СВЦЭМ!$B$39:$B$782,V$191)+'СЕТ СН'!$F$15</f>
        <v>126.7669144</v>
      </c>
      <c r="W216" s="36">
        <f>SUMIFS(СВЦЭМ!$E$39:$E$782,СВЦЭМ!$A$39:$A$782,$A216,СВЦЭМ!$B$39:$B$782,W$191)+'СЕТ СН'!$F$15</f>
        <v>129.85380473999999</v>
      </c>
      <c r="X216" s="36">
        <f>SUMIFS(СВЦЭМ!$E$39:$E$782,СВЦЭМ!$A$39:$A$782,$A216,СВЦЭМ!$B$39:$B$782,X$191)+'СЕТ СН'!$F$15</f>
        <v>129.92721265</v>
      </c>
      <c r="Y216" s="36">
        <f>SUMIFS(СВЦЭМ!$E$39:$E$782,СВЦЭМ!$A$39:$A$782,$A216,СВЦЭМ!$B$39:$B$782,Y$191)+'СЕТ СН'!$F$15</f>
        <v>134.48544394999999</v>
      </c>
    </row>
    <row r="217" spans="1:25" ht="15.75" x14ac:dyDescent="0.2">
      <c r="A217" s="35">
        <f t="shared" si="5"/>
        <v>44707</v>
      </c>
      <c r="B217" s="36">
        <f>SUMIFS(СВЦЭМ!$E$39:$E$782,СВЦЭМ!$A$39:$A$782,$A217,СВЦЭМ!$B$39:$B$782,B$191)+'СЕТ СН'!$F$15</f>
        <v>149.73860273</v>
      </c>
      <c r="C217" s="36">
        <f>SUMIFS(СВЦЭМ!$E$39:$E$782,СВЦЭМ!$A$39:$A$782,$A217,СВЦЭМ!$B$39:$B$782,C$191)+'СЕТ СН'!$F$15</f>
        <v>165.20060869</v>
      </c>
      <c r="D217" s="36">
        <f>SUMIFS(СВЦЭМ!$E$39:$E$782,СВЦЭМ!$A$39:$A$782,$A217,СВЦЭМ!$B$39:$B$782,D$191)+'СЕТ СН'!$F$15</f>
        <v>188.52495994</v>
      </c>
      <c r="E217" s="36">
        <f>SUMIFS(СВЦЭМ!$E$39:$E$782,СВЦЭМ!$A$39:$A$782,$A217,СВЦЭМ!$B$39:$B$782,E$191)+'СЕТ СН'!$F$15</f>
        <v>194.09555137999999</v>
      </c>
      <c r="F217" s="36">
        <f>SUMIFS(СВЦЭМ!$E$39:$E$782,СВЦЭМ!$A$39:$A$782,$A217,СВЦЭМ!$B$39:$B$782,F$191)+'СЕТ СН'!$F$15</f>
        <v>193.40138580000001</v>
      </c>
      <c r="G217" s="36">
        <f>SUMIFS(СВЦЭМ!$E$39:$E$782,СВЦЭМ!$A$39:$A$782,$A217,СВЦЭМ!$B$39:$B$782,G$191)+'СЕТ СН'!$F$15</f>
        <v>193.52221893000001</v>
      </c>
      <c r="H217" s="36">
        <f>SUMIFS(СВЦЭМ!$E$39:$E$782,СВЦЭМ!$A$39:$A$782,$A217,СВЦЭМ!$B$39:$B$782,H$191)+'СЕТ СН'!$F$15</f>
        <v>176.76514828000001</v>
      </c>
      <c r="I217" s="36">
        <f>SUMIFS(СВЦЭМ!$E$39:$E$782,СВЦЭМ!$A$39:$A$782,$A217,СВЦЭМ!$B$39:$B$782,I$191)+'СЕТ СН'!$F$15</f>
        <v>173.36538093999999</v>
      </c>
      <c r="J217" s="36">
        <f>SUMIFS(СВЦЭМ!$E$39:$E$782,СВЦЭМ!$A$39:$A$782,$A217,СВЦЭМ!$B$39:$B$782,J$191)+'СЕТ СН'!$F$15</f>
        <v>154.97947493999999</v>
      </c>
      <c r="K217" s="36">
        <f>SUMIFS(СВЦЭМ!$E$39:$E$782,СВЦЭМ!$A$39:$A$782,$A217,СВЦЭМ!$B$39:$B$782,K$191)+'СЕТ СН'!$F$15</f>
        <v>160.04957160999999</v>
      </c>
      <c r="L217" s="36">
        <f>SUMIFS(СВЦЭМ!$E$39:$E$782,СВЦЭМ!$A$39:$A$782,$A217,СВЦЭМ!$B$39:$B$782,L$191)+'СЕТ СН'!$F$15</f>
        <v>159.16075290000001</v>
      </c>
      <c r="M217" s="36">
        <f>SUMIFS(СВЦЭМ!$E$39:$E$782,СВЦЭМ!$A$39:$A$782,$A217,СВЦЭМ!$B$39:$B$782,M$191)+'СЕТ СН'!$F$15</f>
        <v>169.57641121</v>
      </c>
      <c r="N217" s="36">
        <f>SUMIFS(СВЦЭМ!$E$39:$E$782,СВЦЭМ!$A$39:$A$782,$A217,СВЦЭМ!$B$39:$B$782,N$191)+'СЕТ СН'!$F$15</f>
        <v>176.58925920999999</v>
      </c>
      <c r="O217" s="36">
        <f>SUMIFS(СВЦЭМ!$E$39:$E$782,СВЦЭМ!$A$39:$A$782,$A217,СВЦЭМ!$B$39:$B$782,O$191)+'СЕТ СН'!$F$15</f>
        <v>181.95871112</v>
      </c>
      <c r="P217" s="36">
        <f>SUMIFS(СВЦЭМ!$E$39:$E$782,СВЦЭМ!$A$39:$A$782,$A217,СВЦЭМ!$B$39:$B$782,P$191)+'СЕТ СН'!$F$15</f>
        <v>183.71951496</v>
      </c>
      <c r="Q217" s="36">
        <f>SUMIFS(СВЦЭМ!$E$39:$E$782,СВЦЭМ!$A$39:$A$782,$A217,СВЦЭМ!$B$39:$B$782,Q$191)+'СЕТ СН'!$F$15</f>
        <v>184.61375476000001</v>
      </c>
      <c r="R217" s="36">
        <f>SUMIFS(СВЦЭМ!$E$39:$E$782,СВЦЭМ!$A$39:$A$782,$A217,СВЦЭМ!$B$39:$B$782,R$191)+'СЕТ СН'!$F$15</f>
        <v>182.16272647</v>
      </c>
      <c r="S217" s="36">
        <f>SUMIFS(СВЦЭМ!$E$39:$E$782,СВЦЭМ!$A$39:$A$782,$A217,СВЦЭМ!$B$39:$B$782,S$191)+'СЕТ СН'!$F$15</f>
        <v>173.59362652999999</v>
      </c>
      <c r="T217" s="36">
        <f>SUMIFS(СВЦЭМ!$E$39:$E$782,СВЦЭМ!$A$39:$A$782,$A217,СВЦЭМ!$B$39:$B$782,T$191)+'СЕТ СН'!$F$15</f>
        <v>154.66767116</v>
      </c>
      <c r="U217" s="36">
        <f>SUMIFS(СВЦЭМ!$E$39:$E$782,СВЦЭМ!$A$39:$A$782,$A217,СВЦЭМ!$B$39:$B$782,U$191)+'СЕТ СН'!$F$15</f>
        <v>137.97489046000001</v>
      </c>
      <c r="V217" s="36">
        <f>SUMIFS(СВЦЭМ!$E$39:$E$782,СВЦЭМ!$A$39:$A$782,$A217,СВЦЭМ!$B$39:$B$782,V$191)+'СЕТ СН'!$F$15</f>
        <v>124.50807628</v>
      </c>
      <c r="W217" s="36">
        <f>SUMIFS(СВЦЭМ!$E$39:$E$782,СВЦЭМ!$A$39:$A$782,$A217,СВЦЭМ!$B$39:$B$782,W$191)+'СЕТ СН'!$F$15</f>
        <v>130.42554708</v>
      </c>
      <c r="X217" s="36">
        <f>SUMIFS(СВЦЭМ!$E$39:$E$782,СВЦЭМ!$A$39:$A$782,$A217,СВЦЭМ!$B$39:$B$782,X$191)+'СЕТ СН'!$F$15</f>
        <v>135.34869273999999</v>
      </c>
      <c r="Y217" s="36">
        <f>SUMIFS(СВЦЭМ!$E$39:$E$782,СВЦЭМ!$A$39:$A$782,$A217,СВЦЭМ!$B$39:$B$782,Y$191)+'СЕТ СН'!$F$15</f>
        <v>139.42782485999999</v>
      </c>
    </row>
    <row r="218" spans="1:25" ht="15.75" x14ac:dyDescent="0.2">
      <c r="A218" s="35">
        <f t="shared" si="5"/>
        <v>44708</v>
      </c>
      <c r="B218" s="36">
        <f>SUMIFS(СВЦЭМ!$E$39:$E$782,СВЦЭМ!$A$39:$A$782,$A218,СВЦЭМ!$B$39:$B$782,B$191)+'СЕТ СН'!$F$15</f>
        <v>145.87273696</v>
      </c>
      <c r="C218" s="36">
        <f>SUMIFS(СВЦЭМ!$E$39:$E$782,СВЦЭМ!$A$39:$A$782,$A218,СВЦЭМ!$B$39:$B$782,C$191)+'СЕТ СН'!$F$15</f>
        <v>163.73710022</v>
      </c>
      <c r="D218" s="36">
        <f>SUMIFS(СВЦЭМ!$E$39:$E$782,СВЦЭМ!$A$39:$A$782,$A218,СВЦЭМ!$B$39:$B$782,D$191)+'СЕТ СН'!$F$15</f>
        <v>175.73190298</v>
      </c>
      <c r="E218" s="36">
        <f>SUMIFS(СВЦЭМ!$E$39:$E$782,СВЦЭМ!$A$39:$A$782,$A218,СВЦЭМ!$B$39:$B$782,E$191)+'СЕТ СН'!$F$15</f>
        <v>174.76241256</v>
      </c>
      <c r="F218" s="36">
        <f>SUMIFS(СВЦЭМ!$E$39:$E$782,СВЦЭМ!$A$39:$A$782,$A218,СВЦЭМ!$B$39:$B$782,F$191)+'СЕТ СН'!$F$15</f>
        <v>174.26651039000001</v>
      </c>
      <c r="G218" s="36">
        <f>SUMIFS(СВЦЭМ!$E$39:$E$782,СВЦЭМ!$A$39:$A$782,$A218,СВЦЭМ!$B$39:$B$782,G$191)+'СЕТ СН'!$F$15</f>
        <v>172.08687588000001</v>
      </c>
      <c r="H218" s="36">
        <f>SUMIFS(СВЦЭМ!$E$39:$E$782,СВЦЭМ!$A$39:$A$782,$A218,СВЦЭМ!$B$39:$B$782,H$191)+'СЕТ СН'!$F$15</f>
        <v>158.15720726000001</v>
      </c>
      <c r="I218" s="36">
        <f>SUMIFS(СВЦЭМ!$E$39:$E$782,СВЦЭМ!$A$39:$A$782,$A218,СВЦЭМ!$B$39:$B$782,I$191)+'СЕТ СН'!$F$15</f>
        <v>145.433007</v>
      </c>
      <c r="J218" s="36">
        <f>SUMIFS(СВЦЭМ!$E$39:$E$782,СВЦЭМ!$A$39:$A$782,$A218,СВЦЭМ!$B$39:$B$782,J$191)+'СЕТ СН'!$F$15</f>
        <v>131.21608628999999</v>
      </c>
      <c r="K218" s="36">
        <f>SUMIFS(СВЦЭМ!$E$39:$E$782,СВЦЭМ!$A$39:$A$782,$A218,СВЦЭМ!$B$39:$B$782,K$191)+'СЕТ СН'!$F$15</f>
        <v>131.95776197999999</v>
      </c>
      <c r="L218" s="36">
        <f>SUMIFS(СВЦЭМ!$E$39:$E$782,СВЦЭМ!$A$39:$A$782,$A218,СВЦЭМ!$B$39:$B$782,L$191)+'СЕТ СН'!$F$15</f>
        <v>133.60160375000001</v>
      </c>
      <c r="M218" s="36">
        <f>SUMIFS(СВЦЭМ!$E$39:$E$782,СВЦЭМ!$A$39:$A$782,$A218,СВЦЭМ!$B$39:$B$782,M$191)+'СЕТ СН'!$F$15</f>
        <v>142.90951942000001</v>
      </c>
      <c r="N218" s="36">
        <f>SUMIFS(СВЦЭМ!$E$39:$E$782,СВЦЭМ!$A$39:$A$782,$A218,СВЦЭМ!$B$39:$B$782,N$191)+'СЕТ СН'!$F$15</f>
        <v>150.87789617000001</v>
      </c>
      <c r="O218" s="36">
        <f>SUMIFS(СВЦЭМ!$E$39:$E$782,СВЦЭМ!$A$39:$A$782,$A218,СВЦЭМ!$B$39:$B$782,O$191)+'СЕТ СН'!$F$15</f>
        <v>152.71285223000001</v>
      </c>
      <c r="P218" s="36">
        <f>SUMIFS(СВЦЭМ!$E$39:$E$782,СВЦЭМ!$A$39:$A$782,$A218,СВЦЭМ!$B$39:$B$782,P$191)+'СЕТ СН'!$F$15</f>
        <v>150.05509615</v>
      </c>
      <c r="Q218" s="36">
        <f>SUMIFS(СВЦЭМ!$E$39:$E$782,СВЦЭМ!$A$39:$A$782,$A218,СВЦЭМ!$B$39:$B$782,Q$191)+'СЕТ СН'!$F$15</f>
        <v>148.92111295000001</v>
      </c>
      <c r="R218" s="36">
        <f>SUMIFS(СВЦЭМ!$E$39:$E$782,СВЦЭМ!$A$39:$A$782,$A218,СВЦЭМ!$B$39:$B$782,R$191)+'СЕТ СН'!$F$15</f>
        <v>149.04262983999999</v>
      </c>
      <c r="S218" s="36">
        <f>SUMIFS(СВЦЭМ!$E$39:$E$782,СВЦЭМ!$A$39:$A$782,$A218,СВЦЭМ!$B$39:$B$782,S$191)+'СЕТ СН'!$F$15</f>
        <v>153.42929049</v>
      </c>
      <c r="T218" s="36">
        <f>SUMIFS(СВЦЭМ!$E$39:$E$782,СВЦЭМ!$A$39:$A$782,$A218,СВЦЭМ!$B$39:$B$782,T$191)+'СЕТ СН'!$F$15</f>
        <v>137.22813877999999</v>
      </c>
      <c r="U218" s="36">
        <f>SUMIFS(СВЦЭМ!$E$39:$E$782,СВЦЭМ!$A$39:$A$782,$A218,СВЦЭМ!$B$39:$B$782,U$191)+'СЕТ СН'!$F$15</f>
        <v>120.68514584</v>
      </c>
      <c r="V218" s="36">
        <f>SUMIFS(СВЦЭМ!$E$39:$E$782,СВЦЭМ!$A$39:$A$782,$A218,СВЦЭМ!$B$39:$B$782,V$191)+'СЕТ СН'!$F$15</f>
        <v>106.69167016</v>
      </c>
      <c r="W218" s="36">
        <f>SUMIFS(СВЦЭМ!$E$39:$E$782,СВЦЭМ!$A$39:$A$782,$A218,СВЦЭМ!$B$39:$B$782,W$191)+'СЕТ СН'!$F$15</f>
        <v>110.62485525</v>
      </c>
      <c r="X218" s="36">
        <f>SUMIFS(СВЦЭМ!$E$39:$E$782,СВЦЭМ!$A$39:$A$782,$A218,СВЦЭМ!$B$39:$B$782,X$191)+'СЕТ СН'!$F$15</f>
        <v>116.07054607000001</v>
      </c>
      <c r="Y218" s="36">
        <f>SUMIFS(СВЦЭМ!$E$39:$E$782,СВЦЭМ!$A$39:$A$782,$A218,СВЦЭМ!$B$39:$B$782,Y$191)+'СЕТ СН'!$F$15</f>
        <v>123.52312336999999</v>
      </c>
    </row>
    <row r="219" spans="1:25" ht="15.75" x14ac:dyDescent="0.2">
      <c r="A219" s="35">
        <f t="shared" si="5"/>
        <v>44709</v>
      </c>
      <c r="B219" s="36">
        <f>SUMIFS(СВЦЭМ!$E$39:$E$782,СВЦЭМ!$A$39:$A$782,$A219,СВЦЭМ!$B$39:$B$782,B$191)+'СЕТ СН'!$F$15</f>
        <v>136.77950781000001</v>
      </c>
      <c r="C219" s="36">
        <f>SUMIFS(СВЦЭМ!$E$39:$E$782,СВЦЭМ!$A$39:$A$782,$A219,СВЦЭМ!$B$39:$B$782,C$191)+'СЕТ СН'!$F$15</f>
        <v>155.05809656</v>
      </c>
      <c r="D219" s="36">
        <f>SUMIFS(СВЦЭМ!$E$39:$E$782,СВЦЭМ!$A$39:$A$782,$A219,СВЦЭМ!$B$39:$B$782,D$191)+'СЕТ СН'!$F$15</f>
        <v>176.84178148000001</v>
      </c>
      <c r="E219" s="36">
        <f>SUMIFS(СВЦЭМ!$E$39:$E$782,СВЦЭМ!$A$39:$A$782,$A219,СВЦЭМ!$B$39:$B$782,E$191)+'СЕТ СН'!$F$15</f>
        <v>185.49017305000001</v>
      </c>
      <c r="F219" s="36">
        <f>SUMIFS(СВЦЭМ!$E$39:$E$782,СВЦЭМ!$A$39:$A$782,$A219,СВЦЭМ!$B$39:$B$782,F$191)+'СЕТ СН'!$F$15</f>
        <v>183.57602247</v>
      </c>
      <c r="G219" s="36">
        <f>SUMIFS(СВЦЭМ!$E$39:$E$782,СВЦЭМ!$A$39:$A$782,$A219,СВЦЭМ!$B$39:$B$782,G$191)+'СЕТ СН'!$F$15</f>
        <v>183.39678946999999</v>
      </c>
      <c r="H219" s="36">
        <f>SUMIFS(СВЦЭМ!$E$39:$E$782,СВЦЭМ!$A$39:$A$782,$A219,СВЦЭМ!$B$39:$B$782,H$191)+'СЕТ СН'!$F$15</f>
        <v>172.42987590000001</v>
      </c>
      <c r="I219" s="36">
        <f>SUMIFS(СВЦЭМ!$E$39:$E$782,СВЦЭМ!$A$39:$A$782,$A219,СВЦЭМ!$B$39:$B$782,I$191)+'СЕТ СН'!$F$15</f>
        <v>154.92808921</v>
      </c>
      <c r="J219" s="36">
        <f>SUMIFS(СВЦЭМ!$E$39:$E$782,СВЦЭМ!$A$39:$A$782,$A219,СВЦЭМ!$B$39:$B$782,J$191)+'СЕТ СН'!$F$15</f>
        <v>135.09037254</v>
      </c>
      <c r="K219" s="36">
        <f>SUMIFS(СВЦЭМ!$E$39:$E$782,СВЦЭМ!$A$39:$A$782,$A219,СВЦЭМ!$B$39:$B$782,K$191)+'СЕТ СН'!$F$15</f>
        <v>136.62290870999999</v>
      </c>
      <c r="L219" s="36">
        <f>SUMIFS(СВЦЭМ!$E$39:$E$782,СВЦЭМ!$A$39:$A$782,$A219,СВЦЭМ!$B$39:$B$782,L$191)+'СЕТ СН'!$F$15</f>
        <v>137.4881207</v>
      </c>
      <c r="M219" s="36">
        <f>SUMIFS(СВЦЭМ!$E$39:$E$782,СВЦЭМ!$A$39:$A$782,$A219,СВЦЭМ!$B$39:$B$782,M$191)+'СЕТ СН'!$F$15</f>
        <v>143.55079626</v>
      </c>
      <c r="N219" s="36">
        <f>SUMIFS(СВЦЭМ!$E$39:$E$782,СВЦЭМ!$A$39:$A$782,$A219,СВЦЭМ!$B$39:$B$782,N$191)+'СЕТ СН'!$F$15</f>
        <v>149.75292424</v>
      </c>
      <c r="O219" s="36">
        <f>SUMIFS(СВЦЭМ!$E$39:$E$782,СВЦЭМ!$A$39:$A$782,$A219,СВЦЭМ!$B$39:$B$782,O$191)+'СЕТ СН'!$F$15</f>
        <v>154.46301159999999</v>
      </c>
      <c r="P219" s="36">
        <f>SUMIFS(СВЦЭМ!$E$39:$E$782,СВЦЭМ!$A$39:$A$782,$A219,СВЦЭМ!$B$39:$B$782,P$191)+'СЕТ СН'!$F$15</f>
        <v>159.98048218</v>
      </c>
      <c r="Q219" s="36">
        <f>SUMIFS(СВЦЭМ!$E$39:$E$782,СВЦЭМ!$A$39:$A$782,$A219,СВЦЭМ!$B$39:$B$782,Q$191)+'СЕТ СН'!$F$15</f>
        <v>159.77197419000001</v>
      </c>
      <c r="R219" s="36">
        <f>SUMIFS(СВЦЭМ!$E$39:$E$782,СВЦЭМ!$A$39:$A$782,$A219,СВЦЭМ!$B$39:$B$782,R$191)+'СЕТ СН'!$F$15</f>
        <v>159.95334281000001</v>
      </c>
      <c r="S219" s="36">
        <f>SUMIFS(СВЦЭМ!$E$39:$E$782,СВЦЭМ!$A$39:$A$782,$A219,СВЦЭМ!$B$39:$B$782,S$191)+'СЕТ СН'!$F$15</f>
        <v>152.26929971999999</v>
      </c>
      <c r="T219" s="36">
        <f>SUMIFS(СВЦЭМ!$E$39:$E$782,СВЦЭМ!$A$39:$A$782,$A219,СВЦЭМ!$B$39:$B$782,T$191)+'СЕТ СН'!$F$15</f>
        <v>139.36978596</v>
      </c>
      <c r="U219" s="36">
        <f>SUMIFS(СВЦЭМ!$E$39:$E$782,СВЦЭМ!$A$39:$A$782,$A219,СВЦЭМ!$B$39:$B$782,U$191)+'СЕТ СН'!$F$15</f>
        <v>124.11058172</v>
      </c>
      <c r="V219" s="36">
        <f>SUMIFS(СВЦЭМ!$E$39:$E$782,СВЦЭМ!$A$39:$A$782,$A219,СВЦЭМ!$B$39:$B$782,V$191)+'СЕТ СН'!$F$15</f>
        <v>118.33589125</v>
      </c>
      <c r="W219" s="36">
        <f>SUMIFS(СВЦЭМ!$E$39:$E$782,СВЦЭМ!$A$39:$A$782,$A219,СВЦЭМ!$B$39:$B$782,W$191)+'СЕТ СН'!$F$15</f>
        <v>118.88915185</v>
      </c>
      <c r="X219" s="36">
        <f>SUMIFS(СВЦЭМ!$E$39:$E$782,СВЦЭМ!$A$39:$A$782,$A219,СВЦЭМ!$B$39:$B$782,X$191)+'СЕТ СН'!$F$15</f>
        <v>117.69332043</v>
      </c>
      <c r="Y219" s="36">
        <f>SUMIFS(СВЦЭМ!$E$39:$E$782,СВЦЭМ!$A$39:$A$782,$A219,СВЦЭМ!$B$39:$B$782,Y$191)+'СЕТ СН'!$F$15</f>
        <v>121.10172154</v>
      </c>
    </row>
    <row r="220" spans="1:25" ht="15.75" x14ac:dyDescent="0.2">
      <c r="A220" s="35">
        <f t="shared" si="5"/>
        <v>44710</v>
      </c>
      <c r="B220" s="36">
        <f>SUMIFS(СВЦЭМ!$E$39:$E$782,СВЦЭМ!$A$39:$A$782,$A220,СВЦЭМ!$B$39:$B$782,B$191)+'СЕТ СН'!$F$15</f>
        <v>133.57173639999999</v>
      </c>
      <c r="C220" s="36">
        <f>SUMIFS(СВЦЭМ!$E$39:$E$782,СВЦЭМ!$A$39:$A$782,$A220,СВЦЭМ!$B$39:$B$782,C$191)+'СЕТ СН'!$F$15</f>
        <v>153.08614756</v>
      </c>
      <c r="D220" s="36">
        <f>SUMIFS(СВЦЭМ!$E$39:$E$782,СВЦЭМ!$A$39:$A$782,$A220,СВЦЭМ!$B$39:$B$782,D$191)+'СЕТ СН'!$F$15</f>
        <v>172.78672632000001</v>
      </c>
      <c r="E220" s="36">
        <f>SUMIFS(СВЦЭМ!$E$39:$E$782,СВЦЭМ!$A$39:$A$782,$A220,СВЦЭМ!$B$39:$B$782,E$191)+'СЕТ СН'!$F$15</f>
        <v>181.47836470999999</v>
      </c>
      <c r="F220" s="36">
        <f>SUMIFS(СВЦЭМ!$E$39:$E$782,СВЦЭМ!$A$39:$A$782,$A220,СВЦЭМ!$B$39:$B$782,F$191)+'СЕТ СН'!$F$15</f>
        <v>181.03125636999999</v>
      </c>
      <c r="G220" s="36">
        <f>SUMIFS(СВЦЭМ!$E$39:$E$782,СВЦЭМ!$A$39:$A$782,$A220,СВЦЭМ!$B$39:$B$782,G$191)+'СЕТ СН'!$F$15</f>
        <v>179.19400967000001</v>
      </c>
      <c r="H220" s="36">
        <f>SUMIFS(СВЦЭМ!$E$39:$E$782,СВЦЭМ!$A$39:$A$782,$A220,СВЦЭМ!$B$39:$B$782,H$191)+'СЕТ СН'!$F$15</f>
        <v>171.42221402000001</v>
      </c>
      <c r="I220" s="36">
        <f>SUMIFS(СВЦЭМ!$E$39:$E$782,СВЦЭМ!$A$39:$A$782,$A220,СВЦЭМ!$B$39:$B$782,I$191)+'СЕТ СН'!$F$15</f>
        <v>154.96442465999999</v>
      </c>
      <c r="J220" s="36">
        <f>SUMIFS(СВЦЭМ!$E$39:$E$782,СВЦЭМ!$A$39:$A$782,$A220,СВЦЭМ!$B$39:$B$782,J$191)+'СЕТ СН'!$F$15</f>
        <v>132.69500411999999</v>
      </c>
      <c r="K220" s="36">
        <f>SUMIFS(СВЦЭМ!$E$39:$E$782,СВЦЭМ!$A$39:$A$782,$A220,СВЦЭМ!$B$39:$B$782,K$191)+'СЕТ СН'!$F$15</f>
        <v>131.58564197000001</v>
      </c>
      <c r="L220" s="36">
        <f>SUMIFS(СВЦЭМ!$E$39:$E$782,СВЦЭМ!$A$39:$A$782,$A220,СВЦЭМ!$B$39:$B$782,L$191)+'СЕТ СН'!$F$15</f>
        <v>132.75790692999999</v>
      </c>
      <c r="M220" s="36">
        <f>SUMIFS(СВЦЭМ!$E$39:$E$782,СВЦЭМ!$A$39:$A$782,$A220,СВЦЭМ!$B$39:$B$782,M$191)+'СЕТ СН'!$F$15</f>
        <v>144.77197124</v>
      </c>
      <c r="N220" s="36">
        <f>SUMIFS(СВЦЭМ!$E$39:$E$782,СВЦЭМ!$A$39:$A$782,$A220,СВЦЭМ!$B$39:$B$782,N$191)+'СЕТ СН'!$F$15</f>
        <v>151.14727514</v>
      </c>
      <c r="O220" s="36">
        <f>SUMIFS(СВЦЭМ!$E$39:$E$782,СВЦЭМ!$A$39:$A$782,$A220,СВЦЭМ!$B$39:$B$782,O$191)+'СЕТ СН'!$F$15</f>
        <v>152.02031001</v>
      </c>
      <c r="P220" s="36">
        <f>SUMIFS(СВЦЭМ!$E$39:$E$782,СВЦЭМ!$A$39:$A$782,$A220,СВЦЭМ!$B$39:$B$782,P$191)+'СЕТ СН'!$F$15</f>
        <v>151.94061314000001</v>
      </c>
      <c r="Q220" s="36">
        <f>SUMIFS(СВЦЭМ!$E$39:$E$782,СВЦЭМ!$A$39:$A$782,$A220,СВЦЭМ!$B$39:$B$782,Q$191)+'СЕТ СН'!$F$15</f>
        <v>151.61402910000001</v>
      </c>
      <c r="R220" s="36">
        <f>SUMIFS(СВЦЭМ!$E$39:$E$782,СВЦЭМ!$A$39:$A$782,$A220,СВЦЭМ!$B$39:$B$782,R$191)+'СЕТ СН'!$F$15</f>
        <v>150.69897384000001</v>
      </c>
      <c r="S220" s="36">
        <f>SUMIFS(СВЦЭМ!$E$39:$E$782,СВЦЭМ!$A$39:$A$782,$A220,СВЦЭМ!$B$39:$B$782,S$191)+'СЕТ СН'!$F$15</f>
        <v>154.82874894</v>
      </c>
      <c r="T220" s="36">
        <f>SUMIFS(СВЦЭМ!$E$39:$E$782,СВЦЭМ!$A$39:$A$782,$A220,СВЦЭМ!$B$39:$B$782,T$191)+'СЕТ СН'!$F$15</f>
        <v>138.15597030999999</v>
      </c>
      <c r="U220" s="36">
        <f>SUMIFS(СВЦЭМ!$E$39:$E$782,СВЦЭМ!$A$39:$A$782,$A220,СВЦЭМ!$B$39:$B$782,U$191)+'СЕТ СН'!$F$15</f>
        <v>120.72876909</v>
      </c>
      <c r="V220" s="36">
        <f>SUMIFS(СВЦЭМ!$E$39:$E$782,СВЦЭМ!$A$39:$A$782,$A220,СВЦЭМ!$B$39:$B$782,V$191)+'СЕТ СН'!$F$15</f>
        <v>106.25981213999999</v>
      </c>
      <c r="W220" s="36">
        <f>SUMIFS(СВЦЭМ!$E$39:$E$782,СВЦЭМ!$A$39:$A$782,$A220,СВЦЭМ!$B$39:$B$782,W$191)+'СЕТ СН'!$F$15</f>
        <v>108.046772</v>
      </c>
      <c r="X220" s="36">
        <f>SUMIFS(СВЦЭМ!$E$39:$E$782,СВЦЭМ!$A$39:$A$782,$A220,СВЦЭМ!$B$39:$B$782,X$191)+'СЕТ СН'!$F$15</f>
        <v>116.2650316</v>
      </c>
      <c r="Y220" s="36">
        <f>SUMIFS(СВЦЭМ!$E$39:$E$782,СВЦЭМ!$A$39:$A$782,$A220,СВЦЭМ!$B$39:$B$782,Y$191)+'СЕТ СН'!$F$15</f>
        <v>116.61624879</v>
      </c>
    </row>
    <row r="221" spans="1:25" ht="15.75" x14ac:dyDescent="0.2">
      <c r="A221" s="35">
        <f t="shared" si="5"/>
        <v>44711</v>
      </c>
      <c r="B221" s="36">
        <f>SUMIFS(СВЦЭМ!$E$39:$E$782,СВЦЭМ!$A$39:$A$782,$A221,СВЦЭМ!$B$39:$B$782,B$191)+'СЕТ СН'!$F$15</f>
        <v>135.57414413999999</v>
      </c>
      <c r="C221" s="36">
        <f>SUMIFS(СВЦЭМ!$E$39:$E$782,СВЦЭМ!$A$39:$A$782,$A221,СВЦЭМ!$B$39:$B$782,C$191)+'СЕТ СН'!$F$15</f>
        <v>149.96003598999999</v>
      </c>
      <c r="D221" s="36">
        <f>SUMIFS(СВЦЭМ!$E$39:$E$782,СВЦЭМ!$A$39:$A$782,$A221,СВЦЭМ!$B$39:$B$782,D$191)+'СЕТ СН'!$F$15</f>
        <v>174.59243509000001</v>
      </c>
      <c r="E221" s="36">
        <f>SUMIFS(СВЦЭМ!$E$39:$E$782,СВЦЭМ!$A$39:$A$782,$A221,СВЦЭМ!$B$39:$B$782,E$191)+'СЕТ СН'!$F$15</f>
        <v>177.81176844999999</v>
      </c>
      <c r="F221" s="36">
        <f>SUMIFS(СВЦЭМ!$E$39:$E$782,СВЦЭМ!$A$39:$A$782,$A221,СВЦЭМ!$B$39:$B$782,F$191)+'СЕТ СН'!$F$15</f>
        <v>177.26277490999999</v>
      </c>
      <c r="G221" s="36">
        <f>SUMIFS(СВЦЭМ!$E$39:$E$782,СВЦЭМ!$A$39:$A$782,$A221,СВЦЭМ!$B$39:$B$782,G$191)+'СЕТ СН'!$F$15</f>
        <v>173.08865531000001</v>
      </c>
      <c r="H221" s="36">
        <f>SUMIFS(СВЦЭМ!$E$39:$E$782,СВЦЭМ!$A$39:$A$782,$A221,СВЦЭМ!$B$39:$B$782,H$191)+'СЕТ СН'!$F$15</f>
        <v>157.85811788999999</v>
      </c>
      <c r="I221" s="36">
        <f>SUMIFS(СВЦЭМ!$E$39:$E$782,СВЦЭМ!$A$39:$A$782,$A221,СВЦЭМ!$B$39:$B$782,I$191)+'СЕТ СН'!$F$15</f>
        <v>145.89467751999999</v>
      </c>
      <c r="J221" s="36">
        <f>SUMIFS(СВЦЭМ!$E$39:$E$782,СВЦЭМ!$A$39:$A$782,$A221,СВЦЭМ!$B$39:$B$782,J$191)+'СЕТ СН'!$F$15</f>
        <v>130.47812522000001</v>
      </c>
      <c r="K221" s="36">
        <f>SUMIFS(СВЦЭМ!$E$39:$E$782,СВЦЭМ!$A$39:$A$782,$A221,СВЦЭМ!$B$39:$B$782,K$191)+'СЕТ СН'!$F$15</f>
        <v>131.81944626999999</v>
      </c>
      <c r="L221" s="36">
        <f>SUMIFS(СВЦЭМ!$E$39:$E$782,СВЦЭМ!$A$39:$A$782,$A221,СВЦЭМ!$B$39:$B$782,L$191)+'СЕТ СН'!$F$15</f>
        <v>143.03614336999999</v>
      </c>
      <c r="M221" s="36">
        <f>SUMIFS(СВЦЭМ!$E$39:$E$782,СВЦЭМ!$A$39:$A$782,$A221,СВЦЭМ!$B$39:$B$782,M$191)+'СЕТ СН'!$F$15</f>
        <v>148.45689682</v>
      </c>
      <c r="N221" s="36">
        <f>SUMIFS(СВЦЭМ!$E$39:$E$782,СВЦЭМ!$A$39:$A$782,$A221,СВЦЭМ!$B$39:$B$782,N$191)+'СЕТ СН'!$F$15</f>
        <v>164.77119035999999</v>
      </c>
      <c r="O221" s="36">
        <f>SUMIFS(СВЦЭМ!$E$39:$E$782,СВЦЭМ!$A$39:$A$782,$A221,СВЦЭМ!$B$39:$B$782,O$191)+'СЕТ СН'!$F$15</f>
        <v>165.08610401000001</v>
      </c>
      <c r="P221" s="36">
        <f>SUMIFS(СВЦЭМ!$E$39:$E$782,СВЦЭМ!$A$39:$A$782,$A221,СВЦЭМ!$B$39:$B$782,P$191)+'СЕТ СН'!$F$15</f>
        <v>163.80221065000001</v>
      </c>
      <c r="Q221" s="36">
        <f>SUMIFS(СВЦЭМ!$E$39:$E$782,СВЦЭМ!$A$39:$A$782,$A221,СВЦЭМ!$B$39:$B$782,Q$191)+'СЕТ СН'!$F$15</f>
        <v>162.75337006999999</v>
      </c>
      <c r="R221" s="36">
        <f>SUMIFS(СВЦЭМ!$E$39:$E$782,СВЦЭМ!$A$39:$A$782,$A221,СВЦЭМ!$B$39:$B$782,R$191)+'СЕТ СН'!$F$15</f>
        <v>160.1620021</v>
      </c>
      <c r="S221" s="36">
        <f>SUMIFS(СВЦЭМ!$E$39:$E$782,СВЦЭМ!$A$39:$A$782,$A221,СВЦЭМ!$B$39:$B$782,S$191)+'СЕТ СН'!$F$15</f>
        <v>163.29727080999999</v>
      </c>
      <c r="T221" s="36">
        <f>SUMIFS(СВЦЭМ!$E$39:$E$782,СВЦЭМ!$A$39:$A$782,$A221,СВЦЭМ!$B$39:$B$782,T$191)+'СЕТ СН'!$F$15</f>
        <v>134.03425881999999</v>
      </c>
      <c r="U221" s="36">
        <f>SUMIFS(СВЦЭМ!$E$39:$E$782,СВЦЭМ!$A$39:$A$782,$A221,СВЦЭМ!$B$39:$B$782,U$191)+'СЕТ СН'!$F$15</f>
        <v>116.93674136999999</v>
      </c>
      <c r="V221" s="36">
        <f>SUMIFS(СВЦЭМ!$E$39:$E$782,СВЦЭМ!$A$39:$A$782,$A221,СВЦЭМ!$B$39:$B$782,V$191)+'СЕТ СН'!$F$15</f>
        <v>104.18934833</v>
      </c>
      <c r="W221" s="36">
        <f>SUMIFS(СВЦЭМ!$E$39:$E$782,СВЦЭМ!$A$39:$A$782,$A221,СВЦЭМ!$B$39:$B$782,W$191)+'СЕТ СН'!$F$15</f>
        <v>106.11658986</v>
      </c>
      <c r="X221" s="36">
        <f>SUMIFS(СВЦЭМ!$E$39:$E$782,СВЦЭМ!$A$39:$A$782,$A221,СВЦЭМ!$B$39:$B$782,X$191)+'СЕТ СН'!$F$15</f>
        <v>115.26226592</v>
      </c>
      <c r="Y221" s="36">
        <f>SUMIFS(СВЦЭМ!$E$39:$E$782,СВЦЭМ!$A$39:$A$782,$A221,СВЦЭМ!$B$39:$B$782,Y$191)+'СЕТ СН'!$F$15</f>
        <v>119.59672449999999</v>
      </c>
    </row>
    <row r="222" spans="1:25" ht="15.75" x14ac:dyDescent="0.2">
      <c r="A222" s="35">
        <f t="shared" si="5"/>
        <v>44712</v>
      </c>
      <c r="B222" s="36">
        <f>SUMIFS(СВЦЭМ!$E$39:$E$782,СВЦЭМ!$A$39:$A$782,$A222,СВЦЭМ!$B$39:$B$782,B$191)+'СЕТ СН'!$F$15</f>
        <v>137.46001194999999</v>
      </c>
      <c r="C222" s="36">
        <f>SUMIFS(СВЦЭМ!$E$39:$E$782,СВЦЭМ!$A$39:$A$782,$A222,СВЦЭМ!$B$39:$B$782,C$191)+'СЕТ СН'!$F$15</f>
        <v>154.76408620999999</v>
      </c>
      <c r="D222" s="36">
        <f>SUMIFS(СВЦЭМ!$E$39:$E$782,СВЦЭМ!$A$39:$A$782,$A222,СВЦЭМ!$B$39:$B$782,D$191)+'СЕТ СН'!$F$15</f>
        <v>176.29999925000001</v>
      </c>
      <c r="E222" s="36">
        <f>SUMIFS(СВЦЭМ!$E$39:$E$782,СВЦЭМ!$A$39:$A$782,$A222,СВЦЭМ!$B$39:$B$782,E$191)+'СЕТ СН'!$F$15</f>
        <v>184.62232614000001</v>
      </c>
      <c r="F222" s="36">
        <f>SUMIFS(СВЦЭМ!$E$39:$E$782,СВЦЭМ!$A$39:$A$782,$A222,СВЦЭМ!$B$39:$B$782,F$191)+'СЕТ СН'!$F$15</f>
        <v>182.98713058000001</v>
      </c>
      <c r="G222" s="36">
        <f>SUMIFS(СВЦЭМ!$E$39:$E$782,СВЦЭМ!$A$39:$A$782,$A222,СВЦЭМ!$B$39:$B$782,G$191)+'СЕТ СН'!$F$15</f>
        <v>177.14485837999999</v>
      </c>
      <c r="H222" s="36">
        <f>SUMIFS(СВЦЭМ!$E$39:$E$782,СВЦЭМ!$A$39:$A$782,$A222,СВЦЭМ!$B$39:$B$782,H$191)+'СЕТ СН'!$F$15</f>
        <v>158.74126998</v>
      </c>
      <c r="I222" s="36">
        <f>SUMIFS(СВЦЭМ!$E$39:$E$782,СВЦЭМ!$A$39:$A$782,$A222,СВЦЭМ!$B$39:$B$782,I$191)+'СЕТ СН'!$F$15</f>
        <v>143.90464795</v>
      </c>
      <c r="J222" s="36">
        <f>SUMIFS(СВЦЭМ!$E$39:$E$782,СВЦЭМ!$A$39:$A$782,$A222,СВЦЭМ!$B$39:$B$782,J$191)+'СЕТ СН'!$F$15</f>
        <v>125.69578937</v>
      </c>
      <c r="K222" s="36">
        <f>SUMIFS(СВЦЭМ!$E$39:$E$782,СВЦЭМ!$A$39:$A$782,$A222,СВЦЭМ!$B$39:$B$782,K$191)+'СЕТ СН'!$F$15</f>
        <v>130.41378053</v>
      </c>
      <c r="L222" s="36">
        <f>SUMIFS(СВЦЭМ!$E$39:$E$782,СВЦЭМ!$A$39:$A$782,$A222,СВЦЭМ!$B$39:$B$782,L$191)+'СЕТ СН'!$F$15</f>
        <v>131.29446877999999</v>
      </c>
      <c r="M222" s="36">
        <f>SUMIFS(СВЦЭМ!$E$39:$E$782,СВЦЭМ!$A$39:$A$782,$A222,СВЦЭМ!$B$39:$B$782,M$191)+'СЕТ СН'!$F$15</f>
        <v>144.38687329999999</v>
      </c>
      <c r="N222" s="36">
        <f>SUMIFS(СВЦЭМ!$E$39:$E$782,СВЦЭМ!$A$39:$A$782,$A222,СВЦЭМ!$B$39:$B$782,N$191)+'СЕТ СН'!$F$15</f>
        <v>151.76551262999999</v>
      </c>
      <c r="O222" s="36">
        <f>SUMIFS(СВЦЭМ!$E$39:$E$782,СВЦЭМ!$A$39:$A$782,$A222,СВЦЭМ!$B$39:$B$782,O$191)+'СЕТ СН'!$F$15</f>
        <v>165.16256025000001</v>
      </c>
      <c r="P222" s="36">
        <f>SUMIFS(СВЦЭМ!$E$39:$E$782,СВЦЭМ!$A$39:$A$782,$A222,СВЦЭМ!$B$39:$B$782,P$191)+'СЕТ СН'!$F$15</f>
        <v>169.79393001</v>
      </c>
      <c r="Q222" s="36">
        <f>SUMIFS(СВЦЭМ!$E$39:$E$782,СВЦЭМ!$A$39:$A$782,$A222,СВЦЭМ!$B$39:$B$782,Q$191)+'СЕТ СН'!$F$15</f>
        <v>168.32871059999999</v>
      </c>
      <c r="R222" s="36">
        <f>SUMIFS(СВЦЭМ!$E$39:$E$782,СВЦЭМ!$A$39:$A$782,$A222,СВЦЭМ!$B$39:$B$782,R$191)+'СЕТ СН'!$F$15</f>
        <v>167.36706874999999</v>
      </c>
      <c r="S222" s="36">
        <f>SUMIFS(СВЦЭМ!$E$39:$E$782,СВЦЭМ!$A$39:$A$782,$A222,СВЦЭМ!$B$39:$B$782,S$191)+'СЕТ СН'!$F$15</f>
        <v>152.19520560000001</v>
      </c>
      <c r="T222" s="36">
        <f>SUMIFS(СВЦЭМ!$E$39:$E$782,СВЦЭМ!$A$39:$A$782,$A222,СВЦЭМ!$B$39:$B$782,T$191)+'СЕТ СН'!$F$15</f>
        <v>134.73042616000001</v>
      </c>
      <c r="U222" s="36">
        <f>SUMIFS(СВЦЭМ!$E$39:$E$782,СВЦЭМ!$A$39:$A$782,$A222,СВЦЭМ!$B$39:$B$782,U$191)+'СЕТ СН'!$F$15</f>
        <v>116.98978341999999</v>
      </c>
      <c r="V222" s="36">
        <f>SUMIFS(СВЦЭМ!$E$39:$E$782,СВЦЭМ!$A$39:$A$782,$A222,СВЦЭМ!$B$39:$B$782,V$191)+'СЕТ СН'!$F$15</f>
        <v>104.85281931</v>
      </c>
      <c r="W222" s="36">
        <f>SUMIFS(СВЦЭМ!$E$39:$E$782,СВЦЭМ!$A$39:$A$782,$A222,СВЦЭМ!$B$39:$B$782,W$191)+'СЕТ СН'!$F$15</f>
        <v>107.08192817</v>
      </c>
      <c r="X222" s="36">
        <f>SUMIFS(СВЦЭМ!$E$39:$E$782,СВЦЭМ!$A$39:$A$782,$A222,СВЦЭМ!$B$39:$B$782,X$191)+'СЕТ СН'!$F$15</f>
        <v>109.63075416</v>
      </c>
      <c r="Y222" s="36">
        <f>SUMIFS(СВЦЭМ!$E$39:$E$782,СВЦЭМ!$A$39:$A$782,$A222,СВЦЭМ!$B$39:$B$782,Y$191)+'СЕТ СН'!$F$15</f>
        <v>110.06171024</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01.05.2022</v>
      </c>
      <c r="B227" s="36">
        <f>SUMIFS(СВЦЭМ!$F$39:$F$782,СВЦЭМ!$A$39:$A$782,$A227,СВЦЭМ!$B$39:$B$782,B$226)+'СЕТ СН'!$F$15</f>
        <v>161.52531818</v>
      </c>
      <c r="C227" s="36">
        <f>SUMIFS(СВЦЭМ!$F$39:$F$782,СВЦЭМ!$A$39:$A$782,$A227,СВЦЭМ!$B$39:$B$782,C$226)+'СЕТ СН'!$F$15</f>
        <v>183.08413155</v>
      </c>
      <c r="D227" s="36">
        <f>SUMIFS(СВЦЭМ!$F$39:$F$782,СВЦЭМ!$A$39:$A$782,$A227,СВЦЭМ!$B$39:$B$782,D$226)+'СЕТ СН'!$F$15</f>
        <v>208.58593543000001</v>
      </c>
      <c r="E227" s="36">
        <f>SUMIFS(СВЦЭМ!$F$39:$F$782,СВЦЭМ!$A$39:$A$782,$A227,СВЦЭМ!$B$39:$B$782,E$226)+'СЕТ СН'!$F$15</f>
        <v>219.38572378000001</v>
      </c>
      <c r="F227" s="36">
        <f>SUMIFS(СВЦЭМ!$F$39:$F$782,СВЦЭМ!$A$39:$A$782,$A227,СВЦЭМ!$B$39:$B$782,F$226)+'СЕТ СН'!$F$15</f>
        <v>221.97892464</v>
      </c>
      <c r="G227" s="36">
        <f>SUMIFS(СВЦЭМ!$F$39:$F$782,СВЦЭМ!$A$39:$A$782,$A227,СВЦЭМ!$B$39:$B$782,G$226)+'СЕТ СН'!$F$15</f>
        <v>217.56073952</v>
      </c>
      <c r="H227" s="36">
        <f>SUMIFS(СВЦЭМ!$F$39:$F$782,СВЦЭМ!$A$39:$A$782,$A227,СВЦЭМ!$B$39:$B$782,H$226)+'СЕТ СН'!$F$15</f>
        <v>213.93863250000001</v>
      </c>
      <c r="I227" s="36">
        <f>SUMIFS(СВЦЭМ!$F$39:$F$782,СВЦЭМ!$A$39:$A$782,$A227,СВЦЭМ!$B$39:$B$782,I$226)+'СЕТ СН'!$F$15</f>
        <v>201.97922130000001</v>
      </c>
      <c r="J227" s="36">
        <f>SUMIFS(СВЦЭМ!$F$39:$F$782,СВЦЭМ!$A$39:$A$782,$A227,СВЦЭМ!$B$39:$B$782,J$226)+'СЕТ СН'!$F$15</f>
        <v>175.31702128000001</v>
      </c>
      <c r="K227" s="36">
        <f>SUMIFS(СВЦЭМ!$F$39:$F$782,СВЦЭМ!$A$39:$A$782,$A227,СВЦЭМ!$B$39:$B$782,K$226)+'СЕТ СН'!$F$15</f>
        <v>168.58094704999999</v>
      </c>
      <c r="L227" s="36">
        <f>SUMIFS(СВЦЭМ!$F$39:$F$782,СВЦЭМ!$A$39:$A$782,$A227,СВЦЭМ!$B$39:$B$782,L$226)+'СЕТ СН'!$F$15</f>
        <v>164.78874403</v>
      </c>
      <c r="M227" s="36">
        <f>SUMIFS(СВЦЭМ!$F$39:$F$782,СВЦЭМ!$A$39:$A$782,$A227,СВЦЭМ!$B$39:$B$782,M$226)+'СЕТ СН'!$F$15</f>
        <v>181.25641855000001</v>
      </c>
      <c r="N227" s="36">
        <f>SUMIFS(СВЦЭМ!$F$39:$F$782,СВЦЭМ!$A$39:$A$782,$A227,СВЦЭМ!$B$39:$B$782,N$226)+'СЕТ СН'!$F$15</f>
        <v>188.96769251000001</v>
      </c>
      <c r="O227" s="36">
        <f>SUMIFS(СВЦЭМ!$F$39:$F$782,СВЦЭМ!$A$39:$A$782,$A227,СВЦЭМ!$B$39:$B$782,O$226)+'СЕТ СН'!$F$15</f>
        <v>191.04926123000001</v>
      </c>
      <c r="P227" s="36">
        <f>SUMIFS(СВЦЭМ!$F$39:$F$782,СВЦЭМ!$A$39:$A$782,$A227,СВЦЭМ!$B$39:$B$782,P$226)+'СЕТ СН'!$F$15</f>
        <v>193.01385500000001</v>
      </c>
      <c r="Q227" s="36">
        <f>SUMIFS(СВЦЭМ!$F$39:$F$782,СВЦЭМ!$A$39:$A$782,$A227,СВЦЭМ!$B$39:$B$782,Q$226)+'СЕТ СН'!$F$15</f>
        <v>195.66632179999999</v>
      </c>
      <c r="R227" s="36">
        <f>SUMIFS(СВЦЭМ!$F$39:$F$782,СВЦЭМ!$A$39:$A$782,$A227,СВЦЭМ!$B$39:$B$782,R$226)+'СЕТ СН'!$F$15</f>
        <v>199.10461699999999</v>
      </c>
      <c r="S227" s="36">
        <f>SUMIFS(СВЦЭМ!$F$39:$F$782,СВЦЭМ!$A$39:$A$782,$A227,СВЦЭМ!$B$39:$B$782,S$226)+'СЕТ СН'!$F$15</f>
        <v>191.91779203999999</v>
      </c>
      <c r="T227" s="36">
        <f>SUMIFS(СВЦЭМ!$F$39:$F$782,СВЦЭМ!$A$39:$A$782,$A227,СВЦЭМ!$B$39:$B$782,T$226)+'СЕТ СН'!$F$15</f>
        <v>174.24932454</v>
      </c>
      <c r="U227" s="36">
        <f>SUMIFS(СВЦЭМ!$F$39:$F$782,СВЦЭМ!$A$39:$A$782,$A227,СВЦЭМ!$B$39:$B$782,U$226)+'СЕТ СН'!$F$15</f>
        <v>157.78945851</v>
      </c>
      <c r="V227" s="36">
        <f>SUMIFS(СВЦЭМ!$F$39:$F$782,СВЦЭМ!$A$39:$A$782,$A227,СВЦЭМ!$B$39:$B$782,V$226)+'СЕТ СН'!$F$15</f>
        <v>141.59441609999999</v>
      </c>
      <c r="W227" s="36">
        <f>SUMIFS(СВЦЭМ!$F$39:$F$782,СВЦЭМ!$A$39:$A$782,$A227,СВЦЭМ!$B$39:$B$782,W$226)+'СЕТ СН'!$F$15</f>
        <v>139.56841177999999</v>
      </c>
      <c r="X227" s="36">
        <f>SUMIFS(СВЦЭМ!$F$39:$F$782,СВЦЭМ!$A$39:$A$782,$A227,СВЦЭМ!$B$39:$B$782,X$226)+'СЕТ СН'!$F$15</f>
        <v>143.99745988999999</v>
      </c>
      <c r="Y227" s="36">
        <f>SUMIFS(СВЦЭМ!$F$39:$F$782,СВЦЭМ!$A$39:$A$782,$A227,СВЦЭМ!$B$39:$B$782,Y$226)+'СЕТ СН'!$F$15</f>
        <v>150.08771027</v>
      </c>
      <c r="AA227" s="45"/>
    </row>
    <row r="228" spans="1:27" ht="15.75" x14ac:dyDescent="0.2">
      <c r="A228" s="35">
        <f>A227+1</f>
        <v>44683</v>
      </c>
      <c r="B228" s="36">
        <f>SUMIFS(СВЦЭМ!$F$39:$F$782,СВЦЭМ!$A$39:$A$782,$A228,СВЦЭМ!$B$39:$B$782,B$226)+'СЕТ СН'!$F$15</f>
        <v>156.66783917000001</v>
      </c>
      <c r="C228" s="36">
        <f>SUMIFS(СВЦЭМ!$F$39:$F$782,СВЦЭМ!$A$39:$A$782,$A228,СВЦЭМ!$B$39:$B$782,C$226)+'СЕТ СН'!$F$15</f>
        <v>177.37309178999999</v>
      </c>
      <c r="D228" s="36">
        <f>SUMIFS(СВЦЭМ!$F$39:$F$782,СВЦЭМ!$A$39:$A$782,$A228,СВЦЭМ!$B$39:$B$782,D$226)+'СЕТ СН'!$F$15</f>
        <v>197.57977137</v>
      </c>
      <c r="E228" s="36">
        <f>SUMIFS(СВЦЭМ!$F$39:$F$782,СВЦЭМ!$A$39:$A$782,$A228,СВЦЭМ!$B$39:$B$782,E$226)+'СЕТ СН'!$F$15</f>
        <v>206.81305001999999</v>
      </c>
      <c r="F228" s="36">
        <f>SUMIFS(СВЦЭМ!$F$39:$F$782,СВЦЭМ!$A$39:$A$782,$A228,СВЦЭМ!$B$39:$B$782,F$226)+'СЕТ СН'!$F$15</f>
        <v>209.96960598999999</v>
      </c>
      <c r="G228" s="36">
        <f>SUMIFS(СВЦЭМ!$F$39:$F$782,СВЦЭМ!$A$39:$A$782,$A228,СВЦЭМ!$B$39:$B$782,G$226)+'СЕТ СН'!$F$15</f>
        <v>214.04024736</v>
      </c>
      <c r="H228" s="36">
        <f>SUMIFS(СВЦЭМ!$F$39:$F$782,СВЦЭМ!$A$39:$A$782,$A228,СВЦЭМ!$B$39:$B$782,H$226)+'СЕТ СН'!$F$15</f>
        <v>216.37680978</v>
      </c>
      <c r="I228" s="36">
        <f>SUMIFS(СВЦЭМ!$F$39:$F$782,СВЦЭМ!$A$39:$A$782,$A228,СВЦЭМ!$B$39:$B$782,I$226)+'СЕТ СН'!$F$15</f>
        <v>200.61677090000001</v>
      </c>
      <c r="J228" s="36">
        <f>SUMIFS(СВЦЭМ!$F$39:$F$782,СВЦЭМ!$A$39:$A$782,$A228,СВЦЭМ!$B$39:$B$782,J$226)+'СЕТ СН'!$F$15</f>
        <v>175.29720029000001</v>
      </c>
      <c r="K228" s="36">
        <f>SUMIFS(СВЦЭМ!$F$39:$F$782,СВЦЭМ!$A$39:$A$782,$A228,СВЦЭМ!$B$39:$B$782,K$226)+'СЕТ СН'!$F$15</f>
        <v>168.67759666000001</v>
      </c>
      <c r="L228" s="36">
        <f>SUMIFS(СВЦЭМ!$F$39:$F$782,СВЦЭМ!$A$39:$A$782,$A228,СВЦЭМ!$B$39:$B$782,L$226)+'СЕТ СН'!$F$15</f>
        <v>163.38121763000001</v>
      </c>
      <c r="M228" s="36">
        <f>SUMIFS(СВЦЭМ!$F$39:$F$782,СВЦЭМ!$A$39:$A$782,$A228,СВЦЭМ!$B$39:$B$782,M$226)+'СЕТ СН'!$F$15</f>
        <v>175.08518634999999</v>
      </c>
      <c r="N228" s="36">
        <f>SUMIFS(СВЦЭМ!$F$39:$F$782,СВЦЭМ!$A$39:$A$782,$A228,СВЦЭМ!$B$39:$B$782,N$226)+'СЕТ СН'!$F$15</f>
        <v>183.34226923</v>
      </c>
      <c r="O228" s="36">
        <f>SUMIFS(СВЦЭМ!$F$39:$F$782,СВЦЭМ!$A$39:$A$782,$A228,СВЦЭМ!$B$39:$B$782,O$226)+'СЕТ СН'!$F$15</f>
        <v>189.12578439000001</v>
      </c>
      <c r="P228" s="36">
        <f>SUMIFS(СВЦЭМ!$F$39:$F$782,СВЦЭМ!$A$39:$A$782,$A228,СВЦЭМ!$B$39:$B$782,P$226)+'СЕТ СН'!$F$15</f>
        <v>190.84978638999999</v>
      </c>
      <c r="Q228" s="36">
        <f>SUMIFS(СВЦЭМ!$F$39:$F$782,СВЦЭМ!$A$39:$A$782,$A228,СВЦЭМ!$B$39:$B$782,Q$226)+'СЕТ СН'!$F$15</f>
        <v>194.40121311999999</v>
      </c>
      <c r="R228" s="36">
        <f>SUMIFS(СВЦЭМ!$F$39:$F$782,СВЦЭМ!$A$39:$A$782,$A228,СВЦЭМ!$B$39:$B$782,R$226)+'СЕТ СН'!$F$15</f>
        <v>195.46596355</v>
      </c>
      <c r="S228" s="36">
        <f>SUMIFS(СВЦЭМ!$F$39:$F$782,СВЦЭМ!$A$39:$A$782,$A228,СВЦЭМ!$B$39:$B$782,S$226)+'СЕТ СН'!$F$15</f>
        <v>185.45243675</v>
      </c>
      <c r="T228" s="36">
        <f>SUMIFS(СВЦЭМ!$F$39:$F$782,СВЦЭМ!$A$39:$A$782,$A228,СВЦЭМ!$B$39:$B$782,T$226)+'СЕТ СН'!$F$15</f>
        <v>167.33715698</v>
      </c>
      <c r="U228" s="36">
        <f>SUMIFS(СВЦЭМ!$F$39:$F$782,СВЦЭМ!$A$39:$A$782,$A228,СВЦЭМ!$B$39:$B$782,U$226)+'СЕТ СН'!$F$15</f>
        <v>150.89037603</v>
      </c>
      <c r="V228" s="36">
        <f>SUMIFS(СВЦЭМ!$F$39:$F$782,СВЦЭМ!$A$39:$A$782,$A228,СВЦЭМ!$B$39:$B$782,V$226)+'СЕТ СН'!$F$15</f>
        <v>139.32014056</v>
      </c>
      <c r="W228" s="36">
        <f>SUMIFS(СВЦЭМ!$F$39:$F$782,СВЦЭМ!$A$39:$A$782,$A228,СВЦЭМ!$B$39:$B$782,W$226)+'СЕТ СН'!$F$15</f>
        <v>139.9924638</v>
      </c>
      <c r="X228" s="36">
        <f>SUMIFS(СВЦЭМ!$F$39:$F$782,СВЦЭМ!$A$39:$A$782,$A228,СВЦЭМ!$B$39:$B$782,X$226)+'СЕТ СН'!$F$15</f>
        <v>139.83123287000001</v>
      </c>
      <c r="Y228" s="36">
        <f>SUMIFS(СВЦЭМ!$F$39:$F$782,СВЦЭМ!$A$39:$A$782,$A228,СВЦЭМ!$B$39:$B$782,Y$226)+'СЕТ СН'!$F$15</f>
        <v>147.78147683</v>
      </c>
    </row>
    <row r="229" spans="1:27" ht="15.75" x14ac:dyDescent="0.2">
      <c r="A229" s="35">
        <f t="shared" ref="A229:A257" si="6">A228+1</f>
        <v>44684</v>
      </c>
      <c r="B229" s="36">
        <f>SUMIFS(СВЦЭМ!$F$39:$F$782,СВЦЭМ!$A$39:$A$782,$A229,СВЦЭМ!$B$39:$B$782,B$226)+'СЕТ СН'!$F$15</f>
        <v>152.06151625999999</v>
      </c>
      <c r="C229" s="36">
        <f>SUMIFS(СВЦЭМ!$F$39:$F$782,СВЦЭМ!$A$39:$A$782,$A229,СВЦЭМ!$B$39:$B$782,C$226)+'СЕТ СН'!$F$15</f>
        <v>172.9835272</v>
      </c>
      <c r="D229" s="36">
        <f>SUMIFS(СВЦЭМ!$F$39:$F$782,СВЦЭМ!$A$39:$A$782,$A229,СВЦЭМ!$B$39:$B$782,D$226)+'СЕТ СН'!$F$15</f>
        <v>190.58623261</v>
      </c>
      <c r="E229" s="36">
        <f>SUMIFS(СВЦЭМ!$F$39:$F$782,СВЦЭМ!$A$39:$A$782,$A229,СВЦЭМ!$B$39:$B$782,E$226)+'СЕТ СН'!$F$15</f>
        <v>196.20143504999999</v>
      </c>
      <c r="F229" s="36">
        <f>SUMIFS(СВЦЭМ!$F$39:$F$782,СВЦЭМ!$A$39:$A$782,$A229,СВЦЭМ!$B$39:$B$782,F$226)+'СЕТ СН'!$F$15</f>
        <v>198.80536516000001</v>
      </c>
      <c r="G229" s="36">
        <f>SUMIFS(СВЦЭМ!$F$39:$F$782,СВЦЭМ!$A$39:$A$782,$A229,СВЦЭМ!$B$39:$B$782,G$226)+'СЕТ СН'!$F$15</f>
        <v>206.18509215</v>
      </c>
      <c r="H229" s="36">
        <f>SUMIFS(СВЦЭМ!$F$39:$F$782,СВЦЭМ!$A$39:$A$782,$A229,СВЦЭМ!$B$39:$B$782,H$226)+'СЕТ СН'!$F$15</f>
        <v>208.08417262</v>
      </c>
      <c r="I229" s="36">
        <f>SUMIFS(СВЦЭМ!$F$39:$F$782,СВЦЭМ!$A$39:$A$782,$A229,СВЦЭМ!$B$39:$B$782,I$226)+'СЕТ СН'!$F$15</f>
        <v>204.87765530999999</v>
      </c>
      <c r="J229" s="36">
        <f>SUMIFS(СВЦЭМ!$F$39:$F$782,СВЦЭМ!$A$39:$A$782,$A229,СВЦЭМ!$B$39:$B$782,J$226)+'СЕТ СН'!$F$15</f>
        <v>186.47245477000001</v>
      </c>
      <c r="K229" s="36">
        <f>SUMIFS(СВЦЭМ!$F$39:$F$782,СВЦЭМ!$A$39:$A$782,$A229,СВЦЭМ!$B$39:$B$782,K$226)+'СЕТ СН'!$F$15</f>
        <v>180.55012109</v>
      </c>
      <c r="L229" s="36">
        <f>SUMIFS(СВЦЭМ!$F$39:$F$782,СВЦЭМ!$A$39:$A$782,$A229,СВЦЭМ!$B$39:$B$782,L$226)+'СЕТ СН'!$F$15</f>
        <v>177.03776608999999</v>
      </c>
      <c r="M229" s="36">
        <f>SUMIFS(СВЦЭМ!$F$39:$F$782,СВЦЭМ!$A$39:$A$782,$A229,СВЦЭМ!$B$39:$B$782,M$226)+'СЕТ СН'!$F$15</f>
        <v>192.21750402999999</v>
      </c>
      <c r="N229" s="36">
        <f>SUMIFS(СВЦЭМ!$F$39:$F$782,СВЦЭМ!$A$39:$A$782,$A229,СВЦЭМ!$B$39:$B$782,N$226)+'СЕТ СН'!$F$15</f>
        <v>199.61737515999999</v>
      </c>
      <c r="O229" s="36">
        <f>SUMIFS(СВЦЭМ!$F$39:$F$782,СВЦЭМ!$A$39:$A$782,$A229,СВЦЭМ!$B$39:$B$782,O$226)+'СЕТ СН'!$F$15</f>
        <v>202.20153965</v>
      </c>
      <c r="P229" s="36">
        <f>SUMIFS(СВЦЭМ!$F$39:$F$782,СВЦЭМ!$A$39:$A$782,$A229,СВЦЭМ!$B$39:$B$782,P$226)+'СЕТ СН'!$F$15</f>
        <v>205.41056749000001</v>
      </c>
      <c r="Q229" s="36">
        <f>SUMIFS(СВЦЭМ!$F$39:$F$782,СВЦЭМ!$A$39:$A$782,$A229,СВЦЭМ!$B$39:$B$782,Q$226)+'СЕТ СН'!$F$15</f>
        <v>206.06407497999999</v>
      </c>
      <c r="R229" s="36">
        <f>SUMIFS(СВЦЭМ!$F$39:$F$782,СВЦЭМ!$A$39:$A$782,$A229,СВЦЭМ!$B$39:$B$782,R$226)+'СЕТ СН'!$F$15</f>
        <v>207.76700307999999</v>
      </c>
      <c r="S229" s="36">
        <f>SUMIFS(СВЦЭМ!$F$39:$F$782,СВЦЭМ!$A$39:$A$782,$A229,СВЦЭМ!$B$39:$B$782,S$226)+'СЕТ СН'!$F$15</f>
        <v>201.70208088999999</v>
      </c>
      <c r="T229" s="36">
        <f>SUMIFS(СВЦЭМ!$F$39:$F$782,СВЦЭМ!$A$39:$A$782,$A229,СВЦЭМ!$B$39:$B$782,T$226)+'СЕТ СН'!$F$15</f>
        <v>182.27227969</v>
      </c>
      <c r="U229" s="36">
        <f>SUMIFS(СВЦЭМ!$F$39:$F$782,СВЦЭМ!$A$39:$A$782,$A229,СВЦЭМ!$B$39:$B$782,U$226)+'СЕТ СН'!$F$15</f>
        <v>164.49594787999999</v>
      </c>
      <c r="V229" s="36">
        <f>SUMIFS(СВЦЭМ!$F$39:$F$782,СВЦЭМ!$A$39:$A$782,$A229,СВЦЭМ!$B$39:$B$782,V$226)+'СЕТ СН'!$F$15</f>
        <v>148.31531186000001</v>
      </c>
      <c r="W229" s="36">
        <f>SUMIFS(СВЦЭМ!$F$39:$F$782,СВЦЭМ!$A$39:$A$782,$A229,СВЦЭМ!$B$39:$B$782,W$226)+'СЕТ СН'!$F$15</f>
        <v>147.17635376000001</v>
      </c>
      <c r="X229" s="36">
        <f>SUMIFS(СВЦЭМ!$F$39:$F$782,СВЦЭМ!$A$39:$A$782,$A229,СВЦЭМ!$B$39:$B$782,X$226)+'СЕТ СН'!$F$15</f>
        <v>148.86200678</v>
      </c>
      <c r="Y229" s="36">
        <f>SUMIFS(СВЦЭМ!$F$39:$F$782,СВЦЭМ!$A$39:$A$782,$A229,СВЦЭМ!$B$39:$B$782,Y$226)+'СЕТ СН'!$F$15</f>
        <v>155.22763886999999</v>
      </c>
    </row>
    <row r="230" spans="1:27" ht="15.75" x14ac:dyDescent="0.2">
      <c r="A230" s="35">
        <f t="shared" si="6"/>
        <v>44685</v>
      </c>
      <c r="B230" s="36">
        <f>SUMIFS(СВЦЭМ!$F$39:$F$782,СВЦЭМ!$A$39:$A$782,$A230,СВЦЭМ!$B$39:$B$782,B$226)+'СЕТ СН'!$F$15</f>
        <v>167.67047256000001</v>
      </c>
      <c r="C230" s="36">
        <f>SUMIFS(СВЦЭМ!$F$39:$F$782,СВЦЭМ!$A$39:$A$782,$A230,СВЦЭМ!$B$39:$B$782,C$226)+'СЕТ СН'!$F$15</f>
        <v>194.01872689999999</v>
      </c>
      <c r="D230" s="36">
        <f>SUMIFS(СВЦЭМ!$F$39:$F$782,СВЦЭМ!$A$39:$A$782,$A230,СВЦЭМ!$B$39:$B$782,D$226)+'СЕТ СН'!$F$15</f>
        <v>203.37167688</v>
      </c>
      <c r="E230" s="36">
        <f>SUMIFS(СВЦЭМ!$F$39:$F$782,СВЦЭМ!$A$39:$A$782,$A230,СВЦЭМ!$B$39:$B$782,E$226)+'СЕТ СН'!$F$15</f>
        <v>198.34470637000001</v>
      </c>
      <c r="F230" s="36">
        <f>SUMIFS(СВЦЭМ!$F$39:$F$782,СВЦЭМ!$A$39:$A$782,$A230,СВЦЭМ!$B$39:$B$782,F$226)+'СЕТ СН'!$F$15</f>
        <v>198.83400445999999</v>
      </c>
      <c r="G230" s="36">
        <f>SUMIFS(СВЦЭМ!$F$39:$F$782,СВЦЭМ!$A$39:$A$782,$A230,СВЦЭМ!$B$39:$B$782,G$226)+'СЕТ СН'!$F$15</f>
        <v>197.62133263999999</v>
      </c>
      <c r="H230" s="36">
        <f>SUMIFS(СВЦЭМ!$F$39:$F$782,СВЦЭМ!$A$39:$A$782,$A230,СВЦЭМ!$B$39:$B$782,H$226)+'СЕТ СН'!$F$15</f>
        <v>199.67517047999999</v>
      </c>
      <c r="I230" s="36">
        <f>SUMIFS(СВЦЭМ!$F$39:$F$782,СВЦЭМ!$A$39:$A$782,$A230,СВЦЭМ!$B$39:$B$782,I$226)+'СЕТ СН'!$F$15</f>
        <v>186.70946447</v>
      </c>
      <c r="J230" s="36">
        <f>SUMIFS(СВЦЭМ!$F$39:$F$782,СВЦЭМ!$A$39:$A$782,$A230,СВЦЭМ!$B$39:$B$782,J$226)+'СЕТ СН'!$F$15</f>
        <v>166.69614981999999</v>
      </c>
      <c r="K230" s="36">
        <f>SUMIFS(СВЦЭМ!$F$39:$F$782,СВЦЭМ!$A$39:$A$782,$A230,СВЦЭМ!$B$39:$B$782,K$226)+'СЕТ СН'!$F$15</f>
        <v>164.14479313999999</v>
      </c>
      <c r="L230" s="36">
        <f>SUMIFS(СВЦЭМ!$F$39:$F$782,СВЦЭМ!$A$39:$A$782,$A230,СВЦЭМ!$B$39:$B$782,L$226)+'СЕТ СН'!$F$15</f>
        <v>166.43215269999999</v>
      </c>
      <c r="M230" s="36">
        <f>SUMIFS(СВЦЭМ!$F$39:$F$782,СВЦЭМ!$A$39:$A$782,$A230,СВЦЭМ!$B$39:$B$782,M$226)+'СЕТ СН'!$F$15</f>
        <v>184.11832931000001</v>
      </c>
      <c r="N230" s="36">
        <f>SUMIFS(СВЦЭМ!$F$39:$F$782,СВЦЭМ!$A$39:$A$782,$A230,СВЦЭМ!$B$39:$B$782,N$226)+'СЕТ СН'!$F$15</f>
        <v>193.61321418</v>
      </c>
      <c r="O230" s="36">
        <f>SUMIFS(СВЦЭМ!$F$39:$F$782,СВЦЭМ!$A$39:$A$782,$A230,СВЦЭМ!$B$39:$B$782,O$226)+'СЕТ СН'!$F$15</f>
        <v>194.4053194</v>
      </c>
      <c r="P230" s="36">
        <f>SUMIFS(СВЦЭМ!$F$39:$F$782,СВЦЭМ!$A$39:$A$782,$A230,СВЦЭМ!$B$39:$B$782,P$226)+'СЕТ СН'!$F$15</f>
        <v>200.98742267</v>
      </c>
      <c r="Q230" s="36">
        <f>SUMIFS(СВЦЭМ!$F$39:$F$782,СВЦЭМ!$A$39:$A$782,$A230,СВЦЭМ!$B$39:$B$782,Q$226)+'СЕТ СН'!$F$15</f>
        <v>201.59534611999999</v>
      </c>
      <c r="R230" s="36">
        <f>SUMIFS(СВЦЭМ!$F$39:$F$782,СВЦЭМ!$A$39:$A$782,$A230,СВЦЭМ!$B$39:$B$782,R$226)+'СЕТ СН'!$F$15</f>
        <v>200.63135144</v>
      </c>
      <c r="S230" s="36">
        <f>SUMIFS(СВЦЭМ!$F$39:$F$782,СВЦЭМ!$A$39:$A$782,$A230,СВЦЭМ!$B$39:$B$782,S$226)+'СЕТ СН'!$F$15</f>
        <v>190.59891512999999</v>
      </c>
      <c r="T230" s="36">
        <f>SUMIFS(СВЦЭМ!$F$39:$F$782,СВЦЭМ!$A$39:$A$782,$A230,СВЦЭМ!$B$39:$B$782,T$226)+'СЕТ СН'!$F$15</f>
        <v>168.33784944000001</v>
      </c>
      <c r="U230" s="36">
        <f>SUMIFS(СВЦЭМ!$F$39:$F$782,СВЦЭМ!$A$39:$A$782,$A230,СВЦЭМ!$B$39:$B$782,U$226)+'СЕТ СН'!$F$15</f>
        <v>148.94190985</v>
      </c>
      <c r="V230" s="36">
        <f>SUMIFS(СВЦЭМ!$F$39:$F$782,СВЦЭМ!$A$39:$A$782,$A230,СВЦЭМ!$B$39:$B$782,V$226)+'СЕТ СН'!$F$15</f>
        <v>137.22178901999999</v>
      </c>
      <c r="W230" s="36">
        <f>SUMIFS(СВЦЭМ!$F$39:$F$782,СВЦЭМ!$A$39:$A$782,$A230,СВЦЭМ!$B$39:$B$782,W$226)+'СЕТ СН'!$F$15</f>
        <v>142.64451908999999</v>
      </c>
      <c r="X230" s="36">
        <f>SUMIFS(СВЦЭМ!$F$39:$F$782,СВЦЭМ!$A$39:$A$782,$A230,СВЦЭМ!$B$39:$B$782,X$226)+'СЕТ СН'!$F$15</f>
        <v>135.11195634000001</v>
      </c>
      <c r="Y230" s="36">
        <f>SUMIFS(СВЦЭМ!$F$39:$F$782,СВЦЭМ!$A$39:$A$782,$A230,СВЦЭМ!$B$39:$B$782,Y$226)+'СЕТ СН'!$F$15</f>
        <v>134.19489544999999</v>
      </c>
    </row>
    <row r="231" spans="1:27" ht="15.75" x14ac:dyDescent="0.2">
      <c r="A231" s="35">
        <f t="shared" si="6"/>
        <v>44686</v>
      </c>
      <c r="B231" s="36">
        <f>SUMIFS(СВЦЭМ!$F$39:$F$782,СВЦЭМ!$A$39:$A$782,$A231,СВЦЭМ!$B$39:$B$782,B$226)+'СЕТ СН'!$F$15</f>
        <v>162.39651843999999</v>
      </c>
      <c r="C231" s="36">
        <f>SUMIFS(СВЦЭМ!$F$39:$F$782,СВЦЭМ!$A$39:$A$782,$A231,СВЦЭМ!$B$39:$B$782,C$226)+'СЕТ СН'!$F$15</f>
        <v>176.83128117000001</v>
      </c>
      <c r="D231" s="36">
        <f>SUMIFS(СВЦЭМ!$F$39:$F$782,СВЦЭМ!$A$39:$A$782,$A231,СВЦЭМ!$B$39:$B$782,D$226)+'СЕТ СН'!$F$15</f>
        <v>200.26172600999999</v>
      </c>
      <c r="E231" s="36">
        <f>SUMIFS(СВЦЭМ!$F$39:$F$782,СВЦЭМ!$A$39:$A$782,$A231,СВЦЭМ!$B$39:$B$782,E$226)+'СЕТ СН'!$F$15</f>
        <v>209.46634112999999</v>
      </c>
      <c r="F231" s="36">
        <f>SUMIFS(СВЦЭМ!$F$39:$F$782,СВЦЭМ!$A$39:$A$782,$A231,СВЦЭМ!$B$39:$B$782,F$226)+'СЕТ СН'!$F$15</f>
        <v>213.92103968000001</v>
      </c>
      <c r="G231" s="36">
        <f>SUMIFS(СВЦЭМ!$F$39:$F$782,СВЦЭМ!$A$39:$A$782,$A231,СВЦЭМ!$B$39:$B$782,G$226)+'СЕТ СН'!$F$15</f>
        <v>214.03573421999999</v>
      </c>
      <c r="H231" s="36">
        <f>SUMIFS(СВЦЭМ!$F$39:$F$782,СВЦЭМ!$A$39:$A$782,$A231,СВЦЭМ!$B$39:$B$782,H$226)+'СЕТ СН'!$F$15</f>
        <v>211.71851203</v>
      </c>
      <c r="I231" s="36">
        <f>SUMIFS(СВЦЭМ!$F$39:$F$782,СВЦЭМ!$A$39:$A$782,$A231,СВЦЭМ!$B$39:$B$782,I$226)+'СЕТ СН'!$F$15</f>
        <v>199.70031158</v>
      </c>
      <c r="J231" s="36">
        <f>SUMIFS(СВЦЭМ!$F$39:$F$782,СВЦЭМ!$A$39:$A$782,$A231,СВЦЭМ!$B$39:$B$782,J$226)+'СЕТ СН'!$F$15</f>
        <v>181.27657004</v>
      </c>
      <c r="K231" s="36">
        <f>SUMIFS(СВЦЭМ!$F$39:$F$782,СВЦЭМ!$A$39:$A$782,$A231,СВЦЭМ!$B$39:$B$782,K$226)+'СЕТ СН'!$F$15</f>
        <v>180.88192376999999</v>
      </c>
      <c r="L231" s="36">
        <f>SUMIFS(СВЦЭМ!$F$39:$F$782,СВЦЭМ!$A$39:$A$782,$A231,СВЦЭМ!$B$39:$B$782,L$226)+'СЕТ СН'!$F$15</f>
        <v>180.20267136999999</v>
      </c>
      <c r="M231" s="36">
        <f>SUMIFS(СВЦЭМ!$F$39:$F$782,СВЦЭМ!$A$39:$A$782,$A231,СВЦЭМ!$B$39:$B$782,M$226)+'СЕТ СН'!$F$15</f>
        <v>197.16720143000001</v>
      </c>
      <c r="N231" s="36">
        <f>SUMIFS(СВЦЭМ!$F$39:$F$782,СВЦЭМ!$A$39:$A$782,$A231,СВЦЭМ!$B$39:$B$782,N$226)+'СЕТ СН'!$F$15</f>
        <v>210.4999344</v>
      </c>
      <c r="O231" s="36">
        <f>SUMIFS(СВЦЭМ!$F$39:$F$782,СВЦЭМ!$A$39:$A$782,$A231,СВЦЭМ!$B$39:$B$782,O$226)+'СЕТ СН'!$F$15</f>
        <v>209.92767003</v>
      </c>
      <c r="P231" s="36">
        <f>SUMIFS(СВЦЭМ!$F$39:$F$782,СВЦЭМ!$A$39:$A$782,$A231,СВЦЭМ!$B$39:$B$782,P$226)+'СЕТ СН'!$F$15</f>
        <v>217.21853175999999</v>
      </c>
      <c r="Q231" s="36">
        <f>SUMIFS(СВЦЭМ!$F$39:$F$782,СВЦЭМ!$A$39:$A$782,$A231,СВЦЭМ!$B$39:$B$782,Q$226)+'СЕТ СН'!$F$15</f>
        <v>218.72221590999999</v>
      </c>
      <c r="R231" s="36">
        <f>SUMIFS(СВЦЭМ!$F$39:$F$782,СВЦЭМ!$A$39:$A$782,$A231,СВЦЭМ!$B$39:$B$782,R$226)+'СЕТ СН'!$F$15</f>
        <v>221.01772513</v>
      </c>
      <c r="S231" s="36">
        <f>SUMIFS(СВЦЭМ!$F$39:$F$782,СВЦЭМ!$A$39:$A$782,$A231,СВЦЭМ!$B$39:$B$782,S$226)+'СЕТ СН'!$F$15</f>
        <v>211.52113284000001</v>
      </c>
      <c r="T231" s="36">
        <f>SUMIFS(СВЦЭМ!$F$39:$F$782,СВЦЭМ!$A$39:$A$782,$A231,СВЦЭМ!$B$39:$B$782,T$226)+'СЕТ СН'!$F$15</f>
        <v>188.70109707</v>
      </c>
      <c r="U231" s="36">
        <f>SUMIFS(СВЦЭМ!$F$39:$F$782,СВЦЭМ!$A$39:$A$782,$A231,СВЦЭМ!$B$39:$B$782,U$226)+'СЕТ СН'!$F$15</f>
        <v>170.13110655</v>
      </c>
      <c r="V231" s="36">
        <f>SUMIFS(СВЦЭМ!$F$39:$F$782,СВЦЭМ!$A$39:$A$782,$A231,СВЦЭМ!$B$39:$B$782,V$226)+'СЕТ СН'!$F$15</f>
        <v>151.80956891</v>
      </c>
      <c r="W231" s="36">
        <f>SUMIFS(СВЦЭМ!$F$39:$F$782,СВЦЭМ!$A$39:$A$782,$A231,СВЦЭМ!$B$39:$B$782,W$226)+'СЕТ СН'!$F$15</f>
        <v>149.20202487</v>
      </c>
      <c r="X231" s="36">
        <f>SUMIFS(СВЦЭМ!$F$39:$F$782,СВЦЭМ!$A$39:$A$782,$A231,СВЦЭМ!$B$39:$B$782,X$226)+'СЕТ СН'!$F$15</f>
        <v>151.72495795</v>
      </c>
      <c r="Y231" s="36">
        <f>SUMIFS(СВЦЭМ!$F$39:$F$782,СВЦЭМ!$A$39:$A$782,$A231,СВЦЭМ!$B$39:$B$782,Y$226)+'СЕТ СН'!$F$15</f>
        <v>156.12806810999999</v>
      </c>
    </row>
    <row r="232" spans="1:27" ht="15.75" x14ac:dyDescent="0.2">
      <c r="A232" s="35">
        <f t="shared" si="6"/>
        <v>44687</v>
      </c>
      <c r="B232" s="36">
        <f>SUMIFS(СВЦЭМ!$F$39:$F$782,СВЦЭМ!$A$39:$A$782,$A232,СВЦЭМ!$B$39:$B$782,B$226)+'СЕТ СН'!$F$15</f>
        <v>168.53768657000001</v>
      </c>
      <c r="C232" s="36">
        <f>SUMIFS(СВЦЭМ!$F$39:$F$782,СВЦЭМ!$A$39:$A$782,$A232,СВЦЭМ!$B$39:$B$782,C$226)+'СЕТ СН'!$F$15</f>
        <v>191.00936293999999</v>
      </c>
      <c r="D232" s="36">
        <f>SUMIFS(СВЦЭМ!$F$39:$F$782,СВЦЭМ!$A$39:$A$782,$A232,СВЦЭМ!$B$39:$B$782,D$226)+'СЕТ СН'!$F$15</f>
        <v>215.25760894999999</v>
      </c>
      <c r="E232" s="36">
        <f>SUMIFS(СВЦЭМ!$F$39:$F$782,СВЦЭМ!$A$39:$A$782,$A232,СВЦЭМ!$B$39:$B$782,E$226)+'СЕТ СН'!$F$15</f>
        <v>223.46091988000001</v>
      </c>
      <c r="F232" s="36">
        <f>SUMIFS(СВЦЭМ!$F$39:$F$782,СВЦЭМ!$A$39:$A$782,$A232,СВЦЭМ!$B$39:$B$782,F$226)+'СЕТ СН'!$F$15</f>
        <v>224.46605872999999</v>
      </c>
      <c r="G232" s="36">
        <f>SUMIFS(СВЦЭМ!$F$39:$F$782,СВЦЭМ!$A$39:$A$782,$A232,СВЦЭМ!$B$39:$B$782,G$226)+'СЕТ СН'!$F$15</f>
        <v>221.64305682</v>
      </c>
      <c r="H232" s="36">
        <f>SUMIFS(СВЦЭМ!$F$39:$F$782,СВЦЭМ!$A$39:$A$782,$A232,СВЦЭМ!$B$39:$B$782,H$226)+'СЕТ СН'!$F$15</f>
        <v>213.87500825999999</v>
      </c>
      <c r="I232" s="36">
        <f>SUMIFS(СВЦЭМ!$F$39:$F$782,СВЦЭМ!$A$39:$A$782,$A232,СВЦЭМ!$B$39:$B$782,I$226)+'СЕТ СН'!$F$15</f>
        <v>204.89577116999999</v>
      </c>
      <c r="J232" s="36">
        <f>SUMIFS(СВЦЭМ!$F$39:$F$782,СВЦЭМ!$A$39:$A$782,$A232,СВЦЭМ!$B$39:$B$782,J$226)+'СЕТ СН'!$F$15</f>
        <v>179.10100771</v>
      </c>
      <c r="K232" s="36">
        <f>SUMIFS(СВЦЭМ!$F$39:$F$782,СВЦЭМ!$A$39:$A$782,$A232,СВЦЭМ!$B$39:$B$782,K$226)+'СЕТ СН'!$F$15</f>
        <v>180.41719856</v>
      </c>
      <c r="L232" s="36">
        <f>SUMIFS(СВЦЭМ!$F$39:$F$782,СВЦЭМ!$A$39:$A$782,$A232,СВЦЭМ!$B$39:$B$782,L$226)+'СЕТ СН'!$F$15</f>
        <v>179.16506221</v>
      </c>
      <c r="M232" s="36">
        <f>SUMIFS(СВЦЭМ!$F$39:$F$782,СВЦЭМ!$A$39:$A$782,$A232,СВЦЭМ!$B$39:$B$782,M$226)+'СЕТ СН'!$F$15</f>
        <v>201.20367274</v>
      </c>
      <c r="N232" s="36">
        <f>SUMIFS(СВЦЭМ!$F$39:$F$782,СВЦЭМ!$A$39:$A$782,$A232,СВЦЭМ!$B$39:$B$782,N$226)+'СЕТ СН'!$F$15</f>
        <v>212.91200798</v>
      </c>
      <c r="O232" s="36">
        <f>SUMIFS(СВЦЭМ!$F$39:$F$782,СВЦЭМ!$A$39:$A$782,$A232,СВЦЭМ!$B$39:$B$782,O$226)+'СЕТ СН'!$F$15</f>
        <v>213.54020886000001</v>
      </c>
      <c r="P232" s="36">
        <f>SUMIFS(СВЦЭМ!$F$39:$F$782,СВЦЭМ!$A$39:$A$782,$A232,СВЦЭМ!$B$39:$B$782,P$226)+'СЕТ СН'!$F$15</f>
        <v>214.97331604999999</v>
      </c>
      <c r="Q232" s="36">
        <f>SUMIFS(СВЦЭМ!$F$39:$F$782,СВЦЭМ!$A$39:$A$782,$A232,СВЦЭМ!$B$39:$B$782,Q$226)+'СЕТ СН'!$F$15</f>
        <v>213.99939527999999</v>
      </c>
      <c r="R232" s="36">
        <f>SUMIFS(СВЦЭМ!$F$39:$F$782,СВЦЭМ!$A$39:$A$782,$A232,СВЦЭМ!$B$39:$B$782,R$226)+'СЕТ СН'!$F$15</f>
        <v>211.97606895000001</v>
      </c>
      <c r="S232" s="36">
        <f>SUMIFS(СВЦЭМ!$F$39:$F$782,СВЦЭМ!$A$39:$A$782,$A232,СВЦЭМ!$B$39:$B$782,S$226)+'СЕТ СН'!$F$15</f>
        <v>204.08123469</v>
      </c>
      <c r="T232" s="36">
        <f>SUMIFS(СВЦЭМ!$F$39:$F$782,СВЦЭМ!$A$39:$A$782,$A232,СВЦЭМ!$B$39:$B$782,T$226)+'СЕТ СН'!$F$15</f>
        <v>183.83971582000001</v>
      </c>
      <c r="U232" s="36">
        <f>SUMIFS(СВЦЭМ!$F$39:$F$782,СВЦЭМ!$A$39:$A$782,$A232,СВЦЭМ!$B$39:$B$782,U$226)+'СЕТ СН'!$F$15</f>
        <v>163.98496230000001</v>
      </c>
      <c r="V232" s="36">
        <f>SUMIFS(СВЦЭМ!$F$39:$F$782,СВЦЭМ!$A$39:$A$782,$A232,СВЦЭМ!$B$39:$B$782,V$226)+'СЕТ СН'!$F$15</f>
        <v>147.22814826000001</v>
      </c>
      <c r="W232" s="36">
        <f>SUMIFS(СВЦЭМ!$F$39:$F$782,СВЦЭМ!$A$39:$A$782,$A232,СВЦЭМ!$B$39:$B$782,W$226)+'СЕТ СН'!$F$15</f>
        <v>145.20645518000001</v>
      </c>
      <c r="X232" s="36">
        <f>SUMIFS(СВЦЭМ!$F$39:$F$782,СВЦЭМ!$A$39:$A$782,$A232,СВЦЭМ!$B$39:$B$782,X$226)+'СЕТ СН'!$F$15</f>
        <v>150.06081365</v>
      </c>
      <c r="Y232" s="36">
        <f>SUMIFS(СВЦЭМ!$F$39:$F$782,СВЦЭМ!$A$39:$A$782,$A232,СВЦЭМ!$B$39:$B$782,Y$226)+'СЕТ СН'!$F$15</f>
        <v>151.38124396000001</v>
      </c>
    </row>
    <row r="233" spans="1:27" ht="15.75" x14ac:dyDescent="0.2">
      <c r="A233" s="35">
        <f t="shared" si="6"/>
        <v>44688</v>
      </c>
      <c r="B233" s="36">
        <f>SUMIFS(СВЦЭМ!$F$39:$F$782,СВЦЭМ!$A$39:$A$782,$A233,СВЦЭМ!$B$39:$B$782,B$226)+'СЕТ СН'!$F$15</f>
        <v>169.1655021</v>
      </c>
      <c r="C233" s="36">
        <f>SUMIFS(СВЦЭМ!$F$39:$F$782,СВЦЭМ!$A$39:$A$782,$A233,СВЦЭМ!$B$39:$B$782,C$226)+'СЕТ СН'!$F$15</f>
        <v>183.13755355000001</v>
      </c>
      <c r="D233" s="36">
        <f>SUMIFS(СВЦЭМ!$F$39:$F$782,СВЦЭМ!$A$39:$A$782,$A233,СВЦЭМ!$B$39:$B$782,D$226)+'СЕТ СН'!$F$15</f>
        <v>216.63606308999999</v>
      </c>
      <c r="E233" s="36">
        <f>SUMIFS(СВЦЭМ!$F$39:$F$782,СВЦЭМ!$A$39:$A$782,$A233,СВЦЭМ!$B$39:$B$782,E$226)+'СЕТ СН'!$F$15</f>
        <v>224.07203354000001</v>
      </c>
      <c r="F233" s="36">
        <f>SUMIFS(СВЦЭМ!$F$39:$F$782,СВЦЭМ!$A$39:$A$782,$A233,СВЦЭМ!$B$39:$B$782,F$226)+'СЕТ СН'!$F$15</f>
        <v>224.49221435999999</v>
      </c>
      <c r="G233" s="36">
        <f>SUMIFS(СВЦЭМ!$F$39:$F$782,СВЦЭМ!$A$39:$A$782,$A233,СВЦЭМ!$B$39:$B$782,G$226)+'СЕТ СН'!$F$15</f>
        <v>224.87040339000001</v>
      </c>
      <c r="H233" s="36">
        <f>SUMIFS(СВЦЭМ!$F$39:$F$782,СВЦЭМ!$A$39:$A$782,$A233,СВЦЭМ!$B$39:$B$782,H$226)+'СЕТ СН'!$F$15</f>
        <v>221.03390263</v>
      </c>
      <c r="I233" s="36">
        <f>SUMIFS(СВЦЭМ!$F$39:$F$782,СВЦЭМ!$A$39:$A$782,$A233,СВЦЭМ!$B$39:$B$782,I$226)+'СЕТ СН'!$F$15</f>
        <v>204.61104539999999</v>
      </c>
      <c r="J233" s="36">
        <f>SUMIFS(СВЦЭМ!$F$39:$F$782,СВЦЭМ!$A$39:$A$782,$A233,СВЦЭМ!$B$39:$B$782,J$226)+'СЕТ СН'!$F$15</f>
        <v>181.98299659</v>
      </c>
      <c r="K233" s="36">
        <f>SUMIFS(СВЦЭМ!$F$39:$F$782,СВЦЭМ!$A$39:$A$782,$A233,СВЦЭМ!$B$39:$B$782,K$226)+'СЕТ СН'!$F$15</f>
        <v>180.16097346999999</v>
      </c>
      <c r="L233" s="36">
        <f>SUMIFS(СВЦЭМ!$F$39:$F$782,СВЦЭМ!$A$39:$A$782,$A233,СВЦЭМ!$B$39:$B$782,L$226)+'СЕТ СН'!$F$15</f>
        <v>179.10114709000001</v>
      </c>
      <c r="M233" s="36">
        <f>SUMIFS(СВЦЭМ!$F$39:$F$782,СВЦЭМ!$A$39:$A$782,$A233,СВЦЭМ!$B$39:$B$782,M$226)+'СЕТ СН'!$F$15</f>
        <v>196.16263799000001</v>
      </c>
      <c r="N233" s="36">
        <f>SUMIFS(СВЦЭМ!$F$39:$F$782,СВЦЭМ!$A$39:$A$782,$A233,СВЦЭМ!$B$39:$B$782,N$226)+'СЕТ СН'!$F$15</f>
        <v>203.11927145999999</v>
      </c>
      <c r="O233" s="36">
        <f>SUMIFS(СВЦЭМ!$F$39:$F$782,СВЦЭМ!$A$39:$A$782,$A233,СВЦЭМ!$B$39:$B$782,O$226)+'СЕТ СН'!$F$15</f>
        <v>207.01139831</v>
      </c>
      <c r="P233" s="36">
        <f>SUMIFS(СВЦЭМ!$F$39:$F$782,СВЦЭМ!$A$39:$A$782,$A233,СВЦЭМ!$B$39:$B$782,P$226)+'СЕТ СН'!$F$15</f>
        <v>210.46769849</v>
      </c>
      <c r="Q233" s="36">
        <f>SUMIFS(СВЦЭМ!$F$39:$F$782,СВЦЭМ!$A$39:$A$782,$A233,СВЦЭМ!$B$39:$B$782,Q$226)+'СЕТ СН'!$F$15</f>
        <v>211.35650093999999</v>
      </c>
      <c r="R233" s="36">
        <f>SUMIFS(СВЦЭМ!$F$39:$F$782,СВЦЭМ!$A$39:$A$782,$A233,СВЦЭМ!$B$39:$B$782,R$226)+'СЕТ СН'!$F$15</f>
        <v>210.37808520999999</v>
      </c>
      <c r="S233" s="36">
        <f>SUMIFS(СВЦЭМ!$F$39:$F$782,СВЦЭМ!$A$39:$A$782,$A233,СВЦЭМ!$B$39:$B$782,S$226)+'СЕТ СН'!$F$15</f>
        <v>202.79279622000001</v>
      </c>
      <c r="T233" s="36">
        <f>SUMIFS(СВЦЭМ!$F$39:$F$782,СВЦЭМ!$A$39:$A$782,$A233,СВЦЭМ!$B$39:$B$782,T$226)+'СЕТ СН'!$F$15</f>
        <v>182.18602913000001</v>
      </c>
      <c r="U233" s="36">
        <f>SUMIFS(СВЦЭМ!$F$39:$F$782,СВЦЭМ!$A$39:$A$782,$A233,СВЦЭМ!$B$39:$B$782,U$226)+'СЕТ СН'!$F$15</f>
        <v>159.60353201000001</v>
      </c>
      <c r="V233" s="36">
        <f>SUMIFS(СВЦЭМ!$F$39:$F$782,СВЦЭМ!$A$39:$A$782,$A233,СВЦЭМ!$B$39:$B$782,V$226)+'СЕТ СН'!$F$15</f>
        <v>143.18388636</v>
      </c>
      <c r="W233" s="36">
        <f>SUMIFS(СВЦЭМ!$F$39:$F$782,СВЦЭМ!$A$39:$A$782,$A233,СВЦЭМ!$B$39:$B$782,W$226)+'СЕТ СН'!$F$15</f>
        <v>146.99158068</v>
      </c>
      <c r="X233" s="36">
        <f>SUMIFS(СВЦЭМ!$F$39:$F$782,СВЦЭМ!$A$39:$A$782,$A233,СВЦЭМ!$B$39:$B$782,X$226)+'СЕТ СН'!$F$15</f>
        <v>148.97737391000001</v>
      </c>
      <c r="Y233" s="36">
        <f>SUMIFS(СВЦЭМ!$F$39:$F$782,СВЦЭМ!$A$39:$A$782,$A233,СВЦЭМ!$B$39:$B$782,Y$226)+'СЕТ СН'!$F$15</f>
        <v>152.07794572</v>
      </c>
    </row>
    <row r="234" spans="1:27" ht="15.75" x14ac:dyDescent="0.2">
      <c r="A234" s="35">
        <f t="shared" si="6"/>
        <v>44689</v>
      </c>
      <c r="B234" s="36">
        <f>SUMIFS(СВЦЭМ!$F$39:$F$782,СВЦЭМ!$A$39:$A$782,$A234,СВЦЭМ!$B$39:$B$782,B$226)+'СЕТ СН'!$F$15</f>
        <v>165.12023191</v>
      </c>
      <c r="C234" s="36">
        <f>SUMIFS(СВЦЭМ!$F$39:$F$782,СВЦЭМ!$A$39:$A$782,$A234,СВЦЭМ!$B$39:$B$782,C$226)+'СЕТ СН'!$F$15</f>
        <v>186.80253232999999</v>
      </c>
      <c r="D234" s="36">
        <f>SUMIFS(СВЦЭМ!$F$39:$F$782,СВЦЭМ!$A$39:$A$782,$A234,СВЦЭМ!$B$39:$B$782,D$226)+'СЕТ СН'!$F$15</f>
        <v>212.99841604</v>
      </c>
      <c r="E234" s="36">
        <f>SUMIFS(СВЦЭМ!$F$39:$F$782,СВЦЭМ!$A$39:$A$782,$A234,СВЦЭМ!$B$39:$B$782,E$226)+'СЕТ СН'!$F$15</f>
        <v>225.69052092999999</v>
      </c>
      <c r="F234" s="36">
        <f>SUMIFS(СВЦЭМ!$F$39:$F$782,СВЦЭМ!$A$39:$A$782,$A234,СВЦЭМ!$B$39:$B$782,F$226)+'СЕТ СН'!$F$15</f>
        <v>227.57751447999999</v>
      </c>
      <c r="G234" s="36">
        <f>SUMIFS(СВЦЭМ!$F$39:$F$782,СВЦЭМ!$A$39:$A$782,$A234,СВЦЭМ!$B$39:$B$782,G$226)+'СЕТ СН'!$F$15</f>
        <v>227.65127654</v>
      </c>
      <c r="H234" s="36">
        <f>SUMIFS(СВЦЭМ!$F$39:$F$782,СВЦЭМ!$A$39:$A$782,$A234,СВЦЭМ!$B$39:$B$782,H$226)+'СЕТ СН'!$F$15</f>
        <v>224.45215848000001</v>
      </c>
      <c r="I234" s="36">
        <f>SUMIFS(СВЦЭМ!$F$39:$F$782,СВЦЭМ!$A$39:$A$782,$A234,СВЦЭМ!$B$39:$B$782,I$226)+'СЕТ СН'!$F$15</f>
        <v>211.14189243999999</v>
      </c>
      <c r="J234" s="36">
        <f>SUMIFS(СВЦЭМ!$F$39:$F$782,СВЦЭМ!$A$39:$A$782,$A234,СВЦЭМ!$B$39:$B$782,J$226)+'СЕТ СН'!$F$15</f>
        <v>182.07641548000001</v>
      </c>
      <c r="K234" s="36">
        <f>SUMIFS(СВЦЭМ!$F$39:$F$782,СВЦЭМ!$A$39:$A$782,$A234,СВЦЭМ!$B$39:$B$782,K$226)+'СЕТ СН'!$F$15</f>
        <v>176.46495572000001</v>
      </c>
      <c r="L234" s="36">
        <f>SUMIFS(СВЦЭМ!$F$39:$F$782,СВЦЭМ!$A$39:$A$782,$A234,СВЦЭМ!$B$39:$B$782,L$226)+'СЕТ СН'!$F$15</f>
        <v>175.31518036</v>
      </c>
      <c r="M234" s="36">
        <f>SUMIFS(СВЦЭМ!$F$39:$F$782,СВЦЭМ!$A$39:$A$782,$A234,СВЦЭМ!$B$39:$B$782,M$226)+'СЕТ СН'!$F$15</f>
        <v>191.15781156</v>
      </c>
      <c r="N234" s="36">
        <f>SUMIFS(СВЦЭМ!$F$39:$F$782,СВЦЭМ!$A$39:$A$782,$A234,СВЦЭМ!$B$39:$B$782,N$226)+'СЕТ СН'!$F$15</f>
        <v>200.29404113999999</v>
      </c>
      <c r="O234" s="36">
        <f>SUMIFS(СВЦЭМ!$F$39:$F$782,СВЦЭМ!$A$39:$A$782,$A234,СВЦЭМ!$B$39:$B$782,O$226)+'СЕТ СН'!$F$15</f>
        <v>205.76696375</v>
      </c>
      <c r="P234" s="36">
        <f>SUMIFS(СВЦЭМ!$F$39:$F$782,СВЦЭМ!$A$39:$A$782,$A234,СВЦЭМ!$B$39:$B$782,P$226)+'СЕТ СН'!$F$15</f>
        <v>209.55206783</v>
      </c>
      <c r="Q234" s="36">
        <f>SUMIFS(СВЦЭМ!$F$39:$F$782,СВЦЭМ!$A$39:$A$782,$A234,СВЦЭМ!$B$39:$B$782,Q$226)+'СЕТ СН'!$F$15</f>
        <v>211.94381873</v>
      </c>
      <c r="R234" s="36">
        <f>SUMIFS(СВЦЭМ!$F$39:$F$782,СВЦЭМ!$A$39:$A$782,$A234,СВЦЭМ!$B$39:$B$782,R$226)+'СЕТ СН'!$F$15</f>
        <v>211.95096923</v>
      </c>
      <c r="S234" s="36">
        <f>SUMIFS(СВЦЭМ!$F$39:$F$782,СВЦЭМ!$A$39:$A$782,$A234,СВЦЭМ!$B$39:$B$782,S$226)+'СЕТ СН'!$F$15</f>
        <v>203.58978089999999</v>
      </c>
      <c r="T234" s="36">
        <f>SUMIFS(СВЦЭМ!$F$39:$F$782,СВЦЭМ!$A$39:$A$782,$A234,СВЦЭМ!$B$39:$B$782,T$226)+'СЕТ СН'!$F$15</f>
        <v>179.61477603</v>
      </c>
      <c r="U234" s="36">
        <f>SUMIFS(СВЦЭМ!$F$39:$F$782,СВЦЭМ!$A$39:$A$782,$A234,СВЦЭМ!$B$39:$B$782,U$226)+'СЕТ СН'!$F$15</f>
        <v>155.03348406000001</v>
      </c>
      <c r="V234" s="36">
        <f>SUMIFS(СВЦЭМ!$F$39:$F$782,СВЦЭМ!$A$39:$A$782,$A234,СВЦЭМ!$B$39:$B$782,V$226)+'СЕТ СН'!$F$15</f>
        <v>139.73393972</v>
      </c>
      <c r="W234" s="36">
        <f>SUMIFS(СВЦЭМ!$F$39:$F$782,СВЦЭМ!$A$39:$A$782,$A234,СВЦЭМ!$B$39:$B$782,W$226)+'СЕТ СН'!$F$15</f>
        <v>142.12087614999999</v>
      </c>
      <c r="X234" s="36">
        <f>SUMIFS(СВЦЭМ!$F$39:$F$782,СВЦЭМ!$A$39:$A$782,$A234,СВЦЭМ!$B$39:$B$782,X$226)+'СЕТ СН'!$F$15</f>
        <v>142.61908668000001</v>
      </c>
      <c r="Y234" s="36">
        <f>SUMIFS(СВЦЭМ!$F$39:$F$782,СВЦЭМ!$A$39:$A$782,$A234,СВЦЭМ!$B$39:$B$782,Y$226)+'СЕТ СН'!$F$15</f>
        <v>151.03352691000001</v>
      </c>
    </row>
    <row r="235" spans="1:27" ht="15.75" x14ac:dyDescent="0.2">
      <c r="A235" s="35">
        <f t="shared" si="6"/>
        <v>44690</v>
      </c>
      <c r="B235" s="36">
        <f>SUMIFS(СВЦЭМ!$F$39:$F$782,СВЦЭМ!$A$39:$A$782,$A235,СВЦЭМ!$B$39:$B$782,B$226)+'СЕТ СН'!$F$15</f>
        <v>169.78420195000001</v>
      </c>
      <c r="C235" s="36">
        <f>SUMIFS(СВЦЭМ!$F$39:$F$782,СВЦЭМ!$A$39:$A$782,$A235,СВЦЭМ!$B$39:$B$782,C$226)+'СЕТ СН'!$F$15</f>
        <v>190.79254890999999</v>
      </c>
      <c r="D235" s="36">
        <f>SUMIFS(СВЦЭМ!$F$39:$F$782,СВЦЭМ!$A$39:$A$782,$A235,СВЦЭМ!$B$39:$B$782,D$226)+'СЕТ СН'!$F$15</f>
        <v>217.12712966999999</v>
      </c>
      <c r="E235" s="36">
        <f>SUMIFS(СВЦЭМ!$F$39:$F$782,СВЦЭМ!$A$39:$A$782,$A235,СВЦЭМ!$B$39:$B$782,E$226)+'СЕТ СН'!$F$15</f>
        <v>230.39624182</v>
      </c>
      <c r="F235" s="36">
        <f>SUMIFS(СВЦЭМ!$F$39:$F$782,СВЦЭМ!$A$39:$A$782,$A235,СВЦЭМ!$B$39:$B$782,F$226)+'СЕТ СН'!$F$15</f>
        <v>235.14369295</v>
      </c>
      <c r="G235" s="36">
        <f>SUMIFS(СВЦЭМ!$F$39:$F$782,СВЦЭМ!$A$39:$A$782,$A235,СВЦЭМ!$B$39:$B$782,G$226)+'СЕТ СН'!$F$15</f>
        <v>233.03216436</v>
      </c>
      <c r="H235" s="36">
        <f>SUMIFS(СВЦЭМ!$F$39:$F$782,СВЦЭМ!$A$39:$A$782,$A235,СВЦЭМ!$B$39:$B$782,H$226)+'СЕТ СН'!$F$15</f>
        <v>229.70451283</v>
      </c>
      <c r="I235" s="36">
        <f>SUMIFS(СВЦЭМ!$F$39:$F$782,СВЦЭМ!$A$39:$A$782,$A235,СВЦЭМ!$B$39:$B$782,I$226)+'СЕТ СН'!$F$15</f>
        <v>218.98522736000001</v>
      </c>
      <c r="J235" s="36">
        <f>SUMIFS(СВЦЭМ!$F$39:$F$782,СВЦЭМ!$A$39:$A$782,$A235,СВЦЭМ!$B$39:$B$782,J$226)+'СЕТ СН'!$F$15</f>
        <v>188.25261186</v>
      </c>
      <c r="K235" s="36">
        <f>SUMIFS(СВЦЭМ!$F$39:$F$782,СВЦЭМ!$A$39:$A$782,$A235,СВЦЭМ!$B$39:$B$782,K$226)+'СЕТ СН'!$F$15</f>
        <v>183.10083488999999</v>
      </c>
      <c r="L235" s="36">
        <f>SUMIFS(СВЦЭМ!$F$39:$F$782,СВЦЭМ!$A$39:$A$782,$A235,СВЦЭМ!$B$39:$B$782,L$226)+'СЕТ СН'!$F$15</f>
        <v>178.75014182000001</v>
      </c>
      <c r="M235" s="36">
        <f>SUMIFS(СВЦЭМ!$F$39:$F$782,СВЦЭМ!$A$39:$A$782,$A235,СВЦЭМ!$B$39:$B$782,M$226)+'СЕТ СН'!$F$15</f>
        <v>194.08765167999999</v>
      </c>
      <c r="N235" s="36">
        <f>SUMIFS(СВЦЭМ!$F$39:$F$782,СВЦЭМ!$A$39:$A$782,$A235,СВЦЭМ!$B$39:$B$782,N$226)+'СЕТ СН'!$F$15</f>
        <v>200.72566080999999</v>
      </c>
      <c r="O235" s="36">
        <f>SUMIFS(СВЦЭМ!$F$39:$F$782,СВЦЭМ!$A$39:$A$782,$A235,СВЦЭМ!$B$39:$B$782,O$226)+'СЕТ СН'!$F$15</f>
        <v>204.17810306999999</v>
      </c>
      <c r="P235" s="36">
        <f>SUMIFS(СВЦЭМ!$F$39:$F$782,СВЦЭМ!$A$39:$A$782,$A235,СВЦЭМ!$B$39:$B$782,P$226)+'СЕТ СН'!$F$15</f>
        <v>206.83225281</v>
      </c>
      <c r="Q235" s="36">
        <f>SUMIFS(СВЦЭМ!$F$39:$F$782,СВЦЭМ!$A$39:$A$782,$A235,СВЦЭМ!$B$39:$B$782,Q$226)+'СЕТ СН'!$F$15</f>
        <v>209.07201286</v>
      </c>
      <c r="R235" s="36">
        <f>SUMIFS(СВЦЭМ!$F$39:$F$782,СВЦЭМ!$A$39:$A$782,$A235,СВЦЭМ!$B$39:$B$782,R$226)+'СЕТ СН'!$F$15</f>
        <v>210.36485110999999</v>
      </c>
      <c r="S235" s="36">
        <f>SUMIFS(СВЦЭМ!$F$39:$F$782,СВЦЭМ!$A$39:$A$782,$A235,СВЦЭМ!$B$39:$B$782,S$226)+'СЕТ СН'!$F$15</f>
        <v>202.9026106</v>
      </c>
      <c r="T235" s="36">
        <f>SUMIFS(СВЦЭМ!$F$39:$F$782,СВЦЭМ!$A$39:$A$782,$A235,СВЦЭМ!$B$39:$B$782,T$226)+'СЕТ СН'!$F$15</f>
        <v>182.12423953999999</v>
      </c>
      <c r="U235" s="36">
        <f>SUMIFS(СВЦЭМ!$F$39:$F$782,СВЦЭМ!$A$39:$A$782,$A235,СВЦЭМ!$B$39:$B$782,U$226)+'СЕТ СН'!$F$15</f>
        <v>160.66704833</v>
      </c>
      <c r="V235" s="36">
        <f>SUMIFS(СВЦЭМ!$F$39:$F$782,СВЦЭМ!$A$39:$A$782,$A235,СВЦЭМ!$B$39:$B$782,V$226)+'СЕТ СН'!$F$15</f>
        <v>138.20778726</v>
      </c>
      <c r="W235" s="36">
        <f>SUMIFS(СВЦЭМ!$F$39:$F$782,СВЦЭМ!$A$39:$A$782,$A235,СВЦЭМ!$B$39:$B$782,W$226)+'СЕТ СН'!$F$15</f>
        <v>136.22971527999999</v>
      </c>
      <c r="X235" s="36">
        <f>SUMIFS(СВЦЭМ!$F$39:$F$782,СВЦЭМ!$A$39:$A$782,$A235,СВЦЭМ!$B$39:$B$782,X$226)+'СЕТ СН'!$F$15</f>
        <v>146.83908596000001</v>
      </c>
      <c r="Y235" s="36">
        <f>SUMIFS(СВЦЭМ!$F$39:$F$782,СВЦЭМ!$A$39:$A$782,$A235,СВЦЭМ!$B$39:$B$782,Y$226)+'СЕТ СН'!$F$15</f>
        <v>151.58399004</v>
      </c>
    </row>
    <row r="236" spans="1:27" ht="15.75" x14ac:dyDescent="0.2">
      <c r="A236" s="35">
        <f t="shared" si="6"/>
        <v>44691</v>
      </c>
      <c r="B236" s="36">
        <f>SUMIFS(СВЦЭМ!$F$39:$F$782,СВЦЭМ!$A$39:$A$782,$A236,СВЦЭМ!$B$39:$B$782,B$226)+'СЕТ СН'!$F$15</f>
        <v>166.95419584999999</v>
      </c>
      <c r="C236" s="36">
        <f>SUMIFS(СВЦЭМ!$F$39:$F$782,СВЦЭМ!$A$39:$A$782,$A236,СВЦЭМ!$B$39:$B$782,C$226)+'СЕТ СН'!$F$15</f>
        <v>188.86440905000001</v>
      </c>
      <c r="D236" s="36">
        <f>SUMIFS(СВЦЭМ!$F$39:$F$782,СВЦЭМ!$A$39:$A$782,$A236,СВЦЭМ!$B$39:$B$782,D$226)+'СЕТ СН'!$F$15</f>
        <v>211.60545564</v>
      </c>
      <c r="E236" s="36">
        <f>SUMIFS(СВЦЭМ!$F$39:$F$782,СВЦЭМ!$A$39:$A$782,$A236,СВЦЭМ!$B$39:$B$782,E$226)+'СЕТ СН'!$F$15</f>
        <v>223.38509106000001</v>
      </c>
      <c r="F236" s="36">
        <f>SUMIFS(СВЦЭМ!$F$39:$F$782,СВЦЭМ!$A$39:$A$782,$A236,СВЦЭМ!$B$39:$B$782,F$226)+'СЕТ СН'!$F$15</f>
        <v>225.80153532</v>
      </c>
      <c r="G236" s="36">
        <f>SUMIFS(СВЦЭМ!$F$39:$F$782,СВЦЭМ!$A$39:$A$782,$A236,СВЦЭМ!$B$39:$B$782,G$226)+'СЕТ СН'!$F$15</f>
        <v>232.08878722</v>
      </c>
      <c r="H236" s="36">
        <f>SUMIFS(СВЦЭМ!$F$39:$F$782,СВЦЭМ!$A$39:$A$782,$A236,СВЦЭМ!$B$39:$B$782,H$226)+'СЕТ СН'!$F$15</f>
        <v>228.51601339999999</v>
      </c>
      <c r="I236" s="36">
        <f>SUMIFS(СВЦЭМ!$F$39:$F$782,СВЦЭМ!$A$39:$A$782,$A236,СВЦЭМ!$B$39:$B$782,I$226)+'СЕТ СН'!$F$15</f>
        <v>217.66888126000001</v>
      </c>
      <c r="J236" s="36">
        <f>SUMIFS(СВЦЭМ!$F$39:$F$782,СВЦЭМ!$A$39:$A$782,$A236,СВЦЭМ!$B$39:$B$782,J$226)+'СЕТ СН'!$F$15</f>
        <v>186.13653291</v>
      </c>
      <c r="K236" s="36">
        <f>SUMIFS(СВЦЭМ!$F$39:$F$782,СВЦЭМ!$A$39:$A$782,$A236,СВЦЭМ!$B$39:$B$782,K$226)+'СЕТ СН'!$F$15</f>
        <v>179.29392111000001</v>
      </c>
      <c r="L236" s="36">
        <f>SUMIFS(СВЦЭМ!$F$39:$F$782,СВЦЭМ!$A$39:$A$782,$A236,СВЦЭМ!$B$39:$B$782,L$226)+'СЕТ СН'!$F$15</f>
        <v>176.92666335999999</v>
      </c>
      <c r="M236" s="36">
        <f>SUMIFS(СВЦЭМ!$F$39:$F$782,СВЦЭМ!$A$39:$A$782,$A236,СВЦЭМ!$B$39:$B$782,M$226)+'СЕТ СН'!$F$15</f>
        <v>194.57024028999999</v>
      </c>
      <c r="N236" s="36">
        <f>SUMIFS(СВЦЭМ!$F$39:$F$782,СВЦЭМ!$A$39:$A$782,$A236,СВЦЭМ!$B$39:$B$782,N$226)+'СЕТ СН'!$F$15</f>
        <v>204.03124625000001</v>
      </c>
      <c r="O236" s="36">
        <f>SUMIFS(СВЦЭМ!$F$39:$F$782,СВЦЭМ!$A$39:$A$782,$A236,СВЦЭМ!$B$39:$B$782,O$226)+'СЕТ СН'!$F$15</f>
        <v>208.16499833</v>
      </c>
      <c r="P236" s="36">
        <f>SUMIFS(СВЦЭМ!$F$39:$F$782,СВЦЭМ!$A$39:$A$782,$A236,СВЦЭМ!$B$39:$B$782,P$226)+'СЕТ СН'!$F$15</f>
        <v>199.97807301</v>
      </c>
      <c r="Q236" s="36">
        <f>SUMIFS(СВЦЭМ!$F$39:$F$782,СВЦЭМ!$A$39:$A$782,$A236,СВЦЭМ!$B$39:$B$782,Q$226)+'СЕТ СН'!$F$15</f>
        <v>210.29592385000001</v>
      </c>
      <c r="R236" s="36">
        <f>SUMIFS(СВЦЭМ!$F$39:$F$782,СВЦЭМ!$A$39:$A$782,$A236,СВЦЭМ!$B$39:$B$782,R$226)+'СЕТ СН'!$F$15</f>
        <v>212.95985123</v>
      </c>
      <c r="S236" s="36">
        <f>SUMIFS(СВЦЭМ!$F$39:$F$782,СВЦЭМ!$A$39:$A$782,$A236,СВЦЭМ!$B$39:$B$782,S$226)+'СЕТ СН'!$F$15</f>
        <v>206.48751253</v>
      </c>
      <c r="T236" s="36">
        <f>SUMIFS(СВЦЭМ!$F$39:$F$782,СВЦЭМ!$A$39:$A$782,$A236,СВЦЭМ!$B$39:$B$782,T$226)+'СЕТ СН'!$F$15</f>
        <v>184.10094541999999</v>
      </c>
      <c r="U236" s="36">
        <f>SUMIFS(СВЦЭМ!$F$39:$F$782,СВЦЭМ!$A$39:$A$782,$A236,СВЦЭМ!$B$39:$B$782,U$226)+'СЕТ СН'!$F$15</f>
        <v>157.20691044</v>
      </c>
      <c r="V236" s="36">
        <f>SUMIFS(СВЦЭМ!$F$39:$F$782,СВЦЭМ!$A$39:$A$782,$A236,СВЦЭМ!$B$39:$B$782,V$226)+'СЕТ СН'!$F$15</f>
        <v>146.07116232999999</v>
      </c>
      <c r="W236" s="36">
        <f>SUMIFS(СВЦЭМ!$F$39:$F$782,СВЦЭМ!$A$39:$A$782,$A236,СВЦЭМ!$B$39:$B$782,W$226)+'СЕТ СН'!$F$15</f>
        <v>146.74515407999999</v>
      </c>
      <c r="X236" s="36">
        <f>SUMIFS(СВЦЭМ!$F$39:$F$782,СВЦЭМ!$A$39:$A$782,$A236,СВЦЭМ!$B$39:$B$782,X$226)+'СЕТ СН'!$F$15</f>
        <v>144.91385468999999</v>
      </c>
      <c r="Y236" s="36">
        <f>SUMIFS(СВЦЭМ!$F$39:$F$782,СВЦЭМ!$A$39:$A$782,$A236,СВЦЭМ!$B$39:$B$782,Y$226)+'СЕТ СН'!$F$15</f>
        <v>158.00917547</v>
      </c>
    </row>
    <row r="237" spans="1:27" ht="15.75" x14ac:dyDescent="0.2">
      <c r="A237" s="35">
        <f t="shared" si="6"/>
        <v>44692</v>
      </c>
      <c r="B237" s="36">
        <f>SUMIFS(СВЦЭМ!$F$39:$F$782,СВЦЭМ!$A$39:$A$782,$A237,СВЦЭМ!$B$39:$B$782,B$226)+'СЕТ СН'!$F$15</f>
        <v>173.62376846999999</v>
      </c>
      <c r="C237" s="36">
        <f>SUMIFS(СВЦЭМ!$F$39:$F$782,СВЦЭМ!$A$39:$A$782,$A237,СВЦЭМ!$B$39:$B$782,C$226)+'СЕТ СН'!$F$15</f>
        <v>188.55448061999999</v>
      </c>
      <c r="D237" s="36">
        <f>SUMIFS(СВЦЭМ!$F$39:$F$782,СВЦЭМ!$A$39:$A$782,$A237,СВЦЭМ!$B$39:$B$782,D$226)+'СЕТ СН'!$F$15</f>
        <v>217.0692976</v>
      </c>
      <c r="E237" s="36">
        <f>SUMIFS(СВЦЭМ!$F$39:$F$782,СВЦЭМ!$A$39:$A$782,$A237,СВЦЭМ!$B$39:$B$782,E$226)+'СЕТ СН'!$F$15</f>
        <v>231.74177046</v>
      </c>
      <c r="F237" s="36">
        <f>SUMIFS(СВЦЭМ!$F$39:$F$782,СВЦЭМ!$A$39:$A$782,$A237,СВЦЭМ!$B$39:$B$782,F$226)+'СЕТ СН'!$F$15</f>
        <v>231.30581000000001</v>
      </c>
      <c r="G237" s="36">
        <f>SUMIFS(СВЦЭМ!$F$39:$F$782,СВЦЭМ!$A$39:$A$782,$A237,СВЦЭМ!$B$39:$B$782,G$226)+'СЕТ СН'!$F$15</f>
        <v>231.38138558</v>
      </c>
      <c r="H237" s="36">
        <f>SUMIFS(СВЦЭМ!$F$39:$F$782,СВЦЭМ!$A$39:$A$782,$A237,СВЦЭМ!$B$39:$B$782,H$226)+'СЕТ СН'!$F$15</f>
        <v>223.35183208999999</v>
      </c>
      <c r="I237" s="36">
        <f>SUMIFS(СВЦЭМ!$F$39:$F$782,СВЦЭМ!$A$39:$A$782,$A237,СВЦЭМ!$B$39:$B$782,I$226)+'СЕТ СН'!$F$15</f>
        <v>207.82386613</v>
      </c>
      <c r="J237" s="36">
        <f>SUMIFS(СВЦЭМ!$F$39:$F$782,СВЦЭМ!$A$39:$A$782,$A237,СВЦЭМ!$B$39:$B$782,J$226)+'СЕТ СН'!$F$15</f>
        <v>178.69383056000001</v>
      </c>
      <c r="K237" s="36">
        <f>SUMIFS(СВЦЭМ!$F$39:$F$782,СВЦЭМ!$A$39:$A$782,$A237,СВЦЭМ!$B$39:$B$782,K$226)+'СЕТ СН'!$F$15</f>
        <v>177.31926422999999</v>
      </c>
      <c r="L237" s="36">
        <f>SUMIFS(СВЦЭМ!$F$39:$F$782,СВЦЭМ!$A$39:$A$782,$A237,СВЦЭМ!$B$39:$B$782,L$226)+'СЕТ СН'!$F$15</f>
        <v>175.67857978000001</v>
      </c>
      <c r="M237" s="36">
        <f>SUMIFS(СВЦЭМ!$F$39:$F$782,СВЦЭМ!$A$39:$A$782,$A237,СВЦЭМ!$B$39:$B$782,M$226)+'СЕТ СН'!$F$15</f>
        <v>191.93038888000001</v>
      </c>
      <c r="N237" s="36">
        <f>SUMIFS(СВЦЭМ!$F$39:$F$782,СВЦЭМ!$A$39:$A$782,$A237,СВЦЭМ!$B$39:$B$782,N$226)+'СЕТ СН'!$F$15</f>
        <v>199.74682401000001</v>
      </c>
      <c r="O237" s="36">
        <f>SUMIFS(СВЦЭМ!$F$39:$F$782,СВЦЭМ!$A$39:$A$782,$A237,СВЦЭМ!$B$39:$B$782,O$226)+'СЕТ СН'!$F$15</f>
        <v>201.60337401000001</v>
      </c>
      <c r="P237" s="36">
        <f>SUMIFS(СВЦЭМ!$F$39:$F$782,СВЦЭМ!$A$39:$A$782,$A237,СВЦЭМ!$B$39:$B$782,P$226)+'СЕТ СН'!$F$15</f>
        <v>203.73429917000001</v>
      </c>
      <c r="Q237" s="36">
        <f>SUMIFS(СВЦЭМ!$F$39:$F$782,СВЦЭМ!$A$39:$A$782,$A237,СВЦЭМ!$B$39:$B$782,Q$226)+'СЕТ СН'!$F$15</f>
        <v>204.58938445000001</v>
      </c>
      <c r="R237" s="36">
        <f>SUMIFS(СВЦЭМ!$F$39:$F$782,СВЦЭМ!$A$39:$A$782,$A237,СВЦЭМ!$B$39:$B$782,R$226)+'СЕТ СН'!$F$15</f>
        <v>208.35402844999999</v>
      </c>
      <c r="S237" s="36">
        <f>SUMIFS(СВЦЭМ!$F$39:$F$782,СВЦЭМ!$A$39:$A$782,$A237,СВЦЭМ!$B$39:$B$782,S$226)+'СЕТ СН'!$F$15</f>
        <v>201.97626170000001</v>
      </c>
      <c r="T237" s="36">
        <f>SUMIFS(СВЦЭМ!$F$39:$F$782,СВЦЭМ!$A$39:$A$782,$A237,СВЦЭМ!$B$39:$B$782,T$226)+'СЕТ СН'!$F$15</f>
        <v>181.21189315000001</v>
      </c>
      <c r="U237" s="36">
        <f>SUMIFS(СВЦЭМ!$F$39:$F$782,СВЦЭМ!$A$39:$A$782,$A237,СВЦЭМ!$B$39:$B$782,U$226)+'СЕТ СН'!$F$15</f>
        <v>162.00392037</v>
      </c>
      <c r="V237" s="36">
        <f>SUMIFS(СВЦЭМ!$F$39:$F$782,СВЦЭМ!$A$39:$A$782,$A237,СВЦЭМ!$B$39:$B$782,V$226)+'СЕТ СН'!$F$15</f>
        <v>147.16858228000001</v>
      </c>
      <c r="W237" s="36">
        <f>SUMIFS(СВЦЭМ!$F$39:$F$782,СВЦЭМ!$A$39:$A$782,$A237,СВЦЭМ!$B$39:$B$782,W$226)+'СЕТ СН'!$F$15</f>
        <v>146.43526915999999</v>
      </c>
      <c r="X237" s="36">
        <f>SUMIFS(СВЦЭМ!$F$39:$F$782,СВЦЭМ!$A$39:$A$782,$A237,СВЦЭМ!$B$39:$B$782,X$226)+'СЕТ СН'!$F$15</f>
        <v>148.64257375</v>
      </c>
      <c r="Y237" s="36">
        <f>SUMIFS(СВЦЭМ!$F$39:$F$782,СВЦЭМ!$A$39:$A$782,$A237,СВЦЭМ!$B$39:$B$782,Y$226)+'СЕТ СН'!$F$15</f>
        <v>152.89702402</v>
      </c>
    </row>
    <row r="238" spans="1:27" ht="15.75" x14ac:dyDescent="0.2">
      <c r="A238" s="35">
        <f t="shared" si="6"/>
        <v>44693</v>
      </c>
      <c r="B238" s="36">
        <f>SUMIFS(СВЦЭМ!$F$39:$F$782,СВЦЭМ!$A$39:$A$782,$A238,СВЦЭМ!$B$39:$B$782,B$226)+'СЕТ СН'!$F$15</f>
        <v>170.16170577</v>
      </c>
      <c r="C238" s="36">
        <f>SUMIFS(СВЦЭМ!$F$39:$F$782,СВЦЭМ!$A$39:$A$782,$A238,СВЦЭМ!$B$39:$B$782,C$226)+'СЕТ СН'!$F$15</f>
        <v>185.26193391000001</v>
      </c>
      <c r="D238" s="36">
        <f>SUMIFS(СВЦЭМ!$F$39:$F$782,СВЦЭМ!$A$39:$A$782,$A238,СВЦЭМ!$B$39:$B$782,D$226)+'СЕТ СН'!$F$15</f>
        <v>203.16370484999999</v>
      </c>
      <c r="E238" s="36">
        <f>SUMIFS(СВЦЭМ!$F$39:$F$782,СВЦЭМ!$A$39:$A$782,$A238,СВЦЭМ!$B$39:$B$782,E$226)+'СЕТ СН'!$F$15</f>
        <v>212.77775588</v>
      </c>
      <c r="F238" s="36">
        <f>SUMIFS(СВЦЭМ!$F$39:$F$782,СВЦЭМ!$A$39:$A$782,$A238,СВЦЭМ!$B$39:$B$782,F$226)+'СЕТ СН'!$F$15</f>
        <v>213.39540633999999</v>
      </c>
      <c r="G238" s="36">
        <f>SUMIFS(СВЦЭМ!$F$39:$F$782,СВЦЭМ!$A$39:$A$782,$A238,СВЦЭМ!$B$39:$B$782,G$226)+'СЕТ СН'!$F$15</f>
        <v>212.95757141999999</v>
      </c>
      <c r="H238" s="36">
        <f>SUMIFS(СВЦЭМ!$F$39:$F$782,СВЦЭМ!$A$39:$A$782,$A238,СВЦЭМ!$B$39:$B$782,H$226)+'СЕТ СН'!$F$15</f>
        <v>214.53183129999999</v>
      </c>
      <c r="I238" s="36">
        <f>SUMIFS(СВЦЭМ!$F$39:$F$782,СВЦЭМ!$A$39:$A$782,$A238,СВЦЭМ!$B$39:$B$782,I$226)+'СЕТ СН'!$F$15</f>
        <v>200.98729857999999</v>
      </c>
      <c r="J238" s="36">
        <f>SUMIFS(СВЦЭМ!$F$39:$F$782,СВЦЭМ!$A$39:$A$782,$A238,СВЦЭМ!$B$39:$B$782,J$226)+'СЕТ СН'!$F$15</f>
        <v>178.33842945999999</v>
      </c>
      <c r="K238" s="36">
        <f>SUMIFS(СВЦЭМ!$F$39:$F$782,СВЦЭМ!$A$39:$A$782,$A238,СВЦЭМ!$B$39:$B$782,K$226)+'СЕТ СН'!$F$15</f>
        <v>177.08797842000001</v>
      </c>
      <c r="L238" s="36">
        <f>SUMIFS(СВЦЭМ!$F$39:$F$782,СВЦЭМ!$A$39:$A$782,$A238,СВЦЭМ!$B$39:$B$782,L$226)+'СЕТ СН'!$F$15</f>
        <v>173.25188070999999</v>
      </c>
      <c r="M238" s="36">
        <f>SUMIFS(СВЦЭМ!$F$39:$F$782,СВЦЭМ!$A$39:$A$782,$A238,СВЦЭМ!$B$39:$B$782,M$226)+'СЕТ СН'!$F$15</f>
        <v>191.26406435999999</v>
      </c>
      <c r="N238" s="36">
        <f>SUMIFS(СВЦЭМ!$F$39:$F$782,СВЦЭМ!$A$39:$A$782,$A238,СВЦЭМ!$B$39:$B$782,N$226)+'СЕТ СН'!$F$15</f>
        <v>201.33811180999999</v>
      </c>
      <c r="O238" s="36">
        <f>SUMIFS(СВЦЭМ!$F$39:$F$782,СВЦЭМ!$A$39:$A$782,$A238,СВЦЭМ!$B$39:$B$782,O$226)+'СЕТ СН'!$F$15</f>
        <v>201.86739552</v>
      </c>
      <c r="P238" s="36">
        <f>SUMIFS(СВЦЭМ!$F$39:$F$782,СВЦЭМ!$A$39:$A$782,$A238,СВЦЭМ!$B$39:$B$782,P$226)+'СЕТ СН'!$F$15</f>
        <v>201.48941852999999</v>
      </c>
      <c r="Q238" s="36">
        <f>SUMIFS(СВЦЭМ!$F$39:$F$782,СВЦЭМ!$A$39:$A$782,$A238,СВЦЭМ!$B$39:$B$782,Q$226)+'СЕТ СН'!$F$15</f>
        <v>203.37426743</v>
      </c>
      <c r="R238" s="36">
        <f>SUMIFS(СВЦЭМ!$F$39:$F$782,СВЦЭМ!$A$39:$A$782,$A238,СВЦЭМ!$B$39:$B$782,R$226)+'СЕТ СН'!$F$15</f>
        <v>207.23365659000001</v>
      </c>
      <c r="S238" s="36">
        <f>SUMIFS(СВЦЭМ!$F$39:$F$782,СВЦЭМ!$A$39:$A$782,$A238,СВЦЭМ!$B$39:$B$782,S$226)+'СЕТ СН'!$F$15</f>
        <v>199.59536509</v>
      </c>
      <c r="T238" s="36">
        <f>SUMIFS(СВЦЭМ!$F$39:$F$782,СВЦЭМ!$A$39:$A$782,$A238,СВЦЭМ!$B$39:$B$782,T$226)+'СЕТ СН'!$F$15</f>
        <v>180.86753349</v>
      </c>
      <c r="U238" s="36">
        <f>SUMIFS(СВЦЭМ!$F$39:$F$782,СВЦЭМ!$A$39:$A$782,$A238,СВЦЭМ!$B$39:$B$782,U$226)+'СЕТ СН'!$F$15</f>
        <v>164.9602184</v>
      </c>
      <c r="V238" s="36">
        <f>SUMIFS(СВЦЭМ!$F$39:$F$782,СВЦЭМ!$A$39:$A$782,$A238,СВЦЭМ!$B$39:$B$782,V$226)+'СЕТ СН'!$F$15</f>
        <v>149.95378181999999</v>
      </c>
      <c r="W238" s="36">
        <f>SUMIFS(СВЦЭМ!$F$39:$F$782,СВЦЭМ!$A$39:$A$782,$A238,СВЦЭМ!$B$39:$B$782,W$226)+'СЕТ СН'!$F$15</f>
        <v>147.60396832000001</v>
      </c>
      <c r="X238" s="36">
        <f>SUMIFS(СВЦЭМ!$F$39:$F$782,СВЦЭМ!$A$39:$A$782,$A238,СВЦЭМ!$B$39:$B$782,X$226)+'СЕТ СН'!$F$15</f>
        <v>150.17784012999999</v>
      </c>
      <c r="Y238" s="36">
        <f>SUMIFS(СВЦЭМ!$F$39:$F$782,СВЦЭМ!$A$39:$A$782,$A238,СВЦЭМ!$B$39:$B$782,Y$226)+'СЕТ СН'!$F$15</f>
        <v>151.09364912999999</v>
      </c>
    </row>
    <row r="239" spans="1:27" ht="15.75" x14ac:dyDescent="0.2">
      <c r="A239" s="35">
        <f t="shared" si="6"/>
        <v>44694</v>
      </c>
      <c r="B239" s="36">
        <f>SUMIFS(СВЦЭМ!$F$39:$F$782,СВЦЭМ!$A$39:$A$782,$A239,СВЦЭМ!$B$39:$B$782,B$226)+'СЕТ СН'!$F$15</f>
        <v>170.22828304999999</v>
      </c>
      <c r="C239" s="36">
        <f>SUMIFS(СВЦЭМ!$F$39:$F$782,СВЦЭМ!$A$39:$A$782,$A239,СВЦЭМ!$B$39:$B$782,C$226)+'СЕТ СН'!$F$15</f>
        <v>189.6902508</v>
      </c>
      <c r="D239" s="36">
        <f>SUMIFS(СВЦЭМ!$F$39:$F$782,СВЦЭМ!$A$39:$A$782,$A239,СВЦЭМ!$B$39:$B$782,D$226)+'СЕТ СН'!$F$15</f>
        <v>212.24147289999999</v>
      </c>
      <c r="E239" s="36">
        <f>SUMIFS(СВЦЭМ!$F$39:$F$782,СВЦЭМ!$A$39:$A$782,$A239,СВЦЭМ!$B$39:$B$782,E$226)+'СЕТ СН'!$F$15</f>
        <v>221.11490348999999</v>
      </c>
      <c r="F239" s="36">
        <f>SUMIFS(СВЦЭМ!$F$39:$F$782,СВЦЭМ!$A$39:$A$782,$A239,СВЦЭМ!$B$39:$B$782,F$226)+'СЕТ СН'!$F$15</f>
        <v>222.50843298000001</v>
      </c>
      <c r="G239" s="36">
        <f>SUMIFS(СВЦЭМ!$F$39:$F$782,СВЦЭМ!$A$39:$A$782,$A239,СВЦЭМ!$B$39:$B$782,G$226)+'СЕТ СН'!$F$15</f>
        <v>223.65629895999999</v>
      </c>
      <c r="H239" s="36">
        <f>SUMIFS(СВЦЭМ!$F$39:$F$782,СВЦЭМ!$A$39:$A$782,$A239,СВЦЭМ!$B$39:$B$782,H$226)+'СЕТ СН'!$F$15</f>
        <v>222.37221159000001</v>
      </c>
      <c r="I239" s="36">
        <f>SUMIFS(СВЦЭМ!$F$39:$F$782,СВЦЭМ!$A$39:$A$782,$A239,СВЦЭМ!$B$39:$B$782,I$226)+'СЕТ СН'!$F$15</f>
        <v>204.19173379</v>
      </c>
      <c r="J239" s="36">
        <f>SUMIFS(СВЦЭМ!$F$39:$F$782,СВЦЭМ!$A$39:$A$782,$A239,СВЦЭМ!$B$39:$B$782,J$226)+'СЕТ СН'!$F$15</f>
        <v>179.54627181000001</v>
      </c>
      <c r="K239" s="36">
        <f>SUMIFS(СВЦЭМ!$F$39:$F$782,СВЦЭМ!$A$39:$A$782,$A239,СВЦЭМ!$B$39:$B$782,K$226)+'СЕТ СН'!$F$15</f>
        <v>177.76531639999999</v>
      </c>
      <c r="L239" s="36">
        <f>SUMIFS(СВЦЭМ!$F$39:$F$782,СВЦЭМ!$A$39:$A$782,$A239,СВЦЭМ!$B$39:$B$782,L$226)+'СЕТ СН'!$F$15</f>
        <v>174.1394985</v>
      </c>
      <c r="M239" s="36">
        <f>SUMIFS(СВЦЭМ!$F$39:$F$782,СВЦЭМ!$A$39:$A$782,$A239,СВЦЭМ!$B$39:$B$782,M$226)+'СЕТ СН'!$F$15</f>
        <v>192.41720104999999</v>
      </c>
      <c r="N239" s="36">
        <f>SUMIFS(СВЦЭМ!$F$39:$F$782,СВЦЭМ!$A$39:$A$782,$A239,СВЦЭМ!$B$39:$B$782,N$226)+'СЕТ СН'!$F$15</f>
        <v>200.57869600999999</v>
      </c>
      <c r="O239" s="36">
        <f>SUMIFS(СВЦЭМ!$F$39:$F$782,СВЦЭМ!$A$39:$A$782,$A239,СВЦЭМ!$B$39:$B$782,O$226)+'СЕТ СН'!$F$15</f>
        <v>197.47657097999999</v>
      </c>
      <c r="P239" s="36">
        <f>SUMIFS(СВЦЭМ!$F$39:$F$782,СВЦЭМ!$A$39:$A$782,$A239,СВЦЭМ!$B$39:$B$782,P$226)+'СЕТ СН'!$F$15</f>
        <v>198.53888169000001</v>
      </c>
      <c r="Q239" s="36">
        <f>SUMIFS(СВЦЭМ!$F$39:$F$782,СВЦЭМ!$A$39:$A$782,$A239,СВЦЭМ!$B$39:$B$782,Q$226)+'СЕТ СН'!$F$15</f>
        <v>200.61116423999999</v>
      </c>
      <c r="R239" s="36">
        <f>SUMIFS(СВЦЭМ!$F$39:$F$782,СВЦЭМ!$A$39:$A$782,$A239,СВЦЭМ!$B$39:$B$782,R$226)+'СЕТ СН'!$F$15</f>
        <v>203.18050965</v>
      </c>
      <c r="S239" s="36">
        <f>SUMIFS(СВЦЭМ!$F$39:$F$782,СВЦЭМ!$A$39:$A$782,$A239,СВЦЭМ!$B$39:$B$782,S$226)+'СЕТ СН'!$F$15</f>
        <v>197.33375164</v>
      </c>
      <c r="T239" s="36">
        <f>SUMIFS(СВЦЭМ!$F$39:$F$782,СВЦЭМ!$A$39:$A$782,$A239,СВЦЭМ!$B$39:$B$782,T$226)+'СЕТ СН'!$F$15</f>
        <v>176.92584063000001</v>
      </c>
      <c r="U239" s="36">
        <f>SUMIFS(СВЦЭМ!$F$39:$F$782,СВЦЭМ!$A$39:$A$782,$A239,СВЦЭМ!$B$39:$B$782,U$226)+'СЕТ СН'!$F$15</f>
        <v>161.10334964</v>
      </c>
      <c r="V239" s="36">
        <f>SUMIFS(СВЦЭМ!$F$39:$F$782,СВЦЭМ!$A$39:$A$782,$A239,СВЦЭМ!$B$39:$B$782,V$226)+'СЕТ СН'!$F$15</f>
        <v>148.24708361</v>
      </c>
      <c r="W239" s="36">
        <f>SUMIFS(СВЦЭМ!$F$39:$F$782,СВЦЭМ!$A$39:$A$782,$A239,СВЦЭМ!$B$39:$B$782,W$226)+'СЕТ СН'!$F$15</f>
        <v>144.80757754000001</v>
      </c>
      <c r="X239" s="36">
        <f>SUMIFS(СВЦЭМ!$F$39:$F$782,СВЦЭМ!$A$39:$A$782,$A239,СВЦЭМ!$B$39:$B$782,X$226)+'СЕТ СН'!$F$15</f>
        <v>147.38002112000001</v>
      </c>
      <c r="Y239" s="36">
        <f>SUMIFS(СВЦЭМ!$F$39:$F$782,СВЦЭМ!$A$39:$A$782,$A239,СВЦЭМ!$B$39:$B$782,Y$226)+'СЕТ СН'!$F$15</f>
        <v>148.52951623000001</v>
      </c>
    </row>
    <row r="240" spans="1:27" ht="15.75" x14ac:dyDescent="0.2">
      <c r="A240" s="35">
        <f t="shared" si="6"/>
        <v>44695</v>
      </c>
      <c r="B240" s="36">
        <f>SUMIFS(СВЦЭМ!$F$39:$F$782,СВЦЭМ!$A$39:$A$782,$A240,СВЦЭМ!$B$39:$B$782,B$226)+'СЕТ СН'!$F$15</f>
        <v>169.82505462</v>
      </c>
      <c r="C240" s="36">
        <f>SUMIFS(СВЦЭМ!$F$39:$F$782,СВЦЭМ!$A$39:$A$782,$A240,СВЦЭМ!$B$39:$B$782,C$226)+'СЕТ СН'!$F$15</f>
        <v>189.63119914000001</v>
      </c>
      <c r="D240" s="36">
        <f>SUMIFS(СВЦЭМ!$F$39:$F$782,СВЦЭМ!$A$39:$A$782,$A240,СВЦЭМ!$B$39:$B$782,D$226)+'СЕТ СН'!$F$15</f>
        <v>214.41494435000001</v>
      </c>
      <c r="E240" s="36">
        <f>SUMIFS(СВЦЭМ!$F$39:$F$782,СВЦЭМ!$A$39:$A$782,$A240,СВЦЭМ!$B$39:$B$782,E$226)+'СЕТ СН'!$F$15</f>
        <v>221.30566038000001</v>
      </c>
      <c r="F240" s="36">
        <f>SUMIFS(СВЦЭМ!$F$39:$F$782,СВЦЭМ!$A$39:$A$782,$A240,СВЦЭМ!$B$39:$B$782,F$226)+'СЕТ СН'!$F$15</f>
        <v>221.86211410000001</v>
      </c>
      <c r="G240" s="36">
        <f>SUMIFS(СВЦЭМ!$F$39:$F$782,СВЦЭМ!$A$39:$A$782,$A240,СВЦЭМ!$B$39:$B$782,G$226)+'СЕТ СН'!$F$15</f>
        <v>222.26722617999999</v>
      </c>
      <c r="H240" s="36">
        <f>SUMIFS(СВЦЭМ!$F$39:$F$782,СВЦЭМ!$A$39:$A$782,$A240,СВЦЭМ!$B$39:$B$782,H$226)+'СЕТ СН'!$F$15</f>
        <v>220.67058053</v>
      </c>
      <c r="I240" s="36">
        <f>SUMIFS(СВЦЭМ!$F$39:$F$782,СВЦЭМ!$A$39:$A$782,$A240,СВЦЭМ!$B$39:$B$782,I$226)+'СЕТ СН'!$F$15</f>
        <v>205.99173171000001</v>
      </c>
      <c r="J240" s="36">
        <f>SUMIFS(СВЦЭМ!$F$39:$F$782,СВЦЭМ!$A$39:$A$782,$A240,СВЦЭМ!$B$39:$B$782,J$226)+'СЕТ СН'!$F$15</f>
        <v>178.56855127</v>
      </c>
      <c r="K240" s="36">
        <f>SUMIFS(СВЦЭМ!$F$39:$F$782,СВЦЭМ!$A$39:$A$782,$A240,СВЦЭМ!$B$39:$B$782,K$226)+'СЕТ СН'!$F$15</f>
        <v>170.64526882999999</v>
      </c>
      <c r="L240" s="36">
        <f>SUMIFS(СВЦЭМ!$F$39:$F$782,СВЦЭМ!$A$39:$A$782,$A240,СВЦЭМ!$B$39:$B$782,L$226)+'СЕТ СН'!$F$15</f>
        <v>167.30772213</v>
      </c>
      <c r="M240" s="36">
        <f>SUMIFS(СВЦЭМ!$F$39:$F$782,СВЦЭМ!$A$39:$A$782,$A240,СВЦЭМ!$B$39:$B$782,M$226)+'СЕТ СН'!$F$15</f>
        <v>183.34237999000001</v>
      </c>
      <c r="N240" s="36">
        <f>SUMIFS(СВЦЭМ!$F$39:$F$782,СВЦЭМ!$A$39:$A$782,$A240,СВЦЭМ!$B$39:$B$782,N$226)+'СЕТ СН'!$F$15</f>
        <v>189.25481689</v>
      </c>
      <c r="O240" s="36">
        <f>SUMIFS(СВЦЭМ!$F$39:$F$782,СВЦЭМ!$A$39:$A$782,$A240,СВЦЭМ!$B$39:$B$782,O$226)+'СЕТ СН'!$F$15</f>
        <v>191.70215021999999</v>
      </c>
      <c r="P240" s="36">
        <f>SUMIFS(СВЦЭМ!$F$39:$F$782,СВЦЭМ!$A$39:$A$782,$A240,СВЦЭМ!$B$39:$B$782,P$226)+'СЕТ СН'!$F$15</f>
        <v>195.36819320999999</v>
      </c>
      <c r="Q240" s="36">
        <f>SUMIFS(СВЦЭМ!$F$39:$F$782,СВЦЭМ!$A$39:$A$782,$A240,СВЦЭМ!$B$39:$B$782,Q$226)+'СЕТ СН'!$F$15</f>
        <v>198.06669364999999</v>
      </c>
      <c r="R240" s="36">
        <f>SUMIFS(СВЦЭМ!$F$39:$F$782,СВЦЭМ!$A$39:$A$782,$A240,СВЦЭМ!$B$39:$B$782,R$226)+'СЕТ СН'!$F$15</f>
        <v>198.75476581000001</v>
      </c>
      <c r="S240" s="36">
        <f>SUMIFS(СВЦЭМ!$F$39:$F$782,СВЦЭМ!$A$39:$A$782,$A240,СВЦЭМ!$B$39:$B$782,S$226)+'СЕТ СН'!$F$15</f>
        <v>191.30169104000001</v>
      </c>
      <c r="T240" s="36">
        <f>SUMIFS(СВЦЭМ!$F$39:$F$782,СВЦЭМ!$A$39:$A$782,$A240,СВЦЭМ!$B$39:$B$782,T$226)+'СЕТ СН'!$F$15</f>
        <v>171.21185141999999</v>
      </c>
      <c r="U240" s="36">
        <f>SUMIFS(СВЦЭМ!$F$39:$F$782,СВЦЭМ!$A$39:$A$782,$A240,СВЦЭМ!$B$39:$B$782,U$226)+'СЕТ СН'!$F$15</f>
        <v>154.29969245999999</v>
      </c>
      <c r="V240" s="36">
        <f>SUMIFS(СВЦЭМ!$F$39:$F$782,СВЦЭМ!$A$39:$A$782,$A240,СВЦЭМ!$B$39:$B$782,V$226)+'СЕТ СН'!$F$15</f>
        <v>139.25411925</v>
      </c>
      <c r="W240" s="36">
        <f>SUMIFS(СВЦЭМ!$F$39:$F$782,СВЦЭМ!$A$39:$A$782,$A240,СВЦЭМ!$B$39:$B$782,W$226)+'СЕТ СН'!$F$15</f>
        <v>137.42851451999999</v>
      </c>
      <c r="X240" s="36">
        <f>SUMIFS(СВЦЭМ!$F$39:$F$782,СВЦЭМ!$A$39:$A$782,$A240,СВЦЭМ!$B$39:$B$782,X$226)+'СЕТ СН'!$F$15</f>
        <v>137.36403856000001</v>
      </c>
      <c r="Y240" s="36">
        <f>SUMIFS(СВЦЭМ!$F$39:$F$782,СВЦЭМ!$A$39:$A$782,$A240,СВЦЭМ!$B$39:$B$782,Y$226)+'СЕТ СН'!$F$15</f>
        <v>142.28698388000001</v>
      </c>
    </row>
    <row r="241" spans="1:25" ht="15.75" x14ac:dyDescent="0.2">
      <c r="A241" s="35">
        <f t="shared" si="6"/>
        <v>44696</v>
      </c>
      <c r="B241" s="36">
        <f>SUMIFS(СВЦЭМ!$F$39:$F$782,СВЦЭМ!$A$39:$A$782,$A241,СВЦЭМ!$B$39:$B$782,B$226)+'СЕТ СН'!$F$15</f>
        <v>156.14251472999999</v>
      </c>
      <c r="C241" s="36">
        <f>SUMIFS(СВЦЭМ!$F$39:$F$782,СВЦЭМ!$A$39:$A$782,$A241,СВЦЭМ!$B$39:$B$782,C$226)+'СЕТ СН'!$F$15</f>
        <v>174.69472519000001</v>
      </c>
      <c r="D241" s="36">
        <f>SUMIFS(СВЦЭМ!$F$39:$F$782,СВЦЭМ!$A$39:$A$782,$A241,СВЦЭМ!$B$39:$B$782,D$226)+'СЕТ СН'!$F$15</f>
        <v>196.25619861999999</v>
      </c>
      <c r="E241" s="36">
        <f>SUMIFS(СВЦЭМ!$F$39:$F$782,СВЦЭМ!$A$39:$A$782,$A241,СВЦЭМ!$B$39:$B$782,E$226)+'СЕТ СН'!$F$15</f>
        <v>197.37612308000001</v>
      </c>
      <c r="F241" s="36">
        <f>SUMIFS(СВЦЭМ!$F$39:$F$782,СВЦЭМ!$A$39:$A$782,$A241,СВЦЭМ!$B$39:$B$782,F$226)+'СЕТ СН'!$F$15</f>
        <v>197.4146169</v>
      </c>
      <c r="G241" s="36">
        <f>SUMIFS(СВЦЭМ!$F$39:$F$782,СВЦЭМ!$A$39:$A$782,$A241,СВЦЭМ!$B$39:$B$782,G$226)+'СЕТ СН'!$F$15</f>
        <v>198.82262817</v>
      </c>
      <c r="H241" s="36">
        <f>SUMIFS(СВЦЭМ!$F$39:$F$782,СВЦЭМ!$A$39:$A$782,$A241,СВЦЭМ!$B$39:$B$782,H$226)+'СЕТ СН'!$F$15</f>
        <v>196.48359639</v>
      </c>
      <c r="I241" s="36">
        <f>SUMIFS(СВЦЭМ!$F$39:$F$782,СВЦЭМ!$A$39:$A$782,$A241,СВЦЭМ!$B$39:$B$782,I$226)+'СЕТ СН'!$F$15</f>
        <v>195.75895310000001</v>
      </c>
      <c r="J241" s="36">
        <f>SUMIFS(СВЦЭМ!$F$39:$F$782,СВЦЭМ!$A$39:$A$782,$A241,СВЦЭМ!$B$39:$B$782,J$226)+'СЕТ СН'!$F$15</f>
        <v>168.32972143000001</v>
      </c>
      <c r="K241" s="36">
        <f>SUMIFS(СВЦЭМ!$F$39:$F$782,СВЦЭМ!$A$39:$A$782,$A241,СВЦЭМ!$B$39:$B$782,K$226)+'СЕТ СН'!$F$15</f>
        <v>163.22232489999999</v>
      </c>
      <c r="L241" s="36">
        <f>SUMIFS(СВЦЭМ!$F$39:$F$782,СВЦЭМ!$A$39:$A$782,$A241,СВЦЭМ!$B$39:$B$782,L$226)+'СЕТ СН'!$F$15</f>
        <v>160.07327201000001</v>
      </c>
      <c r="M241" s="36">
        <f>SUMIFS(СВЦЭМ!$F$39:$F$782,СВЦЭМ!$A$39:$A$782,$A241,СВЦЭМ!$B$39:$B$782,M$226)+'СЕТ СН'!$F$15</f>
        <v>178.46046239</v>
      </c>
      <c r="N241" s="36">
        <f>SUMIFS(СВЦЭМ!$F$39:$F$782,СВЦЭМ!$A$39:$A$782,$A241,СВЦЭМ!$B$39:$B$782,N$226)+'СЕТ СН'!$F$15</f>
        <v>187.88484636999999</v>
      </c>
      <c r="O241" s="36">
        <f>SUMIFS(СВЦЭМ!$F$39:$F$782,СВЦЭМ!$A$39:$A$782,$A241,СВЦЭМ!$B$39:$B$782,O$226)+'СЕТ СН'!$F$15</f>
        <v>194.59300073</v>
      </c>
      <c r="P241" s="36">
        <f>SUMIFS(СВЦЭМ!$F$39:$F$782,СВЦЭМ!$A$39:$A$782,$A241,СВЦЭМ!$B$39:$B$782,P$226)+'СЕТ СН'!$F$15</f>
        <v>198.31451620999999</v>
      </c>
      <c r="Q241" s="36">
        <f>SUMIFS(СВЦЭМ!$F$39:$F$782,СВЦЭМ!$A$39:$A$782,$A241,СВЦЭМ!$B$39:$B$782,Q$226)+'СЕТ СН'!$F$15</f>
        <v>199.47920332000001</v>
      </c>
      <c r="R241" s="36">
        <f>SUMIFS(СВЦЭМ!$F$39:$F$782,СВЦЭМ!$A$39:$A$782,$A241,СВЦЭМ!$B$39:$B$782,R$226)+'СЕТ СН'!$F$15</f>
        <v>196.33349498000001</v>
      </c>
      <c r="S241" s="36">
        <f>SUMIFS(СВЦЭМ!$F$39:$F$782,СВЦЭМ!$A$39:$A$782,$A241,СВЦЭМ!$B$39:$B$782,S$226)+'СЕТ СН'!$F$15</f>
        <v>185.88646603999999</v>
      </c>
      <c r="T241" s="36">
        <f>SUMIFS(СВЦЭМ!$F$39:$F$782,СВЦЭМ!$A$39:$A$782,$A241,СВЦЭМ!$B$39:$B$782,T$226)+'СЕТ СН'!$F$15</f>
        <v>172.69858475999999</v>
      </c>
      <c r="U241" s="36">
        <f>SUMIFS(СВЦЭМ!$F$39:$F$782,СВЦЭМ!$A$39:$A$782,$A241,СВЦЭМ!$B$39:$B$782,U$226)+'СЕТ СН'!$F$15</f>
        <v>151.79400254999999</v>
      </c>
      <c r="V241" s="36">
        <f>SUMIFS(СВЦЭМ!$F$39:$F$782,СВЦЭМ!$A$39:$A$782,$A241,СВЦЭМ!$B$39:$B$782,V$226)+'СЕТ СН'!$F$15</f>
        <v>138.39878179999999</v>
      </c>
      <c r="W241" s="36">
        <f>SUMIFS(СВЦЭМ!$F$39:$F$782,СВЦЭМ!$A$39:$A$782,$A241,СВЦЭМ!$B$39:$B$782,W$226)+'СЕТ СН'!$F$15</f>
        <v>138.54095387999999</v>
      </c>
      <c r="X241" s="36">
        <f>SUMIFS(СВЦЭМ!$F$39:$F$782,СВЦЭМ!$A$39:$A$782,$A241,СВЦЭМ!$B$39:$B$782,X$226)+'СЕТ СН'!$F$15</f>
        <v>146.70830678999999</v>
      </c>
      <c r="Y241" s="36">
        <f>SUMIFS(СВЦЭМ!$F$39:$F$782,СВЦЭМ!$A$39:$A$782,$A241,СВЦЭМ!$B$39:$B$782,Y$226)+'СЕТ СН'!$F$15</f>
        <v>152.98625233000001</v>
      </c>
    </row>
    <row r="242" spans="1:25" ht="15.75" x14ac:dyDescent="0.2">
      <c r="A242" s="35">
        <f t="shared" si="6"/>
        <v>44697</v>
      </c>
      <c r="B242" s="36">
        <f>SUMIFS(СВЦЭМ!$F$39:$F$782,СВЦЭМ!$A$39:$A$782,$A242,СВЦЭМ!$B$39:$B$782,B$226)+'СЕТ СН'!$F$15</f>
        <v>164.79163262</v>
      </c>
      <c r="C242" s="36">
        <f>SUMIFS(СВЦЭМ!$F$39:$F$782,СВЦЭМ!$A$39:$A$782,$A242,СВЦЭМ!$B$39:$B$782,C$226)+'СЕТ СН'!$F$15</f>
        <v>185.49071433</v>
      </c>
      <c r="D242" s="36">
        <f>SUMIFS(СВЦЭМ!$F$39:$F$782,СВЦЭМ!$A$39:$A$782,$A242,СВЦЭМ!$B$39:$B$782,D$226)+'СЕТ СН'!$F$15</f>
        <v>208.98117685</v>
      </c>
      <c r="E242" s="36">
        <f>SUMIFS(СВЦЭМ!$F$39:$F$782,СВЦЭМ!$A$39:$A$782,$A242,СВЦЭМ!$B$39:$B$782,E$226)+'СЕТ СН'!$F$15</f>
        <v>218.01708993</v>
      </c>
      <c r="F242" s="36">
        <f>SUMIFS(СВЦЭМ!$F$39:$F$782,СВЦЭМ!$A$39:$A$782,$A242,СВЦЭМ!$B$39:$B$782,F$226)+'СЕТ СН'!$F$15</f>
        <v>217.08169953000001</v>
      </c>
      <c r="G242" s="36">
        <f>SUMIFS(СВЦЭМ!$F$39:$F$782,СВЦЭМ!$A$39:$A$782,$A242,СВЦЭМ!$B$39:$B$782,G$226)+'СЕТ СН'!$F$15</f>
        <v>218.49877760000001</v>
      </c>
      <c r="H242" s="36">
        <f>SUMIFS(СВЦЭМ!$F$39:$F$782,СВЦЭМ!$A$39:$A$782,$A242,СВЦЭМ!$B$39:$B$782,H$226)+'СЕТ СН'!$F$15</f>
        <v>213.21604298</v>
      </c>
      <c r="I242" s="36">
        <f>SUMIFS(СВЦЭМ!$F$39:$F$782,СВЦЭМ!$A$39:$A$782,$A242,СВЦЭМ!$B$39:$B$782,I$226)+'СЕТ СН'!$F$15</f>
        <v>200.32398135</v>
      </c>
      <c r="J242" s="36">
        <f>SUMIFS(СВЦЭМ!$F$39:$F$782,СВЦЭМ!$A$39:$A$782,$A242,СВЦЭМ!$B$39:$B$782,J$226)+'СЕТ СН'!$F$15</f>
        <v>173.58881059999999</v>
      </c>
      <c r="K242" s="36">
        <f>SUMIFS(СВЦЭМ!$F$39:$F$782,СВЦЭМ!$A$39:$A$782,$A242,СВЦЭМ!$B$39:$B$782,K$226)+'СЕТ СН'!$F$15</f>
        <v>164.71180806000001</v>
      </c>
      <c r="L242" s="36">
        <f>SUMIFS(СВЦЭМ!$F$39:$F$782,СВЦЭМ!$A$39:$A$782,$A242,СВЦЭМ!$B$39:$B$782,L$226)+'СЕТ СН'!$F$15</f>
        <v>172.57513087000001</v>
      </c>
      <c r="M242" s="36">
        <f>SUMIFS(СВЦЭМ!$F$39:$F$782,СВЦЭМ!$A$39:$A$782,$A242,СВЦЭМ!$B$39:$B$782,M$226)+'СЕТ СН'!$F$15</f>
        <v>193.45275257</v>
      </c>
      <c r="N242" s="36">
        <f>SUMIFS(СВЦЭМ!$F$39:$F$782,СВЦЭМ!$A$39:$A$782,$A242,СВЦЭМ!$B$39:$B$782,N$226)+'СЕТ СН'!$F$15</f>
        <v>203.83261075999999</v>
      </c>
      <c r="O242" s="36">
        <f>SUMIFS(СВЦЭМ!$F$39:$F$782,СВЦЭМ!$A$39:$A$782,$A242,СВЦЭМ!$B$39:$B$782,O$226)+'СЕТ СН'!$F$15</f>
        <v>207.60257899999999</v>
      </c>
      <c r="P242" s="36">
        <f>SUMIFS(СВЦЭМ!$F$39:$F$782,СВЦЭМ!$A$39:$A$782,$A242,СВЦЭМ!$B$39:$B$782,P$226)+'СЕТ СН'!$F$15</f>
        <v>212.93822957</v>
      </c>
      <c r="Q242" s="36">
        <f>SUMIFS(СВЦЭМ!$F$39:$F$782,СВЦЭМ!$A$39:$A$782,$A242,СВЦЭМ!$B$39:$B$782,Q$226)+'СЕТ СН'!$F$15</f>
        <v>212.54132050000001</v>
      </c>
      <c r="R242" s="36">
        <f>SUMIFS(СВЦЭМ!$F$39:$F$782,СВЦЭМ!$A$39:$A$782,$A242,СВЦЭМ!$B$39:$B$782,R$226)+'СЕТ СН'!$F$15</f>
        <v>209.69577655000001</v>
      </c>
      <c r="S242" s="36">
        <f>SUMIFS(СВЦЭМ!$F$39:$F$782,СВЦЭМ!$A$39:$A$782,$A242,СВЦЭМ!$B$39:$B$782,S$226)+'СЕТ СН'!$F$15</f>
        <v>201.46921734</v>
      </c>
      <c r="T242" s="36">
        <f>SUMIFS(СВЦЭМ!$F$39:$F$782,СВЦЭМ!$A$39:$A$782,$A242,СВЦЭМ!$B$39:$B$782,T$226)+'СЕТ СН'!$F$15</f>
        <v>175.65603609999999</v>
      </c>
      <c r="U242" s="36">
        <f>SUMIFS(СВЦЭМ!$F$39:$F$782,СВЦЭМ!$A$39:$A$782,$A242,СВЦЭМ!$B$39:$B$782,U$226)+'СЕТ СН'!$F$15</f>
        <v>150.36606621000001</v>
      </c>
      <c r="V242" s="36">
        <f>SUMIFS(СВЦЭМ!$F$39:$F$782,СВЦЭМ!$A$39:$A$782,$A242,СВЦЭМ!$B$39:$B$782,V$226)+'СЕТ СН'!$F$15</f>
        <v>137.18107326000001</v>
      </c>
      <c r="W242" s="36">
        <f>SUMIFS(СВЦЭМ!$F$39:$F$782,СВЦЭМ!$A$39:$A$782,$A242,СВЦЭМ!$B$39:$B$782,W$226)+'СЕТ СН'!$F$15</f>
        <v>140.53281999000001</v>
      </c>
      <c r="X242" s="36">
        <f>SUMIFS(СВЦЭМ!$F$39:$F$782,СВЦЭМ!$A$39:$A$782,$A242,СВЦЭМ!$B$39:$B$782,X$226)+'СЕТ СН'!$F$15</f>
        <v>139.50105769999999</v>
      </c>
      <c r="Y242" s="36">
        <f>SUMIFS(СВЦЭМ!$F$39:$F$782,СВЦЭМ!$A$39:$A$782,$A242,СВЦЭМ!$B$39:$B$782,Y$226)+'СЕТ СН'!$F$15</f>
        <v>148.49914860999999</v>
      </c>
    </row>
    <row r="243" spans="1:25" ht="15.75" x14ac:dyDescent="0.2">
      <c r="A243" s="35">
        <f t="shared" si="6"/>
        <v>44698</v>
      </c>
      <c r="B243" s="36">
        <f>SUMIFS(СВЦЭМ!$F$39:$F$782,СВЦЭМ!$A$39:$A$782,$A243,СВЦЭМ!$B$39:$B$782,B$226)+'СЕТ СН'!$F$15</f>
        <v>162.17088111999999</v>
      </c>
      <c r="C243" s="36">
        <f>SUMIFS(СВЦЭМ!$F$39:$F$782,СВЦЭМ!$A$39:$A$782,$A243,СВЦЭМ!$B$39:$B$782,C$226)+'СЕТ СН'!$F$15</f>
        <v>185.86227246000001</v>
      </c>
      <c r="D243" s="36">
        <f>SUMIFS(СВЦЭМ!$F$39:$F$782,СВЦЭМ!$A$39:$A$782,$A243,СВЦЭМ!$B$39:$B$782,D$226)+'СЕТ СН'!$F$15</f>
        <v>208.57552471</v>
      </c>
      <c r="E243" s="36">
        <f>SUMIFS(СВЦЭМ!$F$39:$F$782,СВЦЭМ!$A$39:$A$782,$A243,СВЦЭМ!$B$39:$B$782,E$226)+'СЕТ СН'!$F$15</f>
        <v>215.73856314</v>
      </c>
      <c r="F243" s="36">
        <f>SUMIFS(СВЦЭМ!$F$39:$F$782,СВЦЭМ!$A$39:$A$782,$A243,СВЦЭМ!$B$39:$B$782,F$226)+'СЕТ СН'!$F$15</f>
        <v>215.57732354000001</v>
      </c>
      <c r="G243" s="36">
        <f>SUMIFS(СВЦЭМ!$F$39:$F$782,СВЦЭМ!$A$39:$A$782,$A243,СВЦЭМ!$B$39:$B$782,G$226)+'СЕТ СН'!$F$15</f>
        <v>215.27900265</v>
      </c>
      <c r="H243" s="36">
        <f>SUMIFS(СВЦЭМ!$F$39:$F$782,СВЦЭМ!$A$39:$A$782,$A243,СВЦЭМ!$B$39:$B$782,H$226)+'СЕТ СН'!$F$15</f>
        <v>207.71323057999999</v>
      </c>
      <c r="I243" s="36">
        <f>SUMIFS(СВЦЭМ!$F$39:$F$782,СВЦЭМ!$A$39:$A$782,$A243,СВЦЭМ!$B$39:$B$782,I$226)+'СЕТ СН'!$F$15</f>
        <v>198.88780742</v>
      </c>
      <c r="J243" s="36">
        <f>SUMIFS(СВЦЭМ!$F$39:$F$782,СВЦЭМ!$A$39:$A$782,$A243,СВЦЭМ!$B$39:$B$782,J$226)+'СЕТ СН'!$F$15</f>
        <v>172.15231868000001</v>
      </c>
      <c r="K243" s="36">
        <f>SUMIFS(СВЦЭМ!$F$39:$F$782,СВЦЭМ!$A$39:$A$782,$A243,СВЦЭМ!$B$39:$B$782,K$226)+'СЕТ СН'!$F$15</f>
        <v>169.94993930000001</v>
      </c>
      <c r="L243" s="36">
        <f>SUMIFS(СВЦЭМ!$F$39:$F$782,СВЦЭМ!$A$39:$A$782,$A243,СВЦЭМ!$B$39:$B$782,L$226)+'СЕТ СН'!$F$15</f>
        <v>165.27963217000001</v>
      </c>
      <c r="M243" s="36">
        <f>SUMIFS(СВЦЭМ!$F$39:$F$782,СВЦЭМ!$A$39:$A$782,$A243,СВЦЭМ!$B$39:$B$782,M$226)+'СЕТ СН'!$F$15</f>
        <v>184.37927442</v>
      </c>
      <c r="N243" s="36">
        <f>SUMIFS(СВЦЭМ!$F$39:$F$782,СВЦЭМ!$A$39:$A$782,$A243,СВЦЭМ!$B$39:$B$782,N$226)+'СЕТ СН'!$F$15</f>
        <v>192.45408171</v>
      </c>
      <c r="O243" s="36">
        <f>SUMIFS(СВЦЭМ!$F$39:$F$782,СВЦЭМ!$A$39:$A$782,$A243,СВЦЭМ!$B$39:$B$782,O$226)+'СЕТ СН'!$F$15</f>
        <v>192.42266463000001</v>
      </c>
      <c r="P243" s="36">
        <f>SUMIFS(СВЦЭМ!$F$39:$F$782,СВЦЭМ!$A$39:$A$782,$A243,СВЦЭМ!$B$39:$B$782,P$226)+'СЕТ СН'!$F$15</f>
        <v>192.95870744000001</v>
      </c>
      <c r="Q243" s="36">
        <f>SUMIFS(СВЦЭМ!$F$39:$F$782,СВЦЭМ!$A$39:$A$782,$A243,СВЦЭМ!$B$39:$B$782,Q$226)+'СЕТ СН'!$F$15</f>
        <v>194.49933479000001</v>
      </c>
      <c r="R243" s="36">
        <f>SUMIFS(СВЦЭМ!$F$39:$F$782,СВЦЭМ!$A$39:$A$782,$A243,СВЦЭМ!$B$39:$B$782,R$226)+'СЕТ СН'!$F$15</f>
        <v>196.12325884000001</v>
      </c>
      <c r="S243" s="36">
        <f>SUMIFS(СВЦЭМ!$F$39:$F$782,СВЦЭМ!$A$39:$A$782,$A243,СВЦЭМ!$B$39:$B$782,S$226)+'СЕТ СН'!$F$15</f>
        <v>190.13587681000001</v>
      </c>
      <c r="T243" s="36">
        <f>SUMIFS(СВЦЭМ!$F$39:$F$782,СВЦЭМ!$A$39:$A$782,$A243,СВЦЭМ!$B$39:$B$782,T$226)+'СЕТ СН'!$F$15</f>
        <v>167.79531281999999</v>
      </c>
      <c r="U243" s="36">
        <f>SUMIFS(СВЦЭМ!$F$39:$F$782,СВЦЭМ!$A$39:$A$782,$A243,СВЦЭМ!$B$39:$B$782,U$226)+'СЕТ СН'!$F$15</f>
        <v>149.92284076999999</v>
      </c>
      <c r="V243" s="36">
        <f>SUMIFS(СВЦЭМ!$F$39:$F$782,СВЦЭМ!$A$39:$A$782,$A243,СВЦЭМ!$B$39:$B$782,V$226)+'СЕТ СН'!$F$15</f>
        <v>134.02923465000001</v>
      </c>
      <c r="W243" s="36">
        <f>SUMIFS(СВЦЭМ!$F$39:$F$782,СВЦЭМ!$A$39:$A$782,$A243,СВЦЭМ!$B$39:$B$782,W$226)+'СЕТ СН'!$F$15</f>
        <v>133.15855126</v>
      </c>
      <c r="X243" s="36">
        <f>SUMIFS(СВЦЭМ!$F$39:$F$782,СВЦЭМ!$A$39:$A$782,$A243,СВЦЭМ!$B$39:$B$782,X$226)+'СЕТ СН'!$F$15</f>
        <v>136.56837472000001</v>
      </c>
      <c r="Y243" s="36">
        <f>SUMIFS(СВЦЭМ!$F$39:$F$782,СВЦЭМ!$A$39:$A$782,$A243,СВЦЭМ!$B$39:$B$782,Y$226)+'СЕТ СН'!$F$15</f>
        <v>142.50371257</v>
      </c>
    </row>
    <row r="244" spans="1:25" ht="15.75" x14ac:dyDescent="0.2">
      <c r="A244" s="35">
        <f t="shared" si="6"/>
        <v>44699</v>
      </c>
      <c r="B244" s="36">
        <f>SUMIFS(СВЦЭМ!$F$39:$F$782,СВЦЭМ!$A$39:$A$782,$A244,СВЦЭМ!$B$39:$B$782,B$226)+'СЕТ СН'!$F$15</f>
        <v>172.10702466999999</v>
      </c>
      <c r="C244" s="36">
        <f>SUMIFS(СВЦЭМ!$F$39:$F$782,СВЦЭМ!$A$39:$A$782,$A244,СВЦЭМ!$B$39:$B$782,C$226)+'СЕТ СН'!$F$15</f>
        <v>197.41075927</v>
      </c>
      <c r="D244" s="36">
        <f>SUMIFS(СВЦЭМ!$F$39:$F$782,СВЦЭМ!$A$39:$A$782,$A244,СВЦЭМ!$B$39:$B$782,D$226)+'СЕТ СН'!$F$15</f>
        <v>208.82233031000001</v>
      </c>
      <c r="E244" s="36">
        <f>SUMIFS(СВЦЭМ!$F$39:$F$782,СВЦЭМ!$A$39:$A$782,$A244,СВЦЭМ!$B$39:$B$782,E$226)+'СЕТ СН'!$F$15</f>
        <v>209.14018644000001</v>
      </c>
      <c r="F244" s="36">
        <f>SUMIFS(СВЦЭМ!$F$39:$F$782,СВЦЭМ!$A$39:$A$782,$A244,СВЦЭМ!$B$39:$B$782,F$226)+'СЕТ СН'!$F$15</f>
        <v>208.42214691000001</v>
      </c>
      <c r="G244" s="36">
        <f>SUMIFS(СВЦЭМ!$F$39:$F$782,СВЦЭМ!$A$39:$A$782,$A244,СВЦЭМ!$B$39:$B$782,G$226)+'СЕТ СН'!$F$15</f>
        <v>210.67063218999999</v>
      </c>
      <c r="H244" s="36">
        <f>SUMIFS(СВЦЭМ!$F$39:$F$782,СВЦЭМ!$A$39:$A$782,$A244,СВЦЭМ!$B$39:$B$782,H$226)+'СЕТ СН'!$F$15</f>
        <v>208.62973194</v>
      </c>
      <c r="I244" s="36">
        <f>SUMIFS(СВЦЭМ!$F$39:$F$782,СВЦЭМ!$A$39:$A$782,$A244,СВЦЭМ!$B$39:$B$782,I$226)+'СЕТ СН'!$F$15</f>
        <v>191.95595881</v>
      </c>
      <c r="J244" s="36">
        <f>SUMIFS(СВЦЭМ!$F$39:$F$782,СВЦЭМ!$A$39:$A$782,$A244,СВЦЭМ!$B$39:$B$782,J$226)+'СЕТ СН'!$F$15</f>
        <v>164.98429752000001</v>
      </c>
      <c r="K244" s="36">
        <f>SUMIFS(СВЦЭМ!$F$39:$F$782,СВЦЭМ!$A$39:$A$782,$A244,СВЦЭМ!$B$39:$B$782,K$226)+'СЕТ СН'!$F$15</f>
        <v>165.32398248999999</v>
      </c>
      <c r="L244" s="36">
        <f>SUMIFS(СВЦЭМ!$F$39:$F$782,СВЦЭМ!$A$39:$A$782,$A244,СВЦЭМ!$B$39:$B$782,L$226)+'СЕТ СН'!$F$15</f>
        <v>167.69875281</v>
      </c>
      <c r="M244" s="36">
        <f>SUMIFS(СВЦЭМ!$F$39:$F$782,СВЦЭМ!$A$39:$A$782,$A244,СВЦЭМ!$B$39:$B$782,M$226)+'СЕТ СН'!$F$15</f>
        <v>187.85250938999999</v>
      </c>
      <c r="N244" s="36">
        <f>SUMIFS(СВЦЭМ!$F$39:$F$782,СВЦЭМ!$A$39:$A$782,$A244,СВЦЭМ!$B$39:$B$782,N$226)+'СЕТ СН'!$F$15</f>
        <v>193.65175789</v>
      </c>
      <c r="O244" s="36">
        <f>SUMIFS(СВЦЭМ!$F$39:$F$782,СВЦЭМ!$A$39:$A$782,$A244,СВЦЭМ!$B$39:$B$782,O$226)+'СЕТ СН'!$F$15</f>
        <v>193.17283929000001</v>
      </c>
      <c r="P244" s="36">
        <f>SUMIFS(СВЦЭМ!$F$39:$F$782,СВЦЭМ!$A$39:$A$782,$A244,СВЦЭМ!$B$39:$B$782,P$226)+'СЕТ СН'!$F$15</f>
        <v>196.38852261</v>
      </c>
      <c r="Q244" s="36">
        <f>SUMIFS(СВЦЭМ!$F$39:$F$782,СВЦЭМ!$A$39:$A$782,$A244,СВЦЭМ!$B$39:$B$782,Q$226)+'СЕТ СН'!$F$15</f>
        <v>198.90879128</v>
      </c>
      <c r="R244" s="36">
        <f>SUMIFS(СВЦЭМ!$F$39:$F$782,СВЦЭМ!$A$39:$A$782,$A244,СВЦЭМ!$B$39:$B$782,R$226)+'СЕТ СН'!$F$15</f>
        <v>198.00433419999999</v>
      </c>
      <c r="S244" s="36">
        <f>SUMIFS(СВЦЭМ!$F$39:$F$782,СВЦЭМ!$A$39:$A$782,$A244,СВЦЭМ!$B$39:$B$782,S$226)+'СЕТ СН'!$F$15</f>
        <v>189.66339041000001</v>
      </c>
      <c r="T244" s="36">
        <f>SUMIFS(СВЦЭМ!$F$39:$F$782,СВЦЭМ!$A$39:$A$782,$A244,СВЦЭМ!$B$39:$B$782,T$226)+'СЕТ СН'!$F$15</f>
        <v>166.32919016</v>
      </c>
      <c r="U244" s="36">
        <f>SUMIFS(СВЦЭМ!$F$39:$F$782,СВЦЭМ!$A$39:$A$782,$A244,СВЦЭМ!$B$39:$B$782,U$226)+'СЕТ СН'!$F$15</f>
        <v>147.20068641</v>
      </c>
      <c r="V244" s="36">
        <f>SUMIFS(СВЦЭМ!$F$39:$F$782,СВЦЭМ!$A$39:$A$782,$A244,СВЦЭМ!$B$39:$B$782,V$226)+'СЕТ СН'!$F$15</f>
        <v>133.18035685000001</v>
      </c>
      <c r="W244" s="36">
        <f>SUMIFS(СВЦЭМ!$F$39:$F$782,СВЦЭМ!$A$39:$A$782,$A244,СВЦЭМ!$B$39:$B$782,W$226)+'СЕТ СН'!$F$15</f>
        <v>137.49648988999999</v>
      </c>
      <c r="X244" s="36">
        <f>SUMIFS(СВЦЭМ!$F$39:$F$782,СВЦЭМ!$A$39:$A$782,$A244,СВЦЭМ!$B$39:$B$782,X$226)+'СЕТ СН'!$F$15</f>
        <v>143.71753763000001</v>
      </c>
      <c r="Y244" s="36">
        <f>SUMIFS(СВЦЭМ!$F$39:$F$782,СВЦЭМ!$A$39:$A$782,$A244,СВЦЭМ!$B$39:$B$782,Y$226)+'СЕТ СН'!$F$15</f>
        <v>149.91348901000001</v>
      </c>
    </row>
    <row r="245" spans="1:25" ht="15.75" x14ac:dyDescent="0.2">
      <c r="A245" s="35">
        <f t="shared" si="6"/>
        <v>44700</v>
      </c>
      <c r="B245" s="36">
        <f>SUMIFS(СВЦЭМ!$F$39:$F$782,СВЦЭМ!$A$39:$A$782,$A245,СВЦЭМ!$B$39:$B$782,B$226)+'СЕТ СН'!$F$15</f>
        <v>169.26665105999999</v>
      </c>
      <c r="C245" s="36">
        <f>SUMIFS(СВЦЭМ!$F$39:$F$782,СВЦЭМ!$A$39:$A$782,$A245,СВЦЭМ!$B$39:$B$782,C$226)+'СЕТ СН'!$F$15</f>
        <v>191.77148833999999</v>
      </c>
      <c r="D245" s="36">
        <f>SUMIFS(СВЦЭМ!$F$39:$F$782,СВЦЭМ!$A$39:$A$782,$A245,СВЦЭМ!$B$39:$B$782,D$226)+'СЕТ СН'!$F$15</f>
        <v>212.22151640000001</v>
      </c>
      <c r="E245" s="36">
        <f>SUMIFS(СВЦЭМ!$F$39:$F$782,СВЦЭМ!$A$39:$A$782,$A245,СВЦЭМ!$B$39:$B$782,E$226)+'СЕТ СН'!$F$15</f>
        <v>222.39593246999999</v>
      </c>
      <c r="F245" s="36">
        <f>SUMIFS(СВЦЭМ!$F$39:$F$782,СВЦЭМ!$A$39:$A$782,$A245,СВЦЭМ!$B$39:$B$782,F$226)+'СЕТ СН'!$F$15</f>
        <v>217.12551378000001</v>
      </c>
      <c r="G245" s="36">
        <f>SUMIFS(СВЦЭМ!$F$39:$F$782,СВЦЭМ!$A$39:$A$782,$A245,СВЦЭМ!$B$39:$B$782,G$226)+'СЕТ СН'!$F$15</f>
        <v>210.64736762000001</v>
      </c>
      <c r="H245" s="36">
        <f>SUMIFS(СВЦЭМ!$F$39:$F$782,СВЦЭМ!$A$39:$A$782,$A245,СВЦЭМ!$B$39:$B$782,H$226)+'СЕТ СН'!$F$15</f>
        <v>204.17960468999999</v>
      </c>
      <c r="I245" s="36">
        <f>SUMIFS(СВЦЭМ!$F$39:$F$782,СВЦЭМ!$A$39:$A$782,$A245,СВЦЭМ!$B$39:$B$782,I$226)+'СЕТ СН'!$F$15</f>
        <v>193.52068833999999</v>
      </c>
      <c r="J245" s="36">
        <f>SUMIFS(СВЦЭМ!$F$39:$F$782,СВЦЭМ!$A$39:$A$782,$A245,СВЦЭМ!$B$39:$B$782,J$226)+'СЕТ СН'!$F$15</f>
        <v>168.61833254000001</v>
      </c>
      <c r="K245" s="36">
        <f>SUMIFS(СВЦЭМ!$F$39:$F$782,СВЦЭМ!$A$39:$A$782,$A245,СВЦЭМ!$B$39:$B$782,K$226)+'СЕТ СН'!$F$15</f>
        <v>171.46597426</v>
      </c>
      <c r="L245" s="36">
        <f>SUMIFS(СВЦЭМ!$F$39:$F$782,СВЦЭМ!$A$39:$A$782,$A245,СВЦЭМ!$B$39:$B$782,L$226)+'СЕТ СН'!$F$15</f>
        <v>170.15482990999999</v>
      </c>
      <c r="M245" s="36">
        <f>SUMIFS(СВЦЭМ!$F$39:$F$782,СВЦЭМ!$A$39:$A$782,$A245,СВЦЭМ!$B$39:$B$782,M$226)+'СЕТ СН'!$F$15</f>
        <v>187.30877849999999</v>
      </c>
      <c r="N245" s="36">
        <f>SUMIFS(СВЦЭМ!$F$39:$F$782,СВЦЭМ!$A$39:$A$782,$A245,СВЦЭМ!$B$39:$B$782,N$226)+'СЕТ СН'!$F$15</f>
        <v>195.70102813</v>
      </c>
      <c r="O245" s="36">
        <f>SUMIFS(СВЦЭМ!$F$39:$F$782,СВЦЭМ!$A$39:$A$782,$A245,СВЦЭМ!$B$39:$B$782,O$226)+'СЕТ СН'!$F$15</f>
        <v>198.68594282000001</v>
      </c>
      <c r="P245" s="36">
        <f>SUMIFS(СВЦЭМ!$F$39:$F$782,СВЦЭМ!$A$39:$A$782,$A245,СВЦЭМ!$B$39:$B$782,P$226)+'СЕТ СН'!$F$15</f>
        <v>199.42535063</v>
      </c>
      <c r="Q245" s="36">
        <f>SUMIFS(СВЦЭМ!$F$39:$F$782,СВЦЭМ!$A$39:$A$782,$A245,СВЦЭМ!$B$39:$B$782,Q$226)+'СЕТ СН'!$F$15</f>
        <v>202.19646104</v>
      </c>
      <c r="R245" s="36">
        <f>SUMIFS(СВЦЭМ!$F$39:$F$782,СВЦЭМ!$A$39:$A$782,$A245,СВЦЭМ!$B$39:$B$782,R$226)+'СЕТ СН'!$F$15</f>
        <v>199.92950675</v>
      </c>
      <c r="S245" s="36">
        <f>SUMIFS(СВЦЭМ!$F$39:$F$782,СВЦЭМ!$A$39:$A$782,$A245,СВЦЭМ!$B$39:$B$782,S$226)+'СЕТ СН'!$F$15</f>
        <v>195.62613707</v>
      </c>
      <c r="T245" s="36">
        <f>SUMIFS(СВЦЭМ!$F$39:$F$782,СВЦЭМ!$A$39:$A$782,$A245,СВЦЭМ!$B$39:$B$782,T$226)+'СЕТ СН'!$F$15</f>
        <v>170.78292028000001</v>
      </c>
      <c r="U245" s="36">
        <f>SUMIFS(СВЦЭМ!$F$39:$F$782,СВЦЭМ!$A$39:$A$782,$A245,СВЦЭМ!$B$39:$B$782,U$226)+'СЕТ СН'!$F$15</f>
        <v>152.26229298000001</v>
      </c>
      <c r="V245" s="36">
        <f>SUMIFS(СВЦЭМ!$F$39:$F$782,СВЦЭМ!$A$39:$A$782,$A245,СВЦЭМ!$B$39:$B$782,V$226)+'СЕТ СН'!$F$15</f>
        <v>135.29092023000001</v>
      </c>
      <c r="W245" s="36">
        <f>SUMIFS(СВЦЭМ!$F$39:$F$782,СВЦЭМ!$A$39:$A$782,$A245,СВЦЭМ!$B$39:$B$782,W$226)+'СЕТ СН'!$F$15</f>
        <v>136.34227601000001</v>
      </c>
      <c r="X245" s="36">
        <f>SUMIFS(СВЦЭМ!$F$39:$F$782,СВЦЭМ!$A$39:$A$782,$A245,СВЦЭМ!$B$39:$B$782,X$226)+'СЕТ СН'!$F$15</f>
        <v>138.21976061999999</v>
      </c>
      <c r="Y245" s="36">
        <f>SUMIFS(СВЦЭМ!$F$39:$F$782,СВЦЭМ!$A$39:$A$782,$A245,СВЦЭМ!$B$39:$B$782,Y$226)+'СЕТ СН'!$F$15</f>
        <v>142.15515854</v>
      </c>
    </row>
    <row r="246" spans="1:25" ht="15.75" x14ac:dyDescent="0.2">
      <c r="A246" s="35">
        <f t="shared" si="6"/>
        <v>44701</v>
      </c>
      <c r="B246" s="36">
        <f>SUMIFS(СВЦЭМ!$F$39:$F$782,СВЦЭМ!$A$39:$A$782,$A246,СВЦЭМ!$B$39:$B$782,B$226)+'СЕТ СН'!$F$15</f>
        <v>168.17883638000001</v>
      </c>
      <c r="C246" s="36">
        <f>SUMIFS(СВЦЭМ!$F$39:$F$782,СВЦЭМ!$A$39:$A$782,$A246,СВЦЭМ!$B$39:$B$782,C$226)+'СЕТ СН'!$F$15</f>
        <v>180.85446873000001</v>
      </c>
      <c r="D246" s="36">
        <f>SUMIFS(СВЦЭМ!$F$39:$F$782,СВЦЭМ!$A$39:$A$782,$A246,СВЦЭМ!$B$39:$B$782,D$226)+'СЕТ СН'!$F$15</f>
        <v>205.38786671</v>
      </c>
      <c r="E246" s="36">
        <f>SUMIFS(СВЦЭМ!$F$39:$F$782,СВЦЭМ!$A$39:$A$782,$A246,СВЦЭМ!$B$39:$B$782,E$226)+'СЕТ СН'!$F$15</f>
        <v>217.09104758999999</v>
      </c>
      <c r="F246" s="36">
        <f>SUMIFS(СВЦЭМ!$F$39:$F$782,СВЦЭМ!$A$39:$A$782,$A246,СВЦЭМ!$B$39:$B$782,F$226)+'СЕТ СН'!$F$15</f>
        <v>216.10369524999999</v>
      </c>
      <c r="G246" s="36">
        <f>SUMIFS(СВЦЭМ!$F$39:$F$782,СВЦЭМ!$A$39:$A$782,$A246,СВЦЭМ!$B$39:$B$782,G$226)+'СЕТ СН'!$F$15</f>
        <v>212.87368900000001</v>
      </c>
      <c r="H246" s="36">
        <f>SUMIFS(СВЦЭМ!$F$39:$F$782,СВЦЭМ!$A$39:$A$782,$A246,СВЦЭМ!$B$39:$B$782,H$226)+'СЕТ СН'!$F$15</f>
        <v>201.95989714000001</v>
      </c>
      <c r="I246" s="36">
        <f>SUMIFS(СВЦЭМ!$F$39:$F$782,СВЦЭМ!$A$39:$A$782,$A246,СВЦЭМ!$B$39:$B$782,I$226)+'СЕТ СН'!$F$15</f>
        <v>188.64106282</v>
      </c>
      <c r="J246" s="36">
        <f>SUMIFS(СВЦЭМ!$F$39:$F$782,СВЦЭМ!$A$39:$A$782,$A246,СВЦЭМ!$B$39:$B$782,J$226)+'СЕТ СН'!$F$15</f>
        <v>162.78854662000001</v>
      </c>
      <c r="K246" s="36">
        <f>SUMIFS(СВЦЭМ!$F$39:$F$782,СВЦЭМ!$A$39:$A$782,$A246,СВЦЭМ!$B$39:$B$782,K$226)+'СЕТ СН'!$F$15</f>
        <v>162.67901046</v>
      </c>
      <c r="L246" s="36">
        <f>SUMIFS(СВЦЭМ!$F$39:$F$782,СВЦЭМ!$A$39:$A$782,$A246,СВЦЭМ!$B$39:$B$782,L$226)+'СЕТ СН'!$F$15</f>
        <v>162.25691326</v>
      </c>
      <c r="M246" s="36">
        <f>SUMIFS(СВЦЭМ!$F$39:$F$782,СВЦЭМ!$A$39:$A$782,$A246,СВЦЭМ!$B$39:$B$782,M$226)+'СЕТ СН'!$F$15</f>
        <v>180.08944754000001</v>
      </c>
      <c r="N246" s="36">
        <f>SUMIFS(СВЦЭМ!$F$39:$F$782,СВЦЭМ!$A$39:$A$782,$A246,СВЦЭМ!$B$39:$B$782,N$226)+'СЕТ СН'!$F$15</f>
        <v>184.41536798000001</v>
      </c>
      <c r="O246" s="36">
        <f>SUMIFS(СВЦЭМ!$F$39:$F$782,СВЦЭМ!$A$39:$A$782,$A246,СВЦЭМ!$B$39:$B$782,O$226)+'СЕТ СН'!$F$15</f>
        <v>183.96515396999999</v>
      </c>
      <c r="P246" s="36">
        <f>SUMIFS(СВЦЭМ!$F$39:$F$782,СВЦЭМ!$A$39:$A$782,$A246,СВЦЭМ!$B$39:$B$782,P$226)+'СЕТ СН'!$F$15</f>
        <v>183.56972691999999</v>
      </c>
      <c r="Q246" s="36">
        <f>SUMIFS(СВЦЭМ!$F$39:$F$782,СВЦЭМ!$A$39:$A$782,$A246,СВЦЭМ!$B$39:$B$782,Q$226)+'СЕТ СН'!$F$15</f>
        <v>183.41577844</v>
      </c>
      <c r="R246" s="36">
        <f>SUMIFS(СВЦЭМ!$F$39:$F$782,СВЦЭМ!$A$39:$A$782,$A246,СВЦЭМ!$B$39:$B$782,R$226)+'СЕТ СН'!$F$15</f>
        <v>183.42323909999999</v>
      </c>
      <c r="S246" s="36">
        <f>SUMIFS(СВЦЭМ!$F$39:$F$782,СВЦЭМ!$A$39:$A$782,$A246,СВЦЭМ!$B$39:$B$782,S$226)+'СЕТ СН'!$F$15</f>
        <v>180.69031715</v>
      </c>
      <c r="T246" s="36">
        <f>SUMIFS(СВЦЭМ!$F$39:$F$782,СВЦЭМ!$A$39:$A$782,$A246,СВЦЭМ!$B$39:$B$782,T$226)+'СЕТ СН'!$F$15</f>
        <v>162.80879694999999</v>
      </c>
      <c r="U246" s="36">
        <f>SUMIFS(СВЦЭМ!$F$39:$F$782,СВЦЭМ!$A$39:$A$782,$A246,СВЦЭМ!$B$39:$B$782,U$226)+'СЕТ СН'!$F$15</f>
        <v>143.21931824000001</v>
      </c>
      <c r="V246" s="36">
        <f>SUMIFS(СВЦЭМ!$F$39:$F$782,СВЦЭМ!$A$39:$A$782,$A246,СВЦЭМ!$B$39:$B$782,V$226)+'СЕТ СН'!$F$15</f>
        <v>132.52738707</v>
      </c>
      <c r="W246" s="36">
        <f>SUMIFS(СВЦЭМ!$F$39:$F$782,СВЦЭМ!$A$39:$A$782,$A246,СВЦЭМ!$B$39:$B$782,W$226)+'СЕТ СН'!$F$15</f>
        <v>134.32205963999999</v>
      </c>
      <c r="X246" s="36">
        <f>SUMIFS(СВЦЭМ!$F$39:$F$782,СВЦЭМ!$A$39:$A$782,$A246,СВЦЭМ!$B$39:$B$782,X$226)+'СЕТ СН'!$F$15</f>
        <v>139.83302429</v>
      </c>
      <c r="Y246" s="36">
        <f>SUMIFS(СВЦЭМ!$F$39:$F$782,СВЦЭМ!$A$39:$A$782,$A246,СВЦЭМ!$B$39:$B$782,Y$226)+'СЕТ СН'!$F$15</f>
        <v>140.77047963000001</v>
      </c>
    </row>
    <row r="247" spans="1:25" ht="15.75" x14ac:dyDescent="0.2">
      <c r="A247" s="35">
        <f t="shared" si="6"/>
        <v>44702</v>
      </c>
      <c r="B247" s="36">
        <f>SUMIFS(СВЦЭМ!$F$39:$F$782,СВЦЭМ!$A$39:$A$782,$A247,СВЦЭМ!$B$39:$B$782,B$226)+'СЕТ СН'!$F$15</f>
        <v>145.54825579000001</v>
      </c>
      <c r="C247" s="36">
        <f>SUMIFS(СВЦЭМ!$F$39:$F$782,СВЦЭМ!$A$39:$A$782,$A247,СВЦЭМ!$B$39:$B$782,C$226)+'СЕТ СН'!$F$15</f>
        <v>167.00234853000001</v>
      </c>
      <c r="D247" s="36">
        <f>SUMIFS(СВЦЭМ!$F$39:$F$782,СВЦЭМ!$A$39:$A$782,$A247,СВЦЭМ!$B$39:$B$782,D$226)+'СЕТ СН'!$F$15</f>
        <v>196.3380665</v>
      </c>
      <c r="E247" s="36">
        <f>SUMIFS(СВЦЭМ!$F$39:$F$782,СВЦЭМ!$A$39:$A$782,$A247,СВЦЭМ!$B$39:$B$782,E$226)+'СЕТ СН'!$F$15</f>
        <v>210.65054583</v>
      </c>
      <c r="F247" s="36">
        <f>SUMIFS(СВЦЭМ!$F$39:$F$782,СВЦЭМ!$A$39:$A$782,$A247,СВЦЭМ!$B$39:$B$782,F$226)+'СЕТ СН'!$F$15</f>
        <v>215.62181799999999</v>
      </c>
      <c r="G247" s="36">
        <f>SUMIFS(СВЦЭМ!$F$39:$F$782,СВЦЭМ!$A$39:$A$782,$A247,СВЦЭМ!$B$39:$B$782,G$226)+'СЕТ СН'!$F$15</f>
        <v>222.12823116999999</v>
      </c>
      <c r="H247" s="36">
        <f>SUMIFS(СВЦЭМ!$F$39:$F$782,СВЦЭМ!$A$39:$A$782,$A247,СВЦЭМ!$B$39:$B$782,H$226)+'СЕТ СН'!$F$15</f>
        <v>220.44748964999999</v>
      </c>
      <c r="I247" s="36">
        <f>SUMIFS(СВЦЭМ!$F$39:$F$782,СВЦЭМ!$A$39:$A$782,$A247,СВЦЭМ!$B$39:$B$782,I$226)+'СЕТ СН'!$F$15</f>
        <v>213.60203530000001</v>
      </c>
      <c r="J247" s="36">
        <f>SUMIFS(СВЦЭМ!$F$39:$F$782,СВЦЭМ!$A$39:$A$782,$A247,СВЦЭМ!$B$39:$B$782,J$226)+'СЕТ СН'!$F$15</f>
        <v>181.08480247</v>
      </c>
      <c r="K247" s="36">
        <f>SUMIFS(СВЦЭМ!$F$39:$F$782,СВЦЭМ!$A$39:$A$782,$A247,СВЦЭМ!$B$39:$B$782,K$226)+'СЕТ СН'!$F$15</f>
        <v>173.60950192999999</v>
      </c>
      <c r="L247" s="36">
        <f>SUMIFS(СВЦЭМ!$F$39:$F$782,СВЦЭМ!$A$39:$A$782,$A247,СВЦЭМ!$B$39:$B$782,L$226)+'СЕТ СН'!$F$15</f>
        <v>168.59566888000001</v>
      </c>
      <c r="M247" s="36">
        <f>SUMIFS(СВЦЭМ!$F$39:$F$782,СВЦЭМ!$A$39:$A$782,$A247,СВЦЭМ!$B$39:$B$782,M$226)+'СЕТ СН'!$F$15</f>
        <v>184.13053726999999</v>
      </c>
      <c r="N247" s="36">
        <f>SUMIFS(СВЦЭМ!$F$39:$F$782,СВЦЭМ!$A$39:$A$782,$A247,СВЦЭМ!$B$39:$B$782,N$226)+'СЕТ СН'!$F$15</f>
        <v>191.37276610999999</v>
      </c>
      <c r="O247" s="36">
        <f>SUMIFS(СВЦЭМ!$F$39:$F$782,СВЦЭМ!$A$39:$A$782,$A247,СВЦЭМ!$B$39:$B$782,O$226)+'СЕТ СН'!$F$15</f>
        <v>185.32256258999999</v>
      </c>
      <c r="P247" s="36">
        <f>SUMIFS(СВЦЭМ!$F$39:$F$782,СВЦЭМ!$A$39:$A$782,$A247,СВЦЭМ!$B$39:$B$782,P$226)+'СЕТ СН'!$F$15</f>
        <v>192.26606228</v>
      </c>
      <c r="Q247" s="36">
        <f>SUMIFS(СВЦЭМ!$F$39:$F$782,СВЦЭМ!$A$39:$A$782,$A247,СВЦЭМ!$B$39:$B$782,Q$226)+'СЕТ СН'!$F$15</f>
        <v>189.34937181999999</v>
      </c>
      <c r="R247" s="36">
        <f>SUMIFS(СВЦЭМ!$F$39:$F$782,СВЦЭМ!$A$39:$A$782,$A247,СВЦЭМ!$B$39:$B$782,R$226)+'СЕТ СН'!$F$15</f>
        <v>188.77180344000001</v>
      </c>
      <c r="S247" s="36">
        <f>SUMIFS(СВЦЭМ!$F$39:$F$782,СВЦЭМ!$A$39:$A$782,$A247,СВЦЭМ!$B$39:$B$782,S$226)+'СЕТ СН'!$F$15</f>
        <v>184.35605615</v>
      </c>
      <c r="T247" s="36">
        <f>SUMIFS(СВЦЭМ!$F$39:$F$782,СВЦЭМ!$A$39:$A$782,$A247,СВЦЭМ!$B$39:$B$782,T$226)+'СЕТ СН'!$F$15</f>
        <v>164.94248444999999</v>
      </c>
      <c r="U247" s="36">
        <f>SUMIFS(СВЦЭМ!$F$39:$F$782,СВЦЭМ!$A$39:$A$782,$A247,СВЦЭМ!$B$39:$B$782,U$226)+'СЕТ СН'!$F$15</f>
        <v>146.84422886999999</v>
      </c>
      <c r="V247" s="36">
        <f>SUMIFS(СВЦЭМ!$F$39:$F$782,СВЦЭМ!$A$39:$A$782,$A247,СВЦЭМ!$B$39:$B$782,V$226)+'СЕТ СН'!$F$15</f>
        <v>132.53453615000001</v>
      </c>
      <c r="W247" s="36">
        <f>SUMIFS(СВЦЭМ!$F$39:$F$782,СВЦЭМ!$A$39:$A$782,$A247,СВЦЭМ!$B$39:$B$782,W$226)+'СЕТ СН'!$F$15</f>
        <v>124.40148344000001</v>
      </c>
      <c r="X247" s="36">
        <f>SUMIFS(СВЦЭМ!$F$39:$F$782,СВЦЭМ!$A$39:$A$782,$A247,СВЦЭМ!$B$39:$B$782,X$226)+'СЕТ СН'!$F$15</f>
        <v>127.43690954</v>
      </c>
      <c r="Y247" s="36">
        <f>SUMIFS(СВЦЭМ!$F$39:$F$782,СВЦЭМ!$A$39:$A$782,$A247,СВЦЭМ!$B$39:$B$782,Y$226)+'СЕТ СН'!$F$15</f>
        <v>132.20298412</v>
      </c>
    </row>
    <row r="248" spans="1:25" ht="15.75" x14ac:dyDescent="0.2">
      <c r="A248" s="35">
        <f t="shared" si="6"/>
        <v>44703</v>
      </c>
      <c r="B248" s="36">
        <f>SUMIFS(СВЦЭМ!$F$39:$F$782,СВЦЭМ!$A$39:$A$782,$A248,СВЦЭМ!$B$39:$B$782,B$226)+'СЕТ СН'!$F$15</f>
        <v>166.50233077999999</v>
      </c>
      <c r="C248" s="36">
        <f>SUMIFS(СВЦЭМ!$F$39:$F$782,СВЦЭМ!$A$39:$A$782,$A248,СВЦЭМ!$B$39:$B$782,C$226)+'СЕТ СН'!$F$15</f>
        <v>182.07024084</v>
      </c>
      <c r="D248" s="36">
        <f>SUMIFS(СВЦЭМ!$F$39:$F$782,СВЦЭМ!$A$39:$A$782,$A248,СВЦЭМ!$B$39:$B$782,D$226)+'СЕТ СН'!$F$15</f>
        <v>202.57817832999999</v>
      </c>
      <c r="E248" s="36">
        <f>SUMIFS(СВЦЭМ!$F$39:$F$782,СВЦЭМ!$A$39:$A$782,$A248,СВЦЭМ!$B$39:$B$782,E$226)+'СЕТ СН'!$F$15</f>
        <v>203.86251021999999</v>
      </c>
      <c r="F248" s="36">
        <f>SUMIFS(СВЦЭМ!$F$39:$F$782,СВЦЭМ!$A$39:$A$782,$A248,СВЦЭМ!$B$39:$B$782,F$226)+'СЕТ СН'!$F$15</f>
        <v>203.84033926999999</v>
      </c>
      <c r="G248" s="36">
        <f>SUMIFS(СВЦЭМ!$F$39:$F$782,СВЦЭМ!$A$39:$A$782,$A248,СВЦЭМ!$B$39:$B$782,G$226)+'СЕТ СН'!$F$15</f>
        <v>204.36029020999999</v>
      </c>
      <c r="H248" s="36">
        <f>SUMIFS(СВЦЭМ!$F$39:$F$782,СВЦЭМ!$A$39:$A$782,$A248,СВЦЭМ!$B$39:$B$782,H$226)+'СЕТ СН'!$F$15</f>
        <v>199.01620283</v>
      </c>
      <c r="I248" s="36">
        <f>SUMIFS(СВЦЭМ!$F$39:$F$782,СВЦЭМ!$A$39:$A$782,$A248,СВЦЭМ!$B$39:$B$782,I$226)+'СЕТ СН'!$F$15</f>
        <v>186.52017248999999</v>
      </c>
      <c r="J248" s="36">
        <f>SUMIFS(СВЦЭМ!$F$39:$F$782,СВЦЭМ!$A$39:$A$782,$A248,СВЦЭМ!$B$39:$B$782,J$226)+'СЕТ СН'!$F$15</f>
        <v>174.1360305</v>
      </c>
      <c r="K248" s="36">
        <f>SUMIFS(СВЦЭМ!$F$39:$F$782,СВЦЭМ!$A$39:$A$782,$A248,СВЦЭМ!$B$39:$B$782,K$226)+'СЕТ СН'!$F$15</f>
        <v>165.55132914999999</v>
      </c>
      <c r="L248" s="36">
        <f>SUMIFS(СВЦЭМ!$F$39:$F$782,СВЦЭМ!$A$39:$A$782,$A248,СВЦЭМ!$B$39:$B$782,L$226)+'СЕТ СН'!$F$15</f>
        <v>162.24009002</v>
      </c>
      <c r="M248" s="36">
        <f>SUMIFS(СВЦЭМ!$F$39:$F$782,СВЦЭМ!$A$39:$A$782,$A248,СВЦЭМ!$B$39:$B$782,M$226)+'СЕТ СН'!$F$15</f>
        <v>179.96396526000001</v>
      </c>
      <c r="N248" s="36">
        <f>SUMIFS(СВЦЭМ!$F$39:$F$782,СВЦЭМ!$A$39:$A$782,$A248,СВЦЭМ!$B$39:$B$782,N$226)+'СЕТ СН'!$F$15</f>
        <v>188.09889902</v>
      </c>
      <c r="O248" s="36">
        <f>SUMIFS(СВЦЭМ!$F$39:$F$782,СВЦЭМ!$A$39:$A$782,$A248,СВЦЭМ!$B$39:$B$782,O$226)+'СЕТ СН'!$F$15</f>
        <v>188.82613685999999</v>
      </c>
      <c r="P248" s="36">
        <f>SUMIFS(СВЦЭМ!$F$39:$F$782,СВЦЭМ!$A$39:$A$782,$A248,СВЦЭМ!$B$39:$B$782,P$226)+'СЕТ СН'!$F$15</f>
        <v>193.64753451999999</v>
      </c>
      <c r="Q248" s="36">
        <f>SUMIFS(СВЦЭМ!$F$39:$F$782,СВЦЭМ!$A$39:$A$782,$A248,СВЦЭМ!$B$39:$B$782,Q$226)+'СЕТ СН'!$F$15</f>
        <v>195.51007235</v>
      </c>
      <c r="R248" s="36">
        <f>SUMIFS(СВЦЭМ!$F$39:$F$782,СВЦЭМ!$A$39:$A$782,$A248,СВЦЭМ!$B$39:$B$782,R$226)+'СЕТ СН'!$F$15</f>
        <v>194.59709538999999</v>
      </c>
      <c r="S248" s="36">
        <f>SUMIFS(СВЦЭМ!$F$39:$F$782,СВЦЭМ!$A$39:$A$782,$A248,СВЦЭМ!$B$39:$B$782,S$226)+'СЕТ СН'!$F$15</f>
        <v>190.09791404000001</v>
      </c>
      <c r="T248" s="36">
        <f>SUMIFS(СВЦЭМ!$F$39:$F$782,СВЦЭМ!$A$39:$A$782,$A248,СВЦЭМ!$B$39:$B$782,T$226)+'СЕТ СН'!$F$15</f>
        <v>168.21392696999999</v>
      </c>
      <c r="U248" s="36">
        <f>SUMIFS(СВЦЭМ!$F$39:$F$782,СВЦЭМ!$A$39:$A$782,$A248,СВЦЭМ!$B$39:$B$782,U$226)+'СЕТ СН'!$F$15</f>
        <v>149.15511781000001</v>
      </c>
      <c r="V248" s="36">
        <f>SUMIFS(СВЦЭМ!$F$39:$F$782,СВЦЭМ!$A$39:$A$782,$A248,СВЦЭМ!$B$39:$B$782,V$226)+'СЕТ СН'!$F$15</f>
        <v>131.62352466999999</v>
      </c>
      <c r="W248" s="36">
        <f>SUMIFS(СВЦЭМ!$F$39:$F$782,СВЦЭМ!$A$39:$A$782,$A248,СВЦЭМ!$B$39:$B$782,W$226)+'СЕТ СН'!$F$15</f>
        <v>133.65491405</v>
      </c>
      <c r="X248" s="36">
        <f>SUMIFS(СВЦЭМ!$F$39:$F$782,СВЦЭМ!$A$39:$A$782,$A248,СВЦЭМ!$B$39:$B$782,X$226)+'СЕТ СН'!$F$15</f>
        <v>139.88851041999999</v>
      </c>
      <c r="Y248" s="36">
        <f>SUMIFS(СВЦЭМ!$F$39:$F$782,СВЦЭМ!$A$39:$A$782,$A248,СВЦЭМ!$B$39:$B$782,Y$226)+'СЕТ СН'!$F$15</f>
        <v>149.9114108</v>
      </c>
    </row>
    <row r="249" spans="1:25" ht="15.75" x14ac:dyDescent="0.2">
      <c r="A249" s="35">
        <f t="shared" si="6"/>
        <v>44704</v>
      </c>
      <c r="B249" s="36">
        <f>SUMIFS(СВЦЭМ!$F$39:$F$782,СВЦЭМ!$A$39:$A$782,$A249,СВЦЭМ!$B$39:$B$782,B$226)+'СЕТ СН'!$F$15</f>
        <v>168.56250105999999</v>
      </c>
      <c r="C249" s="36">
        <f>SUMIFS(СВЦЭМ!$F$39:$F$782,СВЦЭМ!$A$39:$A$782,$A249,СВЦЭМ!$B$39:$B$782,C$226)+'СЕТ СН'!$F$15</f>
        <v>185.00114024999999</v>
      </c>
      <c r="D249" s="36">
        <f>SUMIFS(СВЦЭМ!$F$39:$F$782,СВЦЭМ!$A$39:$A$782,$A249,СВЦЭМ!$B$39:$B$782,D$226)+'СЕТ СН'!$F$15</f>
        <v>203.40883828</v>
      </c>
      <c r="E249" s="36">
        <f>SUMIFS(СВЦЭМ!$F$39:$F$782,СВЦЭМ!$A$39:$A$782,$A249,СВЦЭМ!$B$39:$B$782,E$226)+'СЕТ СН'!$F$15</f>
        <v>202.70404325999999</v>
      </c>
      <c r="F249" s="36">
        <f>SUMIFS(СВЦЭМ!$F$39:$F$782,СВЦЭМ!$A$39:$A$782,$A249,СВЦЭМ!$B$39:$B$782,F$226)+'СЕТ СН'!$F$15</f>
        <v>201.49719261000001</v>
      </c>
      <c r="G249" s="36">
        <f>SUMIFS(СВЦЭМ!$F$39:$F$782,СВЦЭМ!$A$39:$A$782,$A249,СВЦЭМ!$B$39:$B$782,G$226)+'СЕТ СН'!$F$15</f>
        <v>209.24417919999999</v>
      </c>
      <c r="H249" s="36">
        <f>SUMIFS(СВЦЭМ!$F$39:$F$782,СВЦЭМ!$A$39:$A$782,$A249,СВЦЭМ!$B$39:$B$782,H$226)+'СЕТ СН'!$F$15</f>
        <v>199.20025200000001</v>
      </c>
      <c r="I249" s="36">
        <f>SUMIFS(СВЦЭМ!$F$39:$F$782,СВЦЭМ!$A$39:$A$782,$A249,СВЦЭМ!$B$39:$B$782,I$226)+'СЕТ СН'!$F$15</f>
        <v>192.77886788999999</v>
      </c>
      <c r="J249" s="36">
        <f>SUMIFS(СВЦЭМ!$F$39:$F$782,СВЦЭМ!$A$39:$A$782,$A249,СВЦЭМ!$B$39:$B$782,J$226)+'СЕТ СН'!$F$15</f>
        <v>167.56478820000001</v>
      </c>
      <c r="K249" s="36">
        <f>SUMIFS(СВЦЭМ!$F$39:$F$782,СВЦЭМ!$A$39:$A$782,$A249,СВЦЭМ!$B$39:$B$782,K$226)+'СЕТ СН'!$F$15</f>
        <v>159.25059476999999</v>
      </c>
      <c r="L249" s="36">
        <f>SUMIFS(СВЦЭМ!$F$39:$F$782,СВЦЭМ!$A$39:$A$782,$A249,СВЦЭМ!$B$39:$B$782,L$226)+'СЕТ СН'!$F$15</f>
        <v>162.6442419</v>
      </c>
      <c r="M249" s="36">
        <f>SUMIFS(СВЦЭМ!$F$39:$F$782,СВЦЭМ!$A$39:$A$782,$A249,СВЦЭМ!$B$39:$B$782,M$226)+'СЕТ СН'!$F$15</f>
        <v>185.12517772000001</v>
      </c>
      <c r="N249" s="36">
        <f>SUMIFS(СВЦЭМ!$F$39:$F$782,СВЦЭМ!$A$39:$A$782,$A249,СВЦЭМ!$B$39:$B$782,N$226)+'СЕТ СН'!$F$15</f>
        <v>193.81924652000001</v>
      </c>
      <c r="O249" s="36">
        <f>SUMIFS(СВЦЭМ!$F$39:$F$782,СВЦЭМ!$A$39:$A$782,$A249,СВЦЭМ!$B$39:$B$782,O$226)+'СЕТ СН'!$F$15</f>
        <v>194.37964732</v>
      </c>
      <c r="P249" s="36">
        <f>SUMIFS(СВЦЭМ!$F$39:$F$782,СВЦЭМ!$A$39:$A$782,$A249,СВЦЭМ!$B$39:$B$782,P$226)+'СЕТ СН'!$F$15</f>
        <v>194.40605138000001</v>
      </c>
      <c r="Q249" s="36">
        <f>SUMIFS(СВЦЭМ!$F$39:$F$782,СВЦЭМ!$A$39:$A$782,$A249,СВЦЭМ!$B$39:$B$782,Q$226)+'СЕТ СН'!$F$15</f>
        <v>194.44422542999999</v>
      </c>
      <c r="R249" s="36">
        <f>SUMIFS(СВЦЭМ!$F$39:$F$782,СВЦЭМ!$A$39:$A$782,$A249,СВЦЭМ!$B$39:$B$782,R$226)+'СЕТ СН'!$F$15</f>
        <v>194.44326162999999</v>
      </c>
      <c r="S249" s="36">
        <f>SUMIFS(СВЦЭМ!$F$39:$F$782,СВЦЭМ!$A$39:$A$782,$A249,СВЦЭМ!$B$39:$B$782,S$226)+'СЕТ СН'!$F$15</f>
        <v>189.26279015</v>
      </c>
      <c r="T249" s="36">
        <f>SUMIFS(СВЦЭМ!$F$39:$F$782,СВЦЭМ!$A$39:$A$782,$A249,СВЦЭМ!$B$39:$B$782,T$226)+'СЕТ СН'!$F$15</f>
        <v>172.15625412</v>
      </c>
      <c r="U249" s="36">
        <f>SUMIFS(СВЦЭМ!$F$39:$F$782,СВЦЭМ!$A$39:$A$782,$A249,СВЦЭМ!$B$39:$B$782,U$226)+'СЕТ СН'!$F$15</f>
        <v>147.15318502</v>
      </c>
      <c r="V249" s="36">
        <f>SUMIFS(СВЦЭМ!$F$39:$F$782,СВЦЭМ!$A$39:$A$782,$A249,СВЦЭМ!$B$39:$B$782,V$226)+'СЕТ СН'!$F$15</f>
        <v>132.23280435999999</v>
      </c>
      <c r="W249" s="36">
        <f>SUMIFS(СВЦЭМ!$F$39:$F$782,СВЦЭМ!$A$39:$A$782,$A249,СВЦЭМ!$B$39:$B$782,W$226)+'СЕТ СН'!$F$15</f>
        <v>132.58604711000001</v>
      </c>
      <c r="X249" s="36">
        <f>SUMIFS(СВЦЭМ!$F$39:$F$782,СВЦЭМ!$A$39:$A$782,$A249,СВЦЭМ!$B$39:$B$782,X$226)+'СЕТ СН'!$F$15</f>
        <v>133.30052296</v>
      </c>
      <c r="Y249" s="36">
        <f>SUMIFS(СВЦЭМ!$F$39:$F$782,СВЦЭМ!$A$39:$A$782,$A249,СВЦЭМ!$B$39:$B$782,Y$226)+'СЕТ СН'!$F$15</f>
        <v>139.00471608000001</v>
      </c>
    </row>
    <row r="250" spans="1:25" ht="15.75" x14ac:dyDescent="0.2">
      <c r="A250" s="35">
        <f t="shared" si="6"/>
        <v>44705</v>
      </c>
      <c r="B250" s="36">
        <f>SUMIFS(СВЦЭМ!$F$39:$F$782,СВЦЭМ!$A$39:$A$782,$A250,СВЦЭМ!$B$39:$B$782,B$226)+'СЕТ СН'!$F$15</f>
        <v>153.15296251999999</v>
      </c>
      <c r="C250" s="36">
        <f>SUMIFS(СВЦЭМ!$F$39:$F$782,СВЦЭМ!$A$39:$A$782,$A250,СВЦЭМ!$B$39:$B$782,C$226)+'СЕТ СН'!$F$15</f>
        <v>176.79674735</v>
      </c>
      <c r="D250" s="36">
        <f>SUMIFS(СВЦЭМ!$F$39:$F$782,СВЦЭМ!$A$39:$A$782,$A250,СВЦЭМ!$B$39:$B$782,D$226)+'СЕТ СН'!$F$15</f>
        <v>203.04342749</v>
      </c>
      <c r="E250" s="36">
        <f>SUMIFS(СВЦЭМ!$F$39:$F$782,СВЦЭМ!$A$39:$A$782,$A250,СВЦЭМ!$B$39:$B$782,E$226)+'СЕТ СН'!$F$15</f>
        <v>205.61146661000001</v>
      </c>
      <c r="F250" s="36">
        <f>SUMIFS(СВЦЭМ!$F$39:$F$782,СВЦЭМ!$A$39:$A$782,$A250,СВЦЭМ!$B$39:$B$782,F$226)+'СЕТ СН'!$F$15</f>
        <v>205.62097463999999</v>
      </c>
      <c r="G250" s="36">
        <f>SUMIFS(СВЦЭМ!$F$39:$F$782,СВЦЭМ!$A$39:$A$782,$A250,СВЦЭМ!$B$39:$B$782,G$226)+'СЕТ СН'!$F$15</f>
        <v>207.23347125000001</v>
      </c>
      <c r="H250" s="36">
        <f>SUMIFS(СВЦЭМ!$F$39:$F$782,СВЦЭМ!$A$39:$A$782,$A250,СВЦЭМ!$B$39:$B$782,H$226)+'СЕТ СН'!$F$15</f>
        <v>197.44568269000001</v>
      </c>
      <c r="I250" s="36">
        <f>SUMIFS(СВЦЭМ!$F$39:$F$782,СВЦЭМ!$A$39:$A$782,$A250,СВЦЭМ!$B$39:$B$782,I$226)+'СЕТ СН'!$F$15</f>
        <v>190.00693319999999</v>
      </c>
      <c r="J250" s="36">
        <f>SUMIFS(СВЦЭМ!$F$39:$F$782,СВЦЭМ!$A$39:$A$782,$A250,СВЦЭМ!$B$39:$B$782,J$226)+'СЕТ СН'!$F$15</f>
        <v>163.66197649</v>
      </c>
      <c r="K250" s="36">
        <f>SUMIFS(СВЦЭМ!$F$39:$F$782,СВЦЭМ!$A$39:$A$782,$A250,СВЦЭМ!$B$39:$B$782,K$226)+'СЕТ СН'!$F$15</f>
        <v>162.13296636999999</v>
      </c>
      <c r="L250" s="36">
        <f>SUMIFS(СВЦЭМ!$F$39:$F$782,СВЦЭМ!$A$39:$A$782,$A250,СВЦЭМ!$B$39:$B$782,L$226)+'СЕТ СН'!$F$15</f>
        <v>165.57777935999999</v>
      </c>
      <c r="M250" s="36">
        <f>SUMIFS(СВЦЭМ!$F$39:$F$782,СВЦЭМ!$A$39:$A$782,$A250,СВЦЭМ!$B$39:$B$782,M$226)+'СЕТ СН'!$F$15</f>
        <v>177.91244827</v>
      </c>
      <c r="N250" s="36">
        <f>SUMIFS(СВЦЭМ!$F$39:$F$782,СВЦЭМ!$A$39:$A$782,$A250,СВЦЭМ!$B$39:$B$782,N$226)+'СЕТ СН'!$F$15</f>
        <v>184.50185338</v>
      </c>
      <c r="O250" s="36">
        <f>SUMIFS(СВЦЭМ!$F$39:$F$782,СВЦЭМ!$A$39:$A$782,$A250,СВЦЭМ!$B$39:$B$782,O$226)+'СЕТ СН'!$F$15</f>
        <v>192.66188405</v>
      </c>
      <c r="P250" s="36">
        <f>SUMIFS(СВЦЭМ!$F$39:$F$782,СВЦЭМ!$A$39:$A$782,$A250,СВЦЭМ!$B$39:$B$782,P$226)+'СЕТ СН'!$F$15</f>
        <v>194.06293206999999</v>
      </c>
      <c r="Q250" s="36">
        <f>SUMIFS(СВЦЭМ!$F$39:$F$782,СВЦЭМ!$A$39:$A$782,$A250,СВЦЭМ!$B$39:$B$782,Q$226)+'СЕТ СН'!$F$15</f>
        <v>196.01747671999999</v>
      </c>
      <c r="R250" s="36">
        <f>SUMIFS(СВЦЭМ!$F$39:$F$782,СВЦЭМ!$A$39:$A$782,$A250,СВЦЭМ!$B$39:$B$782,R$226)+'СЕТ СН'!$F$15</f>
        <v>196.39207998000001</v>
      </c>
      <c r="S250" s="36">
        <f>SUMIFS(СВЦЭМ!$F$39:$F$782,СВЦЭМ!$A$39:$A$782,$A250,СВЦЭМ!$B$39:$B$782,S$226)+'СЕТ СН'!$F$15</f>
        <v>188.29693465</v>
      </c>
      <c r="T250" s="36">
        <f>SUMIFS(СВЦЭМ!$F$39:$F$782,СВЦЭМ!$A$39:$A$782,$A250,СВЦЭМ!$B$39:$B$782,T$226)+'СЕТ СН'!$F$15</f>
        <v>166.85536132999999</v>
      </c>
      <c r="U250" s="36">
        <f>SUMIFS(СВЦЭМ!$F$39:$F$782,СВЦЭМ!$A$39:$A$782,$A250,СВЦЭМ!$B$39:$B$782,U$226)+'СЕТ СН'!$F$15</f>
        <v>145.75908197999999</v>
      </c>
      <c r="V250" s="36">
        <f>SUMIFS(СВЦЭМ!$F$39:$F$782,СВЦЭМ!$A$39:$A$782,$A250,СВЦЭМ!$B$39:$B$782,V$226)+'СЕТ СН'!$F$15</f>
        <v>129.07255083000001</v>
      </c>
      <c r="W250" s="36">
        <f>SUMIFS(СВЦЭМ!$F$39:$F$782,СВЦЭМ!$A$39:$A$782,$A250,СВЦЭМ!$B$39:$B$782,W$226)+'СЕТ СН'!$F$15</f>
        <v>132.63267486999999</v>
      </c>
      <c r="X250" s="36">
        <f>SUMIFS(СВЦЭМ!$F$39:$F$782,СВЦЭМ!$A$39:$A$782,$A250,СВЦЭМ!$B$39:$B$782,X$226)+'СЕТ СН'!$F$15</f>
        <v>138.06428116000001</v>
      </c>
      <c r="Y250" s="36">
        <f>SUMIFS(СВЦЭМ!$F$39:$F$782,СВЦЭМ!$A$39:$A$782,$A250,СВЦЭМ!$B$39:$B$782,Y$226)+'СЕТ СН'!$F$15</f>
        <v>139.56759552</v>
      </c>
    </row>
    <row r="251" spans="1:25" ht="15.75" x14ac:dyDescent="0.2">
      <c r="A251" s="35">
        <f t="shared" si="6"/>
        <v>44706</v>
      </c>
      <c r="B251" s="36">
        <f>SUMIFS(СВЦЭМ!$F$39:$F$782,СВЦЭМ!$A$39:$A$782,$A251,СВЦЭМ!$B$39:$B$782,B$226)+'СЕТ СН'!$F$15</f>
        <v>149.73145882</v>
      </c>
      <c r="C251" s="36">
        <f>SUMIFS(СВЦЭМ!$F$39:$F$782,СВЦЭМ!$A$39:$A$782,$A251,СВЦЭМ!$B$39:$B$782,C$226)+'СЕТ СН'!$F$15</f>
        <v>168.71727598000001</v>
      </c>
      <c r="D251" s="36">
        <f>SUMIFS(СВЦЭМ!$F$39:$F$782,СВЦЭМ!$A$39:$A$782,$A251,СВЦЭМ!$B$39:$B$782,D$226)+'СЕТ СН'!$F$15</f>
        <v>192.47719721999999</v>
      </c>
      <c r="E251" s="36">
        <f>SUMIFS(СВЦЭМ!$F$39:$F$782,СВЦЭМ!$A$39:$A$782,$A251,СВЦЭМ!$B$39:$B$782,E$226)+'СЕТ СН'!$F$15</f>
        <v>194.83223658</v>
      </c>
      <c r="F251" s="36">
        <f>SUMIFS(СВЦЭМ!$F$39:$F$782,СВЦЭМ!$A$39:$A$782,$A251,СВЦЭМ!$B$39:$B$782,F$226)+'СЕТ СН'!$F$15</f>
        <v>195.66702290000001</v>
      </c>
      <c r="G251" s="36">
        <f>SUMIFS(СВЦЭМ!$F$39:$F$782,СВЦЭМ!$A$39:$A$782,$A251,СВЦЭМ!$B$39:$B$782,G$226)+'СЕТ СН'!$F$15</f>
        <v>197.59062524999999</v>
      </c>
      <c r="H251" s="36">
        <f>SUMIFS(СВЦЭМ!$F$39:$F$782,СВЦЭМ!$A$39:$A$782,$A251,СВЦЭМ!$B$39:$B$782,H$226)+'СЕТ СН'!$F$15</f>
        <v>182.20294261999999</v>
      </c>
      <c r="I251" s="36">
        <f>SUMIFS(СВЦЭМ!$F$39:$F$782,СВЦЭМ!$A$39:$A$782,$A251,СВЦЭМ!$B$39:$B$782,I$226)+'СЕТ СН'!$F$15</f>
        <v>181.23803814999999</v>
      </c>
      <c r="J251" s="36">
        <f>SUMIFS(СВЦЭМ!$F$39:$F$782,СВЦЭМ!$A$39:$A$782,$A251,СВЦЭМ!$B$39:$B$782,J$226)+'СЕТ СН'!$F$15</f>
        <v>156.13051455999999</v>
      </c>
      <c r="K251" s="36">
        <f>SUMIFS(СВЦЭМ!$F$39:$F$782,СВЦЭМ!$A$39:$A$782,$A251,СВЦЭМ!$B$39:$B$782,K$226)+'СЕТ СН'!$F$15</f>
        <v>161.06259047</v>
      </c>
      <c r="L251" s="36">
        <f>SUMIFS(СВЦЭМ!$F$39:$F$782,СВЦЭМ!$A$39:$A$782,$A251,СВЦЭМ!$B$39:$B$782,L$226)+'СЕТ СН'!$F$15</f>
        <v>158.57119664999999</v>
      </c>
      <c r="M251" s="36">
        <f>SUMIFS(СВЦЭМ!$F$39:$F$782,СВЦЭМ!$A$39:$A$782,$A251,СВЦЭМ!$B$39:$B$782,M$226)+'СЕТ СН'!$F$15</f>
        <v>170.65084689</v>
      </c>
      <c r="N251" s="36">
        <f>SUMIFS(СВЦЭМ!$F$39:$F$782,СВЦЭМ!$A$39:$A$782,$A251,СВЦЭМ!$B$39:$B$782,N$226)+'СЕТ СН'!$F$15</f>
        <v>178.30161217</v>
      </c>
      <c r="O251" s="36">
        <f>SUMIFS(СВЦЭМ!$F$39:$F$782,СВЦЭМ!$A$39:$A$782,$A251,СВЦЭМ!$B$39:$B$782,O$226)+'СЕТ СН'!$F$15</f>
        <v>186.72036245999999</v>
      </c>
      <c r="P251" s="36">
        <f>SUMIFS(СВЦЭМ!$F$39:$F$782,СВЦЭМ!$A$39:$A$782,$A251,СВЦЭМ!$B$39:$B$782,P$226)+'СЕТ СН'!$F$15</f>
        <v>189.6328307</v>
      </c>
      <c r="Q251" s="36">
        <f>SUMIFS(СВЦЭМ!$F$39:$F$782,СВЦЭМ!$A$39:$A$782,$A251,СВЦЭМ!$B$39:$B$782,Q$226)+'СЕТ СН'!$F$15</f>
        <v>191.03069249999999</v>
      </c>
      <c r="R251" s="36">
        <f>SUMIFS(СВЦЭМ!$F$39:$F$782,СВЦЭМ!$A$39:$A$782,$A251,СВЦЭМ!$B$39:$B$782,R$226)+'СЕТ СН'!$F$15</f>
        <v>190.20521604999999</v>
      </c>
      <c r="S251" s="36">
        <f>SUMIFS(СВЦЭМ!$F$39:$F$782,СВЦЭМ!$A$39:$A$782,$A251,СВЦЭМ!$B$39:$B$782,S$226)+'СЕТ СН'!$F$15</f>
        <v>182.56627270999999</v>
      </c>
      <c r="T251" s="36">
        <f>SUMIFS(СВЦЭМ!$F$39:$F$782,СВЦЭМ!$A$39:$A$782,$A251,СВЦЭМ!$B$39:$B$782,T$226)+'СЕТ СН'!$F$15</f>
        <v>159.81025671</v>
      </c>
      <c r="U251" s="36">
        <f>SUMIFS(СВЦЭМ!$F$39:$F$782,СВЦЭМ!$A$39:$A$782,$A251,СВЦЭМ!$B$39:$B$782,U$226)+'СЕТ СН'!$F$15</f>
        <v>142.56367402999999</v>
      </c>
      <c r="V251" s="36">
        <f>SUMIFS(СВЦЭМ!$F$39:$F$782,СВЦЭМ!$A$39:$A$782,$A251,СВЦЭМ!$B$39:$B$782,V$226)+'СЕТ СН'!$F$15</f>
        <v>126.7669144</v>
      </c>
      <c r="W251" s="36">
        <f>SUMIFS(СВЦЭМ!$F$39:$F$782,СВЦЭМ!$A$39:$A$782,$A251,СВЦЭМ!$B$39:$B$782,W$226)+'СЕТ СН'!$F$15</f>
        <v>129.85380473999999</v>
      </c>
      <c r="X251" s="36">
        <f>SUMIFS(СВЦЭМ!$F$39:$F$782,СВЦЭМ!$A$39:$A$782,$A251,СВЦЭМ!$B$39:$B$782,X$226)+'СЕТ СН'!$F$15</f>
        <v>129.92721265</v>
      </c>
      <c r="Y251" s="36">
        <f>SUMIFS(СВЦЭМ!$F$39:$F$782,СВЦЭМ!$A$39:$A$782,$A251,СВЦЭМ!$B$39:$B$782,Y$226)+'СЕТ СН'!$F$15</f>
        <v>134.48544394999999</v>
      </c>
    </row>
    <row r="252" spans="1:25" ht="15.75" x14ac:dyDescent="0.2">
      <c r="A252" s="35">
        <f t="shared" si="6"/>
        <v>44707</v>
      </c>
      <c r="B252" s="36">
        <f>SUMIFS(СВЦЭМ!$F$39:$F$782,СВЦЭМ!$A$39:$A$782,$A252,СВЦЭМ!$B$39:$B$782,B$226)+'СЕТ СН'!$F$15</f>
        <v>149.73860273</v>
      </c>
      <c r="C252" s="36">
        <f>SUMIFS(СВЦЭМ!$F$39:$F$782,СВЦЭМ!$A$39:$A$782,$A252,СВЦЭМ!$B$39:$B$782,C$226)+'СЕТ СН'!$F$15</f>
        <v>165.20060869</v>
      </c>
      <c r="D252" s="36">
        <f>SUMIFS(СВЦЭМ!$F$39:$F$782,СВЦЭМ!$A$39:$A$782,$A252,СВЦЭМ!$B$39:$B$782,D$226)+'СЕТ СН'!$F$15</f>
        <v>188.52495994</v>
      </c>
      <c r="E252" s="36">
        <f>SUMIFS(СВЦЭМ!$F$39:$F$782,СВЦЭМ!$A$39:$A$782,$A252,СВЦЭМ!$B$39:$B$782,E$226)+'СЕТ СН'!$F$15</f>
        <v>194.09555137999999</v>
      </c>
      <c r="F252" s="36">
        <f>SUMIFS(СВЦЭМ!$F$39:$F$782,СВЦЭМ!$A$39:$A$782,$A252,СВЦЭМ!$B$39:$B$782,F$226)+'СЕТ СН'!$F$15</f>
        <v>193.40138580000001</v>
      </c>
      <c r="G252" s="36">
        <f>SUMIFS(СВЦЭМ!$F$39:$F$782,СВЦЭМ!$A$39:$A$782,$A252,СВЦЭМ!$B$39:$B$782,G$226)+'СЕТ СН'!$F$15</f>
        <v>193.52221893000001</v>
      </c>
      <c r="H252" s="36">
        <f>SUMIFS(СВЦЭМ!$F$39:$F$782,СВЦЭМ!$A$39:$A$782,$A252,СВЦЭМ!$B$39:$B$782,H$226)+'СЕТ СН'!$F$15</f>
        <v>176.76514828000001</v>
      </c>
      <c r="I252" s="36">
        <f>SUMIFS(СВЦЭМ!$F$39:$F$782,СВЦЭМ!$A$39:$A$782,$A252,СВЦЭМ!$B$39:$B$782,I$226)+'СЕТ СН'!$F$15</f>
        <v>173.36538093999999</v>
      </c>
      <c r="J252" s="36">
        <f>SUMIFS(СВЦЭМ!$F$39:$F$782,СВЦЭМ!$A$39:$A$782,$A252,СВЦЭМ!$B$39:$B$782,J$226)+'СЕТ СН'!$F$15</f>
        <v>154.97947493999999</v>
      </c>
      <c r="K252" s="36">
        <f>SUMIFS(СВЦЭМ!$F$39:$F$782,СВЦЭМ!$A$39:$A$782,$A252,СВЦЭМ!$B$39:$B$782,K$226)+'СЕТ СН'!$F$15</f>
        <v>160.04957160999999</v>
      </c>
      <c r="L252" s="36">
        <f>SUMIFS(СВЦЭМ!$F$39:$F$782,СВЦЭМ!$A$39:$A$782,$A252,СВЦЭМ!$B$39:$B$782,L$226)+'СЕТ СН'!$F$15</f>
        <v>159.16075290000001</v>
      </c>
      <c r="M252" s="36">
        <f>SUMIFS(СВЦЭМ!$F$39:$F$782,СВЦЭМ!$A$39:$A$782,$A252,СВЦЭМ!$B$39:$B$782,M$226)+'СЕТ СН'!$F$15</f>
        <v>169.57641121</v>
      </c>
      <c r="N252" s="36">
        <f>SUMIFS(СВЦЭМ!$F$39:$F$782,СВЦЭМ!$A$39:$A$782,$A252,СВЦЭМ!$B$39:$B$782,N$226)+'СЕТ СН'!$F$15</f>
        <v>176.58925920999999</v>
      </c>
      <c r="O252" s="36">
        <f>SUMIFS(СВЦЭМ!$F$39:$F$782,СВЦЭМ!$A$39:$A$782,$A252,СВЦЭМ!$B$39:$B$782,O$226)+'СЕТ СН'!$F$15</f>
        <v>181.95871112</v>
      </c>
      <c r="P252" s="36">
        <f>SUMIFS(СВЦЭМ!$F$39:$F$782,СВЦЭМ!$A$39:$A$782,$A252,СВЦЭМ!$B$39:$B$782,P$226)+'СЕТ СН'!$F$15</f>
        <v>183.71951496</v>
      </c>
      <c r="Q252" s="36">
        <f>SUMIFS(СВЦЭМ!$F$39:$F$782,СВЦЭМ!$A$39:$A$782,$A252,СВЦЭМ!$B$39:$B$782,Q$226)+'СЕТ СН'!$F$15</f>
        <v>184.61375476000001</v>
      </c>
      <c r="R252" s="36">
        <f>SUMIFS(СВЦЭМ!$F$39:$F$782,СВЦЭМ!$A$39:$A$782,$A252,СВЦЭМ!$B$39:$B$782,R$226)+'СЕТ СН'!$F$15</f>
        <v>182.16272647</v>
      </c>
      <c r="S252" s="36">
        <f>SUMIFS(СВЦЭМ!$F$39:$F$782,СВЦЭМ!$A$39:$A$782,$A252,СВЦЭМ!$B$39:$B$782,S$226)+'СЕТ СН'!$F$15</f>
        <v>173.59362652999999</v>
      </c>
      <c r="T252" s="36">
        <f>SUMIFS(СВЦЭМ!$F$39:$F$782,СВЦЭМ!$A$39:$A$782,$A252,СВЦЭМ!$B$39:$B$782,T$226)+'СЕТ СН'!$F$15</f>
        <v>154.66767116</v>
      </c>
      <c r="U252" s="36">
        <f>SUMIFS(СВЦЭМ!$F$39:$F$782,СВЦЭМ!$A$39:$A$782,$A252,СВЦЭМ!$B$39:$B$782,U$226)+'СЕТ СН'!$F$15</f>
        <v>137.97489046000001</v>
      </c>
      <c r="V252" s="36">
        <f>SUMIFS(СВЦЭМ!$F$39:$F$782,СВЦЭМ!$A$39:$A$782,$A252,СВЦЭМ!$B$39:$B$782,V$226)+'СЕТ СН'!$F$15</f>
        <v>124.50807628</v>
      </c>
      <c r="W252" s="36">
        <f>SUMIFS(СВЦЭМ!$F$39:$F$782,СВЦЭМ!$A$39:$A$782,$A252,СВЦЭМ!$B$39:$B$782,W$226)+'СЕТ СН'!$F$15</f>
        <v>130.42554708</v>
      </c>
      <c r="X252" s="36">
        <f>SUMIFS(СВЦЭМ!$F$39:$F$782,СВЦЭМ!$A$39:$A$782,$A252,СВЦЭМ!$B$39:$B$782,X$226)+'СЕТ СН'!$F$15</f>
        <v>135.34869273999999</v>
      </c>
      <c r="Y252" s="36">
        <f>SUMIFS(СВЦЭМ!$F$39:$F$782,СВЦЭМ!$A$39:$A$782,$A252,СВЦЭМ!$B$39:$B$782,Y$226)+'СЕТ СН'!$F$15</f>
        <v>139.42782485999999</v>
      </c>
    </row>
    <row r="253" spans="1:25" ht="15.75" x14ac:dyDescent="0.2">
      <c r="A253" s="35">
        <f t="shared" si="6"/>
        <v>44708</v>
      </c>
      <c r="B253" s="36">
        <f>SUMIFS(СВЦЭМ!$F$39:$F$782,СВЦЭМ!$A$39:$A$782,$A253,СВЦЭМ!$B$39:$B$782,B$226)+'СЕТ СН'!$F$15</f>
        <v>145.87273696</v>
      </c>
      <c r="C253" s="36">
        <f>SUMIFS(СВЦЭМ!$F$39:$F$782,СВЦЭМ!$A$39:$A$782,$A253,СВЦЭМ!$B$39:$B$782,C$226)+'СЕТ СН'!$F$15</f>
        <v>163.73710022</v>
      </c>
      <c r="D253" s="36">
        <f>SUMIFS(СВЦЭМ!$F$39:$F$782,СВЦЭМ!$A$39:$A$782,$A253,СВЦЭМ!$B$39:$B$782,D$226)+'СЕТ СН'!$F$15</f>
        <v>175.73190298</v>
      </c>
      <c r="E253" s="36">
        <f>SUMIFS(СВЦЭМ!$F$39:$F$782,СВЦЭМ!$A$39:$A$782,$A253,СВЦЭМ!$B$39:$B$782,E$226)+'СЕТ СН'!$F$15</f>
        <v>174.76241256</v>
      </c>
      <c r="F253" s="36">
        <f>SUMIFS(СВЦЭМ!$F$39:$F$782,СВЦЭМ!$A$39:$A$782,$A253,СВЦЭМ!$B$39:$B$782,F$226)+'СЕТ СН'!$F$15</f>
        <v>174.26651039000001</v>
      </c>
      <c r="G253" s="36">
        <f>SUMIFS(СВЦЭМ!$F$39:$F$782,СВЦЭМ!$A$39:$A$782,$A253,СВЦЭМ!$B$39:$B$782,G$226)+'СЕТ СН'!$F$15</f>
        <v>172.08687588000001</v>
      </c>
      <c r="H253" s="36">
        <f>SUMIFS(СВЦЭМ!$F$39:$F$782,СВЦЭМ!$A$39:$A$782,$A253,СВЦЭМ!$B$39:$B$782,H$226)+'СЕТ СН'!$F$15</f>
        <v>158.15720726000001</v>
      </c>
      <c r="I253" s="36">
        <f>SUMIFS(СВЦЭМ!$F$39:$F$782,СВЦЭМ!$A$39:$A$782,$A253,СВЦЭМ!$B$39:$B$782,I$226)+'СЕТ СН'!$F$15</f>
        <v>145.433007</v>
      </c>
      <c r="J253" s="36">
        <f>SUMIFS(СВЦЭМ!$F$39:$F$782,СВЦЭМ!$A$39:$A$782,$A253,СВЦЭМ!$B$39:$B$782,J$226)+'СЕТ СН'!$F$15</f>
        <v>131.21608628999999</v>
      </c>
      <c r="K253" s="36">
        <f>SUMIFS(СВЦЭМ!$F$39:$F$782,СВЦЭМ!$A$39:$A$782,$A253,СВЦЭМ!$B$39:$B$782,K$226)+'СЕТ СН'!$F$15</f>
        <v>131.95776197999999</v>
      </c>
      <c r="L253" s="36">
        <f>SUMIFS(СВЦЭМ!$F$39:$F$782,СВЦЭМ!$A$39:$A$782,$A253,СВЦЭМ!$B$39:$B$782,L$226)+'СЕТ СН'!$F$15</f>
        <v>133.60160375000001</v>
      </c>
      <c r="M253" s="36">
        <f>SUMIFS(СВЦЭМ!$F$39:$F$782,СВЦЭМ!$A$39:$A$782,$A253,СВЦЭМ!$B$39:$B$782,M$226)+'СЕТ СН'!$F$15</f>
        <v>142.90951942000001</v>
      </c>
      <c r="N253" s="36">
        <f>SUMIFS(СВЦЭМ!$F$39:$F$782,СВЦЭМ!$A$39:$A$782,$A253,СВЦЭМ!$B$39:$B$782,N$226)+'СЕТ СН'!$F$15</f>
        <v>150.87789617000001</v>
      </c>
      <c r="O253" s="36">
        <f>SUMIFS(СВЦЭМ!$F$39:$F$782,СВЦЭМ!$A$39:$A$782,$A253,СВЦЭМ!$B$39:$B$782,O$226)+'СЕТ СН'!$F$15</f>
        <v>152.71285223000001</v>
      </c>
      <c r="P253" s="36">
        <f>SUMIFS(СВЦЭМ!$F$39:$F$782,СВЦЭМ!$A$39:$A$782,$A253,СВЦЭМ!$B$39:$B$782,P$226)+'СЕТ СН'!$F$15</f>
        <v>150.05509615</v>
      </c>
      <c r="Q253" s="36">
        <f>SUMIFS(СВЦЭМ!$F$39:$F$782,СВЦЭМ!$A$39:$A$782,$A253,СВЦЭМ!$B$39:$B$782,Q$226)+'СЕТ СН'!$F$15</f>
        <v>148.92111295000001</v>
      </c>
      <c r="R253" s="36">
        <f>SUMIFS(СВЦЭМ!$F$39:$F$782,СВЦЭМ!$A$39:$A$782,$A253,СВЦЭМ!$B$39:$B$782,R$226)+'СЕТ СН'!$F$15</f>
        <v>149.04262983999999</v>
      </c>
      <c r="S253" s="36">
        <f>SUMIFS(СВЦЭМ!$F$39:$F$782,СВЦЭМ!$A$39:$A$782,$A253,СВЦЭМ!$B$39:$B$782,S$226)+'СЕТ СН'!$F$15</f>
        <v>153.42929049</v>
      </c>
      <c r="T253" s="36">
        <f>SUMIFS(СВЦЭМ!$F$39:$F$782,СВЦЭМ!$A$39:$A$782,$A253,СВЦЭМ!$B$39:$B$782,T$226)+'СЕТ СН'!$F$15</f>
        <v>137.22813877999999</v>
      </c>
      <c r="U253" s="36">
        <f>SUMIFS(СВЦЭМ!$F$39:$F$782,СВЦЭМ!$A$39:$A$782,$A253,СВЦЭМ!$B$39:$B$782,U$226)+'СЕТ СН'!$F$15</f>
        <v>120.68514584</v>
      </c>
      <c r="V253" s="36">
        <f>SUMIFS(СВЦЭМ!$F$39:$F$782,СВЦЭМ!$A$39:$A$782,$A253,СВЦЭМ!$B$39:$B$782,V$226)+'СЕТ СН'!$F$15</f>
        <v>106.69167016</v>
      </c>
      <c r="W253" s="36">
        <f>SUMIFS(СВЦЭМ!$F$39:$F$782,СВЦЭМ!$A$39:$A$782,$A253,СВЦЭМ!$B$39:$B$782,W$226)+'СЕТ СН'!$F$15</f>
        <v>110.62485525</v>
      </c>
      <c r="X253" s="36">
        <f>SUMIFS(СВЦЭМ!$F$39:$F$782,СВЦЭМ!$A$39:$A$782,$A253,СВЦЭМ!$B$39:$B$782,X$226)+'СЕТ СН'!$F$15</f>
        <v>116.07054607000001</v>
      </c>
      <c r="Y253" s="36">
        <f>SUMIFS(СВЦЭМ!$F$39:$F$782,СВЦЭМ!$A$39:$A$782,$A253,СВЦЭМ!$B$39:$B$782,Y$226)+'СЕТ СН'!$F$15</f>
        <v>123.52312336999999</v>
      </c>
    </row>
    <row r="254" spans="1:25" ht="15.75" x14ac:dyDescent="0.2">
      <c r="A254" s="35">
        <f t="shared" si="6"/>
        <v>44709</v>
      </c>
      <c r="B254" s="36">
        <f>SUMIFS(СВЦЭМ!$F$39:$F$782,СВЦЭМ!$A$39:$A$782,$A254,СВЦЭМ!$B$39:$B$782,B$226)+'СЕТ СН'!$F$15</f>
        <v>136.77950781000001</v>
      </c>
      <c r="C254" s="36">
        <f>SUMIFS(СВЦЭМ!$F$39:$F$782,СВЦЭМ!$A$39:$A$782,$A254,СВЦЭМ!$B$39:$B$782,C$226)+'СЕТ СН'!$F$15</f>
        <v>155.05809656</v>
      </c>
      <c r="D254" s="36">
        <f>SUMIFS(СВЦЭМ!$F$39:$F$782,СВЦЭМ!$A$39:$A$782,$A254,СВЦЭМ!$B$39:$B$782,D$226)+'СЕТ СН'!$F$15</f>
        <v>176.84178148000001</v>
      </c>
      <c r="E254" s="36">
        <f>SUMIFS(СВЦЭМ!$F$39:$F$782,СВЦЭМ!$A$39:$A$782,$A254,СВЦЭМ!$B$39:$B$782,E$226)+'СЕТ СН'!$F$15</f>
        <v>185.49017305000001</v>
      </c>
      <c r="F254" s="36">
        <f>SUMIFS(СВЦЭМ!$F$39:$F$782,СВЦЭМ!$A$39:$A$782,$A254,СВЦЭМ!$B$39:$B$782,F$226)+'СЕТ СН'!$F$15</f>
        <v>183.57602247</v>
      </c>
      <c r="G254" s="36">
        <f>SUMIFS(СВЦЭМ!$F$39:$F$782,СВЦЭМ!$A$39:$A$782,$A254,СВЦЭМ!$B$39:$B$782,G$226)+'СЕТ СН'!$F$15</f>
        <v>183.39678946999999</v>
      </c>
      <c r="H254" s="36">
        <f>SUMIFS(СВЦЭМ!$F$39:$F$782,СВЦЭМ!$A$39:$A$782,$A254,СВЦЭМ!$B$39:$B$782,H$226)+'СЕТ СН'!$F$15</f>
        <v>172.42987590000001</v>
      </c>
      <c r="I254" s="36">
        <f>SUMIFS(СВЦЭМ!$F$39:$F$782,СВЦЭМ!$A$39:$A$782,$A254,СВЦЭМ!$B$39:$B$782,I$226)+'СЕТ СН'!$F$15</f>
        <v>154.92808921</v>
      </c>
      <c r="J254" s="36">
        <f>SUMIFS(СВЦЭМ!$F$39:$F$782,СВЦЭМ!$A$39:$A$782,$A254,СВЦЭМ!$B$39:$B$782,J$226)+'СЕТ СН'!$F$15</f>
        <v>135.09037254</v>
      </c>
      <c r="K254" s="36">
        <f>SUMIFS(СВЦЭМ!$F$39:$F$782,СВЦЭМ!$A$39:$A$782,$A254,СВЦЭМ!$B$39:$B$782,K$226)+'СЕТ СН'!$F$15</f>
        <v>136.62290870999999</v>
      </c>
      <c r="L254" s="36">
        <f>SUMIFS(СВЦЭМ!$F$39:$F$782,СВЦЭМ!$A$39:$A$782,$A254,СВЦЭМ!$B$39:$B$782,L$226)+'СЕТ СН'!$F$15</f>
        <v>137.4881207</v>
      </c>
      <c r="M254" s="36">
        <f>SUMIFS(СВЦЭМ!$F$39:$F$782,СВЦЭМ!$A$39:$A$782,$A254,СВЦЭМ!$B$39:$B$782,M$226)+'СЕТ СН'!$F$15</f>
        <v>143.55079626</v>
      </c>
      <c r="N254" s="36">
        <f>SUMIFS(СВЦЭМ!$F$39:$F$782,СВЦЭМ!$A$39:$A$782,$A254,СВЦЭМ!$B$39:$B$782,N$226)+'СЕТ СН'!$F$15</f>
        <v>149.75292424</v>
      </c>
      <c r="O254" s="36">
        <f>SUMIFS(СВЦЭМ!$F$39:$F$782,СВЦЭМ!$A$39:$A$782,$A254,СВЦЭМ!$B$39:$B$782,O$226)+'СЕТ СН'!$F$15</f>
        <v>154.46301159999999</v>
      </c>
      <c r="P254" s="36">
        <f>SUMIFS(СВЦЭМ!$F$39:$F$782,СВЦЭМ!$A$39:$A$782,$A254,СВЦЭМ!$B$39:$B$782,P$226)+'СЕТ СН'!$F$15</f>
        <v>159.98048218</v>
      </c>
      <c r="Q254" s="36">
        <f>SUMIFS(СВЦЭМ!$F$39:$F$782,СВЦЭМ!$A$39:$A$782,$A254,СВЦЭМ!$B$39:$B$782,Q$226)+'СЕТ СН'!$F$15</f>
        <v>159.77197419000001</v>
      </c>
      <c r="R254" s="36">
        <f>SUMIFS(СВЦЭМ!$F$39:$F$782,СВЦЭМ!$A$39:$A$782,$A254,СВЦЭМ!$B$39:$B$782,R$226)+'СЕТ СН'!$F$15</f>
        <v>159.95334281000001</v>
      </c>
      <c r="S254" s="36">
        <f>SUMIFS(СВЦЭМ!$F$39:$F$782,СВЦЭМ!$A$39:$A$782,$A254,СВЦЭМ!$B$39:$B$782,S$226)+'СЕТ СН'!$F$15</f>
        <v>152.26929971999999</v>
      </c>
      <c r="T254" s="36">
        <f>SUMIFS(СВЦЭМ!$F$39:$F$782,СВЦЭМ!$A$39:$A$782,$A254,СВЦЭМ!$B$39:$B$782,T$226)+'СЕТ СН'!$F$15</f>
        <v>139.36978596</v>
      </c>
      <c r="U254" s="36">
        <f>SUMIFS(СВЦЭМ!$F$39:$F$782,СВЦЭМ!$A$39:$A$782,$A254,СВЦЭМ!$B$39:$B$782,U$226)+'СЕТ СН'!$F$15</f>
        <v>124.11058172</v>
      </c>
      <c r="V254" s="36">
        <f>SUMIFS(СВЦЭМ!$F$39:$F$782,СВЦЭМ!$A$39:$A$782,$A254,СВЦЭМ!$B$39:$B$782,V$226)+'СЕТ СН'!$F$15</f>
        <v>118.33589125</v>
      </c>
      <c r="W254" s="36">
        <f>SUMIFS(СВЦЭМ!$F$39:$F$782,СВЦЭМ!$A$39:$A$782,$A254,СВЦЭМ!$B$39:$B$782,W$226)+'СЕТ СН'!$F$15</f>
        <v>118.88915185</v>
      </c>
      <c r="X254" s="36">
        <f>SUMIFS(СВЦЭМ!$F$39:$F$782,СВЦЭМ!$A$39:$A$782,$A254,СВЦЭМ!$B$39:$B$782,X$226)+'СЕТ СН'!$F$15</f>
        <v>117.69332043</v>
      </c>
      <c r="Y254" s="36">
        <f>SUMIFS(СВЦЭМ!$F$39:$F$782,СВЦЭМ!$A$39:$A$782,$A254,СВЦЭМ!$B$39:$B$782,Y$226)+'СЕТ СН'!$F$15</f>
        <v>121.10172154</v>
      </c>
    </row>
    <row r="255" spans="1:25" ht="15.75" x14ac:dyDescent="0.2">
      <c r="A255" s="35">
        <f t="shared" si="6"/>
        <v>44710</v>
      </c>
      <c r="B255" s="36">
        <f>SUMIFS(СВЦЭМ!$F$39:$F$782,СВЦЭМ!$A$39:$A$782,$A255,СВЦЭМ!$B$39:$B$782,B$226)+'СЕТ СН'!$F$15</f>
        <v>133.57173639999999</v>
      </c>
      <c r="C255" s="36">
        <f>SUMIFS(СВЦЭМ!$F$39:$F$782,СВЦЭМ!$A$39:$A$782,$A255,СВЦЭМ!$B$39:$B$782,C$226)+'СЕТ СН'!$F$15</f>
        <v>153.08614756</v>
      </c>
      <c r="D255" s="36">
        <f>SUMIFS(СВЦЭМ!$F$39:$F$782,СВЦЭМ!$A$39:$A$782,$A255,СВЦЭМ!$B$39:$B$782,D$226)+'СЕТ СН'!$F$15</f>
        <v>172.78672632000001</v>
      </c>
      <c r="E255" s="36">
        <f>SUMIFS(СВЦЭМ!$F$39:$F$782,СВЦЭМ!$A$39:$A$782,$A255,СВЦЭМ!$B$39:$B$782,E$226)+'СЕТ СН'!$F$15</f>
        <v>181.47836470999999</v>
      </c>
      <c r="F255" s="36">
        <f>SUMIFS(СВЦЭМ!$F$39:$F$782,СВЦЭМ!$A$39:$A$782,$A255,СВЦЭМ!$B$39:$B$782,F$226)+'СЕТ СН'!$F$15</f>
        <v>181.03125636999999</v>
      </c>
      <c r="G255" s="36">
        <f>SUMIFS(СВЦЭМ!$F$39:$F$782,СВЦЭМ!$A$39:$A$782,$A255,СВЦЭМ!$B$39:$B$782,G$226)+'СЕТ СН'!$F$15</f>
        <v>179.19400967000001</v>
      </c>
      <c r="H255" s="36">
        <f>SUMIFS(СВЦЭМ!$F$39:$F$782,СВЦЭМ!$A$39:$A$782,$A255,СВЦЭМ!$B$39:$B$782,H$226)+'СЕТ СН'!$F$15</f>
        <v>171.42221402000001</v>
      </c>
      <c r="I255" s="36">
        <f>SUMIFS(СВЦЭМ!$F$39:$F$782,СВЦЭМ!$A$39:$A$782,$A255,СВЦЭМ!$B$39:$B$782,I$226)+'СЕТ СН'!$F$15</f>
        <v>154.96442465999999</v>
      </c>
      <c r="J255" s="36">
        <f>SUMIFS(СВЦЭМ!$F$39:$F$782,СВЦЭМ!$A$39:$A$782,$A255,СВЦЭМ!$B$39:$B$782,J$226)+'СЕТ СН'!$F$15</f>
        <v>132.69500411999999</v>
      </c>
      <c r="K255" s="36">
        <f>SUMIFS(СВЦЭМ!$F$39:$F$782,СВЦЭМ!$A$39:$A$782,$A255,СВЦЭМ!$B$39:$B$782,K$226)+'СЕТ СН'!$F$15</f>
        <v>131.58564197000001</v>
      </c>
      <c r="L255" s="36">
        <f>SUMIFS(СВЦЭМ!$F$39:$F$782,СВЦЭМ!$A$39:$A$782,$A255,СВЦЭМ!$B$39:$B$782,L$226)+'СЕТ СН'!$F$15</f>
        <v>132.75790692999999</v>
      </c>
      <c r="M255" s="36">
        <f>SUMIFS(СВЦЭМ!$F$39:$F$782,СВЦЭМ!$A$39:$A$782,$A255,СВЦЭМ!$B$39:$B$782,M$226)+'СЕТ СН'!$F$15</f>
        <v>144.77197124</v>
      </c>
      <c r="N255" s="36">
        <f>SUMIFS(СВЦЭМ!$F$39:$F$782,СВЦЭМ!$A$39:$A$782,$A255,СВЦЭМ!$B$39:$B$782,N$226)+'СЕТ СН'!$F$15</f>
        <v>151.14727514</v>
      </c>
      <c r="O255" s="36">
        <f>SUMIFS(СВЦЭМ!$F$39:$F$782,СВЦЭМ!$A$39:$A$782,$A255,СВЦЭМ!$B$39:$B$782,O$226)+'СЕТ СН'!$F$15</f>
        <v>152.02031001</v>
      </c>
      <c r="P255" s="36">
        <f>SUMIFS(СВЦЭМ!$F$39:$F$782,СВЦЭМ!$A$39:$A$782,$A255,СВЦЭМ!$B$39:$B$782,P$226)+'СЕТ СН'!$F$15</f>
        <v>151.94061314000001</v>
      </c>
      <c r="Q255" s="36">
        <f>SUMIFS(СВЦЭМ!$F$39:$F$782,СВЦЭМ!$A$39:$A$782,$A255,СВЦЭМ!$B$39:$B$782,Q$226)+'СЕТ СН'!$F$15</f>
        <v>151.61402910000001</v>
      </c>
      <c r="R255" s="36">
        <f>SUMIFS(СВЦЭМ!$F$39:$F$782,СВЦЭМ!$A$39:$A$782,$A255,СВЦЭМ!$B$39:$B$782,R$226)+'СЕТ СН'!$F$15</f>
        <v>150.69897384000001</v>
      </c>
      <c r="S255" s="36">
        <f>SUMIFS(СВЦЭМ!$F$39:$F$782,СВЦЭМ!$A$39:$A$782,$A255,СВЦЭМ!$B$39:$B$782,S$226)+'СЕТ СН'!$F$15</f>
        <v>154.82874894</v>
      </c>
      <c r="T255" s="36">
        <f>SUMIFS(СВЦЭМ!$F$39:$F$782,СВЦЭМ!$A$39:$A$782,$A255,СВЦЭМ!$B$39:$B$782,T$226)+'СЕТ СН'!$F$15</f>
        <v>138.15597030999999</v>
      </c>
      <c r="U255" s="36">
        <f>SUMIFS(СВЦЭМ!$F$39:$F$782,СВЦЭМ!$A$39:$A$782,$A255,СВЦЭМ!$B$39:$B$782,U$226)+'СЕТ СН'!$F$15</f>
        <v>120.72876909</v>
      </c>
      <c r="V255" s="36">
        <f>SUMIFS(СВЦЭМ!$F$39:$F$782,СВЦЭМ!$A$39:$A$782,$A255,СВЦЭМ!$B$39:$B$782,V$226)+'СЕТ СН'!$F$15</f>
        <v>106.25981213999999</v>
      </c>
      <c r="W255" s="36">
        <f>SUMIFS(СВЦЭМ!$F$39:$F$782,СВЦЭМ!$A$39:$A$782,$A255,СВЦЭМ!$B$39:$B$782,W$226)+'СЕТ СН'!$F$15</f>
        <v>108.046772</v>
      </c>
      <c r="X255" s="36">
        <f>SUMIFS(СВЦЭМ!$F$39:$F$782,СВЦЭМ!$A$39:$A$782,$A255,СВЦЭМ!$B$39:$B$782,X$226)+'СЕТ СН'!$F$15</f>
        <v>116.2650316</v>
      </c>
      <c r="Y255" s="36">
        <f>SUMIFS(СВЦЭМ!$F$39:$F$782,СВЦЭМ!$A$39:$A$782,$A255,СВЦЭМ!$B$39:$B$782,Y$226)+'СЕТ СН'!$F$15</f>
        <v>116.61624879</v>
      </c>
    </row>
    <row r="256" spans="1:25" ht="15.75" x14ac:dyDescent="0.2">
      <c r="A256" s="35">
        <f t="shared" si="6"/>
        <v>44711</v>
      </c>
      <c r="B256" s="36">
        <f>SUMIFS(СВЦЭМ!$F$39:$F$782,СВЦЭМ!$A$39:$A$782,$A256,СВЦЭМ!$B$39:$B$782,B$226)+'СЕТ СН'!$F$15</f>
        <v>135.57414413999999</v>
      </c>
      <c r="C256" s="36">
        <f>SUMIFS(СВЦЭМ!$F$39:$F$782,СВЦЭМ!$A$39:$A$782,$A256,СВЦЭМ!$B$39:$B$782,C$226)+'СЕТ СН'!$F$15</f>
        <v>149.96003598999999</v>
      </c>
      <c r="D256" s="36">
        <f>SUMIFS(СВЦЭМ!$F$39:$F$782,СВЦЭМ!$A$39:$A$782,$A256,СВЦЭМ!$B$39:$B$782,D$226)+'СЕТ СН'!$F$15</f>
        <v>174.59243509000001</v>
      </c>
      <c r="E256" s="36">
        <f>SUMIFS(СВЦЭМ!$F$39:$F$782,СВЦЭМ!$A$39:$A$782,$A256,СВЦЭМ!$B$39:$B$782,E$226)+'СЕТ СН'!$F$15</f>
        <v>177.81176844999999</v>
      </c>
      <c r="F256" s="36">
        <f>SUMIFS(СВЦЭМ!$F$39:$F$782,СВЦЭМ!$A$39:$A$782,$A256,СВЦЭМ!$B$39:$B$782,F$226)+'СЕТ СН'!$F$15</f>
        <v>177.26277490999999</v>
      </c>
      <c r="G256" s="36">
        <f>SUMIFS(СВЦЭМ!$F$39:$F$782,СВЦЭМ!$A$39:$A$782,$A256,СВЦЭМ!$B$39:$B$782,G$226)+'СЕТ СН'!$F$15</f>
        <v>173.08865531000001</v>
      </c>
      <c r="H256" s="36">
        <f>SUMIFS(СВЦЭМ!$F$39:$F$782,СВЦЭМ!$A$39:$A$782,$A256,СВЦЭМ!$B$39:$B$782,H$226)+'СЕТ СН'!$F$15</f>
        <v>157.85811788999999</v>
      </c>
      <c r="I256" s="36">
        <f>SUMIFS(СВЦЭМ!$F$39:$F$782,СВЦЭМ!$A$39:$A$782,$A256,СВЦЭМ!$B$39:$B$782,I$226)+'СЕТ СН'!$F$15</f>
        <v>145.89467751999999</v>
      </c>
      <c r="J256" s="36">
        <f>SUMIFS(СВЦЭМ!$F$39:$F$782,СВЦЭМ!$A$39:$A$782,$A256,СВЦЭМ!$B$39:$B$782,J$226)+'СЕТ СН'!$F$15</f>
        <v>130.47812522000001</v>
      </c>
      <c r="K256" s="36">
        <f>SUMIFS(СВЦЭМ!$F$39:$F$782,СВЦЭМ!$A$39:$A$782,$A256,СВЦЭМ!$B$39:$B$782,K$226)+'СЕТ СН'!$F$15</f>
        <v>131.81944626999999</v>
      </c>
      <c r="L256" s="36">
        <f>SUMIFS(СВЦЭМ!$F$39:$F$782,СВЦЭМ!$A$39:$A$782,$A256,СВЦЭМ!$B$39:$B$782,L$226)+'СЕТ СН'!$F$15</f>
        <v>143.03614336999999</v>
      </c>
      <c r="M256" s="36">
        <f>SUMIFS(СВЦЭМ!$F$39:$F$782,СВЦЭМ!$A$39:$A$782,$A256,СВЦЭМ!$B$39:$B$782,M$226)+'СЕТ СН'!$F$15</f>
        <v>148.45689682</v>
      </c>
      <c r="N256" s="36">
        <f>SUMIFS(СВЦЭМ!$F$39:$F$782,СВЦЭМ!$A$39:$A$782,$A256,СВЦЭМ!$B$39:$B$782,N$226)+'СЕТ СН'!$F$15</f>
        <v>164.77119035999999</v>
      </c>
      <c r="O256" s="36">
        <f>SUMIFS(СВЦЭМ!$F$39:$F$782,СВЦЭМ!$A$39:$A$782,$A256,СВЦЭМ!$B$39:$B$782,O$226)+'СЕТ СН'!$F$15</f>
        <v>165.08610401000001</v>
      </c>
      <c r="P256" s="36">
        <f>SUMIFS(СВЦЭМ!$F$39:$F$782,СВЦЭМ!$A$39:$A$782,$A256,СВЦЭМ!$B$39:$B$782,P$226)+'СЕТ СН'!$F$15</f>
        <v>163.80221065000001</v>
      </c>
      <c r="Q256" s="36">
        <f>SUMIFS(СВЦЭМ!$F$39:$F$782,СВЦЭМ!$A$39:$A$782,$A256,СВЦЭМ!$B$39:$B$782,Q$226)+'СЕТ СН'!$F$15</f>
        <v>162.75337006999999</v>
      </c>
      <c r="R256" s="36">
        <f>SUMIFS(СВЦЭМ!$F$39:$F$782,СВЦЭМ!$A$39:$A$782,$A256,СВЦЭМ!$B$39:$B$782,R$226)+'СЕТ СН'!$F$15</f>
        <v>160.1620021</v>
      </c>
      <c r="S256" s="36">
        <f>SUMIFS(СВЦЭМ!$F$39:$F$782,СВЦЭМ!$A$39:$A$782,$A256,СВЦЭМ!$B$39:$B$782,S$226)+'СЕТ СН'!$F$15</f>
        <v>163.29727080999999</v>
      </c>
      <c r="T256" s="36">
        <f>SUMIFS(СВЦЭМ!$F$39:$F$782,СВЦЭМ!$A$39:$A$782,$A256,СВЦЭМ!$B$39:$B$782,T$226)+'СЕТ СН'!$F$15</f>
        <v>134.03425881999999</v>
      </c>
      <c r="U256" s="36">
        <f>SUMIFS(СВЦЭМ!$F$39:$F$782,СВЦЭМ!$A$39:$A$782,$A256,СВЦЭМ!$B$39:$B$782,U$226)+'СЕТ СН'!$F$15</f>
        <v>116.93674136999999</v>
      </c>
      <c r="V256" s="36">
        <f>SUMIFS(СВЦЭМ!$F$39:$F$782,СВЦЭМ!$A$39:$A$782,$A256,СВЦЭМ!$B$39:$B$782,V$226)+'СЕТ СН'!$F$15</f>
        <v>104.18934833</v>
      </c>
      <c r="W256" s="36">
        <f>SUMIFS(СВЦЭМ!$F$39:$F$782,СВЦЭМ!$A$39:$A$782,$A256,СВЦЭМ!$B$39:$B$782,W$226)+'СЕТ СН'!$F$15</f>
        <v>106.11658986</v>
      </c>
      <c r="X256" s="36">
        <f>SUMIFS(СВЦЭМ!$F$39:$F$782,СВЦЭМ!$A$39:$A$782,$A256,СВЦЭМ!$B$39:$B$782,X$226)+'СЕТ СН'!$F$15</f>
        <v>115.26226592</v>
      </c>
      <c r="Y256" s="36">
        <f>SUMIFS(СВЦЭМ!$F$39:$F$782,СВЦЭМ!$A$39:$A$782,$A256,СВЦЭМ!$B$39:$B$782,Y$226)+'СЕТ СН'!$F$15</f>
        <v>119.59672449999999</v>
      </c>
    </row>
    <row r="257" spans="1:27" ht="15.75" x14ac:dyDescent="0.2">
      <c r="A257" s="35">
        <f t="shared" si="6"/>
        <v>44712</v>
      </c>
      <c r="B257" s="36">
        <f>SUMIFS(СВЦЭМ!$F$39:$F$782,СВЦЭМ!$A$39:$A$782,$A257,СВЦЭМ!$B$39:$B$782,B$226)+'СЕТ СН'!$F$15</f>
        <v>137.46001194999999</v>
      </c>
      <c r="C257" s="36">
        <f>SUMIFS(СВЦЭМ!$F$39:$F$782,СВЦЭМ!$A$39:$A$782,$A257,СВЦЭМ!$B$39:$B$782,C$226)+'СЕТ СН'!$F$15</f>
        <v>154.76408620999999</v>
      </c>
      <c r="D257" s="36">
        <f>SUMIFS(СВЦЭМ!$F$39:$F$782,СВЦЭМ!$A$39:$A$782,$A257,СВЦЭМ!$B$39:$B$782,D$226)+'СЕТ СН'!$F$15</f>
        <v>176.29999925000001</v>
      </c>
      <c r="E257" s="36">
        <f>SUMIFS(СВЦЭМ!$F$39:$F$782,СВЦЭМ!$A$39:$A$782,$A257,СВЦЭМ!$B$39:$B$782,E$226)+'СЕТ СН'!$F$15</f>
        <v>184.62232614000001</v>
      </c>
      <c r="F257" s="36">
        <f>SUMIFS(СВЦЭМ!$F$39:$F$782,СВЦЭМ!$A$39:$A$782,$A257,СВЦЭМ!$B$39:$B$782,F$226)+'СЕТ СН'!$F$15</f>
        <v>182.98713058000001</v>
      </c>
      <c r="G257" s="36">
        <f>SUMIFS(СВЦЭМ!$F$39:$F$782,СВЦЭМ!$A$39:$A$782,$A257,СВЦЭМ!$B$39:$B$782,G$226)+'СЕТ СН'!$F$15</f>
        <v>177.14485837999999</v>
      </c>
      <c r="H257" s="36">
        <f>SUMIFS(СВЦЭМ!$F$39:$F$782,СВЦЭМ!$A$39:$A$782,$A257,СВЦЭМ!$B$39:$B$782,H$226)+'СЕТ СН'!$F$15</f>
        <v>158.74126998</v>
      </c>
      <c r="I257" s="36">
        <f>SUMIFS(СВЦЭМ!$F$39:$F$782,СВЦЭМ!$A$39:$A$782,$A257,СВЦЭМ!$B$39:$B$782,I$226)+'СЕТ СН'!$F$15</f>
        <v>143.90464795</v>
      </c>
      <c r="J257" s="36">
        <f>SUMIFS(СВЦЭМ!$F$39:$F$782,СВЦЭМ!$A$39:$A$782,$A257,СВЦЭМ!$B$39:$B$782,J$226)+'СЕТ СН'!$F$15</f>
        <v>125.69578937</v>
      </c>
      <c r="K257" s="36">
        <f>SUMIFS(СВЦЭМ!$F$39:$F$782,СВЦЭМ!$A$39:$A$782,$A257,СВЦЭМ!$B$39:$B$782,K$226)+'СЕТ СН'!$F$15</f>
        <v>130.41378053</v>
      </c>
      <c r="L257" s="36">
        <f>SUMIFS(СВЦЭМ!$F$39:$F$782,СВЦЭМ!$A$39:$A$782,$A257,СВЦЭМ!$B$39:$B$782,L$226)+'СЕТ СН'!$F$15</f>
        <v>131.29446877999999</v>
      </c>
      <c r="M257" s="36">
        <f>SUMIFS(СВЦЭМ!$F$39:$F$782,СВЦЭМ!$A$39:$A$782,$A257,СВЦЭМ!$B$39:$B$782,M$226)+'СЕТ СН'!$F$15</f>
        <v>144.38687329999999</v>
      </c>
      <c r="N257" s="36">
        <f>SUMIFS(СВЦЭМ!$F$39:$F$782,СВЦЭМ!$A$39:$A$782,$A257,СВЦЭМ!$B$39:$B$782,N$226)+'СЕТ СН'!$F$15</f>
        <v>151.76551262999999</v>
      </c>
      <c r="O257" s="36">
        <f>SUMIFS(СВЦЭМ!$F$39:$F$782,СВЦЭМ!$A$39:$A$782,$A257,СВЦЭМ!$B$39:$B$782,O$226)+'СЕТ СН'!$F$15</f>
        <v>165.16256025000001</v>
      </c>
      <c r="P257" s="36">
        <f>SUMIFS(СВЦЭМ!$F$39:$F$782,СВЦЭМ!$A$39:$A$782,$A257,СВЦЭМ!$B$39:$B$782,P$226)+'СЕТ СН'!$F$15</f>
        <v>169.79393001</v>
      </c>
      <c r="Q257" s="36">
        <f>SUMIFS(СВЦЭМ!$F$39:$F$782,СВЦЭМ!$A$39:$A$782,$A257,СВЦЭМ!$B$39:$B$782,Q$226)+'СЕТ СН'!$F$15</f>
        <v>168.32871059999999</v>
      </c>
      <c r="R257" s="36">
        <f>SUMIFS(СВЦЭМ!$F$39:$F$782,СВЦЭМ!$A$39:$A$782,$A257,СВЦЭМ!$B$39:$B$782,R$226)+'СЕТ СН'!$F$15</f>
        <v>167.36706874999999</v>
      </c>
      <c r="S257" s="36">
        <f>SUMIFS(СВЦЭМ!$F$39:$F$782,СВЦЭМ!$A$39:$A$782,$A257,СВЦЭМ!$B$39:$B$782,S$226)+'СЕТ СН'!$F$15</f>
        <v>152.19520560000001</v>
      </c>
      <c r="T257" s="36">
        <f>SUMIFS(СВЦЭМ!$F$39:$F$782,СВЦЭМ!$A$39:$A$782,$A257,СВЦЭМ!$B$39:$B$782,T$226)+'СЕТ СН'!$F$15</f>
        <v>134.73042616000001</v>
      </c>
      <c r="U257" s="36">
        <f>SUMIFS(СВЦЭМ!$F$39:$F$782,СВЦЭМ!$A$39:$A$782,$A257,СВЦЭМ!$B$39:$B$782,U$226)+'СЕТ СН'!$F$15</f>
        <v>116.98978341999999</v>
      </c>
      <c r="V257" s="36">
        <f>SUMIFS(СВЦЭМ!$F$39:$F$782,СВЦЭМ!$A$39:$A$782,$A257,СВЦЭМ!$B$39:$B$782,V$226)+'СЕТ СН'!$F$15</f>
        <v>104.85281931</v>
      </c>
      <c r="W257" s="36">
        <f>SUMIFS(СВЦЭМ!$F$39:$F$782,СВЦЭМ!$A$39:$A$782,$A257,СВЦЭМ!$B$39:$B$782,W$226)+'СЕТ СН'!$F$15</f>
        <v>107.08192817</v>
      </c>
      <c r="X257" s="36">
        <f>SUMIFS(СВЦЭМ!$F$39:$F$782,СВЦЭМ!$A$39:$A$782,$A257,СВЦЭМ!$B$39:$B$782,X$226)+'СЕТ СН'!$F$15</f>
        <v>109.63075416</v>
      </c>
      <c r="Y257" s="36">
        <f>SUMIFS(СВЦЭМ!$F$39:$F$782,СВЦЭМ!$A$39:$A$782,$A257,СВЦЭМ!$B$39:$B$782,Y$226)+'СЕТ СН'!$F$15</f>
        <v>110.06171024</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01.05.2022</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44683</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44684</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44685</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44686</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44687</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44688</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44689</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44690</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44691</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44692</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44693</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44694</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44695</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44696</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44697</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44698</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44699</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44700</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44701</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44702</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44703</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44704</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44705</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44706</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44707</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44708</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44709</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44710</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44711</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44712</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01.05.2022</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44683</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44684</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44685</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44686</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44687</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44688</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44689</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44690</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44691</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44692</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44693</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44694</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44695</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44696</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44697</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44698</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44699</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44700</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44701</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44702</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44703</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44704</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44705</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44706</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44707</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44708</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44709</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44710</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44711</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44712</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01.05.2022</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44683</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44684</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44685</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44686</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44687</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44688</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44689</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44690</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44691</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44692</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44693</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44694</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44695</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44696</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44697</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44698</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44699</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44700</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44701</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44702</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44703</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44704</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44705</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44706</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44707</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44708</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44709</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44710</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44711</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44712</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01.05.2022</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44683</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44684</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44685</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44686</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44687</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44688</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44689</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44690</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44691</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44692</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44693</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44694</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44695</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44696</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44697</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44698</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44699</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44700</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44701</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44702</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44703</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44704</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44705</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44706</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44707</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44708</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44709</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44710</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44711</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44712</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01.05.2022</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44683</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44684</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44685</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44686</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44687</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44688</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44689</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44690</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44691</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44692</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44693</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44694</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44695</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44696</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44697</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44698</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44699</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44700</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44701</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44702</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44703</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44704</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44705</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44706</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44707</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44708</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44709</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44710</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44711</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44712</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01.05.2022</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44683</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44684</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44685</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44686</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44687</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44688</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44689</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44690</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44691</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44692</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44693</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44694</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44695</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44696</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44697</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44698</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44699</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44700</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44701</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44702</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44703</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44704</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44705</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44706</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44707</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44708</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44709</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44710</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44711</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44712</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565097.68174474966</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138</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469637.41</v>
      </c>
      <c r="O479" s="143"/>
      <c r="P479" s="143">
        <f>'СЕТ СН'!$G$7</f>
        <v>772328.14</v>
      </c>
      <c r="Q479" s="143"/>
      <c r="R479" s="143">
        <f>'СЕТ СН'!$H$7</f>
        <v>823529.89</v>
      </c>
      <c r="S479" s="143"/>
      <c r="T479" s="143">
        <f>'СЕТ СН'!$I$7</f>
        <v>621330.73</v>
      </c>
      <c r="U479" s="143"/>
    </row>
    <row r="482" spans="1:25" ht="15.75" x14ac:dyDescent="0.25">
      <c r="A482" s="144" t="s">
        <v>139</v>
      </c>
      <c r="B482" s="145"/>
      <c r="C482" s="145"/>
      <c r="D482" s="145"/>
      <c r="E482" s="145"/>
      <c r="F482" s="145"/>
      <c r="G482" s="145"/>
      <c r="H482" s="145"/>
      <c r="I482" s="145"/>
      <c r="J482" s="145"/>
      <c r="K482" s="145"/>
      <c r="L482" s="145"/>
      <c r="M482" s="146"/>
      <c r="N482" s="94" t="s">
        <v>140</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145</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203257.28</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9" sqref="F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156</v>
      </c>
      <c r="C5" s="54">
        <v>44562</v>
      </c>
      <c r="D5" s="54">
        <v>44742</v>
      </c>
      <c r="E5" s="52" t="s">
        <v>20</v>
      </c>
      <c r="F5" s="52">
        <v>1030</v>
      </c>
      <c r="G5" s="52">
        <v>1767.76</v>
      </c>
      <c r="H5" s="52">
        <v>1905.14</v>
      </c>
      <c r="I5" s="52">
        <v>2392.14</v>
      </c>
    </row>
    <row r="6" spans="1:9" ht="60" x14ac:dyDescent="0.2">
      <c r="A6" s="53" t="s">
        <v>134</v>
      </c>
      <c r="B6" s="92" t="s">
        <v>156</v>
      </c>
      <c r="C6" s="54">
        <v>44562</v>
      </c>
      <c r="D6" s="54">
        <v>44742</v>
      </c>
      <c r="E6" s="52" t="s">
        <v>20</v>
      </c>
      <c r="F6" s="52">
        <v>52.82</v>
      </c>
      <c r="G6" s="52">
        <v>211.33</v>
      </c>
      <c r="H6" s="52">
        <v>258.2</v>
      </c>
      <c r="I6" s="52">
        <v>535.26</v>
      </c>
    </row>
    <row r="7" spans="1:9" ht="60" x14ac:dyDescent="0.2">
      <c r="A7" s="53" t="s">
        <v>135</v>
      </c>
      <c r="B7" s="92" t="s">
        <v>156</v>
      </c>
      <c r="C7" s="54">
        <v>44562</v>
      </c>
      <c r="D7" s="54">
        <v>44742</v>
      </c>
      <c r="E7" s="52" t="s">
        <v>21</v>
      </c>
      <c r="F7" s="52">
        <v>469637.41</v>
      </c>
      <c r="G7" s="52">
        <v>772328.14</v>
      </c>
      <c r="H7" s="52">
        <v>823529.89</v>
      </c>
      <c r="I7" s="52">
        <v>621330.73</v>
      </c>
    </row>
    <row r="8" spans="1:9" ht="90" x14ac:dyDescent="0.2">
      <c r="A8" s="53" t="s">
        <v>144</v>
      </c>
      <c r="B8" s="93" t="s">
        <v>157</v>
      </c>
      <c r="C8" s="54">
        <v>44562</v>
      </c>
      <c r="D8" s="54">
        <v>44926</v>
      </c>
      <c r="E8" s="93" t="s">
        <v>143</v>
      </c>
      <c r="F8" s="96">
        <v>7.0199999999999999E-2</v>
      </c>
      <c r="G8" s="93"/>
      <c r="H8" s="93"/>
      <c r="I8" s="93"/>
    </row>
    <row r="9" spans="1:9" ht="75" x14ac:dyDescent="0.2">
      <c r="A9" s="53" t="s">
        <v>136</v>
      </c>
      <c r="B9" s="93" t="s">
        <v>141</v>
      </c>
      <c r="C9" s="54">
        <v>44682</v>
      </c>
      <c r="D9" s="54">
        <v>44712</v>
      </c>
      <c r="E9" s="93" t="s">
        <v>20</v>
      </c>
      <c r="F9" s="179" t="s">
        <v>191</v>
      </c>
      <c r="G9" s="93"/>
      <c r="H9" s="93"/>
      <c r="I9" s="93"/>
    </row>
    <row r="10" spans="1:9" ht="45" x14ac:dyDescent="0.2">
      <c r="A10" s="53" t="s">
        <v>142</v>
      </c>
      <c r="B10" s="93" t="s">
        <v>149</v>
      </c>
      <c r="C10" s="54">
        <v>44562</v>
      </c>
      <c r="D10" s="54">
        <v>44742</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KuQS7ceYBFx5KINSbnJJYmO3asitnjw3tLzx0Ka7OJpM5+4MyzBZikqS3+VHiS29IgTPTzadcTUlTVlGdrr0/w==" saltValue="bSrAbHWcnwXXQhfY83hq4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146</v>
      </c>
    </row>
    <row r="7" spans="1:4" ht="15" customHeight="1" x14ac:dyDescent="0.2">
      <c r="A7" s="174" t="s">
        <v>89</v>
      </c>
      <c r="B7" s="175"/>
      <c r="C7" s="67"/>
      <c r="D7" s="64" t="s">
        <v>159</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5.2533472100000003</v>
      </c>
    </row>
    <row r="11" spans="1:4" ht="66" customHeight="1" x14ac:dyDescent="0.2">
      <c r="A11" s="168" t="s">
        <v>93</v>
      </c>
      <c r="B11" s="169"/>
      <c r="C11" s="73"/>
      <c r="D11" s="74">
        <v>1000.95598183</v>
      </c>
    </row>
    <row r="12" spans="1:4" ht="30" customHeight="1" x14ac:dyDescent="0.2">
      <c r="A12" s="168" t="s">
        <v>94</v>
      </c>
      <c r="B12" s="169"/>
      <c r="C12" s="73"/>
      <c r="D12" s="75">
        <v>565097.68174474966</v>
      </c>
    </row>
    <row r="13" spans="1:4" ht="30" customHeight="1" x14ac:dyDescent="0.2">
      <c r="A13" s="168" t="s">
        <v>95</v>
      </c>
      <c r="B13" s="169"/>
      <c r="C13" s="73"/>
      <c r="D13" s="76"/>
    </row>
    <row r="14" spans="1:4" ht="15" customHeight="1" x14ac:dyDescent="0.2">
      <c r="A14" s="172" t="s">
        <v>96</v>
      </c>
      <c r="B14" s="173"/>
      <c r="C14" s="73"/>
      <c r="D14" s="74">
        <v>1075.6103328900001</v>
      </c>
    </row>
    <row r="15" spans="1:4" ht="15" customHeight="1" x14ac:dyDescent="0.2">
      <c r="A15" s="172" t="s">
        <v>97</v>
      </c>
      <c r="B15" s="173"/>
      <c r="C15" s="73"/>
      <c r="D15" s="74">
        <v>1854.4731972500001</v>
      </c>
    </row>
    <row r="16" spans="1:4" ht="15" customHeight="1" x14ac:dyDescent="0.2">
      <c r="A16" s="172" t="s">
        <v>98</v>
      </c>
      <c r="B16" s="173"/>
      <c r="C16" s="73"/>
      <c r="D16" s="74">
        <v>3315.7071043699998</v>
      </c>
    </row>
    <row r="17" spans="1:4" ht="15" customHeight="1" x14ac:dyDescent="0.2">
      <c r="A17" s="172" t="s">
        <v>99</v>
      </c>
      <c r="B17" s="173"/>
      <c r="C17" s="73"/>
      <c r="D17" s="74">
        <v>2296.0942780400001</v>
      </c>
    </row>
    <row r="18" spans="1:4" ht="52.5" customHeight="1" x14ac:dyDescent="0.2">
      <c r="A18" s="168" t="s">
        <v>100</v>
      </c>
      <c r="B18" s="169"/>
      <c r="C18" s="73"/>
      <c r="D18" s="74">
        <v>0</v>
      </c>
    </row>
    <row r="19" spans="1:4" ht="52.5" customHeight="1" x14ac:dyDescent="0.25">
      <c r="A19" s="168" t="s">
        <v>150</v>
      </c>
      <c r="B19" s="169"/>
      <c r="C19" s="81"/>
      <c r="D19" s="74">
        <v>993.68093381999995</v>
      </c>
    </row>
    <row r="20" spans="1:4" ht="52.5" customHeight="1" x14ac:dyDescent="0.25">
      <c r="A20" s="168" t="s">
        <v>151</v>
      </c>
      <c r="B20" s="169"/>
      <c r="C20" s="81"/>
      <c r="D20" s="101"/>
    </row>
    <row r="21" spans="1:4" ht="52.5" customHeight="1" x14ac:dyDescent="0.25">
      <c r="A21" s="172" t="s">
        <v>152</v>
      </c>
      <c r="B21" s="173"/>
      <c r="C21" s="81"/>
      <c r="D21" s="74">
        <v>1067.7550444200001</v>
      </c>
    </row>
    <row r="22" spans="1:4" ht="52.5" customHeight="1" x14ac:dyDescent="0.25">
      <c r="A22" s="172" t="s">
        <v>153</v>
      </c>
      <c r="B22" s="173"/>
      <c r="C22" s="81"/>
      <c r="D22" s="74">
        <v>998.48955287000001</v>
      </c>
    </row>
    <row r="23" spans="1:4" ht="52.5" customHeight="1" x14ac:dyDescent="0.25">
      <c r="A23" s="172" t="s">
        <v>154</v>
      </c>
      <c r="B23" s="173"/>
      <c r="C23" s="81"/>
      <c r="D23" s="74">
        <v>841.81123279999997</v>
      </c>
    </row>
    <row r="24" spans="1:4" ht="52.5" customHeight="1" x14ac:dyDescent="0.25">
      <c r="A24" s="172" t="s">
        <v>155</v>
      </c>
      <c r="B24" s="173"/>
      <c r="C24" s="81"/>
      <c r="D24" s="74">
        <v>951.0504469</v>
      </c>
    </row>
    <row r="25" spans="1:4" ht="15" customHeight="1" x14ac:dyDescent="0.2">
      <c r="A25" s="69" t="s">
        <v>101</v>
      </c>
      <c r="B25" s="70"/>
      <c r="C25" s="77"/>
      <c r="D25" s="78"/>
    </row>
    <row r="26" spans="1:4" ht="30" customHeight="1" x14ac:dyDescent="0.2">
      <c r="A26" s="168" t="s">
        <v>102</v>
      </c>
      <c r="B26" s="169"/>
      <c r="C26" s="73"/>
      <c r="D26" s="79">
        <v>809.97699999999998</v>
      </c>
    </row>
    <row r="27" spans="1:4" ht="30" customHeight="1" x14ac:dyDescent="0.2">
      <c r="A27" s="168" t="s">
        <v>103</v>
      </c>
      <c r="B27" s="169"/>
      <c r="C27" s="80"/>
      <c r="D27" s="79">
        <v>1.238</v>
      </c>
    </row>
    <row r="28" spans="1:4" ht="15" customHeight="1" x14ac:dyDescent="0.2">
      <c r="A28" s="69" t="s">
        <v>104</v>
      </c>
      <c r="B28" s="70"/>
      <c r="C28" s="77"/>
      <c r="D28" s="78"/>
    </row>
    <row r="29" spans="1:4" ht="15" customHeight="1" x14ac:dyDescent="0.25">
      <c r="A29" s="168" t="s">
        <v>105</v>
      </c>
      <c r="B29" s="169"/>
      <c r="C29" s="81"/>
      <c r="D29" s="76"/>
    </row>
    <row r="30" spans="1:4" ht="15" customHeight="1" x14ac:dyDescent="0.25">
      <c r="A30" s="172" t="s">
        <v>96</v>
      </c>
      <c r="B30" s="173"/>
      <c r="C30" s="81"/>
      <c r="D30" s="82">
        <v>0</v>
      </c>
    </row>
    <row r="31" spans="1:4" ht="15" customHeight="1" x14ac:dyDescent="0.25">
      <c r="A31" s="172" t="s">
        <v>97</v>
      </c>
      <c r="B31" s="173"/>
      <c r="C31" s="81"/>
      <c r="D31" s="82">
        <v>1.5018517049310001E-3</v>
      </c>
    </row>
    <row r="32" spans="1:4" ht="15" customHeight="1" x14ac:dyDescent="0.25">
      <c r="A32" s="172" t="s">
        <v>98</v>
      </c>
      <c r="B32" s="173"/>
      <c r="C32" s="81"/>
      <c r="D32" s="82">
        <v>4.366875591052E-3</v>
      </c>
    </row>
    <row r="33" spans="1:6" ht="15" customHeight="1" x14ac:dyDescent="0.25">
      <c r="A33" s="172" t="s">
        <v>99</v>
      </c>
      <c r="B33" s="173"/>
      <c r="C33" s="81"/>
      <c r="D33" s="82">
        <v>2.3678870146840001E-3</v>
      </c>
    </row>
    <row r="35" spans="1:6" x14ac:dyDescent="0.2">
      <c r="A35" s="58" t="s">
        <v>106</v>
      </c>
      <c r="B35" s="59"/>
      <c r="C35" s="59"/>
      <c r="D35" s="56"/>
      <c r="E35" s="56"/>
      <c r="F35" s="60"/>
    </row>
    <row r="36" spans="1:6" ht="280.5" customHeight="1" x14ac:dyDescent="0.2">
      <c r="A36" s="170" t="s">
        <v>7</v>
      </c>
      <c r="B36" s="170" t="s">
        <v>107</v>
      </c>
      <c r="C36" s="57" t="s">
        <v>108</v>
      </c>
      <c r="D36" s="57" t="s">
        <v>109</v>
      </c>
      <c r="E36" s="57" t="s">
        <v>110</v>
      </c>
      <c r="F36" s="57" t="s">
        <v>111</v>
      </c>
    </row>
    <row r="37" spans="1:6" x14ac:dyDescent="0.2">
      <c r="A37" s="171"/>
      <c r="B37" s="171"/>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160</v>
      </c>
      <c r="B39" s="83">
        <v>1</v>
      </c>
      <c r="C39" s="84">
        <v>913.1438819</v>
      </c>
      <c r="D39" s="84">
        <v>909.10042860999999</v>
      </c>
      <c r="E39" s="84">
        <v>161.52531818</v>
      </c>
      <c r="F39" s="84">
        <v>161.52531818</v>
      </c>
    </row>
    <row r="40" spans="1:6" ht="12.75" customHeight="1" x14ac:dyDescent="0.2">
      <c r="A40" s="83" t="s">
        <v>160</v>
      </c>
      <c r="B40" s="83">
        <v>2</v>
      </c>
      <c r="C40" s="84">
        <v>1042.05738939</v>
      </c>
      <c r="D40" s="84">
        <v>1030.43822688</v>
      </c>
      <c r="E40" s="84">
        <v>183.08413155</v>
      </c>
      <c r="F40" s="84">
        <v>183.08413155</v>
      </c>
    </row>
    <row r="41" spans="1:6" ht="12.75" customHeight="1" x14ac:dyDescent="0.2">
      <c r="A41" s="83" t="s">
        <v>160</v>
      </c>
      <c r="B41" s="83">
        <v>3</v>
      </c>
      <c r="C41" s="84">
        <v>1187.83557954</v>
      </c>
      <c r="D41" s="84">
        <v>1173.9680530600001</v>
      </c>
      <c r="E41" s="84">
        <v>208.58593543000001</v>
      </c>
      <c r="F41" s="84">
        <v>208.58593543000001</v>
      </c>
    </row>
    <row r="42" spans="1:6" ht="12.75" customHeight="1" x14ac:dyDescent="0.2">
      <c r="A42" s="83" t="s">
        <v>160</v>
      </c>
      <c r="B42" s="83">
        <v>4</v>
      </c>
      <c r="C42" s="84">
        <v>1250.4512957699999</v>
      </c>
      <c r="D42" s="84">
        <v>1234.75166472</v>
      </c>
      <c r="E42" s="84">
        <v>219.38572378000001</v>
      </c>
      <c r="F42" s="84">
        <v>219.38572378000001</v>
      </c>
    </row>
    <row r="43" spans="1:6" ht="12.75" customHeight="1" x14ac:dyDescent="0.2">
      <c r="A43" s="83" t="s">
        <v>160</v>
      </c>
      <c r="B43" s="83">
        <v>5</v>
      </c>
      <c r="C43" s="84">
        <v>1263.4558308400001</v>
      </c>
      <c r="D43" s="84">
        <v>1249.3467761300001</v>
      </c>
      <c r="E43" s="84">
        <v>221.97892464</v>
      </c>
      <c r="F43" s="84">
        <v>221.97892464</v>
      </c>
    </row>
    <row r="44" spans="1:6" ht="12.75" customHeight="1" x14ac:dyDescent="0.2">
      <c r="A44" s="83" t="s">
        <v>160</v>
      </c>
      <c r="B44" s="83">
        <v>6</v>
      </c>
      <c r="C44" s="84">
        <v>1239.0257367300001</v>
      </c>
      <c r="D44" s="84">
        <v>1224.4802472900001</v>
      </c>
      <c r="E44" s="84">
        <v>217.56073952</v>
      </c>
      <c r="F44" s="84">
        <v>217.56073952</v>
      </c>
    </row>
    <row r="45" spans="1:6" ht="12.75" customHeight="1" x14ac:dyDescent="0.2">
      <c r="A45" s="83" t="s">
        <v>160</v>
      </c>
      <c r="B45" s="83">
        <v>7</v>
      </c>
      <c r="C45" s="84">
        <v>1218.5923857800001</v>
      </c>
      <c r="D45" s="84">
        <v>1204.0942230999999</v>
      </c>
      <c r="E45" s="84">
        <v>213.93863250000001</v>
      </c>
      <c r="F45" s="84">
        <v>213.93863250000001</v>
      </c>
    </row>
    <row r="46" spans="1:6" ht="12.75" customHeight="1" x14ac:dyDescent="0.2">
      <c r="A46" s="83" t="s">
        <v>160</v>
      </c>
      <c r="B46" s="83">
        <v>8</v>
      </c>
      <c r="C46" s="84">
        <v>1148.2206925600001</v>
      </c>
      <c r="D46" s="84">
        <v>1136.7839959800001</v>
      </c>
      <c r="E46" s="84">
        <v>201.97922130000001</v>
      </c>
      <c r="F46" s="84">
        <v>201.97922130000001</v>
      </c>
    </row>
    <row r="47" spans="1:6" ht="12.75" customHeight="1" x14ac:dyDescent="0.2">
      <c r="A47" s="83" t="s">
        <v>160</v>
      </c>
      <c r="B47" s="83">
        <v>9</v>
      </c>
      <c r="C47" s="84">
        <v>994.17715716999999</v>
      </c>
      <c r="D47" s="84">
        <v>986.72320218000004</v>
      </c>
      <c r="E47" s="84">
        <v>175.31702128000001</v>
      </c>
      <c r="F47" s="84">
        <v>175.31702128000001</v>
      </c>
    </row>
    <row r="48" spans="1:6" ht="12.75" customHeight="1" x14ac:dyDescent="0.2">
      <c r="A48" s="83" t="s">
        <v>160</v>
      </c>
      <c r="B48" s="83">
        <v>10</v>
      </c>
      <c r="C48" s="84">
        <v>960.44455631000005</v>
      </c>
      <c r="D48" s="84">
        <v>948.81107772999997</v>
      </c>
      <c r="E48" s="84">
        <v>168.58094704999999</v>
      </c>
      <c r="F48" s="84">
        <v>168.58094704999999</v>
      </c>
    </row>
    <row r="49" spans="1:6" ht="12.75" customHeight="1" x14ac:dyDescent="0.2">
      <c r="A49" s="83" t="s">
        <v>160</v>
      </c>
      <c r="B49" s="83">
        <v>11</v>
      </c>
      <c r="C49" s="84">
        <v>930.36265275000005</v>
      </c>
      <c r="D49" s="84">
        <v>927.46771535000005</v>
      </c>
      <c r="E49" s="84">
        <v>164.78874403</v>
      </c>
      <c r="F49" s="84">
        <v>164.78874403</v>
      </c>
    </row>
    <row r="50" spans="1:6" ht="12.75" customHeight="1" x14ac:dyDescent="0.2">
      <c r="A50" s="83" t="s">
        <v>160</v>
      </c>
      <c r="B50" s="83">
        <v>12</v>
      </c>
      <c r="C50" s="84">
        <v>1027.4059136999999</v>
      </c>
      <c r="D50" s="84">
        <v>1020.15145147</v>
      </c>
      <c r="E50" s="84">
        <v>181.25641855000001</v>
      </c>
      <c r="F50" s="84">
        <v>181.25641855000001</v>
      </c>
    </row>
    <row r="51" spans="1:6" ht="12.75" customHeight="1" x14ac:dyDescent="0.2">
      <c r="A51" s="83" t="s">
        <v>160</v>
      </c>
      <c r="B51" s="83">
        <v>13</v>
      </c>
      <c r="C51" s="84">
        <v>1064.94424424</v>
      </c>
      <c r="D51" s="84">
        <v>1063.55221704</v>
      </c>
      <c r="E51" s="84">
        <v>188.96769251000001</v>
      </c>
      <c r="F51" s="84">
        <v>188.96769251000001</v>
      </c>
    </row>
    <row r="52" spans="1:6" ht="12.75" customHeight="1" x14ac:dyDescent="0.2">
      <c r="A52" s="83" t="s">
        <v>160</v>
      </c>
      <c r="B52" s="83">
        <v>14</v>
      </c>
      <c r="C52" s="84">
        <v>1083.6872000000001</v>
      </c>
      <c r="D52" s="84">
        <v>1075.26774892</v>
      </c>
      <c r="E52" s="84">
        <v>191.04926123000001</v>
      </c>
      <c r="F52" s="84">
        <v>191.04926123000001</v>
      </c>
    </row>
    <row r="53" spans="1:6" ht="12.75" customHeight="1" x14ac:dyDescent="0.2">
      <c r="A53" s="83" t="s">
        <v>160</v>
      </c>
      <c r="B53" s="83">
        <v>15</v>
      </c>
      <c r="C53" s="84">
        <v>1094.25133192</v>
      </c>
      <c r="D53" s="84">
        <v>1086.3249197299999</v>
      </c>
      <c r="E53" s="84">
        <v>193.01385500000001</v>
      </c>
      <c r="F53" s="84">
        <v>193.01385500000001</v>
      </c>
    </row>
    <row r="54" spans="1:6" ht="12.75" customHeight="1" x14ac:dyDescent="0.2">
      <c r="A54" s="83" t="s">
        <v>160</v>
      </c>
      <c r="B54" s="83">
        <v>16</v>
      </c>
      <c r="C54" s="84">
        <v>1107.4195485800001</v>
      </c>
      <c r="D54" s="84">
        <v>1101.25359306</v>
      </c>
      <c r="E54" s="84">
        <v>195.66632179999999</v>
      </c>
      <c r="F54" s="84">
        <v>195.66632179999999</v>
      </c>
    </row>
    <row r="55" spans="1:6" ht="12.75" customHeight="1" x14ac:dyDescent="0.2">
      <c r="A55" s="83" t="s">
        <v>160</v>
      </c>
      <c r="B55" s="83">
        <v>17</v>
      </c>
      <c r="C55" s="84">
        <v>1126.29262769</v>
      </c>
      <c r="D55" s="84">
        <v>1120.6050834099999</v>
      </c>
      <c r="E55" s="84">
        <v>199.10461699999999</v>
      </c>
      <c r="F55" s="84">
        <v>199.10461699999999</v>
      </c>
    </row>
    <row r="56" spans="1:6" ht="12.75" customHeight="1" x14ac:dyDescent="0.2">
      <c r="A56" s="83" t="s">
        <v>160</v>
      </c>
      <c r="B56" s="83">
        <v>18</v>
      </c>
      <c r="C56" s="84">
        <v>1086.8819598299999</v>
      </c>
      <c r="D56" s="84">
        <v>1080.15603354</v>
      </c>
      <c r="E56" s="84">
        <v>191.91779203999999</v>
      </c>
      <c r="F56" s="84">
        <v>191.91779203999999</v>
      </c>
    </row>
    <row r="57" spans="1:6" ht="12.75" customHeight="1" x14ac:dyDescent="0.2">
      <c r="A57" s="83" t="s">
        <v>160</v>
      </c>
      <c r="B57" s="83">
        <v>19</v>
      </c>
      <c r="C57" s="84">
        <v>986.98258228999998</v>
      </c>
      <c r="D57" s="84">
        <v>980.71396737999999</v>
      </c>
      <c r="E57" s="84">
        <v>174.24932454</v>
      </c>
      <c r="F57" s="84">
        <v>174.24932454</v>
      </c>
    </row>
    <row r="58" spans="1:6" ht="12.75" customHeight="1" x14ac:dyDescent="0.2">
      <c r="A58" s="83" t="s">
        <v>160</v>
      </c>
      <c r="B58" s="83">
        <v>20</v>
      </c>
      <c r="C58" s="84">
        <v>893.86230927999998</v>
      </c>
      <c r="D58" s="84">
        <v>888.07417922000002</v>
      </c>
      <c r="E58" s="84">
        <v>157.78945851</v>
      </c>
      <c r="F58" s="84">
        <v>157.78945851</v>
      </c>
    </row>
    <row r="59" spans="1:6" ht="12.75" customHeight="1" x14ac:dyDescent="0.2">
      <c r="A59" s="83" t="s">
        <v>160</v>
      </c>
      <c r="B59" s="83">
        <v>21</v>
      </c>
      <c r="C59" s="84">
        <v>805.23330996000004</v>
      </c>
      <c r="D59" s="84">
        <v>796.92487728000003</v>
      </c>
      <c r="E59" s="84">
        <v>141.59441609999999</v>
      </c>
      <c r="F59" s="84">
        <v>141.59441609999999</v>
      </c>
    </row>
    <row r="60" spans="1:6" ht="12.75" customHeight="1" x14ac:dyDescent="0.2">
      <c r="A60" s="83" t="s">
        <v>160</v>
      </c>
      <c r="B60" s="83">
        <v>22</v>
      </c>
      <c r="C60" s="84">
        <v>785.87245512000004</v>
      </c>
      <c r="D60" s="84">
        <v>785.52207417</v>
      </c>
      <c r="E60" s="84">
        <v>139.56841177999999</v>
      </c>
      <c r="F60" s="84">
        <v>139.56841177999999</v>
      </c>
    </row>
    <row r="61" spans="1:6" ht="12.75" customHeight="1" x14ac:dyDescent="0.2">
      <c r="A61" s="83" t="s">
        <v>160</v>
      </c>
      <c r="B61" s="83">
        <v>23</v>
      </c>
      <c r="C61" s="84">
        <v>816.87460849000001</v>
      </c>
      <c r="D61" s="84">
        <v>810.44974236999997</v>
      </c>
      <c r="E61" s="84">
        <v>143.99745988999999</v>
      </c>
      <c r="F61" s="84">
        <v>143.99745988999999</v>
      </c>
    </row>
    <row r="62" spans="1:6" ht="12.75" customHeight="1" x14ac:dyDescent="0.2">
      <c r="A62" s="83" t="s">
        <v>160</v>
      </c>
      <c r="B62" s="83">
        <v>24</v>
      </c>
      <c r="C62" s="84">
        <v>851.23789234000003</v>
      </c>
      <c r="D62" s="84">
        <v>844.72702652999999</v>
      </c>
      <c r="E62" s="84">
        <v>150.08771027</v>
      </c>
      <c r="F62" s="84">
        <v>150.08771027</v>
      </c>
    </row>
    <row r="63" spans="1:6" ht="12.75" customHeight="1" x14ac:dyDescent="0.2">
      <c r="A63" s="83" t="s">
        <v>161</v>
      </c>
      <c r="B63" s="83">
        <v>1</v>
      </c>
      <c r="C63" s="84">
        <v>885.40044002000002</v>
      </c>
      <c r="D63" s="84">
        <v>881.76145598000005</v>
      </c>
      <c r="E63" s="84">
        <v>156.66783917000001</v>
      </c>
      <c r="F63" s="84">
        <v>156.66783917000001</v>
      </c>
    </row>
    <row r="64" spans="1:6" ht="12.75" customHeight="1" x14ac:dyDescent="0.2">
      <c r="A64" s="83" t="s">
        <v>161</v>
      </c>
      <c r="B64" s="83">
        <v>2</v>
      </c>
      <c r="C64" s="84">
        <v>1006.58699345</v>
      </c>
      <c r="D64" s="84">
        <v>998.29522445999999</v>
      </c>
      <c r="E64" s="84">
        <v>177.37309178999999</v>
      </c>
      <c r="F64" s="84">
        <v>177.37309178999999</v>
      </c>
    </row>
    <row r="65" spans="1:6" ht="12.75" customHeight="1" x14ac:dyDescent="0.2">
      <c r="A65" s="83" t="s">
        <v>161</v>
      </c>
      <c r="B65" s="83">
        <v>3</v>
      </c>
      <c r="C65" s="84">
        <v>1119.97264617</v>
      </c>
      <c r="D65" s="84">
        <v>1112.0229129700001</v>
      </c>
      <c r="E65" s="84">
        <v>197.57977137</v>
      </c>
      <c r="F65" s="84">
        <v>197.57977137</v>
      </c>
    </row>
    <row r="66" spans="1:6" ht="12.75" customHeight="1" x14ac:dyDescent="0.2">
      <c r="A66" s="83" t="s">
        <v>161</v>
      </c>
      <c r="B66" s="83">
        <v>4</v>
      </c>
      <c r="C66" s="84">
        <v>1172.4979913100001</v>
      </c>
      <c r="D66" s="84">
        <v>1163.9898595100001</v>
      </c>
      <c r="E66" s="84">
        <v>206.81305001999999</v>
      </c>
      <c r="F66" s="84">
        <v>206.81305001999999</v>
      </c>
    </row>
    <row r="67" spans="1:6" ht="12.75" customHeight="1" x14ac:dyDescent="0.2">
      <c r="A67" s="83" t="s">
        <v>161</v>
      </c>
      <c r="B67" s="83">
        <v>5</v>
      </c>
      <c r="C67" s="84">
        <v>1191.57957612</v>
      </c>
      <c r="D67" s="84">
        <v>1181.7556588100001</v>
      </c>
      <c r="E67" s="84">
        <v>209.96960598999999</v>
      </c>
      <c r="F67" s="84">
        <v>209.96960598999999</v>
      </c>
    </row>
    <row r="68" spans="1:6" ht="12.75" customHeight="1" x14ac:dyDescent="0.2">
      <c r="A68" s="83" t="s">
        <v>161</v>
      </c>
      <c r="B68" s="83">
        <v>6</v>
      </c>
      <c r="C68" s="84">
        <v>1213.9290005600001</v>
      </c>
      <c r="D68" s="84">
        <v>1204.66613411</v>
      </c>
      <c r="E68" s="84">
        <v>214.04024736</v>
      </c>
      <c r="F68" s="84">
        <v>214.04024736</v>
      </c>
    </row>
    <row r="69" spans="1:6" ht="12.75" customHeight="1" x14ac:dyDescent="0.2">
      <c r="A69" s="83" t="s">
        <v>161</v>
      </c>
      <c r="B69" s="83">
        <v>7</v>
      </c>
      <c r="C69" s="84">
        <v>1225.2065747700001</v>
      </c>
      <c r="D69" s="84">
        <v>1217.81682727</v>
      </c>
      <c r="E69" s="84">
        <v>216.37680978</v>
      </c>
      <c r="F69" s="84">
        <v>216.37680978</v>
      </c>
    </row>
    <row r="70" spans="1:6" ht="12.75" customHeight="1" x14ac:dyDescent="0.2">
      <c r="A70" s="83" t="s">
        <v>161</v>
      </c>
      <c r="B70" s="83">
        <v>8</v>
      </c>
      <c r="C70" s="84">
        <v>1137.6864751799999</v>
      </c>
      <c r="D70" s="84">
        <v>1129.1158219900001</v>
      </c>
      <c r="E70" s="84">
        <v>200.61677090000001</v>
      </c>
      <c r="F70" s="84">
        <v>200.61677090000001</v>
      </c>
    </row>
    <row r="71" spans="1:6" ht="12.75" customHeight="1" x14ac:dyDescent="0.2">
      <c r="A71" s="83" t="s">
        <v>161</v>
      </c>
      <c r="B71" s="83">
        <v>9</v>
      </c>
      <c r="C71" s="84">
        <v>994.68713425999999</v>
      </c>
      <c r="D71" s="84">
        <v>986.61164526000005</v>
      </c>
      <c r="E71" s="84">
        <v>175.29720029000001</v>
      </c>
      <c r="F71" s="84">
        <v>175.29720029000001</v>
      </c>
    </row>
    <row r="72" spans="1:6" ht="12.75" customHeight="1" x14ac:dyDescent="0.2">
      <c r="A72" s="83" t="s">
        <v>161</v>
      </c>
      <c r="B72" s="83">
        <v>10</v>
      </c>
      <c r="C72" s="84">
        <v>956.42061804000002</v>
      </c>
      <c r="D72" s="84">
        <v>949.35504318999995</v>
      </c>
      <c r="E72" s="84">
        <v>168.67759666000001</v>
      </c>
      <c r="F72" s="84">
        <v>168.67759666000001</v>
      </c>
    </row>
    <row r="73" spans="1:6" ht="12.75" customHeight="1" x14ac:dyDescent="0.2">
      <c r="A73" s="83" t="s">
        <v>161</v>
      </c>
      <c r="B73" s="83">
        <v>11</v>
      </c>
      <c r="C73" s="84">
        <v>926.10902075000001</v>
      </c>
      <c r="D73" s="84">
        <v>919.54584363000004</v>
      </c>
      <c r="E73" s="84">
        <v>163.38121763000001</v>
      </c>
      <c r="F73" s="84">
        <v>163.38121763000001</v>
      </c>
    </row>
    <row r="74" spans="1:6" ht="12.75" customHeight="1" x14ac:dyDescent="0.2">
      <c r="A74" s="83" t="s">
        <v>161</v>
      </c>
      <c r="B74" s="83">
        <v>12</v>
      </c>
      <c r="C74" s="84">
        <v>993.23590315000001</v>
      </c>
      <c r="D74" s="84">
        <v>985.41838364</v>
      </c>
      <c r="E74" s="84">
        <v>175.08518634999999</v>
      </c>
      <c r="F74" s="84">
        <v>175.08518634999999</v>
      </c>
    </row>
    <row r="75" spans="1:6" ht="12.75" customHeight="1" x14ac:dyDescent="0.2">
      <c r="A75" s="83" t="s">
        <v>161</v>
      </c>
      <c r="B75" s="83">
        <v>13</v>
      </c>
      <c r="C75" s="84">
        <v>1038.8267282500001</v>
      </c>
      <c r="D75" s="84">
        <v>1031.8910831999999</v>
      </c>
      <c r="E75" s="84">
        <v>183.34226923</v>
      </c>
      <c r="F75" s="84">
        <v>183.34226923</v>
      </c>
    </row>
    <row r="76" spans="1:6" ht="12.75" customHeight="1" x14ac:dyDescent="0.2">
      <c r="A76" s="83" t="s">
        <v>161</v>
      </c>
      <c r="B76" s="83">
        <v>14</v>
      </c>
      <c r="C76" s="84">
        <v>1077.1023625099999</v>
      </c>
      <c r="D76" s="84">
        <v>1064.44199329</v>
      </c>
      <c r="E76" s="84">
        <v>189.12578439000001</v>
      </c>
      <c r="F76" s="84">
        <v>189.12578439000001</v>
      </c>
    </row>
    <row r="77" spans="1:6" ht="12.75" customHeight="1" x14ac:dyDescent="0.2">
      <c r="A77" s="83" t="s">
        <v>161</v>
      </c>
      <c r="B77" s="83">
        <v>15</v>
      </c>
      <c r="C77" s="84">
        <v>1100.05916852</v>
      </c>
      <c r="D77" s="84">
        <v>1074.1450601399999</v>
      </c>
      <c r="E77" s="84">
        <v>190.84978638999999</v>
      </c>
      <c r="F77" s="84">
        <v>190.84978638999999</v>
      </c>
    </row>
    <row r="78" spans="1:6" ht="12.75" customHeight="1" x14ac:dyDescent="0.2">
      <c r="A78" s="83" t="s">
        <v>161</v>
      </c>
      <c r="B78" s="83">
        <v>16</v>
      </c>
      <c r="C78" s="84">
        <v>1121.0699186100001</v>
      </c>
      <c r="D78" s="84">
        <v>1094.1332799300001</v>
      </c>
      <c r="E78" s="84">
        <v>194.40121311999999</v>
      </c>
      <c r="F78" s="84">
        <v>194.40121311999999</v>
      </c>
    </row>
    <row r="79" spans="1:6" ht="12.75" customHeight="1" x14ac:dyDescent="0.2">
      <c r="A79" s="83" t="s">
        <v>161</v>
      </c>
      <c r="B79" s="83">
        <v>17</v>
      </c>
      <c r="C79" s="84">
        <v>1105.6899386099999</v>
      </c>
      <c r="D79" s="84">
        <v>1100.1259322200001</v>
      </c>
      <c r="E79" s="84">
        <v>195.46596355</v>
      </c>
      <c r="F79" s="84">
        <v>195.46596355</v>
      </c>
    </row>
    <row r="80" spans="1:6" ht="12.75" customHeight="1" x14ac:dyDescent="0.2">
      <c r="A80" s="83" t="s">
        <v>161</v>
      </c>
      <c r="B80" s="83">
        <v>18</v>
      </c>
      <c r="C80" s="84">
        <v>1050.7893922200001</v>
      </c>
      <c r="D80" s="84">
        <v>1043.7675755</v>
      </c>
      <c r="E80" s="84">
        <v>185.45243675</v>
      </c>
      <c r="F80" s="84">
        <v>185.45243675</v>
      </c>
    </row>
    <row r="81" spans="1:6" ht="12.75" customHeight="1" x14ac:dyDescent="0.2">
      <c r="A81" s="83" t="s">
        <v>161</v>
      </c>
      <c r="B81" s="83">
        <v>19</v>
      </c>
      <c r="C81" s="84">
        <v>948.95229800000004</v>
      </c>
      <c r="D81" s="84">
        <v>941.81075048000002</v>
      </c>
      <c r="E81" s="84">
        <v>167.33715698</v>
      </c>
      <c r="F81" s="84">
        <v>167.33715698</v>
      </c>
    </row>
    <row r="82" spans="1:6" ht="12.75" customHeight="1" x14ac:dyDescent="0.2">
      <c r="A82" s="83" t="s">
        <v>161</v>
      </c>
      <c r="B82" s="83">
        <v>20</v>
      </c>
      <c r="C82" s="84">
        <v>854.66452095</v>
      </c>
      <c r="D82" s="84">
        <v>849.24460801999999</v>
      </c>
      <c r="E82" s="84">
        <v>150.89037603</v>
      </c>
      <c r="F82" s="84">
        <v>150.89037603</v>
      </c>
    </row>
    <row r="83" spans="1:6" ht="12.75" customHeight="1" x14ac:dyDescent="0.2">
      <c r="A83" s="83" t="s">
        <v>161</v>
      </c>
      <c r="B83" s="83">
        <v>21</v>
      </c>
      <c r="C83" s="84">
        <v>789.92975435000005</v>
      </c>
      <c r="D83" s="84">
        <v>784.12474849</v>
      </c>
      <c r="E83" s="84">
        <v>139.32014056</v>
      </c>
      <c r="F83" s="84">
        <v>139.32014056</v>
      </c>
    </row>
    <row r="84" spans="1:6" ht="12.75" customHeight="1" x14ac:dyDescent="0.2">
      <c r="A84" s="83" t="s">
        <v>161</v>
      </c>
      <c r="B84" s="83">
        <v>22</v>
      </c>
      <c r="C84" s="84">
        <v>793.99066807999998</v>
      </c>
      <c r="D84" s="84">
        <v>787.90873327999998</v>
      </c>
      <c r="E84" s="84">
        <v>139.9924638</v>
      </c>
      <c r="F84" s="84">
        <v>139.9924638</v>
      </c>
    </row>
    <row r="85" spans="1:6" ht="12.75" customHeight="1" x14ac:dyDescent="0.2">
      <c r="A85" s="83" t="s">
        <v>161</v>
      </c>
      <c r="B85" s="83">
        <v>23</v>
      </c>
      <c r="C85" s="84">
        <v>793.47495793999997</v>
      </c>
      <c r="D85" s="84">
        <v>787.00128974999996</v>
      </c>
      <c r="E85" s="84">
        <v>139.83123287000001</v>
      </c>
      <c r="F85" s="84">
        <v>139.83123287000001</v>
      </c>
    </row>
    <row r="86" spans="1:6" ht="12.75" customHeight="1" x14ac:dyDescent="0.2">
      <c r="A86" s="83" t="s">
        <v>161</v>
      </c>
      <c r="B86" s="83">
        <v>24</v>
      </c>
      <c r="C86" s="84">
        <v>838.06492856</v>
      </c>
      <c r="D86" s="84">
        <v>831.74703163000004</v>
      </c>
      <c r="E86" s="84">
        <v>147.78147683</v>
      </c>
      <c r="F86" s="84">
        <v>147.78147683</v>
      </c>
    </row>
    <row r="87" spans="1:6" ht="12.75" customHeight="1" x14ac:dyDescent="0.2">
      <c r="A87" s="83" t="s">
        <v>162</v>
      </c>
      <c r="B87" s="83">
        <v>1</v>
      </c>
      <c r="C87" s="84">
        <v>862.58475534000002</v>
      </c>
      <c r="D87" s="84">
        <v>855.83604577999995</v>
      </c>
      <c r="E87" s="84">
        <v>152.06151625999999</v>
      </c>
      <c r="F87" s="84">
        <v>152.06151625999999</v>
      </c>
    </row>
    <row r="88" spans="1:6" ht="12.75" customHeight="1" x14ac:dyDescent="0.2">
      <c r="A88" s="83" t="s">
        <v>162</v>
      </c>
      <c r="B88" s="83">
        <v>2</v>
      </c>
      <c r="C88" s="84">
        <v>980.01863836999996</v>
      </c>
      <c r="D88" s="84">
        <v>973.58977830000003</v>
      </c>
      <c r="E88" s="84">
        <v>172.9835272</v>
      </c>
      <c r="F88" s="84">
        <v>172.9835272</v>
      </c>
    </row>
    <row r="89" spans="1:6" ht="12.75" customHeight="1" x14ac:dyDescent="0.2">
      <c r="A89" s="83" t="s">
        <v>162</v>
      </c>
      <c r="B89" s="83">
        <v>3</v>
      </c>
      <c r="C89" s="84">
        <v>1078.5844042199999</v>
      </c>
      <c r="D89" s="84">
        <v>1072.66172078</v>
      </c>
      <c r="E89" s="84">
        <v>190.58623261</v>
      </c>
      <c r="F89" s="84">
        <v>190.58623261</v>
      </c>
    </row>
    <row r="90" spans="1:6" ht="12.75" customHeight="1" x14ac:dyDescent="0.2">
      <c r="A90" s="83" t="s">
        <v>162</v>
      </c>
      <c r="B90" s="83">
        <v>4</v>
      </c>
      <c r="C90" s="84">
        <v>1110.7601695999999</v>
      </c>
      <c r="D90" s="84">
        <v>1104.2653294700001</v>
      </c>
      <c r="E90" s="84">
        <v>196.20143504999999</v>
      </c>
      <c r="F90" s="84">
        <v>196.20143504999999</v>
      </c>
    </row>
    <row r="91" spans="1:6" ht="12.75" customHeight="1" x14ac:dyDescent="0.2">
      <c r="A91" s="83" t="s">
        <v>162</v>
      </c>
      <c r="B91" s="83">
        <v>5</v>
      </c>
      <c r="C91" s="84">
        <v>1126.2488068</v>
      </c>
      <c r="D91" s="84">
        <v>1118.9208274699999</v>
      </c>
      <c r="E91" s="84">
        <v>198.80536516000001</v>
      </c>
      <c r="F91" s="84">
        <v>198.80536516000001</v>
      </c>
    </row>
    <row r="92" spans="1:6" ht="12.75" customHeight="1" x14ac:dyDescent="0.2">
      <c r="A92" s="83" t="s">
        <v>162</v>
      </c>
      <c r="B92" s="83">
        <v>6</v>
      </c>
      <c r="C92" s="84">
        <v>1168.5254554400001</v>
      </c>
      <c r="D92" s="84">
        <v>1160.4555728800001</v>
      </c>
      <c r="E92" s="84">
        <v>206.18509215</v>
      </c>
      <c r="F92" s="84">
        <v>206.18509215</v>
      </c>
    </row>
    <row r="93" spans="1:6" ht="12.75" customHeight="1" x14ac:dyDescent="0.2">
      <c r="A93" s="83" t="s">
        <v>162</v>
      </c>
      <c r="B93" s="83">
        <v>7</v>
      </c>
      <c r="C93" s="84">
        <v>1185.1317335399999</v>
      </c>
      <c r="D93" s="84">
        <v>1171.14402034</v>
      </c>
      <c r="E93" s="84">
        <v>208.08417262</v>
      </c>
      <c r="F93" s="84">
        <v>208.08417262</v>
      </c>
    </row>
    <row r="94" spans="1:6" ht="12.75" customHeight="1" x14ac:dyDescent="0.2">
      <c r="A94" s="83" t="s">
        <v>162</v>
      </c>
      <c r="B94" s="83">
        <v>8</v>
      </c>
      <c r="C94" s="84">
        <v>1164.1698045999999</v>
      </c>
      <c r="D94" s="84">
        <v>1153.0970275</v>
      </c>
      <c r="E94" s="84">
        <v>204.87765530999999</v>
      </c>
      <c r="F94" s="84">
        <v>204.87765530999999</v>
      </c>
    </row>
    <row r="95" spans="1:6" ht="12.75" customHeight="1" x14ac:dyDescent="0.2">
      <c r="A95" s="83" t="s">
        <v>162</v>
      </c>
      <c r="B95" s="83">
        <v>9</v>
      </c>
      <c r="C95" s="84">
        <v>1057.6101580699999</v>
      </c>
      <c r="D95" s="84">
        <v>1049.5084638599999</v>
      </c>
      <c r="E95" s="84">
        <v>186.47245477000001</v>
      </c>
      <c r="F95" s="84">
        <v>186.47245477000001</v>
      </c>
    </row>
    <row r="96" spans="1:6" ht="12.75" customHeight="1" x14ac:dyDescent="0.2">
      <c r="A96" s="83" t="s">
        <v>162</v>
      </c>
      <c r="B96" s="83">
        <v>10</v>
      </c>
      <c r="C96" s="84">
        <v>1023.64729174</v>
      </c>
      <c r="D96" s="84">
        <v>1016.1762522499999</v>
      </c>
      <c r="E96" s="84">
        <v>180.55012109</v>
      </c>
      <c r="F96" s="84">
        <v>180.55012109</v>
      </c>
    </row>
    <row r="97" spans="1:6" ht="12.75" customHeight="1" x14ac:dyDescent="0.2">
      <c r="A97" s="83" t="s">
        <v>162</v>
      </c>
      <c r="B97" s="83">
        <v>11</v>
      </c>
      <c r="C97" s="84">
        <v>1000.21304718</v>
      </c>
      <c r="D97" s="84">
        <v>996.40793682000003</v>
      </c>
      <c r="E97" s="84">
        <v>177.03776608999999</v>
      </c>
      <c r="F97" s="84">
        <v>177.03776608999999</v>
      </c>
    </row>
    <row r="98" spans="1:6" ht="12.75" customHeight="1" x14ac:dyDescent="0.2">
      <c r="A98" s="83" t="s">
        <v>162</v>
      </c>
      <c r="B98" s="83">
        <v>12</v>
      </c>
      <c r="C98" s="84">
        <v>1085.7572765100001</v>
      </c>
      <c r="D98" s="84">
        <v>1081.8428793200001</v>
      </c>
      <c r="E98" s="84">
        <v>192.21750402999999</v>
      </c>
      <c r="F98" s="84">
        <v>192.21750402999999</v>
      </c>
    </row>
    <row r="99" spans="1:6" ht="12.75" customHeight="1" x14ac:dyDescent="0.2">
      <c r="A99" s="83" t="s">
        <v>162</v>
      </c>
      <c r="B99" s="83">
        <v>13</v>
      </c>
      <c r="C99" s="84">
        <v>1132.72109587</v>
      </c>
      <c r="D99" s="84">
        <v>1123.49100043</v>
      </c>
      <c r="E99" s="84">
        <v>199.61737515999999</v>
      </c>
      <c r="F99" s="84">
        <v>199.61737515999999</v>
      </c>
    </row>
    <row r="100" spans="1:6" ht="12.75" customHeight="1" x14ac:dyDescent="0.2">
      <c r="A100" s="83" t="s">
        <v>162</v>
      </c>
      <c r="B100" s="83">
        <v>14</v>
      </c>
      <c r="C100" s="84">
        <v>1139.3539588399999</v>
      </c>
      <c r="D100" s="84">
        <v>1138.03525315</v>
      </c>
      <c r="E100" s="84">
        <v>202.20153965</v>
      </c>
      <c r="F100" s="84">
        <v>202.20153965</v>
      </c>
    </row>
    <row r="101" spans="1:6" ht="12.75" customHeight="1" x14ac:dyDescent="0.2">
      <c r="A101" s="83" t="s">
        <v>162</v>
      </c>
      <c r="B101" s="83">
        <v>15</v>
      </c>
      <c r="C101" s="84">
        <v>1162.24105261</v>
      </c>
      <c r="D101" s="84">
        <v>1156.0963758099999</v>
      </c>
      <c r="E101" s="84">
        <v>205.41056749000001</v>
      </c>
      <c r="F101" s="84">
        <v>205.41056749000001</v>
      </c>
    </row>
    <row r="102" spans="1:6" ht="12.75" customHeight="1" x14ac:dyDescent="0.2">
      <c r="A102" s="83" t="s">
        <v>162</v>
      </c>
      <c r="B102" s="83">
        <v>16</v>
      </c>
      <c r="C102" s="84">
        <v>1168.1700057200001</v>
      </c>
      <c r="D102" s="84">
        <v>1159.77446134</v>
      </c>
      <c r="E102" s="84">
        <v>206.06407497999999</v>
      </c>
      <c r="F102" s="84">
        <v>206.06407497999999</v>
      </c>
    </row>
    <row r="103" spans="1:6" ht="12.75" customHeight="1" x14ac:dyDescent="0.2">
      <c r="A103" s="83" t="s">
        <v>162</v>
      </c>
      <c r="B103" s="83">
        <v>17</v>
      </c>
      <c r="C103" s="84">
        <v>1181.0830615100001</v>
      </c>
      <c r="D103" s="84">
        <v>1169.3589195500001</v>
      </c>
      <c r="E103" s="84">
        <v>207.76700307999999</v>
      </c>
      <c r="F103" s="84">
        <v>207.76700307999999</v>
      </c>
    </row>
    <row r="104" spans="1:6" ht="12.75" customHeight="1" x14ac:dyDescent="0.2">
      <c r="A104" s="83" t="s">
        <v>162</v>
      </c>
      <c r="B104" s="83">
        <v>18</v>
      </c>
      <c r="C104" s="84">
        <v>1143.3774309299999</v>
      </c>
      <c r="D104" s="84">
        <v>1135.2241881</v>
      </c>
      <c r="E104" s="84">
        <v>201.70208088999999</v>
      </c>
      <c r="F104" s="84">
        <v>201.70208088999999</v>
      </c>
    </row>
    <row r="105" spans="1:6" ht="12.75" customHeight="1" x14ac:dyDescent="0.2">
      <c r="A105" s="83" t="s">
        <v>162</v>
      </c>
      <c r="B105" s="83">
        <v>19</v>
      </c>
      <c r="C105" s="84">
        <v>1032.8046132100001</v>
      </c>
      <c r="D105" s="84">
        <v>1025.86894401</v>
      </c>
      <c r="E105" s="84">
        <v>182.27227969</v>
      </c>
      <c r="F105" s="84">
        <v>182.27227969</v>
      </c>
    </row>
    <row r="106" spans="1:6" ht="12.75" customHeight="1" x14ac:dyDescent="0.2">
      <c r="A106" s="83" t="s">
        <v>162</v>
      </c>
      <c r="B106" s="83">
        <v>20</v>
      </c>
      <c r="C106" s="84">
        <v>933.00306955999997</v>
      </c>
      <c r="D106" s="84">
        <v>925.81979350999995</v>
      </c>
      <c r="E106" s="84">
        <v>164.49594787999999</v>
      </c>
      <c r="F106" s="84">
        <v>164.49594787999999</v>
      </c>
    </row>
    <row r="107" spans="1:6" ht="12.75" customHeight="1" x14ac:dyDescent="0.2">
      <c r="A107" s="83" t="s">
        <v>162</v>
      </c>
      <c r="B107" s="83">
        <v>21</v>
      </c>
      <c r="C107" s="84">
        <v>844.07356124</v>
      </c>
      <c r="D107" s="84">
        <v>834.75157391000005</v>
      </c>
      <c r="E107" s="84">
        <v>148.31531186000001</v>
      </c>
      <c r="F107" s="84">
        <v>148.31531186000001</v>
      </c>
    </row>
    <row r="108" spans="1:6" ht="12.75" customHeight="1" x14ac:dyDescent="0.2">
      <c r="A108" s="83" t="s">
        <v>162</v>
      </c>
      <c r="B108" s="83">
        <v>22</v>
      </c>
      <c r="C108" s="84">
        <v>837.21896186000004</v>
      </c>
      <c r="D108" s="84">
        <v>828.34126435999997</v>
      </c>
      <c r="E108" s="84">
        <v>147.17635376000001</v>
      </c>
      <c r="F108" s="84">
        <v>147.17635376000001</v>
      </c>
    </row>
    <row r="109" spans="1:6" ht="12.75" customHeight="1" x14ac:dyDescent="0.2">
      <c r="A109" s="83" t="s">
        <v>162</v>
      </c>
      <c r="B109" s="83">
        <v>23</v>
      </c>
      <c r="C109" s="84">
        <v>842.37043222</v>
      </c>
      <c r="D109" s="84">
        <v>837.82849455999997</v>
      </c>
      <c r="E109" s="84">
        <v>148.86200678</v>
      </c>
      <c r="F109" s="84">
        <v>148.86200678</v>
      </c>
    </row>
    <row r="110" spans="1:6" ht="12.75" customHeight="1" x14ac:dyDescent="0.2">
      <c r="A110" s="83" t="s">
        <v>162</v>
      </c>
      <c r="B110" s="83">
        <v>24</v>
      </c>
      <c r="C110" s="84">
        <v>880.63360465000005</v>
      </c>
      <c r="D110" s="84">
        <v>873.65568828000005</v>
      </c>
      <c r="E110" s="84">
        <v>155.22763886999999</v>
      </c>
      <c r="F110" s="84">
        <v>155.22763886999999</v>
      </c>
    </row>
    <row r="111" spans="1:6" ht="12.75" customHeight="1" x14ac:dyDescent="0.2">
      <c r="A111" s="83" t="s">
        <v>163</v>
      </c>
      <c r="B111" s="83">
        <v>1</v>
      </c>
      <c r="C111" s="84">
        <v>950.67732024999998</v>
      </c>
      <c r="D111" s="84">
        <v>943.68672470000001</v>
      </c>
      <c r="E111" s="84">
        <v>167.67047256000001</v>
      </c>
      <c r="F111" s="84">
        <v>167.67047256000001</v>
      </c>
    </row>
    <row r="112" spans="1:6" ht="12.75" customHeight="1" x14ac:dyDescent="0.2">
      <c r="A112" s="83" t="s">
        <v>163</v>
      </c>
      <c r="B112" s="83">
        <v>2</v>
      </c>
      <c r="C112" s="84">
        <v>1100.41228667</v>
      </c>
      <c r="D112" s="84">
        <v>1091.9805623499999</v>
      </c>
      <c r="E112" s="84">
        <v>194.01872689999999</v>
      </c>
      <c r="F112" s="84">
        <v>194.01872689999999</v>
      </c>
    </row>
    <row r="113" spans="1:6" ht="12.75" customHeight="1" x14ac:dyDescent="0.2">
      <c r="A113" s="83" t="s">
        <v>163</v>
      </c>
      <c r="B113" s="83">
        <v>3</v>
      </c>
      <c r="C113" s="84">
        <v>1155.73275294</v>
      </c>
      <c r="D113" s="84">
        <v>1144.6210458099999</v>
      </c>
      <c r="E113" s="84">
        <v>203.37167688</v>
      </c>
      <c r="F113" s="84">
        <v>203.37167688</v>
      </c>
    </row>
    <row r="114" spans="1:6" ht="12.75" customHeight="1" x14ac:dyDescent="0.2">
      <c r="A114" s="83" t="s">
        <v>163</v>
      </c>
      <c r="B114" s="83">
        <v>4</v>
      </c>
      <c r="C114" s="84">
        <v>1125.6662060799999</v>
      </c>
      <c r="D114" s="84">
        <v>1116.3281373</v>
      </c>
      <c r="E114" s="84">
        <v>198.34470637000001</v>
      </c>
      <c r="F114" s="84">
        <v>198.34470637000001</v>
      </c>
    </row>
    <row r="115" spans="1:6" ht="12.75" customHeight="1" x14ac:dyDescent="0.2">
      <c r="A115" s="83" t="s">
        <v>163</v>
      </c>
      <c r="B115" s="83">
        <v>5</v>
      </c>
      <c r="C115" s="84">
        <v>1128.4889332299999</v>
      </c>
      <c r="D115" s="84">
        <v>1119.0820158199999</v>
      </c>
      <c r="E115" s="84">
        <v>198.83400445999999</v>
      </c>
      <c r="F115" s="84">
        <v>198.83400445999999</v>
      </c>
    </row>
    <row r="116" spans="1:6" ht="12.75" customHeight="1" x14ac:dyDescent="0.2">
      <c r="A116" s="83" t="s">
        <v>163</v>
      </c>
      <c r="B116" s="83">
        <v>6</v>
      </c>
      <c r="C116" s="84">
        <v>1119.8363118300001</v>
      </c>
      <c r="D116" s="84">
        <v>1112.2568289999999</v>
      </c>
      <c r="E116" s="84">
        <v>197.62133263999999</v>
      </c>
      <c r="F116" s="84">
        <v>197.62133263999999</v>
      </c>
    </row>
    <row r="117" spans="1:6" ht="12.75" customHeight="1" x14ac:dyDescent="0.2">
      <c r="A117" s="83" t="s">
        <v>163</v>
      </c>
      <c r="B117" s="83">
        <v>7</v>
      </c>
      <c r="C117" s="84">
        <v>1131.6783803999999</v>
      </c>
      <c r="D117" s="84">
        <v>1123.8162853700001</v>
      </c>
      <c r="E117" s="84">
        <v>199.67517047999999</v>
      </c>
      <c r="F117" s="84">
        <v>199.67517047999999</v>
      </c>
    </row>
    <row r="118" spans="1:6" ht="12.75" customHeight="1" x14ac:dyDescent="0.2">
      <c r="A118" s="83" t="s">
        <v>163</v>
      </c>
      <c r="B118" s="83">
        <v>8</v>
      </c>
      <c r="C118" s="84">
        <v>1058.7882970799999</v>
      </c>
      <c r="D118" s="84">
        <v>1050.8424071500001</v>
      </c>
      <c r="E118" s="84">
        <v>186.70946447</v>
      </c>
      <c r="F118" s="84">
        <v>186.70946447</v>
      </c>
    </row>
    <row r="119" spans="1:6" ht="12.75" customHeight="1" x14ac:dyDescent="0.2">
      <c r="A119" s="83" t="s">
        <v>163</v>
      </c>
      <c r="B119" s="83">
        <v>9</v>
      </c>
      <c r="C119" s="84">
        <v>946.01690154000005</v>
      </c>
      <c r="D119" s="84">
        <v>938.20301952</v>
      </c>
      <c r="E119" s="84">
        <v>166.69614981999999</v>
      </c>
      <c r="F119" s="84">
        <v>166.69614981999999</v>
      </c>
    </row>
    <row r="120" spans="1:6" ht="12.75" customHeight="1" x14ac:dyDescent="0.2">
      <c r="A120" s="83" t="s">
        <v>163</v>
      </c>
      <c r="B120" s="83">
        <v>10</v>
      </c>
      <c r="C120" s="84">
        <v>927.93997327</v>
      </c>
      <c r="D120" s="84">
        <v>923.84341646999997</v>
      </c>
      <c r="E120" s="84">
        <v>164.14479313999999</v>
      </c>
      <c r="F120" s="84">
        <v>164.14479313999999</v>
      </c>
    </row>
    <row r="121" spans="1:6" ht="12.75" customHeight="1" x14ac:dyDescent="0.2">
      <c r="A121" s="83" t="s">
        <v>163</v>
      </c>
      <c r="B121" s="83">
        <v>11</v>
      </c>
      <c r="C121" s="84">
        <v>943.57826560000001</v>
      </c>
      <c r="D121" s="84">
        <v>936.71718501999999</v>
      </c>
      <c r="E121" s="84">
        <v>166.43215269999999</v>
      </c>
      <c r="F121" s="84">
        <v>166.43215269999999</v>
      </c>
    </row>
    <row r="122" spans="1:6" ht="12.75" customHeight="1" x14ac:dyDescent="0.2">
      <c r="A122" s="83" t="s">
        <v>163</v>
      </c>
      <c r="B122" s="83">
        <v>12</v>
      </c>
      <c r="C122" s="84">
        <v>1044.59985299</v>
      </c>
      <c r="D122" s="84">
        <v>1036.25892196</v>
      </c>
      <c r="E122" s="84">
        <v>184.11832931000001</v>
      </c>
      <c r="F122" s="84">
        <v>184.11832931000001</v>
      </c>
    </row>
    <row r="123" spans="1:6" ht="12.75" customHeight="1" x14ac:dyDescent="0.2">
      <c r="A123" s="83" t="s">
        <v>163</v>
      </c>
      <c r="B123" s="83">
        <v>13</v>
      </c>
      <c r="C123" s="84">
        <v>1098.5046067400001</v>
      </c>
      <c r="D123" s="84">
        <v>1089.6982465399999</v>
      </c>
      <c r="E123" s="84">
        <v>193.61321418</v>
      </c>
      <c r="F123" s="84">
        <v>193.61321418</v>
      </c>
    </row>
    <row r="124" spans="1:6" ht="12.75" customHeight="1" x14ac:dyDescent="0.2">
      <c r="A124" s="83" t="s">
        <v>163</v>
      </c>
      <c r="B124" s="83">
        <v>14</v>
      </c>
      <c r="C124" s="84">
        <v>1102.8317503200001</v>
      </c>
      <c r="D124" s="84">
        <v>1094.1563909900001</v>
      </c>
      <c r="E124" s="84">
        <v>194.4053194</v>
      </c>
      <c r="F124" s="84">
        <v>194.4053194</v>
      </c>
    </row>
    <row r="125" spans="1:6" ht="12.75" customHeight="1" x14ac:dyDescent="0.2">
      <c r="A125" s="83" t="s">
        <v>163</v>
      </c>
      <c r="B125" s="83">
        <v>15</v>
      </c>
      <c r="C125" s="84">
        <v>1139.7388870499999</v>
      </c>
      <c r="D125" s="84">
        <v>1131.2019326100001</v>
      </c>
      <c r="E125" s="84">
        <v>200.98742267</v>
      </c>
      <c r="F125" s="84">
        <v>200.98742267</v>
      </c>
    </row>
    <row r="126" spans="1:6" ht="12.75" customHeight="1" x14ac:dyDescent="0.2">
      <c r="A126" s="83" t="s">
        <v>163</v>
      </c>
      <c r="B126" s="83">
        <v>16</v>
      </c>
      <c r="C126" s="84">
        <v>1143.5462302799999</v>
      </c>
      <c r="D126" s="84">
        <v>1134.62346106</v>
      </c>
      <c r="E126" s="84">
        <v>201.59534611999999</v>
      </c>
      <c r="F126" s="84">
        <v>201.59534611999999</v>
      </c>
    </row>
    <row r="127" spans="1:6" ht="12.75" customHeight="1" x14ac:dyDescent="0.2">
      <c r="A127" s="83" t="s">
        <v>163</v>
      </c>
      <c r="B127" s="83">
        <v>17</v>
      </c>
      <c r="C127" s="84">
        <v>1131.1293536000001</v>
      </c>
      <c r="D127" s="84">
        <v>1129.19788451</v>
      </c>
      <c r="E127" s="84">
        <v>200.63135144</v>
      </c>
      <c r="F127" s="84">
        <v>200.63135144</v>
      </c>
    </row>
    <row r="128" spans="1:6" ht="12.75" customHeight="1" x14ac:dyDescent="0.2">
      <c r="A128" s="83" t="s">
        <v>163</v>
      </c>
      <c r="B128" s="83">
        <v>18</v>
      </c>
      <c r="C128" s="84">
        <v>1082.41195204</v>
      </c>
      <c r="D128" s="84">
        <v>1072.7331008799999</v>
      </c>
      <c r="E128" s="84">
        <v>190.59891512999999</v>
      </c>
      <c r="F128" s="84">
        <v>190.59891512999999</v>
      </c>
    </row>
    <row r="129" spans="1:6" ht="12.75" customHeight="1" x14ac:dyDescent="0.2">
      <c r="A129" s="83" t="s">
        <v>163</v>
      </c>
      <c r="B129" s="83">
        <v>19</v>
      </c>
      <c r="C129" s="84">
        <v>952.4242964</v>
      </c>
      <c r="D129" s="84">
        <v>947.44287024000005</v>
      </c>
      <c r="E129" s="84">
        <v>168.33784944000001</v>
      </c>
      <c r="F129" s="84">
        <v>168.33784944000001</v>
      </c>
    </row>
    <row r="130" spans="1:6" ht="12.75" customHeight="1" x14ac:dyDescent="0.2">
      <c r="A130" s="83" t="s">
        <v>163</v>
      </c>
      <c r="B130" s="83">
        <v>20</v>
      </c>
      <c r="C130" s="84">
        <v>844.9490945</v>
      </c>
      <c r="D130" s="84">
        <v>838.27820684999995</v>
      </c>
      <c r="E130" s="84">
        <v>148.94190985</v>
      </c>
      <c r="F130" s="84">
        <v>148.94190985</v>
      </c>
    </row>
    <row r="131" spans="1:6" ht="12.75" customHeight="1" x14ac:dyDescent="0.2">
      <c r="A131" s="83" t="s">
        <v>163</v>
      </c>
      <c r="B131" s="83">
        <v>21</v>
      </c>
      <c r="C131" s="84">
        <v>776.61413641000001</v>
      </c>
      <c r="D131" s="84">
        <v>772.31475921000003</v>
      </c>
      <c r="E131" s="84">
        <v>137.22178901999999</v>
      </c>
      <c r="F131" s="84">
        <v>137.22178901999999</v>
      </c>
    </row>
    <row r="132" spans="1:6" ht="12.75" customHeight="1" x14ac:dyDescent="0.2">
      <c r="A132" s="83" t="s">
        <v>163</v>
      </c>
      <c r="B132" s="83">
        <v>22</v>
      </c>
      <c r="C132" s="84">
        <v>808.97755845999995</v>
      </c>
      <c r="D132" s="84">
        <v>802.83509049999998</v>
      </c>
      <c r="E132" s="84">
        <v>142.64451908999999</v>
      </c>
      <c r="F132" s="84">
        <v>142.64451908999999</v>
      </c>
    </row>
    <row r="133" spans="1:6" ht="12.75" customHeight="1" x14ac:dyDescent="0.2">
      <c r="A133" s="83" t="s">
        <v>163</v>
      </c>
      <c r="B133" s="83">
        <v>23</v>
      </c>
      <c r="C133" s="84">
        <v>766.18829427000003</v>
      </c>
      <c r="D133" s="84">
        <v>760.44015146000004</v>
      </c>
      <c r="E133" s="84">
        <v>135.11195634000001</v>
      </c>
      <c r="F133" s="84">
        <v>135.11195634000001</v>
      </c>
    </row>
    <row r="134" spans="1:6" ht="12.75" customHeight="1" x14ac:dyDescent="0.2">
      <c r="A134" s="83" t="s">
        <v>163</v>
      </c>
      <c r="B134" s="83">
        <v>24</v>
      </c>
      <c r="C134" s="84">
        <v>761.11328939999999</v>
      </c>
      <c r="D134" s="84">
        <v>755.27872873000001</v>
      </c>
      <c r="E134" s="84">
        <v>134.19489544999999</v>
      </c>
      <c r="F134" s="84">
        <v>134.19489544999999</v>
      </c>
    </row>
    <row r="135" spans="1:6" ht="12.75" customHeight="1" x14ac:dyDescent="0.2">
      <c r="A135" s="83" t="s">
        <v>164</v>
      </c>
      <c r="B135" s="83">
        <v>1</v>
      </c>
      <c r="C135" s="84">
        <v>920.11783966999997</v>
      </c>
      <c r="D135" s="84">
        <v>914.00373750999995</v>
      </c>
      <c r="E135" s="84">
        <v>162.39651843999999</v>
      </c>
      <c r="F135" s="84">
        <v>162.39651843999999</v>
      </c>
    </row>
    <row r="136" spans="1:6" ht="12.75" customHeight="1" x14ac:dyDescent="0.2">
      <c r="A136" s="83" t="s">
        <v>164</v>
      </c>
      <c r="B136" s="83">
        <v>2</v>
      </c>
      <c r="C136" s="84">
        <v>1005.06179274</v>
      </c>
      <c r="D136" s="84">
        <v>995.24579373999995</v>
      </c>
      <c r="E136" s="84">
        <v>176.83128117000001</v>
      </c>
      <c r="F136" s="84">
        <v>176.83128117000001</v>
      </c>
    </row>
    <row r="137" spans="1:6" ht="12.75" customHeight="1" x14ac:dyDescent="0.2">
      <c r="A137" s="83" t="s">
        <v>164</v>
      </c>
      <c r="B137" s="83">
        <v>3</v>
      </c>
      <c r="C137" s="84">
        <v>1139.0346402</v>
      </c>
      <c r="D137" s="84">
        <v>1127.1175503699999</v>
      </c>
      <c r="E137" s="84">
        <v>200.26172600999999</v>
      </c>
      <c r="F137" s="84">
        <v>200.26172600999999</v>
      </c>
    </row>
    <row r="138" spans="1:6" ht="12.75" customHeight="1" x14ac:dyDescent="0.2">
      <c r="A138" s="83" t="s">
        <v>164</v>
      </c>
      <c r="B138" s="83">
        <v>4</v>
      </c>
      <c r="C138" s="84">
        <v>1190.8938724499999</v>
      </c>
      <c r="D138" s="84">
        <v>1178.9231722</v>
      </c>
      <c r="E138" s="84">
        <v>209.46634112999999</v>
      </c>
      <c r="F138" s="84">
        <v>209.46634112999999</v>
      </c>
    </row>
    <row r="139" spans="1:6" ht="12.75" customHeight="1" x14ac:dyDescent="0.2">
      <c r="A139" s="83" t="s">
        <v>164</v>
      </c>
      <c r="B139" s="83">
        <v>5</v>
      </c>
      <c r="C139" s="84">
        <v>1213.77669408</v>
      </c>
      <c r="D139" s="84">
        <v>1203.9952068</v>
      </c>
      <c r="E139" s="84">
        <v>213.92103968000001</v>
      </c>
      <c r="F139" s="84">
        <v>213.92103968000001</v>
      </c>
    </row>
    <row r="140" spans="1:6" ht="12.75" customHeight="1" x14ac:dyDescent="0.2">
      <c r="A140" s="83" t="s">
        <v>164</v>
      </c>
      <c r="B140" s="83">
        <v>6</v>
      </c>
      <c r="C140" s="84">
        <v>1205.9736959100001</v>
      </c>
      <c r="D140" s="84">
        <v>1204.64073315</v>
      </c>
      <c r="E140" s="84">
        <v>214.03573421999999</v>
      </c>
      <c r="F140" s="84">
        <v>214.03573421999999</v>
      </c>
    </row>
    <row r="141" spans="1:6" ht="12.75" customHeight="1" x14ac:dyDescent="0.2">
      <c r="A141" s="83" t="s">
        <v>164</v>
      </c>
      <c r="B141" s="83">
        <v>7</v>
      </c>
      <c r="C141" s="84">
        <v>1204.1263402100001</v>
      </c>
      <c r="D141" s="84">
        <v>1191.59889114</v>
      </c>
      <c r="E141" s="84">
        <v>211.71851203</v>
      </c>
      <c r="F141" s="84">
        <v>211.71851203</v>
      </c>
    </row>
    <row r="142" spans="1:6" ht="12.75" customHeight="1" x14ac:dyDescent="0.2">
      <c r="A142" s="83" t="s">
        <v>164</v>
      </c>
      <c r="B142" s="83">
        <v>8</v>
      </c>
      <c r="C142" s="84">
        <v>1133.4329274700001</v>
      </c>
      <c r="D142" s="84">
        <v>1123.95778503</v>
      </c>
      <c r="E142" s="84">
        <v>199.70031158</v>
      </c>
      <c r="F142" s="84">
        <v>199.70031158</v>
      </c>
    </row>
    <row r="143" spans="1:6" ht="12.75" customHeight="1" x14ac:dyDescent="0.2">
      <c r="A143" s="83" t="s">
        <v>164</v>
      </c>
      <c r="B143" s="83">
        <v>9</v>
      </c>
      <c r="C143" s="84">
        <v>1030.0063664899999</v>
      </c>
      <c r="D143" s="84">
        <v>1020.26486857</v>
      </c>
      <c r="E143" s="84">
        <v>181.27657004</v>
      </c>
      <c r="F143" s="84">
        <v>181.27657004</v>
      </c>
    </row>
    <row r="144" spans="1:6" ht="12.75" customHeight="1" x14ac:dyDescent="0.2">
      <c r="A144" s="83" t="s">
        <v>164</v>
      </c>
      <c r="B144" s="83">
        <v>10</v>
      </c>
      <c r="C144" s="84">
        <v>1030.2874167800001</v>
      </c>
      <c r="D144" s="84">
        <v>1018.04371153</v>
      </c>
      <c r="E144" s="84">
        <v>180.88192376999999</v>
      </c>
      <c r="F144" s="84">
        <v>180.88192376999999</v>
      </c>
    </row>
    <row r="145" spans="1:6" ht="12.75" customHeight="1" x14ac:dyDescent="0.2">
      <c r="A145" s="83" t="s">
        <v>164</v>
      </c>
      <c r="B145" s="83">
        <v>11</v>
      </c>
      <c r="C145" s="84">
        <v>1027.85067525</v>
      </c>
      <c r="D145" s="84">
        <v>1014.2207279</v>
      </c>
      <c r="E145" s="84">
        <v>180.20267136999999</v>
      </c>
      <c r="F145" s="84">
        <v>180.20267136999999</v>
      </c>
    </row>
    <row r="146" spans="1:6" ht="12.75" customHeight="1" x14ac:dyDescent="0.2">
      <c r="A146" s="83" t="s">
        <v>164</v>
      </c>
      <c r="B146" s="83">
        <v>12</v>
      </c>
      <c r="C146" s="84">
        <v>1121.9590441299999</v>
      </c>
      <c r="D146" s="84">
        <v>1109.7008775500001</v>
      </c>
      <c r="E146" s="84">
        <v>197.16720143000001</v>
      </c>
      <c r="F146" s="84">
        <v>197.16720143000001</v>
      </c>
    </row>
    <row r="147" spans="1:6" ht="12.75" customHeight="1" x14ac:dyDescent="0.2">
      <c r="A147" s="83" t="s">
        <v>164</v>
      </c>
      <c r="B147" s="83">
        <v>13</v>
      </c>
      <c r="C147" s="84">
        <v>1191.6375795900001</v>
      </c>
      <c r="D147" s="84">
        <v>1184.74046509</v>
      </c>
      <c r="E147" s="84">
        <v>210.4999344</v>
      </c>
      <c r="F147" s="84">
        <v>210.4999344</v>
      </c>
    </row>
    <row r="148" spans="1:6" ht="12.75" customHeight="1" x14ac:dyDescent="0.2">
      <c r="A148" s="83" t="s">
        <v>164</v>
      </c>
      <c r="B148" s="83">
        <v>14</v>
      </c>
      <c r="C148" s="84">
        <v>1195.7749453399999</v>
      </c>
      <c r="D148" s="84">
        <v>1181.5196339199999</v>
      </c>
      <c r="E148" s="84">
        <v>209.92767003</v>
      </c>
      <c r="F148" s="84">
        <v>209.92767003</v>
      </c>
    </row>
    <row r="149" spans="1:6" ht="12.75" customHeight="1" x14ac:dyDescent="0.2">
      <c r="A149" s="83" t="s">
        <v>164</v>
      </c>
      <c r="B149" s="83">
        <v>15</v>
      </c>
      <c r="C149" s="84">
        <v>1237.16875061</v>
      </c>
      <c r="D149" s="84">
        <v>1222.5542258800001</v>
      </c>
      <c r="E149" s="84">
        <v>217.21853175999999</v>
      </c>
      <c r="F149" s="84">
        <v>217.21853175999999</v>
      </c>
    </row>
    <row r="150" spans="1:6" ht="12.75" customHeight="1" x14ac:dyDescent="0.2">
      <c r="A150" s="83" t="s">
        <v>164</v>
      </c>
      <c r="B150" s="83">
        <v>16</v>
      </c>
      <c r="C150" s="84">
        <v>1244.9484711499999</v>
      </c>
      <c r="D150" s="84">
        <v>1231.0172948300001</v>
      </c>
      <c r="E150" s="84">
        <v>218.72221590999999</v>
      </c>
      <c r="F150" s="84">
        <v>218.72221590999999</v>
      </c>
    </row>
    <row r="151" spans="1:6" ht="12.75" customHeight="1" x14ac:dyDescent="0.2">
      <c r="A151" s="83" t="s">
        <v>164</v>
      </c>
      <c r="B151" s="83">
        <v>17</v>
      </c>
      <c r="C151" s="84">
        <v>1251.3612994600001</v>
      </c>
      <c r="D151" s="84">
        <v>1243.93693143</v>
      </c>
      <c r="E151" s="84">
        <v>221.01772513</v>
      </c>
      <c r="F151" s="84">
        <v>221.01772513</v>
      </c>
    </row>
    <row r="152" spans="1:6" ht="12.75" customHeight="1" x14ac:dyDescent="0.2">
      <c r="A152" s="83" t="s">
        <v>164</v>
      </c>
      <c r="B152" s="83">
        <v>18</v>
      </c>
      <c r="C152" s="84">
        <v>1202.83541302</v>
      </c>
      <c r="D152" s="84">
        <v>1190.4879971400001</v>
      </c>
      <c r="E152" s="84">
        <v>211.52113284000001</v>
      </c>
      <c r="F152" s="84">
        <v>211.52113284000001</v>
      </c>
    </row>
    <row r="153" spans="1:6" ht="12.75" customHeight="1" x14ac:dyDescent="0.2">
      <c r="A153" s="83" t="s">
        <v>164</v>
      </c>
      <c r="B153" s="83">
        <v>19</v>
      </c>
      <c r="C153" s="84">
        <v>1072.3586602400001</v>
      </c>
      <c r="D153" s="84">
        <v>1062.0517585499999</v>
      </c>
      <c r="E153" s="84">
        <v>188.70109707</v>
      </c>
      <c r="F153" s="84">
        <v>188.70109707</v>
      </c>
    </row>
    <row r="154" spans="1:6" ht="12.75" customHeight="1" x14ac:dyDescent="0.2">
      <c r="A154" s="83" t="s">
        <v>164</v>
      </c>
      <c r="B154" s="83">
        <v>20</v>
      </c>
      <c r="C154" s="84">
        <v>959.24190615999998</v>
      </c>
      <c r="D154" s="84">
        <v>957.53572027999996</v>
      </c>
      <c r="E154" s="84">
        <v>170.13110655</v>
      </c>
      <c r="F154" s="84">
        <v>170.13110655</v>
      </c>
    </row>
    <row r="155" spans="1:6" ht="12.75" customHeight="1" x14ac:dyDescent="0.2">
      <c r="A155" s="83" t="s">
        <v>164</v>
      </c>
      <c r="B155" s="83">
        <v>21</v>
      </c>
      <c r="C155" s="84">
        <v>862.77122325000005</v>
      </c>
      <c r="D155" s="84">
        <v>854.41803005999998</v>
      </c>
      <c r="E155" s="84">
        <v>151.80956891</v>
      </c>
      <c r="F155" s="84">
        <v>151.80956891</v>
      </c>
    </row>
    <row r="156" spans="1:6" ht="12.75" customHeight="1" x14ac:dyDescent="0.2">
      <c r="A156" s="83" t="s">
        <v>164</v>
      </c>
      <c r="B156" s="83">
        <v>22</v>
      </c>
      <c r="C156" s="84">
        <v>841.32804173</v>
      </c>
      <c r="D156" s="84">
        <v>839.74219203999996</v>
      </c>
      <c r="E156" s="84">
        <v>149.20202487</v>
      </c>
      <c r="F156" s="84">
        <v>149.20202487</v>
      </c>
    </row>
    <row r="157" spans="1:6" ht="12.75" customHeight="1" x14ac:dyDescent="0.2">
      <c r="A157" s="83" t="s">
        <v>164</v>
      </c>
      <c r="B157" s="83">
        <v>23</v>
      </c>
      <c r="C157" s="84">
        <v>860.82588135000003</v>
      </c>
      <c r="D157" s="84">
        <v>853.94182076000004</v>
      </c>
      <c r="E157" s="84">
        <v>151.72495795</v>
      </c>
      <c r="F157" s="84">
        <v>151.72495795</v>
      </c>
    </row>
    <row r="158" spans="1:6" ht="12.75" customHeight="1" x14ac:dyDescent="0.2">
      <c r="A158" s="83" t="s">
        <v>164</v>
      </c>
      <c r="B158" s="83">
        <v>24</v>
      </c>
      <c r="C158" s="84">
        <v>885.6729441</v>
      </c>
      <c r="D158" s="84">
        <v>878.72350435999999</v>
      </c>
      <c r="E158" s="84">
        <v>156.12806810999999</v>
      </c>
      <c r="F158" s="84">
        <v>156.12806810999999</v>
      </c>
    </row>
    <row r="159" spans="1:6" ht="12.75" customHeight="1" x14ac:dyDescent="0.2">
      <c r="A159" s="83" t="s">
        <v>165</v>
      </c>
      <c r="B159" s="83">
        <v>1</v>
      </c>
      <c r="C159" s="84">
        <v>955.88998788000004</v>
      </c>
      <c r="D159" s="84">
        <v>948.56759810000005</v>
      </c>
      <c r="E159" s="84">
        <v>168.53768657000001</v>
      </c>
      <c r="F159" s="84">
        <v>168.53768657000001</v>
      </c>
    </row>
    <row r="160" spans="1:6" ht="12.75" customHeight="1" x14ac:dyDescent="0.2">
      <c r="A160" s="83" t="s">
        <v>165</v>
      </c>
      <c r="B160" s="83">
        <v>2</v>
      </c>
      <c r="C160" s="84">
        <v>1085.2184575799999</v>
      </c>
      <c r="D160" s="84">
        <v>1075.0431924500001</v>
      </c>
      <c r="E160" s="84">
        <v>191.00936293999999</v>
      </c>
      <c r="F160" s="84">
        <v>191.00936293999999</v>
      </c>
    </row>
    <row r="161" spans="1:6" ht="12.75" customHeight="1" x14ac:dyDescent="0.2">
      <c r="A161" s="83" t="s">
        <v>165</v>
      </c>
      <c r="B161" s="83">
        <v>3</v>
      </c>
      <c r="C161" s="84">
        <v>1224.87590095</v>
      </c>
      <c r="D161" s="84">
        <v>1211.5177160000001</v>
      </c>
      <c r="E161" s="84">
        <v>215.25760894999999</v>
      </c>
      <c r="F161" s="84">
        <v>215.25760894999999</v>
      </c>
    </row>
    <row r="162" spans="1:6" ht="12.75" customHeight="1" x14ac:dyDescent="0.2">
      <c r="A162" s="83" t="s">
        <v>165</v>
      </c>
      <c r="B162" s="83">
        <v>4</v>
      </c>
      <c r="C162" s="84">
        <v>1273.18857815</v>
      </c>
      <c r="D162" s="84">
        <v>1257.68777507</v>
      </c>
      <c r="E162" s="84">
        <v>223.46091988000001</v>
      </c>
      <c r="F162" s="84">
        <v>223.46091988000001</v>
      </c>
    </row>
    <row r="163" spans="1:6" ht="12.75" customHeight="1" x14ac:dyDescent="0.2">
      <c r="A163" s="83" t="s">
        <v>165</v>
      </c>
      <c r="B163" s="83">
        <v>5</v>
      </c>
      <c r="C163" s="84">
        <v>1275.5044054800001</v>
      </c>
      <c r="D163" s="84">
        <v>1263.34492015</v>
      </c>
      <c r="E163" s="84">
        <v>224.46605872999999</v>
      </c>
      <c r="F163" s="84">
        <v>224.46605872999999</v>
      </c>
    </row>
    <row r="164" spans="1:6" ht="12.75" customHeight="1" x14ac:dyDescent="0.2">
      <c r="A164" s="83" t="s">
        <v>165</v>
      </c>
      <c r="B164" s="83">
        <v>6</v>
      </c>
      <c r="C164" s="84">
        <v>1260.6901495899999</v>
      </c>
      <c r="D164" s="84">
        <v>1247.4564373200001</v>
      </c>
      <c r="E164" s="84">
        <v>221.64305682</v>
      </c>
      <c r="F164" s="84">
        <v>221.64305682</v>
      </c>
    </row>
    <row r="165" spans="1:6" ht="12.75" customHeight="1" x14ac:dyDescent="0.2">
      <c r="A165" s="83" t="s">
        <v>165</v>
      </c>
      <c r="B165" s="83">
        <v>7</v>
      </c>
      <c r="C165" s="84">
        <v>1216.7312272300001</v>
      </c>
      <c r="D165" s="84">
        <v>1203.7361317</v>
      </c>
      <c r="E165" s="84">
        <v>213.87500825999999</v>
      </c>
      <c r="F165" s="84">
        <v>213.87500825999999</v>
      </c>
    </row>
    <row r="166" spans="1:6" ht="12.75" customHeight="1" x14ac:dyDescent="0.2">
      <c r="A166" s="83" t="s">
        <v>165</v>
      </c>
      <c r="B166" s="83">
        <v>8</v>
      </c>
      <c r="C166" s="84">
        <v>1158.46773594</v>
      </c>
      <c r="D166" s="84">
        <v>1153.19898754</v>
      </c>
      <c r="E166" s="84">
        <v>204.89577116999999</v>
      </c>
      <c r="F166" s="84">
        <v>204.89577116999999</v>
      </c>
    </row>
    <row r="167" spans="1:6" ht="12.75" customHeight="1" x14ac:dyDescent="0.2">
      <c r="A167" s="83" t="s">
        <v>165</v>
      </c>
      <c r="B167" s="83">
        <v>9</v>
      </c>
      <c r="C167" s="84">
        <v>1019.02636553</v>
      </c>
      <c r="D167" s="84">
        <v>1008.02031973</v>
      </c>
      <c r="E167" s="84">
        <v>179.10100771</v>
      </c>
      <c r="F167" s="84">
        <v>179.10100771</v>
      </c>
    </row>
    <row r="168" spans="1:6" ht="12.75" customHeight="1" x14ac:dyDescent="0.2">
      <c r="A168" s="83" t="s">
        <v>165</v>
      </c>
      <c r="B168" s="83">
        <v>10</v>
      </c>
      <c r="C168" s="84">
        <v>1027.15712022</v>
      </c>
      <c r="D168" s="84">
        <v>1015.4281346400001</v>
      </c>
      <c r="E168" s="84">
        <v>180.41719856</v>
      </c>
      <c r="F168" s="84">
        <v>180.41719856</v>
      </c>
    </row>
    <row r="169" spans="1:6" ht="12.75" customHeight="1" x14ac:dyDescent="0.2">
      <c r="A169" s="83" t="s">
        <v>165</v>
      </c>
      <c r="B169" s="83">
        <v>11</v>
      </c>
      <c r="C169" s="84">
        <v>1021.2737313600001</v>
      </c>
      <c r="D169" s="84">
        <v>1008.38083267</v>
      </c>
      <c r="E169" s="84">
        <v>179.16506221</v>
      </c>
      <c r="F169" s="84">
        <v>179.16506221</v>
      </c>
    </row>
    <row r="170" spans="1:6" ht="12.75" customHeight="1" x14ac:dyDescent="0.2">
      <c r="A170" s="83" t="s">
        <v>165</v>
      </c>
      <c r="B170" s="83">
        <v>12</v>
      </c>
      <c r="C170" s="84">
        <v>1143.85566343</v>
      </c>
      <c r="D170" s="84">
        <v>1132.4190361599999</v>
      </c>
      <c r="E170" s="84">
        <v>201.20367274</v>
      </c>
      <c r="F170" s="84">
        <v>201.20367274</v>
      </c>
    </row>
    <row r="171" spans="1:6" ht="12.75" customHeight="1" x14ac:dyDescent="0.2">
      <c r="A171" s="83" t="s">
        <v>165</v>
      </c>
      <c r="B171" s="83">
        <v>13</v>
      </c>
      <c r="C171" s="84">
        <v>1206.40202361</v>
      </c>
      <c r="D171" s="84">
        <v>1198.3161518500001</v>
      </c>
      <c r="E171" s="84">
        <v>212.91200798</v>
      </c>
      <c r="F171" s="84">
        <v>212.91200798</v>
      </c>
    </row>
    <row r="172" spans="1:6" ht="12.75" customHeight="1" x14ac:dyDescent="0.2">
      <c r="A172" s="83" t="s">
        <v>165</v>
      </c>
      <c r="B172" s="83">
        <v>14</v>
      </c>
      <c r="C172" s="84">
        <v>1213.44612222</v>
      </c>
      <c r="D172" s="84">
        <v>1201.85180618</v>
      </c>
      <c r="E172" s="84">
        <v>213.54020886000001</v>
      </c>
      <c r="F172" s="84">
        <v>213.54020886000001</v>
      </c>
    </row>
    <row r="173" spans="1:6" ht="12.75" customHeight="1" x14ac:dyDescent="0.2">
      <c r="A173" s="83" t="s">
        <v>165</v>
      </c>
      <c r="B173" s="83">
        <v>15</v>
      </c>
      <c r="C173" s="84">
        <v>1219.01878487</v>
      </c>
      <c r="D173" s="84">
        <v>1209.91765233</v>
      </c>
      <c r="E173" s="84">
        <v>214.97331604999999</v>
      </c>
      <c r="F173" s="84">
        <v>214.97331604999999</v>
      </c>
    </row>
    <row r="174" spans="1:6" ht="12.75" customHeight="1" x14ac:dyDescent="0.2">
      <c r="A174" s="83" t="s">
        <v>165</v>
      </c>
      <c r="B174" s="83">
        <v>16</v>
      </c>
      <c r="C174" s="84">
        <v>1213.12117994</v>
      </c>
      <c r="D174" s="84">
        <v>1204.4362095199999</v>
      </c>
      <c r="E174" s="84">
        <v>213.99939527999999</v>
      </c>
      <c r="F174" s="84">
        <v>213.99939527999999</v>
      </c>
    </row>
    <row r="175" spans="1:6" ht="12.75" customHeight="1" x14ac:dyDescent="0.2">
      <c r="A175" s="83" t="s">
        <v>165</v>
      </c>
      <c r="B175" s="83">
        <v>17</v>
      </c>
      <c r="C175" s="84">
        <v>1205.91296846</v>
      </c>
      <c r="D175" s="84">
        <v>1193.04847877</v>
      </c>
      <c r="E175" s="84">
        <v>211.97606895000001</v>
      </c>
      <c r="F175" s="84">
        <v>211.97606895000001</v>
      </c>
    </row>
    <row r="176" spans="1:6" ht="12.75" customHeight="1" x14ac:dyDescent="0.2">
      <c r="A176" s="83" t="s">
        <v>165</v>
      </c>
      <c r="B176" s="83">
        <v>18</v>
      </c>
      <c r="C176" s="84">
        <v>1162.1302059300001</v>
      </c>
      <c r="D176" s="84">
        <v>1148.6145950099999</v>
      </c>
      <c r="E176" s="84">
        <v>204.08123469</v>
      </c>
      <c r="F176" s="84">
        <v>204.08123469</v>
      </c>
    </row>
    <row r="177" spans="1:6" ht="12.75" customHeight="1" x14ac:dyDescent="0.2">
      <c r="A177" s="83" t="s">
        <v>165</v>
      </c>
      <c r="B177" s="83">
        <v>19</v>
      </c>
      <c r="C177" s="84">
        <v>1043.2316057200001</v>
      </c>
      <c r="D177" s="84">
        <v>1034.6908232799999</v>
      </c>
      <c r="E177" s="84">
        <v>183.83971582000001</v>
      </c>
      <c r="F177" s="84">
        <v>183.83971582000001</v>
      </c>
    </row>
    <row r="178" spans="1:6" ht="12.75" customHeight="1" x14ac:dyDescent="0.2">
      <c r="A178" s="83" t="s">
        <v>165</v>
      </c>
      <c r="B178" s="83">
        <v>20</v>
      </c>
      <c r="C178" s="84">
        <v>929.57559776999994</v>
      </c>
      <c r="D178" s="84">
        <v>922.94385296999997</v>
      </c>
      <c r="E178" s="84">
        <v>163.98496230000001</v>
      </c>
      <c r="F178" s="84">
        <v>163.98496230000001</v>
      </c>
    </row>
    <row r="179" spans="1:6" ht="12.75" customHeight="1" x14ac:dyDescent="0.2">
      <c r="A179" s="83" t="s">
        <v>165</v>
      </c>
      <c r="B179" s="83">
        <v>21</v>
      </c>
      <c r="C179" s="84">
        <v>835.31405270000005</v>
      </c>
      <c r="D179" s="84">
        <v>828.63277531999995</v>
      </c>
      <c r="E179" s="84">
        <v>147.22814826000001</v>
      </c>
      <c r="F179" s="84">
        <v>147.22814826000001</v>
      </c>
    </row>
    <row r="180" spans="1:6" ht="12.75" customHeight="1" x14ac:dyDescent="0.2">
      <c r="A180" s="83" t="s">
        <v>165</v>
      </c>
      <c r="B180" s="83">
        <v>22</v>
      </c>
      <c r="C180" s="84">
        <v>824.95524689000001</v>
      </c>
      <c r="D180" s="84">
        <v>817.25423685999999</v>
      </c>
      <c r="E180" s="84">
        <v>145.20645518000001</v>
      </c>
      <c r="F180" s="84">
        <v>145.20645518000001</v>
      </c>
    </row>
    <row r="181" spans="1:6" ht="12.75" customHeight="1" x14ac:dyDescent="0.2">
      <c r="A181" s="83" t="s">
        <v>165</v>
      </c>
      <c r="B181" s="83">
        <v>23</v>
      </c>
      <c r="C181" s="84">
        <v>853.31710713999996</v>
      </c>
      <c r="D181" s="84">
        <v>844.57564635999995</v>
      </c>
      <c r="E181" s="84">
        <v>150.06081365</v>
      </c>
      <c r="F181" s="84">
        <v>150.06081365</v>
      </c>
    </row>
    <row r="182" spans="1:6" ht="12.75" customHeight="1" x14ac:dyDescent="0.2">
      <c r="A182" s="83" t="s">
        <v>165</v>
      </c>
      <c r="B182" s="83">
        <v>24</v>
      </c>
      <c r="C182" s="84">
        <v>855.25120572000003</v>
      </c>
      <c r="D182" s="84">
        <v>852.00732191999998</v>
      </c>
      <c r="E182" s="84">
        <v>151.38124396000001</v>
      </c>
      <c r="F182" s="84">
        <v>151.38124396000001</v>
      </c>
    </row>
    <row r="183" spans="1:6" ht="12.75" customHeight="1" x14ac:dyDescent="0.2">
      <c r="A183" s="83" t="s">
        <v>166</v>
      </c>
      <c r="B183" s="83">
        <v>1</v>
      </c>
      <c r="C183" s="84">
        <v>958.47635064999997</v>
      </c>
      <c r="D183" s="84">
        <v>952.10108359000003</v>
      </c>
      <c r="E183" s="84">
        <v>169.1655021</v>
      </c>
      <c r="F183" s="84">
        <v>169.1655021</v>
      </c>
    </row>
    <row r="184" spans="1:6" ht="12.75" customHeight="1" x14ac:dyDescent="0.2">
      <c r="A184" s="83" t="s">
        <v>166</v>
      </c>
      <c r="B184" s="83">
        <v>2</v>
      </c>
      <c r="C184" s="84">
        <v>1037.7532019499999</v>
      </c>
      <c r="D184" s="84">
        <v>1030.73889781</v>
      </c>
      <c r="E184" s="84">
        <v>183.13755355000001</v>
      </c>
      <c r="F184" s="84">
        <v>183.13755355000001</v>
      </c>
    </row>
    <row r="185" spans="1:6" ht="12.75" customHeight="1" x14ac:dyDescent="0.2">
      <c r="A185" s="83" t="s">
        <v>166</v>
      </c>
      <c r="B185" s="83">
        <v>3</v>
      </c>
      <c r="C185" s="84">
        <v>1229.2390689599999</v>
      </c>
      <c r="D185" s="84">
        <v>1219.2759625799999</v>
      </c>
      <c r="E185" s="84">
        <v>216.63606308999999</v>
      </c>
      <c r="F185" s="84">
        <v>216.63606308999999</v>
      </c>
    </row>
    <row r="186" spans="1:6" ht="12.75" customHeight="1" x14ac:dyDescent="0.2">
      <c r="A186" s="83" t="s">
        <v>166</v>
      </c>
      <c r="B186" s="83">
        <v>4</v>
      </c>
      <c r="C186" s="84">
        <v>1271.6681373599999</v>
      </c>
      <c r="D186" s="84">
        <v>1261.1272587200001</v>
      </c>
      <c r="E186" s="84">
        <v>224.07203354000001</v>
      </c>
      <c r="F186" s="84">
        <v>224.07203354000001</v>
      </c>
    </row>
    <row r="187" spans="1:6" ht="12.75" customHeight="1" x14ac:dyDescent="0.2">
      <c r="A187" s="83" t="s">
        <v>166</v>
      </c>
      <c r="B187" s="83">
        <v>5</v>
      </c>
      <c r="C187" s="84">
        <v>1273.99257216</v>
      </c>
      <c r="D187" s="84">
        <v>1263.49212988</v>
      </c>
      <c r="E187" s="84">
        <v>224.49221435999999</v>
      </c>
      <c r="F187" s="84">
        <v>224.49221435999999</v>
      </c>
    </row>
    <row r="188" spans="1:6" ht="12.75" customHeight="1" x14ac:dyDescent="0.2">
      <c r="A188" s="83" t="s">
        <v>166</v>
      </c>
      <c r="B188" s="83">
        <v>6</v>
      </c>
      <c r="C188" s="84">
        <v>1274.3512293700001</v>
      </c>
      <c r="D188" s="84">
        <v>1265.62066187</v>
      </c>
      <c r="E188" s="84">
        <v>224.87040339000001</v>
      </c>
      <c r="F188" s="84">
        <v>224.87040339000001</v>
      </c>
    </row>
    <row r="189" spans="1:6" ht="12.75" customHeight="1" x14ac:dyDescent="0.2">
      <c r="A189" s="83" t="s">
        <v>166</v>
      </c>
      <c r="B189" s="83">
        <v>7</v>
      </c>
      <c r="C189" s="84">
        <v>1252.39988556</v>
      </c>
      <c r="D189" s="84">
        <v>1244.0279819899999</v>
      </c>
      <c r="E189" s="84">
        <v>221.03390263</v>
      </c>
      <c r="F189" s="84">
        <v>221.03390263</v>
      </c>
    </row>
    <row r="190" spans="1:6" ht="12.75" customHeight="1" x14ac:dyDescent="0.2">
      <c r="A190" s="83" t="s">
        <v>166</v>
      </c>
      <c r="B190" s="83">
        <v>8</v>
      </c>
      <c r="C190" s="84">
        <v>1158.8143618900001</v>
      </c>
      <c r="D190" s="84">
        <v>1151.5964875899999</v>
      </c>
      <c r="E190" s="84">
        <v>204.61104539999999</v>
      </c>
      <c r="F190" s="84">
        <v>204.61104539999999</v>
      </c>
    </row>
    <row r="191" spans="1:6" ht="12.75" customHeight="1" x14ac:dyDescent="0.2">
      <c r="A191" s="83" t="s">
        <v>166</v>
      </c>
      <c r="B191" s="83">
        <v>9</v>
      </c>
      <c r="C191" s="84">
        <v>1035.9245275599999</v>
      </c>
      <c r="D191" s="84">
        <v>1024.2407943200001</v>
      </c>
      <c r="E191" s="84">
        <v>181.98299659</v>
      </c>
      <c r="F191" s="84">
        <v>181.98299659</v>
      </c>
    </row>
    <row r="192" spans="1:6" ht="12.75" customHeight="1" x14ac:dyDescent="0.2">
      <c r="A192" s="83" t="s">
        <v>166</v>
      </c>
      <c r="B192" s="83">
        <v>10</v>
      </c>
      <c r="C192" s="84">
        <v>1025.63686381</v>
      </c>
      <c r="D192" s="84">
        <v>1013.98604287</v>
      </c>
      <c r="E192" s="84">
        <v>180.16097346999999</v>
      </c>
      <c r="F192" s="84">
        <v>180.16097346999999</v>
      </c>
    </row>
    <row r="193" spans="1:6" ht="12.75" customHeight="1" x14ac:dyDescent="0.2">
      <c r="A193" s="83" t="s">
        <v>166</v>
      </c>
      <c r="B193" s="83">
        <v>11</v>
      </c>
      <c r="C193" s="84">
        <v>1018.63684116</v>
      </c>
      <c r="D193" s="84">
        <v>1008.02110416</v>
      </c>
      <c r="E193" s="84">
        <v>179.10114709000001</v>
      </c>
      <c r="F193" s="84">
        <v>179.10114709000001</v>
      </c>
    </row>
    <row r="194" spans="1:6" ht="12.75" customHeight="1" x14ac:dyDescent="0.2">
      <c r="A194" s="83" t="s">
        <v>166</v>
      </c>
      <c r="B194" s="83">
        <v>12</v>
      </c>
      <c r="C194" s="84">
        <v>1118.82072614</v>
      </c>
      <c r="D194" s="84">
        <v>1104.04697098</v>
      </c>
      <c r="E194" s="84">
        <v>196.16263799000001</v>
      </c>
      <c r="F194" s="84">
        <v>196.16263799000001</v>
      </c>
    </row>
    <row r="195" spans="1:6" ht="12.75" customHeight="1" x14ac:dyDescent="0.2">
      <c r="A195" s="83" t="s">
        <v>166</v>
      </c>
      <c r="B195" s="83">
        <v>13</v>
      </c>
      <c r="C195" s="84">
        <v>1157.5467825799999</v>
      </c>
      <c r="D195" s="84">
        <v>1143.20045192</v>
      </c>
      <c r="E195" s="84">
        <v>203.11927145999999</v>
      </c>
      <c r="F195" s="84">
        <v>203.11927145999999</v>
      </c>
    </row>
    <row r="196" spans="1:6" ht="12.75" customHeight="1" x14ac:dyDescent="0.2">
      <c r="A196" s="83" t="s">
        <v>166</v>
      </c>
      <c r="B196" s="83">
        <v>14</v>
      </c>
      <c r="C196" s="84">
        <v>1178.1833984299999</v>
      </c>
      <c r="D196" s="84">
        <v>1165.1062078</v>
      </c>
      <c r="E196" s="84">
        <v>207.01139831</v>
      </c>
      <c r="F196" s="84">
        <v>207.01139831</v>
      </c>
    </row>
    <row r="197" spans="1:6" ht="12.75" customHeight="1" x14ac:dyDescent="0.2">
      <c r="A197" s="83" t="s">
        <v>166</v>
      </c>
      <c r="B197" s="83">
        <v>15</v>
      </c>
      <c r="C197" s="84">
        <v>1198.08497616</v>
      </c>
      <c r="D197" s="84">
        <v>1184.5590342200001</v>
      </c>
      <c r="E197" s="84">
        <v>210.46769849</v>
      </c>
      <c r="F197" s="84">
        <v>210.46769849</v>
      </c>
    </row>
    <row r="198" spans="1:6" ht="12.75" customHeight="1" x14ac:dyDescent="0.2">
      <c r="A198" s="83" t="s">
        <v>166</v>
      </c>
      <c r="B198" s="83">
        <v>16</v>
      </c>
      <c r="C198" s="84">
        <v>1203.4029656</v>
      </c>
      <c r="D198" s="84">
        <v>1189.5614121399999</v>
      </c>
      <c r="E198" s="84">
        <v>211.35650093999999</v>
      </c>
      <c r="F198" s="84">
        <v>211.35650093999999</v>
      </c>
    </row>
    <row r="199" spans="1:6" ht="12.75" customHeight="1" x14ac:dyDescent="0.2">
      <c r="A199" s="83" t="s">
        <v>166</v>
      </c>
      <c r="B199" s="83">
        <v>17</v>
      </c>
      <c r="C199" s="84">
        <v>1195.76922853</v>
      </c>
      <c r="D199" s="84">
        <v>1184.0546707399999</v>
      </c>
      <c r="E199" s="84">
        <v>210.37808520999999</v>
      </c>
      <c r="F199" s="84">
        <v>210.37808520999999</v>
      </c>
    </row>
    <row r="200" spans="1:6" ht="12.75" customHeight="1" x14ac:dyDescent="0.2">
      <c r="A200" s="83" t="s">
        <v>166</v>
      </c>
      <c r="B200" s="83">
        <v>18</v>
      </c>
      <c r="C200" s="84">
        <v>1152.8838345500001</v>
      </c>
      <c r="D200" s="84">
        <v>1141.3629766399999</v>
      </c>
      <c r="E200" s="84">
        <v>202.79279622000001</v>
      </c>
      <c r="F200" s="84">
        <v>202.79279622000001</v>
      </c>
    </row>
    <row r="201" spans="1:6" ht="12.75" customHeight="1" x14ac:dyDescent="0.2">
      <c r="A201" s="83" t="s">
        <v>166</v>
      </c>
      <c r="B201" s="83">
        <v>19</v>
      </c>
      <c r="C201" s="84">
        <v>1036.4042323000001</v>
      </c>
      <c r="D201" s="84">
        <v>1025.38350668</v>
      </c>
      <c r="E201" s="84">
        <v>182.18602913000001</v>
      </c>
      <c r="F201" s="84">
        <v>182.18602913000001</v>
      </c>
    </row>
    <row r="202" spans="1:6" ht="12.75" customHeight="1" x14ac:dyDescent="0.2">
      <c r="A202" s="83" t="s">
        <v>166</v>
      </c>
      <c r="B202" s="83">
        <v>20</v>
      </c>
      <c r="C202" s="84">
        <v>904.79346596000005</v>
      </c>
      <c r="D202" s="84">
        <v>898.28418849000002</v>
      </c>
      <c r="E202" s="84">
        <v>159.60353201000001</v>
      </c>
      <c r="F202" s="84">
        <v>159.60353201000001</v>
      </c>
    </row>
    <row r="203" spans="1:6" ht="12.75" customHeight="1" x14ac:dyDescent="0.2">
      <c r="A203" s="83" t="s">
        <v>166</v>
      </c>
      <c r="B203" s="83">
        <v>21</v>
      </c>
      <c r="C203" s="84">
        <v>814.85768188999998</v>
      </c>
      <c r="D203" s="84">
        <v>805.87076952999996</v>
      </c>
      <c r="E203" s="84">
        <v>143.18388636</v>
      </c>
      <c r="F203" s="84">
        <v>143.18388636</v>
      </c>
    </row>
    <row r="204" spans="1:6" ht="12.75" customHeight="1" x14ac:dyDescent="0.2">
      <c r="A204" s="83" t="s">
        <v>166</v>
      </c>
      <c r="B204" s="83">
        <v>22</v>
      </c>
      <c r="C204" s="84">
        <v>835.62096296000004</v>
      </c>
      <c r="D204" s="84">
        <v>827.30132032999995</v>
      </c>
      <c r="E204" s="84">
        <v>146.99158068</v>
      </c>
      <c r="F204" s="84">
        <v>146.99158068</v>
      </c>
    </row>
    <row r="205" spans="1:6" ht="12.75" customHeight="1" x14ac:dyDescent="0.2">
      <c r="A205" s="83" t="s">
        <v>166</v>
      </c>
      <c r="B205" s="83">
        <v>23</v>
      </c>
      <c r="C205" s="84">
        <v>843.08901089999995</v>
      </c>
      <c r="D205" s="84">
        <v>838.47780647000002</v>
      </c>
      <c r="E205" s="84">
        <v>148.97737391000001</v>
      </c>
      <c r="F205" s="84">
        <v>148.97737391000001</v>
      </c>
    </row>
    <row r="206" spans="1:6" ht="12.75" customHeight="1" x14ac:dyDescent="0.2">
      <c r="A206" s="83" t="s">
        <v>166</v>
      </c>
      <c r="B206" s="83">
        <v>24</v>
      </c>
      <c r="C206" s="84">
        <v>862.58346510000001</v>
      </c>
      <c r="D206" s="84">
        <v>855.92851447999999</v>
      </c>
      <c r="E206" s="84">
        <v>152.07794572</v>
      </c>
      <c r="F206" s="84">
        <v>152.07794572</v>
      </c>
    </row>
    <row r="207" spans="1:6" ht="12.75" customHeight="1" x14ac:dyDescent="0.2">
      <c r="A207" s="83" t="s">
        <v>167</v>
      </c>
      <c r="B207" s="83">
        <v>1</v>
      </c>
      <c r="C207" s="84">
        <v>932.22662350999997</v>
      </c>
      <c r="D207" s="84">
        <v>929.33340293000003</v>
      </c>
      <c r="E207" s="84">
        <v>165.12023191</v>
      </c>
      <c r="F207" s="84">
        <v>165.12023191</v>
      </c>
    </row>
    <row r="208" spans="1:6" ht="12.75" customHeight="1" x14ac:dyDescent="0.2">
      <c r="A208" s="83" t="s">
        <v>167</v>
      </c>
      <c r="B208" s="83">
        <v>2</v>
      </c>
      <c r="C208" s="84">
        <v>1063.92459388</v>
      </c>
      <c r="D208" s="84">
        <v>1051.36621382</v>
      </c>
      <c r="E208" s="84">
        <v>186.80253232999999</v>
      </c>
      <c r="F208" s="84">
        <v>186.80253232999999</v>
      </c>
    </row>
    <row r="209" spans="1:6" ht="12.75" customHeight="1" x14ac:dyDescent="0.2">
      <c r="A209" s="83" t="s">
        <v>167</v>
      </c>
      <c r="B209" s="83">
        <v>3</v>
      </c>
      <c r="C209" s="84">
        <v>1214.1787542500001</v>
      </c>
      <c r="D209" s="84">
        <v>1198.8024756299999</v>
      </c>
      <c r="E209" s="84">
        <v>212.99841604</v>
      </c>
      <c r="F209" s="84">
        <v>212.99841604</v>
      </c>
    </row>
    <row r="210" spans="1:6" ht="12.75" customHeight="1" x14ac:dyDescent="0.2">
      <c r="A210" s="83" t="s">
        <v>167</v>
      </c>
      <c r="B210" s="83">
        <v>4</v>
      </c>
      <c r="C210" s="84">
        <v>1287.24385869</v>
      </c>
      <c r="D210" s="84">
        <v>1270.23646586</v>
      </c>
      <c r="E210" s="84">
        <v>225.69052092999999</v>
      </c>
      <c r="F210" s="84">
        <v>225.69052092999999</v>
      </c>
    </row>
    <row r="211" spans="1:6" ht="12.75" customHeight="1" x14ac:dyDescent="0.2">
      <c r="A211" s="83" t="s">
        <v>167</v>
      </c>
      <c r="B211" s="83">
        <v>5</v>
      </c>
      <c r="C211" s="84">
        <v>1293.22193036</v>
      </c>
      <c r="D211" s="84">
        <v>1280.8568854099999</v>
      </c>
      <c r="E211" s="84">
        <v>227.57751447999999</v>
      </c>
      <c r="F211" s="84">
        <v>227.57751447999999</v>
      </c>
    </row>
    <row r="212" spans="1:6" ht="12.75" customHeight="1" x14ac:dyDescent="0.2">
      <c r="A212" s="83" t="s">
        <v>167</v>
      </c>
      <c r="B212" s="83">
        <v>6</v>
      </c>
      <c r="C212" s="84">
        <v>1293.5861912400001</v>
      </c>
      <c r="D212" s="84">
        <v>1281.2720346999999</v>
      </c>
      <c r="E212" s="84">
        <v>227.65127654</v>
      </c>
      <c r="F212" s="84">
        <v>227.65127654</v>
      </c>
    </row>
    <row r="213" spans="1:6" ht="12.75" customHeight="1" x14ac:dyDescent="0.2">
      <c r="A213" s="83" t="s">
        <v>167</v>
      </c>
      <c r="B213" s="83">
        <v>7</v>
      </c>
      <c r="C213" s="84">
        <v>1275.58277924</v>
      </c>
      <c r="D213" s="84">
        <v>1263.2666864400001</v>
      </c>
      <c r="E213" s="84">
        <v>224.45215848000001</v>
      </c>
      <c r="F213" s="84">
        <v>224.45215848000001</v>
      </c>
    </row>
    <row r="214" spans="1:6" ht="12.75" customHeight="1" x14ac:dyDescent="0.2">
      <c r="A214" s="83" t="s">
        <v>167</v>
      </c>
      <c r="B214" s="83">
        <v>8</v>
      </c>
      <c r="C214" s="84">
        <v>1198.30918875</v>
      </c>
      <c r="D214" s="84">
        <v>1188.35354779</v>
      </c>
      <c r="E214" s="84">
        <v>211.14189243999999</v>
      </c>
      <c r="F214" s="84">
        <v>211.14189243999999</v>
      </c>
    </row>
    <row r="215" spans="1:6" ht="12.75" customHeight="1" x14ac:dyDescent="0.2">
      <c r="A215" s="83" t="s">
        <v>167</v>
      </c>
      <c r="B215" s="83">
        <v>9</v>
      </c>
      <c r="C215" s="84">
        <v>1034.8479888899999</v>
      </c>
      <c r="D215" s="84">
        <v>1024.76657662</v>
      </c>
      <c r="E215" s="84">
        <v>182.07641548000001</v>
      </c>
      <c r="F215" s="84">
        <v>182.07641548000001</v>
      </c>
    </row>
    <row r="216" spans="1:6" ht="12.75" customHeight="1" x14ac:dyDescent="0.2">
      <c r="A216" s="83" t="s">
        <v>167</v>
      </c>
      <c r="B216" s="83">
        <v>10</v>
      </c>
      <c r="C216" s="84">
        <v>1003.72911675</v>
      </c>
      <c r="D216" s="84">
        <v>993.18403263000005</v>
      </c>
      <c r="E216" s="84">
        <v>176.46495572000001</v>
      </c>
      <c r="F216" s="84">
        <v>176.46495572000001</v>
      </c>
    </row>
    <row r="217" spans="1:6" ht="12.75" customHeight="1" x14ac:dyDescent="0.2">
      <c r="A217" s="83" t="s">
        <v>167</v>
      </c>
      <c r="B217" s="83">
        <v>11</v>
      </c>
      <c r="C217" s="84">
        <v>991.92301110999995</v>
      </c>
      <c r="D217" s="84">
        <v>986.71284108999998</v>
      </c>
      <c r="E217" s="84">
        <v>175.31518036</v>
      </c>
      <c r="F217" s="84">
        <v>175.31518036</v>
      </c>
    </row>
    <row r="218" spans="1:6" ht="12.75" customHeight="1" x14ac:dyDescent="0.2">
      <c r="A218" s="83" t="s">
        <v>167</v>
      </c>
      <c r="B218" s="83">
        <v>12</v>
      </c>
      <c r="C218" s="84">
        <v>1084.20438298</v>
      </c>
      <c r="D218" s="84">
        <v>1075.87869432</v>
      </c>
      <c r="E218" s="84">
        <v>191.15781156</v>
      </c>
      <c r="F218" s="84">
        <v>191.15781156</v>
      </c>
    </row>
    <row r="219" spans="1:6" ht="12.75" customHeight="1" x14ac:dyDescent="0.2">
      <c r="A219" s="83" t="s">
        <v>167</v>
      </c>
      <c r="B219" s="83">
        <v>13</v>
      </c>
      <c r="C219" s="84">
        <v>1135.94566057</v>
      </c>
      <c r="D219" s="84">
        <v>1127.29942712</v>
      </c>
      <c r="E219" s="84">
        <v>200.29404113999999</v>
      </c>
      <c r="F219" s="84">
        <v>200.29404113999999</v>
      </c>
    </row>
    <row r="220" spans="1:6" ht="12.75" customHeight="1" x14ac:dyDescent="0.2">
      <c r="A220" s="83" t="s">
        <v>167</v>
      </c>
      <c r="B220" s="83">
        <v>14</v>
      </c>
      <c r="C220" s="84">
        <v>1169.9632661000001</v>
      </c>
      <c r="D220" s="84">
        <v>1158.1022532500001</v>
      </c>
      <c r="E220" s="84">
        <v>205.76696375</v>
      </c>
      <c r="F220" s="84">
        <v>205.76696375</v>
      </c>
    </row>
    <row r="221" spans="1:6" ht="12.75" customHeight="1" x14ac:dyDescent="0.2">
      <c r="A221" s="83" t="s">
        <v>167</v>
      </c>
      <c r="B221" s="83">
        <v>15</v>
      </c>
      <c r="C221" s="84">
        <v>1186.9115146900001</v>
      </c>
      <c r="D221" s="84">
        <v>1179.40566117</v>
      </c>
      <c r="E221" s="84">
        <v>209.55206783</v>
      </c>
      <c r="F221" s="84">
        <v>209.55206783</v>
      </c>
    </row>
    <row r="222" spans="1:6" ht="12.75" customHeight="1" x14ac:dyDescent="0.2">
      <c r="A222" s="83" t="s">
        <v>167</v>
      </c>
      <c r="B222" s="83">
        <v>16</v>
      </c>
      <c r="C222" s="84">
        <v>1204.1800261200001</v>
      </c>
      <c r="D222" s="84">
        <v>1192.86696736</v>
      </c>
      <c r="E222" s="84">
        <v>211.94381873</v>
      </c>
      <c r="F222" s="84">
        <v>211.94381873</v>
      </c>
    </row>
    <row r="223" spans="1:6" ht="12.75" customHeight="1" x14ac:dyDescent="0.2">
      <c r="A223" s="83" t="s">
        <v>167</v>
      </c>
      <c r="B223" s="83">
        <v>17</v>
      </c>
      <c r="C223" s="84">
        <v>1201.0782189700001</v>
      </c>
      <c r="D223" s="84">
        <v>1192.9072119800001</v>
      </c>
      <c r="E223" s="84">
        <v>211.95096923</v>
      </c>
      <c r="F223" s="84">
        <v>211.95096923</v>
      </c>
    </row>
    <row r="224" spans="1:6" ht="12.75" customHeight="1" x14ac:dyDescent="0.2">
      <c r="A224" s="83" t="s">
        <v>167</v>
      </c>
      <c r="B224" s="83">
        <v>18</v>
      </c>
      <c r="C224" s="84">
        <v>1158.9035661400001</v>
      </c>
      <c r="D224" s="84">
        <v>1145.84858377</v>
      </c>
      <c r="E224" s="84">
        <v>203.58978089999999</v>
      </c>
      <c r="F224" s="84">
        <v>203.58978089999999</v>
      </c>
    </row>
    <row r="225" spans="1:6" ht="12.75" customHeight="1" x14ac:dyDescent="0.2">
      <c r="A225" s="83" t="s">
        <v>167</v>
      </c>
      <c r="B225" s="83">
        <v>19</v>
      </c>
      <c r="C225" s="84">
        <v>1023.42789648</v>
      </c>
      <c r="D225" s="84">
        <v>1010.9119221</v>
      </c>
      <c r="E225" s="84">
        <v>179.61477603</v>
      </c>
      <c r="F225" s="84">
        <v>179.61477603</v>
      </c>
    </row>
    <row r="226" spans="1:6" ht="12.75" customHeight="1" x14ac:dyDescent="0.2">
      <c r="A226" s="83" t="s">
        <v>167</v>
      </c>
      <c r="B226" s="83">
        <v>20</v>
      </c>
      <c r="C226" s="84">
        <v>879.15798169000004</v>
      </c>
      <c r="D226" s="84">
        <v>872.56294179999998</v>
      </c>
      <c r="E226" s="84">
        <v>155.03348406000001</v>
      </c>
      <c r="F226" s="84">
        <v>155.03348406000001</v>
      </c>
    </row>
    <row r="227" spans="1:6" ht="12.75" customHeight="1" x14ac:dyDescent="0.2">
      <c r="A227" s="83" t="s">
        <v>167</v>
      </c>
      <c r="B227" s="83">
        <v>21</v>
      </c>
      <c r="C227" s="84">
        <v>793.87237245999995</v>
      </c>
      <c r="D227" s="84">
        <v>786.45370227000001</v>
      </c>
      <c r="E227" s="84">
        <v>139.73393972</v>
      </c>
      <c r="F227" s="84">
        <v>139.73393972</v>
      </c>
    </row>
    <row r="228" spans="1:6" ht="12.75" customHeight="1" x14ac:dyDescent="0.2">
      <c r="A228" s="83" t="s">
        <v>167</v>
      </c>
      <c r="B228" s="83">
        <v>22</v>
      </c>
      <c r="C228" s="84">
        <v>808.29743083999995</v>
      </c>
      <c r="D228" s="84">
        <v>799.88791154</v>
      </c>
      <c r="E228" s="84">
        <v>142.12087614999999</v>
      </c>
      <c r="F228" s="84">
        <v>142.12087614999999</v>
      </c>
    </row>
    <row r="229" spans="1:6" ht="12.75" customHeight="1" x14ac:dyDescent="0.2">
      <c r="A229" s="83" t="s">
        <v>167</v>
      </c>
      <c r="B229" s="83">
        <v>23</v>
      </c>
      <c r="C229" s="84">
        <v>811.64293996000004</v>
      </c>
      <c r="D229" s="84">
        <v>802.69195126</v>
      </c>
      <c r="E229" s="84">
        <v>142.61908668000001</v>
      </c>
      <c r="F229" s="84">
        <v>142.61908668000001</v>
      </c>
    </row>
    <row r="230" spans="1:6" ht="12.75" customHeight="1" x14ac:dyDescent="0.2">
      <c r="A230" s="83" t="s">
        <v>167</v>
      </c>
      <c r="B230" s="83">
        <v>24</v>
      </c>
      <c r="C230" s="84">
        <v>860.00126690000002</v>
      </c>
      <c r="D230" s="84">
        <v>850.05029304000004</v>
      </c>
      <c r="E230" s="84">
        <v>151.03352691000001</v>
      </c>
      <c r="F230" s="84">
        <v>151.03352691000001</v>
      </c>
    </row>
    <row r="231" spans="1:6" ht="12.75" customHeight="1" x14ac:dyDescent="0.2">
      <c r="A231" s="83" t="s">
        <v>168</v>
      </c>
      <c r="B231" s="83">
        <v>1</v>
      </c>
      <c r="C231" s="84">
        <v>963.28093935000004</v>
      </c>
      <c r="D231" s="84">
        <v>955.58326398999998</v>
      </c>
      <c r="E231" s="84">
        <v>169.78420195000001</v>
      </c>
      <c r="F231" s="84">
        <v>169.78420195000001</v>
      </c>
    </row>
    <row r="232" spans="1:6" ht="12.75" customHeight="1" x14ac:dyDescent="0.2">
      <c r="A232" s="83" t="s">
        <v>168</v>
      </c>
      <c r="B232" s="83">
        <v>2</v>
      </c>
      <c r="C232" s="84">
        <v>1084.08549315</v>
      </c>
      <c r="D232" s="84">
        <v>1073.8229148400001</v>
      </c>
      <c r="E232" s="84">
        <v>190.79254890999999</v>
      </c>
      <c r="F232" s="84">
        <v>190.79254890999999</v>
      </c>
    </row>
    <row r="233" spans="1:6" ht="12.75" customHeight="1" x14ac:dyDescent="0.2">
      <c r="A233" s="83" t="s">
        <v>168</v>
      </c>
      <c r="B233" s="83">
        <v>3</v>
      </c>
      <c r="C233" s="84">
        <v>1229.9875944800001</v>
      </c>
      <c r="D233" s="84">
        <v>1222.03979456</v>
      </c>
      <c r="E233" s="84">
        <v>217.12712966999999</v>
      </c>
      <c r="F233" s="84">
        <v>217.12712966999999</v>
      </c>
    </row>
    <row r="234" spans="1:6" ht="12.75" customHeight="1" x14ac:dyDescent="0.2">
      <c r="A234" s="83" t="s">
        <v>168</v>
      </c>
      <c r="B234" s="83">
        <v>4</v>
      </c>
      <c r="C234" s="84">
        <v>1307.27039969</v>
      </c>
      <c r="D234" s="84">
        <v>1296.7213100199999</v>
      </c>
      <c r="E234" s="84">
        <v>230.39624182</v>
      </c>
      <c r="F234" s="84">
        <v>230.39624182</v>
      </c>
    </row>
    <row r="235" spans="1:6" ht="12.75" customHeight="1" x14ac:dyDescent="0.2">
      <c r="A235" s="83" t="s">
        <v>168</v>
      </c>
      <c r="B235" s="83">
        <v>5</v>
      </c>
      <c r="C235" s="84">
        <v>1334.60038291</v>
      </c>
      <c r="D235" s="84">
        <v>1323.4410212099999</v>
      </c>
      <c r="E235" s="84">
        <v>235.14369295</v>
      </c>
      <c r="F235" s="84">
        <v>235.14369295</v>
      </c>
    </row>
    <row r="236" spans="1:6" ht="12.75" customHeight="1" x14ac:dyDescent="0.2">
      <c r="A236" s="83" t="s">
        <v>168</v>
      </c>
      <c r="B236" s="83">
        <v>6</v>
      </c>
      <c r="C236" s="84">
        <v>1321.5261589700001</v>
      </c>
      <c r="D236" s="84">
        <v>1311.5568685200001</v>
      </c>
      <c r="E236" s="84">
        <v>233.03216436</v>
      </c>
      <c r="F236" s="84">
        <v>233.03216436</v>
      </c>
    </row>
    <row r="237" spans="1:6" ht="12.75" customHeight="1" x14ac:dyDescent="0.2">
      <c r="A237" s="83" t="s">
        <v>168</v>
      </c>
      <c r="B237" s="83">
        <v>7</v>
      </c>
      <c r="C237" s="84">
        <v>1303.43307645</v>
      </c>
      <c r="D237" s="84">
        <v>1292.82810533</v>
      </c>
      <c r="E237" s="84">
        <v>229.70451283</v>
      </c>
      <c r="F237" s="84">
        <v>229.70451283</v>
      </c>
    </row>
    <row r="238" spans="1:6" ht="12.75" customHeight="1" x14ac:dyDescent="0.2">
      <c r="A238" s="83" t="s">
        <v>168</v>
      </c>
      <c r="B238" s="83">
        <v>8</v>
      </c>
      <c r="C238" s="84">
        <v>1233.58525676</v>
      </c>
      <c r="D238" s="84">
        <v>1232.4975817899999</v>
      </c>
      <c r="E238" s="84">
        <v>218.98522736000001</v>
      </c>
      <c r="F238" s="84">
        <v>218.98522736000001</v>
      </c>
    </row>
    <row r="239" spans="1:6" ht="12.75" customHeight="1" x14ac:dyDescent="0.2">
      <c r="A239" s="83" t="s">
        <v>168</v>
      </c>
      <c r="B239" s="83">
        <v>9</v>
      </c>
      <c r="C239" s="84">
        <v>1065.5192169899999</v>
      </c>
      <c r="D239" s="84">
        <v>1059.5275840199999</v>
      </c>
      <c r="E239" s="84">
        <v>188.25261186</v>
      </c>
      <c r="F239" s="84">
        <v>188.25261186</v>
      </c>
    </row>
    <row r="240" spans="1:6" ht="12.75" customHeight="1" x14ac:dyDescent="0.2">
      <c r="A240" s="83" t="s">
        <v>168</v>
      </c>
      <c r="B240" s="83">
        <v>10</v>
      </c>
      <c r="C240" s="84">
        <v>1037.43780148</v>
      </c>
      <c r="D240" s="84">
        <v>1030.5322370199999</v>
      </c>
      <c r="E240" s="84">
        <v>183.10083488999999</v>
      </c>
      <c r="F240" s="84">
        <v>183.10083488999999</v>
      </c>
    </row>
    <row r="241" spans="1:6" ht="12.75" customHeight="1" x14ac:dyDescent="0.2">
      <c r="A241" s="83" t="s">
        <v>168</v>
      </c>
      <c r="B241" s="83">
        <v>11</v>
      </c>
      <c r="C241" s="84">
        <v>1011.90278588</v>
      </c>
      <c r="D241" s="84">
        <v>1006.04556844</v>
      </c>
      <c r="E241" s="84">
        <v>178.75014182000001</v>
      </c>
      <c r="F241" s="84">
        <v>178.75014182000001</v>
      </c>
    </row>
    <row r="242" spans="1:6" ht="12.75" customHeight="1" x14ac:dyDescent="0.2">
      <c r="A242" s="83" t="s">
        <v>168</v>
      </c>
      <c r="B242" s="83">
        <v>12</v>
      </c>
      <c r="C242" s="84">
        <v>1100.0916974199999</v>
      </c>
      <c r="D242" s="84">
        <v>1092.36848637</v>
      </c>
      <c r="E242" s="84">
        <v>194.08765167999999</v>
      </c>
      <c r="F242" s="84">
        <v>194.08765167999999</v>
      </c>
    </row>
    <row r="243" spans="1:6" ht="12.75" customHeight="1" x14ac:dyDescent="0.2">
      <c r="A243" s="83" t="s">
        <v>168</v>
      </c>
      <c r="B243" s="83">
        <v>13</v>
      </c>
      <c r="C243" s="84">
        <v>1137.52342873</v>
      </c>
      <c r="D243" s="84">
        <v>1129.7286786499999</v>
      </c>
      <c r="E243" s="84">
        <v>200.72566080999999</v>
      </c>
      <c r="F243" s="84">
        <v>200.72566080999999</v>
      </c>
    </row>
    <row r="244" spans="1:6" ht="12.75" customHeight="1" x14ac:dyDescent="0.2">
      <c r="A244" s="83" t="s">
        <v>168</v>
      </c>
      <c r="B244" s="83">
        <v>14</v>
      </c>
      <c r="C244" s="84">
        <v>1156.8053837099999</v>
      </c>
      <c r="D244" s="84">
        <v>1149.15979184</v>
      </c>
      <c r="E244" s="84">
        <v>204.17810306999999</v>
      </c>
      <c r="F244" s="84">
        <v>204.17810306999999</v>
      </c>
    </row>
    <row r="245" spans="1:6" ht="12.75" customHeight="1" x14ac:dyDescent="0.2">
      <c r="A245" s="83" t="s">
        <v>168</v>
      </c>
      <c r="B245" s="83">
        <v>15</v>
      </c>
      <c r="C245" s="84">
        <v>1171.7542994400001</v>
      </c>
      <c r="D245" s="84">
        <v>1164.0979370800001</v>
      </c>
      <c r="E245" s="84">
        <v>206.83225281</v>
      </c>
      <c r="F245" s="84">
        <v>206.83225281</v>
      </c>
    </row>
    <row r="246" spans="1:6" ht="12.75" customHeight="1" x14ac:dyDescent="0.2">
      <c r="A246" s="83" t="s">
        <v>168</v>
      </c>
      <c r="B246" s="83">
        <v>16</v>
      </c>
      <c r="C246" s="84">
        <v>1183.79259385</v>
      </c>
      <c r="D246" s="84">
        <v>1176.70380499</v>
      </c>
      <c r="E246" s="84">
        <v>209.07201286</v>
      </c>
      <c r="F246" s="84">
        <v>209.07201286</v>
      </c>
    </row>
    <row r="247" spans="1:6" ht="12.75" customHeight="1" x14ac:dyDescent="0.2">
      <c r="A247" s="83" t="s">
        <v>168</v>
      </c>
      <c r="B247" s="83">
        <v>17</v>
      </c>
      <c r="C247" s="84">
        <v>1190.72610396</v>
      </c>
      <c r="D247" s="84">
        <v>1183.9801862700001</v>
      </c>
      <c r="E247" s="84">
        <v>210.36485110999999</v>
      </c>
      <c r="F247" s="84">
        <v>210.36485110999999</v>
      </c>
    </row>
    <row r="248" spans="1:6" ht="12.75" customHeight="1" x14ac:dyDescent="0.2">
      <c r="A248" s="83" t="s">
        <v>168</v>
      </c>
      <c r="B248" s="83">
        <v>18</v>
      </c>
      <c r="C248" s="84">
        <v>1148.2066426399999</v>
      </c>
      <c r="D248" s="84">
        <v>1141.98103644</v>
      </c>
      <c r="E248" s="84">
        <v>202.9026106</v>
      </c>
      <c r="F248" s="84">
        <v>202.9026106</v>
      </c>
    </row>
    <row r="249" spans="1:6" ht="12.75" customHeight="1" x14ac:dyDescent="0.2">
      <c r="A249" s="83" t="s">
        <v>168</v>
      </c>
      <c r="B249" s="83">
        <v>19</v>
      </c>
      <c r="C249" s="84">
        <v>1031.23227587</v>
      </c>
      <c r="D249" s="84">
        <v>1025.0357410900001</v>
      </c>
      <c r="E249" s="84">
        <v>182.12423953999999</v>
      </c>
      <c r="F249" s="84">
        <v>182.12423953999999</v>
      </c>
    </row>
    <row r="250" spans="1:6" ht="12.75" customHeight="1" x14ac:dyDescent="0.2">
      <c r="A250" s="83" t="s">
        <v>168</v>
      </c>
      <c r="B250" s="83">
        <v>20</v>
      </c>
      <c r="C250" s="84">
        <v>904.26989495999999</v>
      </c>
      <c r="D250" s="84">
        <v>904.26989495999999</v>
      </c>
      <c r="E250" s="84">
        <v>160.66704833</v>
      </c>
      <c r="F250" s="84">
        <v>160.66704833</v>
      </c>
    </row>
    <row r="251" spans="1:6" ht="12.75" customHeight="1" x14ac:dyDescent="0.2">
      <c r="A251" s="83" t="s">
        <v>168</v>
      </c>
      <c r="B251" s="83">
        <v>21</v>
      </c>
      <c r="C251" s="84">
        <v>778.84437373000003</v>
      </c>
      <c r="D251" s="84">
        <v>777.86417666</v>
      </c>
      <c r="E251" s="84">
        <v>138.20778726</v>
      </c>
      <c r="F251" s="84">
        <v>138.20778726</v>
      </c>
    </row>
    <row r="252" spans="1:6" ht="12.75" customHeight="1" x14ac:dyDescent="0.2">
      <c r="A252" s="83" t="s">
        <v>168</v>
      </c>
      <c r="B252" s="83">
        <v>22</v>
      </c>
      <c r="C252" s="84">
        <v>772.42560658000002</v>
      </c>
      <c r="D252" s="84">
        <v>766.73114743999997</v>
      </c>
      <c r="E252" s="84">
        <v>136.22971527999999</v>
      </c>
      <c r="F252" s="84">
        <v>136.22971527999999</v>
      </c>
    </row>
    <row r="253" spans="1:6" ht="12.75" customHeight="1" x14ac:dyDescent="0.2">
      <c r="A253" s="83" t="s">
        <v>168</v>
      </c>
      <c r="B253" s="83">
        <v>23</v>
      </c>
      <c r="C253" s="84">
        <v>832.44708404999994</v>
      </c>
      <c r="D253" s="84">
        <v>826.44304611999996</v>
      </c>
      <c r="E253" s="84">
        <v>146.83908596000001</v>
      </c>
      <c r="F253" s="84">
        <v>146.83908596000001</v>
      </c>
    </row>
    <row r="254" spans="1:6" ht="12.75" customHeight="1" x14ac:dyDescent="0.2">
      <c r="A254" s="83" t="s">
        <v>168</v>
      </c>
      <c r="B254" s="83">
        <v>24</v>
      </c>
      <c r="C254" s="84">
        <v>858.87065942000004</v>
      </c>
      <c r="D254" s="84">
        <v>853.14842200999999</v>
      </c>
      <c r="E254" s="84">
        <v>151.58399004</v>
      </c>
      <c r="F254" s="84">
        <v>151.58399004</v>
      </c>
    </row>
    <row r="255" spans="1:6" ht="12.75" customHeight="1" x14ac:dyDescent="0.2">
      <c r="A255" s="83" t="s">
        <v>169</v>
      </c>
      <c r="B255" s="83">
        <v>1</v>
      </c>
      <c r="C255" s="84">
        <v>945.43374997000001</v>
      </c>
      <c r="D255" s="84">
        <v>939.65535999999997</v>
      </c>
      <c r="E255" s="84">
        <v>166.95419584999999</v>
      </c>
      <c r="F255" s="84">
        <v>166.95419584999999</v>
      </c>
    </row>
    <row r="256" spans="1:6" ht="12.75" customHeight="1" x14ac:dyDescent="0.2">
      <c r="A256" s="83" t="s">
        <v>169</v>
      </c>
      <c r="B256" s="83">
        <v>2</v>
      </c>
      <c r="C256" s="84">
        <v>1070.68287809</v>
      </c>
      <c r="D256" s="84">
        <v>1062.9709147200001</v>
      </c>
      <c r="E256" s="84">
        <v>188.86440905000001</v>
      </c>
      <c r="F256" s="84">
        <v>188.86440905000001</v>
      </c>
    </row>
    <row r="257" spans="1:6" ht="12.75" customHeight="1" x14ac:dyDescent="0.2">
      <c r="A257" s="83" t="s">
        <v>169</v>
      </c>
      <c r="B257" s="83">
        <v>3</v>
      </c>
      <c r="C257" s="84">
        <v>1198.7815021500001</v>
      </c>
      <c r="D257" s="84">
        <v>1190.9625845800001</v>
      </c>
      <c r="E257" s="84">
        <v>211.60545564</v>
      </c>
      <c r="F257" s="84">
        <v>211.60545564</v>
      </c>
    </row>
    <row r="258" spans="1:6" ht="12.75" customHeight="1" x14ac:dyDescent="0.2">
      <c r="A258" s="83" t="s">
        <v>169</v>
      </c>
      <c r="B258" s="83">
        <v>4</v>
      </c>
      <c r="C258" s="84">
        <v>1266.6743037799999</v>
      </c>
      <c r="D258" s="84">
        <v>1257.2609936199999</v>
      </c>
      <c r="E258" s="84">
        <v>223.38509106000001</v>
      </c>
      <c r="F258" s="84">
        <v>223.38509106000001</v>
      </c>
    </row>
    <row r="259" spans="1:6" ht="12.75" customHeight="1" x14ac:dyDescent="0.2">
      <c r="A259" s="83" t="s">
        <v>169</v>
      </c>
      <c r="B259" s="83">
        <v>5</v>
      </c>
      <c r="C259" s="84">
        <v>1281.1353635600001</v>
      </c>
      <c r="D259" s="84">
        <v>1270.8612795500001</v>
      </c>
      <c r="E259" s="84">
        <v>225.80153532</v>
      </c>
      <c r="F259" s="84">
        <v>225.80153532</v>
      </c>
    </row>
    <row r="260" spans="1:6" ht="12.75" customHeight="1" x14ac:dyDescent="0.2">
      <c r="A260" s="83" t="s">
        <v>169</v>
      </c>
      <c r="B260" s="83">
        <v>6</v>
      </c>
      <c r="C260" s="84">
        <v>1307.5512017000001</v>
      </c>
      <c r="D260" s="84">
        <v>1306.2473321099999</v>
      </c>
      <c r="E260" s="84">
        <v>232.08878722</v>
      </c>
      <c r="F260" s="84">
        <v>232.08878722</v>
      </c>
    </row>
    <row r="261" spans="1:6" ht="12.75" customHeight="1" x14ac:dyDescent="0.2">
      <c r="A261" s="83" t="s">
        <v>169</v>
      </c>
      <c r="B261" s="83">
        <v>7</v>
      </c>
      <c r="C261" s="84">
        <v>1296.32876824</v>
      </c>
      <c r="D261" s="84">
        <v>1286.13896613</v>
      </c>
      <c r="E261" s="84">
        <v>228.51601339999999</v>
      </c>
      <c r="F261" s="84">
        <v>228.51601339999999</v>
      </c>
    </row>
    <row r="262" spans="1:6" ht="12.75" customHeight="1" x14ac:dyDescent="0.2">
      <c r="A262" s="83" t="s">
        <v>169</v>
      </c>
      <c r="B262" s="83">
        <v>8</v>
      </c>
      <c r="C262" s="84">
        <v>1233.6069831499999</v>
      </c>
      <c r="D262" s="84">
        <v>1225.0888930399999</v>
      </c>
      <c r="E262" s="84">
        <v>217.66888126000001</v>
      </c>
      <c r="F262" s="84">
        <v>217.66888126000001</v>
      </c>
    </row>
    <row r="263" spans="1:6" ht="12.75" customHeight="1" x14ac:dyDescent="0.2">
      <c r="A263" s="83" t="s">
        <v>169</v>
      </c>
      <c r="B263" s="83">
        <v>9</v>
      </c>
      <c r="C263" s="84">
        <v>1054.0309282999999</v>
      </c>
      <c r="D263" s="84">
        <v>1047.6178208599999</v>
      </c>
      <c r="E263" s="84">
        <v>186.13653291</v>
      </c>
      <c r="F263" s="84">
        <v>186.13653291</v>
      </c>
    </row>
    <row r="264" spans="1:6" ht="12.75" customHeight="1" x14ac:dyDescent="0.2">
      <c r="A264" s="83" t="s">
        <v>169</v>
      </c>
      <c r="B264" s="83">
        <v>10</v>
      </c>
      <c r="C264" s="84">
        <v>1014.64549606</v>
      </c>
      <c r="D264" s="84">
        <v>1009.10607925</v>
      </c>
      <c r="E264" s="84">
        <v>179.29392111000001</v>
      </c>
      <c r="F264" s="84">
        <v>179.29392111000001</v>
      </c>
    </row>
    <row r="265" spans="1:6" ht="12.75" customHeight="1" x14ac:dyDescent="0.2">
      <c r="A265" s="83" t="s">
        <v>169</v>
      </c>
      <c r="B265" s="83">
        <v>11</v>
      </c>
      <c r="C265" s="84">
        <v>1001.21762803</v>
      </c>
      <c r="D265" s="84">
        <v>995.78262595000001</v>
      </c>
      <c r="E265" s="84">
        <v>176.92666335999999</v>
      </c>
      <c r="F265" s="84">
        <v>176.92666335999999</v>
      </c>
    </row>
    <row r="266" spans="1:6" ht="12.75" customHeight="1" x14ac:dyDescent="0.2">
      <c r="A266" s="83" t="s">
        <v>169</v>
      </c>
      <c r="B266" s="83">
        <v>12</v>
      </c>
      <c r="C266" s="84">
        <v>1101.5096197</v>
      </c>
      <c r="D266" s="84">
        <v>1095.0846024099999</v>
      </c>
      <c r="E266" s="84">
        <v>194.57024028999999</v>
      </c>
      <c r="F266" s="84">
        <v>194.57024028999999</v>
      </c>
    </row>
    <row r="267" spans="1:6" ht="12.75" customHeight="1" x14ac:dyDescent="0.2">
      <c r="A267" s="83" t="s">
        <v>169</v>
      </c>
      <c r="B267" s="83">
        <v>13</v>
      </c>
      <c r="C267" s="84">
        <v>1155.4148614999999</v>
      </c>
      <c r="D267" s="84">
        <v>1148.33324894</v>
      </c>
      <c r="E267" s="84">
        <v>204.03124625000001</v>
      </c>
      <c r="F267" s="84">
        <v>204.03124625000001</v>
      </c>
    </row>
    <row r="268" spans="1:6" ht="12.75" customHeight="1" x14ac:dyDescent="0.2">
      <c r="A268" s="83" t="s">
        <v>169</v>
      </c>
      <c r="B268" s="83">
        <v>14</v>
      </c>
      <c r="C268" s="84">
        <v>1177.72586484</v>
      </c>
      <c r="D268" s="84">
        <v>1171.59892537</v>
      </c>
      <c r="E268" s="84">
        <v>208.16499833</v>
      </c>
      <c r="F268" s="84">
        <v>208.16499833</v>
      </c>
    </row>
    <row r="269" spans="1:6" ht="12.75" customHeight="1" x14ac:dyDescent="0.2">
      <c r="A269" s="83" t="s">
        <v>169</v>
      </c>
      <c r="B269" s="83">
        <v>15</v>
      </c>
      <c r="C269" s="84">
        <v>1130.9070628899999</v>
      </c>
      <c r="D269" s="84">
        <v>1125.52108817</v>
      </c>
      <c r="E269" s="84">
        <v>199.97807301</v>
      </c>
      <c r="F269" s="84">
        <v>199.97807301</v>
      </c>
    </row>
    <row r="270" spans="1:6" ht="12.75" customHeight="1" x14ac:dyDescent="0.2">
      <c r="A270" s="83" t="s">
        <v>169</v>
      </c>
      <c r="B270" s="83">
        <v>16</v>
      </c>
      <c r="C270" s="84">
        <v>1189.5090015999999</v>
      </c>
      <c r="D270" s="84">
        <v>1183.5922483300001</v>
      </c>
      <c r="E270" s="84">
        <v>210.29592385000001</v>
      </c>
      <c r="F270" s="84">
        <v>210.29592385000001</v>
      </c>
    </row>
    <row r="271" spans="1:6" ht="12.75" customHeight="1" x14ac:dyDescent="0.2">
      <c r="A271" s="83" t="s">
        <v>169</v>
      </c>
      <c r="B271" s="83">
        <v>17</v>
      </c>
      <c r="C271" s="84">
        <v>1204.7954348200001</v>
      </c>
      <c r="D271" s="84">
        <v>1198.5854243000001</v>
      </c>
      <c r="E271" s="84">
        <v>212.95985123</v>
      </c>
      <c r="F271" s="84">
        <v>212.95985123</v>
      </c>
    </row>
    <row r="272" spans="1:6" ht="12.75" customHeight="1" x14ac:dyDescent="0.2">
      <c r="A272" s="83" t="s">
        <v>169</v>
      </c>
      <c r="B272" s="83">
        <v>18</v>
      </c>
      <c r="C272" s="84">
        <v>1167.39438243</v>
      </c>
      <c r="D272" s="84">
        <v>1162.15766209</v>
      </c>
      <c r="E272" s="84">
        <v>206.48751253</v>
      </c>
      <c r="F272" s="84">
        <v>206.48751253</v>
      </c>
    </row>
    <row r="273" spans="1:6" ht="12.75" customHeight="1" x14ac:dyDescent="0.2">
      <c r="A273" s="83" t="s">
        <v>169</v>
      </c>
      <c r="B273" s="83">
        <v>19</v>
      </c>
      <c r="C273" s="84">
        <v>1040.9730909</v>
      </c>
      <c r="D273" s="84">
        <v>1036.16108158</v>
      </c>
      <c r="E273" s="84">
        <v>184.10094541999999</v>
      </c>
      <c r="F273" s="84">
        <v>184.10094541999999</v>
      </c>
    </row>
    <row r="274" spans="1:6" ht="12.75" customHeight="1" x14ac:dyDescent="0.2">
      <c r="A274" s="83" t="s">
        <v>169</v>
      </c>
      <c r="B274" s="83">
        <v>20</v>
      </c>
      <c r="C274" s="84">
        <v>891.33114668999997</v>
      </c>
      <c r="D274" s="84">
        <v>884.79546905999996</v>
      </c>
      <c r="E274" s="84">
        <v>157.20691044</v>
      </c>
      <c r="F274" s="84">
        <v>157.20691044</v>
      </c>
    </row>
    <row r="275" spans="1:6" ht="12.75" customHeight="1" x14ac:dyDescent="0.2">
      <c r="A275" s="83" t="s">
        <v>169</v>
      </c>
      <c r="B275" s="83">
        <v>21</v>
      </c>
      <c r="C275" s="84">
        <v>827.75167719000001</v>
      </c>
      <c r="D275" s="84">
        <v>822.12100109999994</v>
      </c>
      <c r="E275" s="84">
        <v>146.07116232999999</v>
      </c>
      <c r="F275" s="84">
        <v>146.07116232999999</v>
      </c>
    </row>
    <row r="276" spans="1:6" ht="12.75" customHeight="1" x14ac:dyDescent="0.2">
      <c r="A276" s="83" t="s">
        <v>169</v>
      </c>
      <c r="B276" s="83">
        <v>22</v>
      </c>
      <c r="C276" s="84">
        <v>830.80909982000003</v>
      </c>
      <c r="D276" s="84">
        <v>825.91437658999996</v>
      </c>
      <c r="E276" s="84">
        <v>146.74515407999999</v>
      </c>
      <c r="F276" s="84">
        <v>146.74515407999999</v>
      </c>
    </row>
    <row r="277" spans="1:6" ht="12.75" customHeight="1" x14ac:dyDescent="0.2">
      <c r="A277" s="83" t="s">
        <v>169</v>
      </c>
      <c r="B277" s="83">
        <v>23</v>
      </c>
      <c r="C277" s="84">
        <v>821.11988588999998</v>
      </c>
      <c r="D277" s="84">
        <v>815.60741618999998</v>
      </c>
      <c r="E277" s="84">
        <v>144.91385468999999</v>
      </c>
      <c r="F277" s="84">
        <v>144.91385468999999</v>
      </c>
    </row>
    <row r="278" spans="1:6" ht="12.75" customHeight="1" x14ac:dyDescent="0.2">
      <c r="A278" s="83" t="s">
        <v>169</v>
      </c>
      <c r="B278" s="83">
        <v>24</v>
      </c>
      <c r="C278" s="84">
        <v>894.61211745000003</v>
      </c>
      <c r="D278" s="84">
        <v>889.31079510999996</v>
      </c>
      <c r="E278" s="84">
        <v>158.00917547</v>
      </c>
      <c r="F278" s="84">
        <v>158.00917547</v>
      </c>
    </row>
    <row r="279" spans="1:6" ht="12.75" customHeight="1" x14ac:dyDescent="0.2">
      <c r="A279" s="83" t="s">
        <v>170</v>
      </c>
      <c r="B279" s="83">
        <v>1</v>
      </c>
      <c r="C279" s="84">
        <v>984.35903168000004</v>
      </c>
      <c r="D279" s="84">
        <v>977.19319862999998</v>
      </c>
      <c r="E279" s="84">
        <v>173.62376846999999</v>
      </c>
      <c r="F279" s="84">
        <v>173.62376846999999</v>
      </c>
    </row>
    <row r="280" spans="1:6" ht="12.75" customHeight="1" x14ac:dyDescent="0.2">
      <c r="A280" s="83" t="s">
        <v>170</v>
      </c>
      <c r="B280" s="83">
        <v>2</v>
      </c>
      <c r="C280" s="84">
        <v>1068.47039361</v>
      </c>
      <c r="D280" s="84">
        <v>1061.2265685899999</v>
      </c>
      <c r="E280" s="84">
        <v>188.55448061999999</v>
      </c>
      <c r="F280" s="84">
        <v>188.55448061999999</v>
      </c>
    </row>
    <row r="281" spans="1:6" ht="12.75" customHeight="1" x14ac:dyDescent="0.2">
      <c r="A281" s="83" t="s">
        <v>170</v>
      </c>
      <c r="B281" s="83">
        <v>3</v>
      </c>
      <c r="C281" s="84">
        <v>1229.33619892</v>
      </c>
      <c r="D281" s="84">
        <v>1221.71430283</v>
      </c>
      <c r="E281" s="84">
        <v>217.0692976</v>
      </c>
      <c r="F281" s="84">
        <v>217.0692976</v>
      </c>
    </row>
    <row r="282" spans="1:6" ht="12.75" customHeight="1" x14ac:dyDescent="0.2">
      <c r="A282" s="83" t="s">
        <v>170</v>
      </c>
      <c r="B282" s="83">
        <v>4</v>
      </c>
      <c r="C282" s="84">
        <v>1312.4200517199999</v>
      </c>
      <c r="D282" s="84">
        <v>1304.29424453</v>
      </c>
      <c r="E282" s="84">
        <v>231.74177046</v>
      </c>
      <c r="F282" s="84">
        <v>231.74177046</v>
      </c>
    </row>
    <row r="283" spans="1:6" ht="12.75" customHeight="1" x14ac:dyDescent="0.2">
      <c r="A283" s="83" t="s">
        <v>170</v>
      </c>
      <c r="B283" s="83">
        <v>5</v>
      </c>
      <c r="C283" s="84">
        <v>1311.0464977300001</v>
      </c>
      <c r="D283" s="84">
        <v>1301.8405620999999</v>
      </c>
      <c r="E283" s="84">
        <v>231.30581000000001</v>
      </c>
      <c r="F283" s="84">
        <v>231.30581000000001</v>
      </c>
    </row>
    <row r="284" spans="1:6" ht="12.75" customHeight="1" x14ac:dyDescent="0.2">
      <c r="A284" s="83" t="s">
        <v>170</v>
      </c>
      <c r="B284" s="83">
        <v>6</v>
      </c>
      <c r="C284" s="84">
        <v>1311.60915142</v>
      </c>
      <c r="D284" s="84">
        <v>1302.2659182800001</v>
      </c>
      <c r="E284" s="84">
        <v>231.38138558</v>
      </c>
      <c r="F284" s="84">
        <v>231.38138558</v>
      </c>
    </row>
    <row r="285" spans="1:6" ht="12.75" customHeight="1" x14ac:dyDescent="0.2">
      <c r="A285" s="83" t="s">
        <v>170</v>
      </c>
      <c r="B285" s="83">
        <v>7</v>
      </c>
      <c r="C285" s="84">
        <v>1265.10405059</v>
      </c>
      <c r="D285" s="84">
        <v>1257.0738047</v>
      </c>
      <c r="E285" s="84">
        <v>223.35183208999999</v>
      </c>
      <c r="F285" s="84">
        <v>223.35183208999999</v>
      </c>
    </row>
    <row r="286" spans="1:6" ht="12.75" customHeight="1" x14ac:dyDescent="0.2">
      <c r="A286" s="83" t="s">
        <v>170</v>
      </c>
      <c r="B286" s="83">
        <v>8</v>
      </c>
      <c r="C286" s="84">
        <v>1179.14683694</v>
      </c>
      <c r="D286" s="84">
        <v>1169.6789575</v>
      </c>
      <c r="E286" s="84">
        <v>207.82386613</v>
      </c>
      <c r="F286" s="84">
        <v>207.82386613</v>
      </c>
    </row>
    <row r="287" spans="1:6" ht="12.75" customHeight="1" x14ac:dyDescent="0.2">
      <c r="A287" s="83" t="s">
        <v>170</v>
      </c>
      <c r="B287" s="83">
        <v>9</v>
      </c>
      <c r="C287" s="84">
        <v>1013.38694315</v>
      </c>
      <c r="D287" s="84">
        <v>1005.72863613</v>
      </c>
      <c r="E287" s="84">
        <v>178.69383056000001</v>
      </c>
      <c r="F287" s="84">
        <v>178.69383056000001</v>
      </c>
    </row>
    <row r="288" spans="1:6" ht="12.75" customHeight="1" x14ac:dyDescent="0.2">
      <c r="A288" s="83" t="s">
        <v>170</v>
      </c>
      <c r="B288" s="83">
        <v>10</v>
      </c>
      <c r="C288" s="84">
        <v>1004.0469079</v>
      </c>
      <c r="D288" s="84">
        <v>997.99227099999996</v>
      </c>
      <c r="E288" s="84">
        <v>177.31926422999999</v>
      </c>
      <c r="F288" s="84">
        <v>177.31926422999999</v>
      </c>
    </row>
    <row r="289" spans="1:6" ht="12.75" customHeight="1" x14ac:dyDescent="0.2">
      <c r="A289" s="83" t="s">
        <v>170</v>
      </c>
      <c r="B289" s="83">
        <v>11</v>
      </c>
      <c r="C289" s="84">
        <v>995.19374827000001</v>
      </c>
      <c r="D289" s="84">
        <v>988.75813388999995</v>
      </c>
      <c r="E289" s="84">
        <v>175.67857978000001</v>
      </c>
      <c r="F289" s="84">
        <v>175.67857978000001</v>
      </c>
    </row>
    <row r="290" spans="1:6" ht="12.75" customHeight="1" x14ac:dyDescent="0.2">
      <c r="A290" s="83" t="s">
        <v>170</v>
      </c>
      <c r="B290" s="83">
        <v>12</v>
      </c>
      <c r="C290" s="84">
        <v>1088.7386268400001</v>
      </c>
      <c r="D290" s="84">
        <v>1080.2269313300001</v>
      </c>
      <c r="E290" s="84">
        <v>191.93038888000001</v>
      </c>
      <c r="F290" s="84">
        <v>191.93038888000001</v>
      </c>
    </row>
    <row r="291" spans="1:6" ht="12.75" customHeight="1" x14ac:dyDescent="0.2">
      <c r="A291" s="83" t="s">
        <v>170</v>
      </c>
      <c r="B291" s="83">
        <v>13</v>
      </c>
      <c r="C291" s="84">
        <v>1126.1010131099999</v>
      </c>
      <c r="D291" s="84">
        <v>1124.2195673599999</v>
      </c>
      <c r="E291" s="84">
        <v>199.74682401000001</v>
      </c>
      <c r="F291" s="84">
        <v>199.74682401000001</v>
      </c>
    </row>
    <row r="292" spans="1:6" ht="12.75" customHeight="1" x14ac:dyDescent="0.2">
      <c r="A292" s="83" t="s">
        <v>170</v>
      </c>
      <c r="B292" s="83">
        <v>14</v>
      </c>
      <c r="C292" s="84">
        <v>1142.9345672699999</v>
      </c>
      <c r="D292" s="84">
        <v>1134.66864381</v>
      </c>
      <c r="E292" s="84">
        <v>201.60337401000001</v>
      </c>
      <c r="F292" s="84">
        <v>201.60337401000001</v>
      </c>
    </row>
    <row r="293" spans="1:6" ht="12.75" customHeight="1" x14ac:dyDescent="0.2">
      <c r="A293" s="83" t="s">
        <v>170</v>
      </c>
      <c r="B293" s="83">
        <v>15</v>
      </c>
      <c r="C293" s="84">
        <v>1153.6074521800001</v>
      </c>
      <c r="D293" s="84">
        <v>1146.6619647099999</v>
      </c>
      <c r="E293" s="84">
        <v>203.73429917000001</v>
      </c>
      <c r="F293" s="84">
        <v>203.73429917000001</v>
      </c>
    </row>
    <row r="294" spans="1:6" ht="12.75" customHeight="1" x14ac:dyDescent="0.2">
      <c r="A294" s="83" t="s">
        <v>170</v>
      </c>
      <c r="B294" s="83">
        <v>16</v>
      </c>
      <c r="C294" s="84">
        <v>1159.8396568200001</v>
      </c>
      <c r="D294" s="84">
        <v>1151.47457495</v>
      </c>
      <c r="E294" s="84">
        <v>204.58938445000001</v>
      </c>
      <c r="F294" s="84">
        <v>204.58938445000001</v>
      </c>
    </row>
    <row r="295" spans="1:6" ht="12.75" customHeight="1" x14ac:dyDescent="0.2">
      <c r="A295" s="83" t="s">
        <v>170</v>
      </c>
      <c r="B295" s="83">
        <v>17</v>
      </c>
      <c r="C295" s="84">
        <v>1182.35227872</v>
      </c>
      <c r="D295" s="84">
        <v>1172.6628289400001</v>
      </c>
      <c r="E295" s="84">
        <v>208.35402844999999</v>
      </c>
      <c r="F295" s="84">
        <v>208.35402844999999</v>
      </c>
    </row>
    <row r="296" spans="1:6" ht="12.75" customHeight="1" x14ac:dyDescent="0.2">
      <c r="A296" s="83" t="s">
        <v>170</v>
      </c>
      <c r="B296" s="83">
        <v>18</v>
      </c>
      <c r="C296" s="84">
        <v>1144.05942181</v>
      </c>
      <c r="D296" s="84">
        <v>1136.76733872</v>
      </c>
      <c r="E296" s="84">
        <v>201.97626170000001</v>
      </c>
      <c r="F296" s="84">
        <v>201.97626170000001</v>
      </c>
    </row>
    <row r="297" spans="1:6" ht="12.75" customHeight="1" x14ac:dyDescent="0.2">
      <c r="A297" s="83" t="s">
        <v>170</v>
      </c>
      <c r="B297" s="83">
        <v>19</v>
      </c>
      <c r="C297" s="84">
        <v>1027.3106164400001</v>
      </c>
      <c r="D297" s="84">
        <v>1019.90085264</v>
      </c>
      <c r="E297" s="84">
        <v>181.21189315000001</v>
      </c>
      <c r="F297" s="84">
        <v>181.21189315000001</v>
      </c>
    </row>
    <row r="298" spans="1:6" ht="12.75" customHeight="1" x14ac:dyDescent="0.2">
      <c r="A298" s="83" t="s">
        <v>170</v>
      </c>
      <c r="B298" s="83">
        <v>20</v>
      </c>
      <c r="C298" s="84">
        <v>920.80775919999996</v>
      </c>
      <c r="D298" s="84">
        <v>911.79410824000001</v>
      </c>
      <c r="E298" s="84">
        <v>162.00392037</v>
      </c>
      <c r="F298" s="84">
        <v>162.00392037</v>
      </c>
    </row>
    <row r="299" spans="1:6" ht="12.75" customHeight="1" x14ac:dyDescent="0.2">
      <c r="A299" s="83" t="s">
        <v>170</v>
      </c>
      <c r="B299" s="83">
        <v>21</v>
      </c>
      <c r="C299" s="84">
        <v>834.55478047999998</v>
      </c>
      <c r="D299" s="84">
        <v>828.29752473999997</v>
      </c>
      <c r="E299" s="84">
        <v>147.16858228000001</v>
      </c>
      <c r="F299" s="84">
        <v>147.16858228000001</v>
      </c>
    </row>
    <row r="300" spans="1:6" ht="12.75" customHeight="1" x14ac:dyDescent="0.2">
      <c r="A300" s="83" t="s">
        <v>170</v>
      </c>
      <c r="B300" s="83">
        <v>22</v>
      </c>
      <c r="C300" s="84">
        <v>831.09589858000004</v>
      </c>
      <c r="D300" s="84">
        <v>824.17027530999997</v>
      </c>
      <c r="E300" s="84">
        <v>146.43526915999999</v>
      </c>
      <c r="F300" s="84">
        <v>146.43526915999999</v>
      </c>
    </row>
    <row r="301" spans="1:6" ht="12.75" customHeight="1" x14ac:dyDescent="0.2">
      <c r="A301" s="83" t="s">
        <v>170</v>
      </c>
      <c r="B301" s="83">
        <v>23</v>
      </c>
      <c r="C301" s="84">
        <v>844.70468309</v>
      </c>
      <c r="D301" s="84">
        <v>836.59347664999996</v>
      </c>
      <c r="E301" s="84">
        <v>148.64257375</v>
      </c>
      <c r="F301" s="84">
        <v>148.64257375</v>
      </c>
    </row>
    <row r="302" spans="1:6" ht="12.75" customHeight="1" x14ac:dyDescent="0.2">
      <c r="A302" s="83" t="s">
        <v>170</v>
      </c>
      <c r="B302" s="83">
        <v>24</v>
      </c>
      <c r="C302" s="84">
        <v>865.83434396999996</v>
      </c>
      <c r="D302" s="84">
        <v>860.53846939000005</v>
      </c>
      <c r="E302" s="84">
        <v>152.89702402</v>
      </c>
      <c r="F302" s="84">
        <v>152.89702402</v>
      </c>
    </row>
    <row r="303" spans="1:6" ht="12.75" customHeight="1" x14ac:dyDescent="0.2">
      <c r="A303" s="83" t="s">
        <v>171</v>
      </c>
      <c r="B303" s="83">
        <v>1</v>
      </c>
      <c r="C303" s="84">
        <v>967.39589922000005</v>
      </c>
      <c r="D303" s="84">
        <v>957.70793950999996</v>
      </c>
      <c r="E303" s="84">
        <v>170.16170577</v>
      </c>
      <c r="F303" s="84">
        <v>170.16170577</v>
      </c>
    </row>
    <row r="304" spans="1:6" ht="12.75" customHeight="1" x14ac:dyDescent="0.2">
      <c r="A304" s="83" t="s">
        <v>171</v>
      </c>
      <c r="B304" s="83">
        <v>2</v>
      </c>
      <c r="C304" s="84">
        <v>1049.7306464000001</v>
      </c>
      <c r="D304" s="84">
        <v>1042.69538309</v>
      </c>
      <c r="E304" s="84">
        <v>185.26193391000001</v>
      </c>
      <c r="F304" s="84">
        <v>185.26193391000001</v>
      </c>
    </row>
    <row r="305" spans="1:6" ht="12.75" customHeight="1" x14ac:dyDescent="0.2">
      <c r="A305" s="83" t="s">
        <v>171</v>
      </c>
      <c r="B305" s="83">
        <v>3</v>
      </c>
      <c r="C305" s="84">
        <v>1144.4407703100001</v>
      </c>
      <c r="D305" s="84">
        <v>1143.4505329199999</v>
      </c>
      <c r="E305" s="84">
        <v>203.16370484999999</v>
      </c>
      <c r="F305" s="84">
        <v>203.16370484999999</v>
      </c>
    </row>
    <row r="306" spans="1:6" ht="12.75" customHeight="1" x14ac:dyDescent="0.2">
      <c r="A306" s="83" t="s">
        <v>171</v>
      </c>
      <c r="B306" s="83">
        <v>4</v>
      </c>
      <c r="C306" s="84">
        <v>1200.4819848899999</v>
      </c>
      <c r="D306" s="84">
        <v>1197.5605511700001</v>
      </c>
      <c r="E306" s="84">
        <v>212.77775588</v>
      </c>
      <c r="F306" s="84">
        <v>212.77775588</v>
      </c>
    </row>
    <row r="307" spans="1:6" ht="12.75" customHeight="1" x14ac:dyDescent="0.2">
      <c r="A307" s="83" t="s">
        <v>171</v>
      </c>
      <c r="B307" s="83">
        <v>5</v>
      </c>
      <c r="C307" s="84">
        <v>1211.0858418</v>
      </c>
      <c r="D307" s="84">
        <v>1201.0368254099999</v>
      </c>
      <c r="E307" s="84">
        <v>213.39540633999999</v>
      </c>
      <c r="F307" s="84">
        <v>213.39540633999999</v>
      </c>
    </row>
    <row r="308" spans="1:6" ht="12.75" customHeight="1" x14ac:dyDescent="0.2">
      <c r="A308" s="83" t="s">
        <v>171</v>
      </c>
      <c r="B308" s="83">
        <v>6</v>
      </c>
      <c r="C308" s="84">
        <v>1209.94519631</v>
      </c>
      <c r="D308" s="84">
        <v>1198.5725930200001</v>
      </c>
      <c r="E308" s="84">
        <v>212.95757141999999</v>
      </c>
      <c r="F308" s="84">
        <v>212.95757141999999</v>
      </c>
    </row>
    <row r="309" spans="1:6" ht="12.75" customHeight="1" x14ac:dyDescent="0.2">
      <c r="A309" s="83" t="s">
        <v>171</v>
      </c>
      <c r="B309" s="83">
        <v>7</v>
      </c>
      <c r="C309" s="84">
        <v>1217.34829485</v>
      </c>
      <c r="D309" s="84">
        <v>1207.4328779099999</v>
      </c>
      <c r="E309" s="84">
        <v>214.53183129999999</v>
      </c>
      <c r="F309" s="84">
        <v>214.53183129999999</v>
      </c>
    </row>
    <row r="310" spans="1:6" ht="12.75" customHeight="1" x14ac:dyDescent="0.2">
      <c r="A310" s="83" t="s">
        <v>171</v>
      </c>
      <c r="B310" s="83">
        <v>8</v>
      </c>
      <c r="C310" s="84">
        <v>1139.9098325499999</v>
      </c>
      <c r="D310" s="84">
        <v>1131.20123423</v>
      </c>
      <c r="E310" s="84">
        <v>200.98729857999999</v>
      </c>
      <c r="F310" s="84">
        <v>200.98729857999999</v>
      </c>
    </row>
    <row r="311" spans="1:6" ht="12.75" customHeight="1" x14ac:dyDescent="0.2">
      <c r="A311" s="83" t="s">
        <v>171</v>
      </c>
      <c r="B311" s="83">
        <v>9</v>
      </c>
      <c r="C311" s="84">
        <v>1015.81856279</v>
      </c>
      <c r="D311" s="84">
        <v>1003.72835965</v>
      </c>
      <c r="E311" s="84">
        <v>178.33842945999999</v>
      </c>
      <c r="F311" s="84">
        <v>178.33842945999999</v>
      </c>
    </row>
    <row r="312" spans="1:6" ht="12.75" customHeight="1" x14ac:dyDescent="0.2">
      <c r="A312" s="83" t="s">
        <v>171</v>
      </c>
      <c r="B312" s="83">
        <v>10</v>
      </c>
      <c r="C312" s="84">
        <v>1008.5089543</v>
      </c>
      <c r="D312" s="84">
        <v>996.69054299000004</v>
      </c>
      <c r="E312" s="84">
        <v>177.08797842000001</v>
      </c>
      <c r="F312" s="84">
        <v>177.08797842000001</v>
      </c>
    </row>
    <row r="313" spans="1:6" ht="12.75" customHeight="1" x14ac:dyDescent="0.2">
      <c r="A313" s="83" t="s">
        <v>171</v>
      </c>
      <c r="B313" s="83">
        <v>11</v>
      </c>
      <c r="C313" s="84">
        <v>985.99347377000004</v>
      </c>
      <c r="D313" s="84">
        <v>975.10013157000003</v>
      </c>
      <c r="E313" s="84">
        <v>173.25188070999999</v>
      </c>
      <c r="F313" s="84">
        <v>173.25188070999999</v>
      </c>
    </row>
    <row r="314" spans="1:6" ht="12.75" customHeight="1" x14ac:dyDescent="0.2">
      <c r="A314" s="83" t="s">
        <v>171</v>
      </c>
      <c r="B314" s="83">
        <v>12</v>
      </c>
      <c r="C314" s="84">
        <v>1087.91207338</v>
      </c>
      <c r="D314" s="84">
        <v>1076.4767086899999</v>
      </c>
      <c r="E314" s="84">
        <v>191.26406435999999</v>
      </c>
      <c r="F314" s="84">
        <v>191.26406435999999</v>
      </c>
    </row>
    <row r="315" spans="1:6" ht="12.75" customHeight="1" x14ac:dyDescent="0.2">
      <c r="A315" s="83" t="s">
        <v>171</v>
      </c>
      <c r="B315" s="83">
        <v>13</v>
      </c>
      <c r="C315" s="84">
        <v>1142.52353004</v>
      </c>
      <c r="D315" s="84">
        <v>1133.1756891299999</v>
      </c>
      <c r="E315" s="84">
        <v>201.33811180999999</v>
      </c>
      <c r="F315" s="84">
        <v>201.33811180999999</v>
      </c>
    </row>
    <row r="316" spans="1:6" ht="12.75" customHeight="1" x14ac:dyDescent="0.2">
      <c r="A316" s="83" t="s">
        <v>171</v>
      </c>
      <c r="B316" s="83">
        <v>14</v>
      </c>
      <c r="C316" s="84">
        <v>1136.9002015900001</v>
      </c>
      <c r="D316" s="84">
        <v>1136.15461564</v>
      </c>
      <c r="E316" s="84">
        <v>201.86739552</v>
      </c>
      <c r="F316" s="84">
        <v>201.86739552</v>
      </c>
    </row>
    <row r="317" spans="1:6" ht="12.75" customHeight="1" x14ac:dyDescent="0.2">
      <c r="A317" s="83" t="s">
        <v>171</v>
      </c>
      <c r="B317" s="83">
        <v>15</v>
      </c>
      <c r="C317" s="84">
        <v>1142.78394983</v>
      </c>
      <c r="D317" s="84">
        <v>1134.0272769999999</v>
      </c>
      <c r="E317" s="84">
        <v>201.48941852999999</v>
      </c>
      <c r="F317" s="84">
        <v>201.48941852999999</v>
      </c>
    </row>
    <row r="318" spans="1:6" ht="12.75" customHeight="1" x14ac:dyDescent="0.2">
      <c r="A318" s="83" t="s">
        <v>171</v>
      </c>
      <c r="B318" s="83">
        <v>16</v>
      </c>
      <c r="C318" s="84">
        <v>1152.7504606499999</v>
      </c>
      <c r="D318" s="84">
        <v>1144.63562602</v>
      </c>
      <c r="E318" s="84">
        <v>203.37426743</v>
      </c>
      <c r="F318" s="84">
        <v>203.37426743</v>
      </c>
    </row>
    <row r="319" spans="1:6" ht="12.75" customHeight="1" x14ac:dyDescent="0.2">
      <c r="A319" s="83" t="s">
        <v>171</v>
      </c>
      <c r="B319" s="83">
        <v>17</v>
      </c>
      <c r="C319" s="84">
        <v>1177.91483077</v>
      </c>
      <c r="D319" s="84">
        <v>1166.3571268400001</v>
      </c>
      <c r="E319" s="84">
        <v>207.23365659000001</v>
      </c>
      <c r="F319" s="84">
        <v>207.23365659000001</v>
      </c>
    </row>
    <row r="320" spans="1:6" ht="12.75" customHeight="1" x14ac:dyDescent="0.2">
      <c r="A320" s="83" t="s">
        <v>171</v>
      </c>
      <c r="B320" s="83">
        <v>18</v>
      </c>
      <c r="C320" s="84">
        <v>1133.9535906999999</v>
      </c>
      <c r="D320" s="84">
        <v>1123.3671228799999</v>
      </c>
      <c r="E320" s="84">
        <v>199.59536509</v>
      </c>
      <c r="F320" s="84">
        <v>199.59536509</v>
      </c>
    </row>
    <row r="321" spans="1:6" ht="12.75" customHeight="1" x14ac:dyDescent="0.2">
      <c r="A321" s="83" t="s">
        <v>171</v>
      </c>
      <c r="B321" s="83">
        <v>19</v>
      </c>
      <c r="C321" s="84">
        <v>1022.44561392</v>
      </c>
      <c r="D321" s="84">
        <v>1017.96271986</v>
      </c>
      <c r="E321" s="84">
        <v>180.86753349</v>
      </c>
      <c r="F321" s="84">
        <v>180.86753349</v>
      </c>
    </row>
    <row r="322" spans="1:6" ht="12.75" customHeight="1" x14ac:dyDescent="0.2">
      <c r="A322" s="83" t="s">
        <v>171</v>
      </c>
      <c r="B322" s="83">
        <v>20</v>
      </c>
      <c r="C322" s="84">
        <v>930.89490410999997</v>
      </c>
      <c r="D322" s="84">
        <v>928.43281130000003</v>
      </c>
      <c r="E322" s="84">
        <v>164.9602184</v>
      </c>
      <c r="F322" s="84">
        <v>164.9602184</v>
      </c>
    </row>
    <row r="323" spans="1:6" ht="12.75" customHeight="1" x14ac:dyDescent="0.2">
      <c r="A323" s="83" t="s">
        <v>171</v>
      </c>
      <c r="B323" s="83">
        <v>21</v>
      </c>
      <c r="C323" s="84">
        <v>849.88409279999996</v>
      </c>
      <c r="D323" s="84">
        <v>843.97324743000001</v>
      </c>
      <c r="E323" s="84">
        <v>149.95378181999999</v>
      </c>
      <c r="F323" s="84">
        <v>149.95378181999999</v>
      </c>
    </row>
    <row r="324" spans="1:6" ht="12.75" customHeight="1" x14ac:dyDescent="0.2">
      <c r="A324" s="83" t="s">
        <v>171</v>
      </c>
      <c r="B324" s="83">
        <v>22</v>
      </c>
      <c r="C324" s="84">
        <v>837.11282703999996</v>
      </c>
      <c r="D324" s="84">
        <v>830.74797420000004</v>
      </c>
      <c r="E324" s="84">
        <v>147.60396832000001</v>
      </c>
      <c r="F324" s="84">
        <v>147.60396832000001</v>
      </c>
    </row>
    <row r="325" spans="1:6" ht="12.75" customHeight="1" x14ac:dyDescent="0.2">
      <c r="A325" s="83" t="s">
        <v>171</v>
      </c>
      <c r="B325" s="83">
        <v>23</v>
      </c>
      <c r="C325" s="84">
        <v>854.17535654999995</v>
      </c>
      <c r="D325" s="84">
        <v>845.23429744999999</v>
      </c>
      <c r="E325" s="84">
        <v>150.17784012999999</v>
      </c>
      <c r="F325" s="84">
        <v>150.17784012999999</v>
      </c>
    </row>
    <row r="326" spans="1:6" ht="12.75" customHeight="1" x14ac:dyDescent="0.2">
      <c r="A326" s="83" t="s">
        <v>171</v>
      </c>
      <c r="B326" s="83">
        <v>24</v>
      </c>
      <c r="C326" s="84">
        <v>858.38511830000004</v>
      </c>
      <c r="D326" s="84">
        <v>850.38867425000001</v>
      </c>
      <c r="E326" s="84">
        <v>151.09364912999999</v>
      </c>
      <c r="F326" s="84">
        <v>151.09364912999999</v>
      </c>
    </row>
    <row r="327" spans="1:6" ht="12.75" customHeight="1" x14ac:dyDescent="0.2">
      <c r="A327" s="83" t="s">
        <v>172</v>
      </c>
      <c r="B327" s="83">
        <v>1</v>
      </c>
      <c r="C327" s="84">
        <v>967.56547680000006</v>
      </c>
      <c r="D327" s="84">
        <v>958.08265125000003</v>
      </c>
      <c r="E327" s="84">
        <v>170.22828304999999</v>
      </c>
      <c r="F327" s="84">
        <v>170.22828304999999</v>
      </c>
    </row>
    <row r="328" spans="1:6" ht="12.75" customHeight="1" x14ac:dyDescent="0.2">
      <c r="A328" s="83" t="s">
        <v>172</v>
      </c>
      <c r="B328" s="83">
        <v>2</v>
      </c>
      <c r="C328" s="84">
        <v>1076.6423956900001</v>
      </c>
      <c r="D328" s="84">
        <v>1067.6189358399999</v>
      </c>
      <c r="E328" s="84">
        <v>189.6902508</v>
      </c>
      <c r="F328" s="84">
        <v>189.6902508</v>
      </c>
    </row>
    <row r="329" spans="1:6" ht="12.75" customHeight="1" x14ac:dyDescent="0.2">
      <c r="A329" s="83" t="s">
        <v>172</v>
      </c>
      <c r="B329" s="83">
        <v>3</v>
      </c>
      <c r="C329" s="84">
        <v>1205.83733132</v>
      </c>
      <c r="D329" s="84">
        <v>1194.54223125</v>
      </c>
      <c r="E329" s="84">
        <v>212.24147289999999</v>
      </c>
      <c r="F329" s="84">
        <v>212.24147289999999</v>
      </c>
    </row>
    <row r="330" spans="1:6" ht="12.75" customHeight="1" x14ac:dyDescent="0.2">
      <c r="A330" s="83" t="s">
        <v>172</v>
      </c>
      <c r="B330" s="83">
        <v>4</v>
      </c>
      <c r="C330" s="84">
        <v>1258.0756008200001</v>
      </c>
      <c r="D330" s="84">
        <v>1244.48387286</v>
      </c>
      <c r="E330" s="84">
        <v>221.11490348999999</v>
      </c>
      <c r="F330" s="84">
        <v>221.11490348999999</v>
      </c>
    </row>
    <row r="331" spans="1:6" ht="12.75" customHeight="1" x14ac:dyDescent="0.2">
      <c r="A331" s="83" t="s">
        <v>172</v>
      </c>
      <c r="B331" s="83">
        <v>5</v>
      </c>
      <c r="C331" s="84">
        <v>1265.2338351799999</v>
      </c>
      <c r="D331" s="84">
        <v>1252.3269668800001</v>
      </c>
      <c r="E331" s="84">
        <v>222.50843298000001</v>
      </c>
      <c r="F331" s="84">
        <v>222.50843298000001</v>
      </c>
    </row>
    <row r="332" spans="1:6" ht="12.75" customHeight="1" x14ac:dyDescent="0.2">
      <c r="A332" s="83" t="s">
        <v>172</v>
      </c>
      <c r="B332" s="83">
        <v>6</v>
      </c>
      <c r="C332" s="84">
        <v>1270.78664764</v>
      </c>
      <c r="D332" s="84">
        <v>1258.7874119999999</v>
      </c>
      <c r="E332" s="84">
        <v>223.65629895999999</v>
      </c>
      <c r="F332" s="84">
        <v>223.65629895999999</v>
      </c>
    </row>
    <row r="333" spans="1:6" ht="12.75" customHeight="1" x14ac:dyDescent="0.2">
      <c r="A333" s="83" t="s">
        <v>172</v>
      </c>
      <c r="B333" s="83">
        <v>7</v>
      </c>
      <c r="C333" s="84">
        <v>1265.3346527000001</v>
      </c>
      <c r="D333" s="84">
        <v>1251.56028257</v>
      </c>
      <c r="E333" s="84">
        <v>222.37221159000001</v>
      </c>
      <c r="F333" s="84">
        <v>222.37221159000001</v>
      </c>
    </row>
    <row r="334" spans="1:6" ht="12.75" customHeight="1" x14ac:dyDescent="0.2">
      <c r="A334" s="83" t="s">
        <v>172</v>
      </c>
      <c r="B334" s="83">
        <v>8</v>
      </c>
      <c r="C334" s="84">
        <v>1160.54480904</v>
      </c>
      <c r="D334" s="84">
        <v>1149.2365085500001</v>
      </c>
      <c r="E334" s="84">
        <v>204.19173379</v>
      </c>
      <c r="F334" s="84">
        <v>204.19173379</v>
      </c>
    </row>
    <row r="335" spans="1:6" ht="12.75" customHeight="1" x14ac:dyDescent="0.2">
      <c r="A335" s="83" t="s">
        <v>172</v>
      </c>
      <c r="B335" s="83">
        <v>9</v>
      </c>
      <c r="C335" s="84">
        <v>1018.05519698</v>
      </c>
      <c r="D335" s="84">
        <v>1010.52636516</v>
      </c>
      <c r="E335" s="84">
        <v>179.54627181000001</v>
      </c>
      <c r="F335" s="84">
        <v>179.54627181000001</v>
      </c>
    </row>
    <row r="336" spans="1:6" ht="12.75" customHeight="1" x14ac:dyDescent="0.2">
      <c r="A336" s="83" t="s">
        <v>172</v>
      </c>
      <c r="B336" s="83">
        <v>10</v>
      </c>
      <c r="C336" s="84">
        <v>1008.8761485799999</v>
      </c>
      <c r="D336" s="84">
        <v>1000.50275182</v>
      </c>
      <c r="E336" s="84">
        <v>177.76531639999999</v>
      </c>
      <c r="F336" s="84">
        <v>177.76531639999999</v>
      </c>
    </row>
    <row r="337" spans="1:6" ht="12.75" customHeight="1" x14ac:dyDescent="0.2">
      <c r="A337" s="83" t="s">
        <v>172</v>
      </c>
      <c r="B337" s="83">
        <v>11</v>
      </c>
      <c r="C337" s="84">
        <v>989.36608963000003</v>
      </c>
      <c r="D337" s="84">
        <v>980.09584197000004</v>
      </c>
      <c r="E337" s="84">
        <v>174.1394985</v>
      </c>
      <c r="F337" s="84">
        <v>174.1394985</v>
      </c>
    </row>
    <row r="338" spans="1:6" ht="12.75" customHeight="1" x14ac:dyDescent="0.2">
      <c r="A338" s="83" t="s">
        <v>172</v>
      </c>
      <c r="B338" s="83">
        <v>12</v>
      </c>
      <c r="C338" s="84">
        <v>1085.2937242400001</v>
      </c>
      <c r="D338" s="84">
        <v>1082.96681855</v>
      </c>
      <c r="E338" s="84">
        <v>192.41720104999999</v>
      </c>
      <c r="F338" s="84">
        <v>192.41720104999999</v>
      </c>
    </row>
    <row r="339" spans="1:6" ht="12.75" customHeight="1" x14ac:dyDescent="0.2">
      <c r="A339" s="83" t="s">
        <v>172</v>
      </c>
      <c r="B339" s="83">
        <v>13</v>
      </c>
      <c r="C339" s="84">
        <v>1140.23591377</v>
      </c>
      <c r="D339" s="84">
        <v>1128.9015280399999</v>
      </c>
      <c r="E339" s="84">
        <v>200.57869600999999</v>
      </c>
      <c r="F339" s="84">
        <v>200.57869600999999</v>
      </c>
    </row>
    <row r="340" spans="1:6" ht="12.75" customHeight="1" x14ac:dyDescent="0.2">
      <c r="A340" s="83" t="s">
        <v>172</v>
      </c>
      <c r="B340" s="83">
        <v>14</v>
      </c>
      <c r="C340" s="84">
        <v>1119.3992223499999</v>
      </c>
      <c r="D340" s="84">
        <v>1111.4420781700001</v>
      </c>
      <c r="E340" s="84">
        <v>197.47657097999999</v>
      </c>
      <c r="F340" s="84">
        <v>197.47657097999999</v>
      </c>
    </row>
    <row r="341" spans="1:6" ht="12.75" customHeight="1" x14ac:dyDescent="0.2">
      <c r="A341" s="83" t="s">
        <v>172</v>
      </c>
      <c r="B341" s="83">
        <v>15</v>
      </c>
      <c r="C341" s="84">
        <v>1125.3864579000001</v>
      </c>
      <c r="D341" s="84">
        <v>1117.42099923</v>
      </c>
      <c r="E341" s="84">
        <v>198.53888169000001</v>
      </c>
      <c r="F341" s="84">
        <v>198.53888169000001</v>
      </c>
    </row>
    <row r="342" spans="1:6" ht="12.75" customHeight="1" x14ac:dyDescent="0.2">
      <c r="A342" s="83" t="s">
        <v>172</v>
      </c>
      <c r="B342" s="83">
        <v>16</v>
      </c>
      <c r="C342" s="84">
        <v>1138.4498153300001</v>
      </c>
      <c r="D342" s="84">
        <v>1129.0842665</v>
      </c>
      <c r="E342" s="84">
        <v>200.61116423999999</v>
      </c>
      <c r="F342" s="84">
        <v>200.61116423999999</v>
      </c>
    </row>
    <row r="343" spans="1:6" ht="12.75" customHeight="1" x14ac:dyDescent="0.2">
      <c r="A343" s="83" t="s">
        <v>172</v>
      </c>
      <c r="B343" s="83">
        <v>17</v>
      </c>
      <c r="C343" s="84">
        <v>1151.6967895299999</v>
      </c>
      <c r="D343" s="84">
        <v>1143.5451141200001</v>
      </c>
      <c r="E343" s="84">
        <v>203.18050965</v>
      </c>
      <c r="F343" s="84">
        <v>203.18050965</v>
      </c>
    </row>
    <row r="344" spans="1:6" ht="12.75" customHeight="1" x14ac:dyDescent="0.2">
      <c r="A344" s="83" t="s">
        <v>172</v>
      </c>
      <c r="B344" s="83">
        <v>18</v>
      </c>
      <c r="C344" s="84">
        <v>1119.06494372</v>
      </c>
      <c r="D344" s="84">
        <v>1110.6382591900001</v>
      </c>
      <c r="E344" s="84">
        <v>197.33375164</v>
      </c>
      <c r="F344" s="84">
        <v>197.33375164</v>
      </c>
    </row>
    <row r="345" spans="1:6" ht="12.75" customHeight="1" x14ac:dyDescent="0.2">
      <c r="A345" s="83" t="s">
        <v>172</v>
      </c>
      <c r="B345" s="83">
        <v>19</v>
      </c>
      <c r="C345" s="84">
        <v>1003.75537265</v>
      </c>
      <c r="D345" s="84">
        <v>995.77799541000002</v>
      </c>
      <c r="E345" s="84">
        <v>176.92584063000001</v>
      </c>
      <c r="F345" s="84">
        <v>176.92584063000001</v>
      </c>
    </row>
    <row r="346" spans="1:6" ht="12.75" customHeight="1" x14ac:dyDescent="0.2">
      <c r="A346" s="83" t="s">
        <v>172</v>
      </c>
      <c r="B346" s="83">
        <v>20</v>
      </c>
      <c r="C346" s="84">
        <v>916.49983840000004</v>
      </c>
      <c r="D346" s="84">
        <v>906.72549575999994</v>
      </c>
      <c r="E346" s="84">
        <v>161.10334964</v>
      </c>
      <c r="F346" s="84">
        <v>161.10334964</v>
      </c>
    </row>
    <row r="347" spans="1:6" ht="12.75" customHeight="1" x14ac:dyDescent="0.2">
      <c r="A347" s="83" t="s">
        <v>172</v>
      </c>
      <c r="B347" s="83">
        <v>21</v>
      </c>
      <c r="C347" s="84">
        <v>842.49333665999995</v>
      </c>
      <c r="D347" s="84">
        <v>834.36757014</v>
      </c>
      <c r="E347" s="84">
        <v>148.24708361</v>
      </c>
      <c r="F347" s="84">
        <v>148.24708361</v>
      </c>
    </row>
    <row r="348" spans="1:6" ht="12.75" customHeight="1" x14ac:dyDescent="0.2">
      <c r="A348" s="83" t="s">
        <v>172</v>
      </c>
      <c r="B348" s="83">
        <v>22</v>
      </c>
      <c r="C348" s="84">
        <v>821.10384137000005</v>
      </c>
      <c r="D348" s="84">
        <v>815.00926473000004</v>
      </c>
      <c r="E348" s="84">
        <v>144.80757754000001</v>
      </c>
      <c r="F348" s="84">
        <v>144.80757754000001</v>
      </c>
    </row>
    <row r="349" spans="1:6" ht="12.75" customHeight="1" x14ac:dyDescent="0.2">
      <c r="A349" s="83" t="s">
        <v>172</v>
      </c>
      <c r="B349" s="83">
        <v>23</v>
      </c>
      <c r="C349" s="84">
        <v>835.29091453000001</v>
      </c>
      <c r="D349" s="84">
        <v>829.48754957999995</v>
      </c>
      <c r="E349" s="84">
        <v>147.38002112000001</v>
      </c>
      <c r="F349" s="84">
        <v>147.38002112000001</v>
      </c>
    </row>
    <row r="350" spans="1:6" ht="12.75" customHeight="1" x14ac:dyDescent="0.2">
      <c r="A350" s="83" t="s">
        <v>172</v>
      </c>
      <c r="B350" s="83">
        <v>24</v>
      </c>
      <c r="C350" s="84">
        <v>836.10039382000002</v>
      </c>
      <c r="D350" s="84">
        <v>835.95716381</v>
      </c>
      <c r="E350" s="84">
        <v>148.52951623000001</v>
      </c>
      <c r="F350" s="84">
        <v>148.52951623000001</v>
      </c>
    </row>
    <row r="351" spans="1:6" ht="12.75" customHeight="1" x14ac:dyDescent="0.2">
      <c r="A351" s="83" t="s">
        <v>173</v>
      </c>
      <c r="B351" s="83">
        <v>1</v>
      </c>
      <c r="C351" s="84">
        <v>964.81703995999999</v>
      </c>
      <c r="D351" s="84">
        <v>955.81319192000001</v>
      </c>
      <c r="E351" s="84">
        <v>169.82505462</v>
      </c>
      <c r="F351" s="84">
        <v>169.82505462</v>
      </c>
    </row>
    <row r="352" spans="1:6" ht="12.75" customHeight="1" x14ac:dyDescent="0.2">
      <c r="A352" s="83" t="s">
        <v>173</v>
      </c>
      <c r="B352" s="83">
        <v>2</v>
      </c>
      <c r="C352" s="84">
        <v>1071.7283918200001</v>
      </c>
      <c r="D352" s="84">
        <v>1067.28657995</v>
      </c>
      <c r="E352" s="84">
        <v>189.63119914000001</v>
      </c>
      <c r="F352" s="84">
        <v>189.63119914000001</v>
      </c>
    </row>
    <row r="353" spans="1:6" ht="12.75" customHeight="1" x14ac:dyDescent="0.2">
      <c r="A353" s="83" t="s">
        <v>173</v>
      </c>
      <c r="B353" s="83">
        <v>3</v>
      </c>
      <c r="C353" s="84">
        <v>1218.22933068</v>
      </c>
      <c r="D353" s="84">
        <v>1206.7750121399999</v>
      </c>
      <c r="E353" s="84">
        <v>214.41494435000001</v>
      </c>
      <c r="F353" s="84">
        <v>214.41494435000001</v>
      </c>
    </row>
    <row r="354" spans="1:6" ht="12.75" customHeight="1" x14ac:dyDescent="0.2">
      <c r="A354" s="83" t="s">
        <v>173</v>
      </c>
      <c r="B354" s="83">
        <v>4</v>
      </c>
      <c r="C354" s="84">
        <v>1257.7293064099999</v>
      </c>
      <c r="D354" s="84">
        <v>1245.55749509</v>
      </c>
      <c r="E354" s="84">
        <v>221.30566038000001</v>
      </c>
      <c r="F354" s="84">
        <v>221.30566038000001</v>
      </c>
    </row>
    <row r="355" spans="1:6" ht="12.75" customHeight="1" x14ac:dyDescent="0.2">
      <c r="A355" s="83" t="s">
        <v>173</v>
      </c>
      <c r="B355" s="83">
        <v>5</v>
      </c>
      <c r="C355" s="84">
        <v>1261.3654878299999</v>
      </c>
      <c r="D355" s="84">
        <v>1248.68934042</v>
      </c>
      <c r="E355" s="84">
        <v>221.86211410000001</v>
      </c>
      <c r="F355" s="84">
        <v>221.86211410000001</v>
      </c>
    </row>
    <row r="356" spans="1:6" ht="12.75" customHeight="1" x14ac:dyDescent="0.2">
      <c r="A356" s="83" t="s">
        <v>173</v>
      </c>
      <c r="B356" s="83">
        <v>6</v>
      </c>
      <c r="C356" s="84">
        <v>1260.38734626</v>
      </c>
      <c r="D356" s="84">
        <v>1250.96940135</v>
      </c>
      <c r="E356" s="84">
        <v>222.26722617999999</v>
      </c>
      <c r="F356" s="84">
        <v>222.26722617999999</v>
      </c>
    </row>
    <row r="357" spans="1:6" ht="12.75" customHeight="1" x14ac:dyDescent="0.2">
      <c r="A357" s="83" t="s">
        <v>173</v>
      </c>
      <c r="B357" s="83">
        <v>7</v>
      </c>
      <c r="C357" s="84">
        <v>1251.7400467299999</v>
      </c>
      <c r="D357" s="84">
        <v>1241.98312437</v>
      </c>
      <c r="E357" s="84">
        <v>220.67058053</v>
      </c>
      <c r="F357" s="84">
        <v>220.67058053</v>
      </c>
    </row>
    <row r="358" spans="1:6" ht="12.75" customHeight="1" x14ac:dyDescent="0.2">
      <c r="A358" s="83" t="s">
        <v>173</v>
      </c>
      <c r="B358" s="83">
        <v>8</v>
      </c>
      <c r="C358" s="84">
        <v>1168.47902722</v>
      </c>
      <c r="D358" s="84">
        <v>1159.36729732</v>
      </c>
      <c r="E358" s="84">
        <v>205.99173171000001</v>
      </c>
      <c r="F358" s="84">
        <v>205.99173171000001</v>
      </c>
    </row>
    <row r="359" spans="1:6" ht="12.75" customHeight="1" x14ac:dyDescent="0.2">
      <c r="A359" s="83" t="s">
        <v>173</v>
      </c>
      <c r="B359" s="83">
        <v>9</v>
      </c>
      <c r="C359" s="84">
        <v>1005.74212214</v>
      </c>
      <c r="D359" s="84">
        <v>1005.02353642</v>
      </c>
      <c r="E359" s="84">
        <v>178.56855127</v>
      </c>
      <c r="F359" s="84">
        <v>178.56855127</v>
      </c>
    </row>
    <row r="360" spans="1:6" ht="12.75" customHeight="1" x14ac:dyDescent="0.2">
      <c r="A360" s="83" t="s">
        <v>173</v>
      </c>
      <c r="B360" s="83">
        <v>10</v>
      </c>
      <c r="C360" s="84">
        <v>968.39251730000001</v>
      </c>
      <c r="D360" s="84">
        <v>960.42953996999995</v>
      </c>
      <c r="E360" s="84">
        <v>170.64526882999999</v>
      </c>
      <c r="F360" s="84">
        <v>170.64526882999999</v>
      </c>
    </row>
    <row r="361" spans="1:6" ht="12.75" customHeight="1" x14ac:dyDescent="0.2">
      <c r="A361" s="83" t="s">
        <v>173</v>
      </c>
      <c r="B361" s="83">
        <v>11</v>
      </c>
      <c r="C361" s="84">
        <v>949.06303014000002</v>
      </c>
      <c r="D361" s="84">
        <v>941.64508460000002</v>
      </c>
      <c r="E361" s="84">
        <v>167.30772213</v>
      </c>
      <c r="F361" s="84">
        <v>167.30772213</v>
      </c>
    </row>
    <row r="362" spans="1:6" ht="12.75" customHeight="1" x14ac:dyDescent="0.2">
      <c r="A362" s="83" t="s">
        <v>173</v>
      </c>
      <c r="B362" s="83">
        <v>12</v>
      </c>
      <c r="C362" s="84">
        <v>1043.07869927</v>
      </c>
      <c r="D362" s="84">
        <v>1031.89170659</v>
      </c>
      <c r="E362" s="84">
        <v>183.34237999000001</v>
      </c>
      <c r="F362" s="84">
        <v>183.34237999000001</v>
      </c>
    </row>
    <row r="363" spans="1:6" ht="12.75" customHeight="1" x14ac:dyDescent="0.2">
      <c r="A363" s="83" t="s">
        <v>173</v>
      </c>
      <c r="B363" s="83">
        <v>13</v>
      </c>
      <c r="C363" s="84">
        <v>1075.6405176799999</v>
      </c>
      <c r="D363" s="84">
        <v>1065.1682169000001</v>
      </c>
      <c r="E363" s="84">
        <v>189.25481689</v>
      </c>
      <c r="F363" s="84">
        <v>189.25481689</v>
      </c>
    </row>
    <row r="364" spans="1:6" ht="12.75" customHeight="1" x14ac:dyDescent="0.2">
      <c r="A364" s="83" t="s">
        <v>173</v>
      </c>
      <c r="B364" s="83">
        <v>14</v>
      </c>
      <c r="C364" s="84">
        <v>1084.5917291400001</v>
      </c>
      <c r="D364" s="84">
        <v>1078.9423534</v>
      </c>
      <c r="E364" s="84">
        <v>191.70215021999999</v>
      </c>
      <c r="F364" s="84">
        <v>191.70215021999999</v>
      </c>
    </row>
    <row r="365" spans="1:6" ht="12.75" customHeight="1" x14ac:dyDescent="0.2">
      <c r="A365" s="83" t="s">
        <v>173</v>
      </c>
      <c r="B365" s="83">
        <v>15</v>
      </c>
      <c r="C365" s="84">
        <v>1110.1571617499999</v>
      </c>
      <c r="D365" s="84">
        <v>1099.57565903</v>
      </c>
      <c r="E365" s="84">
        <v>195.36819320999999</v>
      </c>
      <c r="F365" s="84">
        <v>195.36819320999999</v>
      </c>
    </row>
    <row r="366" spans="1:6" ht="12.75" customHeight="1" x14ac:dyDescent="0.2">
      <c r="A366" s="83" t="s">
        <v>173</v>
      </c>
      <c r="B366" s="83">
        <v>16</v>
      </c>
      <c r="C366" s="84">
        <v>1126.34935995</v>
      </c>
      <c r="D366" s="84">
        <v>1114.7634198600001</v>
      </c>
      <c r="E366" s="84">
        <v>198.06669364999999</v>
      </c>
      <c r="F366" s="84">
        <v>198.06669364999999</v>
      </c>
    </row>
    <row r="367" spans="1:6" ht="12.75" customHeight="1" x14ac:dyDescent="0.2">
      <c r="A367" s="83" t="s">
        <v>173</v>
      </c>
      <c r="B367" s="83">
        <v>17</v>
      </c>
      <c r="C367" s="84">
        <v>1131.43535234</v>
      </c>
      <c r="D367" s="84">
        <v>1118.6360430899999</v>
      </c>
      <c r="E367" s="84">
        <v>198.75476581000001</v>
      </c>
      <c r="F367" s="84">
        <v>198.75476581000001</v>
      </c>
    </row>
    <row r="368" spans="1:6" ht="12.75" customHeight="1" x14ac:dyDescent="0.2">
      <c r="A368" s="83" t="s">
        <v>173</v>
      </c>
      <c r="B368" s="83">
        <v>18</v>
      </c>
      <c r="C368" s="84">
        <v>1091.4546650699999</v>
      </c>
      <c r="D368" s="84">
        <v>1076.68848002</v>
      </c>
      <c r="E368" s="84">
        <v>191.30169104000001</v>
      </c>
      <c r="F368" s="84">
        <v>191.30169104000001</v>
      </c>
    </row>
    <row r="369" spans="1:6" ht="12.75" customHeight="1" x14ac:dyDescent="0.2">
      <c r="A369" s="83" t="s">
        <v>173</v>
      </c>
      <c r="B369" s="83">
        <v>19</v>
      </c>
      <c r="C369" s="84">
        <v>973.47871009999994</v>
      </c>
      <c r="D369" s="84">
        <v>963.61839285999997</v>
      </c>
      <c r="E369" s="84">
        <v>171.21185141999999</v>
      </c>
      <c r="F369" s="84">
        <v>171.21185141999999</v>
      </c>
    </row>
    <row r="370" spans="1:6" ht="12.75" customHeight="1" x14ac:dyDescent="0.2">
      <c r="A370" s="83" t="s">
        <v>173</v>
      </c>
      <c r="B370" s="83">
        <v>20</v>
      </c>
      <c r="C370" s="84">
        <v>874.67489635000004</v>
      </c>
      <c r="D370" s="84">
        <v>868.43299940999998</v>
      </c>
      <c r="E370" s="84">
        <v>154.29969245999999</v>
      </c>
      <c r="F370" s="84">
        <v>154.29969245999999</v>
      </c>
    </row>
    <row r="371" spans="1:6" ht="12.75" customHeight="1" x14ac:dyDescent="0.2">
      <c r="A371" s="83" t="s">
        <v>173</v>
      </c>
      <c r="B371" s="83">
        <v>21</v>
      </c>
      <c r="C371" s="84">
        <v>784.80282008999995</v>
      </c>
      <c r="D371" s="84">
        <v>783.75316592000001</v>
      </c>
      <c r="E371" s="84">
        <v>139.25411925</v>
      </c>
      <c r="F371" s="84">
        <v>139.25411925</v>
      </c>
    </row>
    <row r="372" spans="1:6" ht="12.75" customHeight="1" x14ac:dyDescent="0.2">
      <c r="A372" s="83" t="s">
        <v>173</v>
      </c>
      <c r="B372" s="83">
        <v>22</v>
      </c>
      <c r="C372" s="84">
        <v>781.14421003999996</v>
      </c>
      <c r="D372" s="84">
        <v>773.47825632000001</v>
      </c>
      <c r="E372" s="84">
        <v>137.42851451999999</v>
      </c>
      <c r="F372" s="84">
        <v>137.42851451999999</v>
      </c>
    </row>
    <row r="373" spans="1:6" ht="12.75" customHeight="1" x14ac:dyDescent="0.2">
      <c r="A373" s="83" t="s">
        <v>173</v>
      </c>
      <c r="B373" s="83">
        <v>23</v>
      </c>
      <c r="C373" s="84">
        <v>782.98134130999995</v>
      </c>
      <c r="D373" s="84">
        <v>773.11537124999995</v>
      </c>
      <c r="E373" s="84">
        <v>137.36403856000001</v>
      </c>
      <c r="F373" s="84">
        <v>137.36403856000001</v>
      </c>
    </row>
    <row r="374" spans="1:6" ht="12.75" customHeight="1" x14ac:dyDescent="0.2">
      <c r="A374" s="83" t="s">
        <v>173</v>
      </c>
      <c r="B374" s="83">
        <v>24</v>
      </c>
      <c r="C374" s="84">
        <v>810.36751976000005</v>
      </c>
      <c r="D374" s="84">
        <v>800.82280283</v>
      </c>
      <c r="E374" s="84">
        <v>142.28698388000001</v>
      </c>
      <c r="F374" s="84">
        <v>142.28698388000001</v>
      </c>
    </row>
    <row r="375" spans="1:6" ht="12.75" customHeight="1" x14ac:dyDescent="0.2">
      <c r="A375" s="83" t="s">
        <v>174</v>
      </c>
      <c r="B375" s="83">
        <v>1</v>
      </c>
      <c r="C375" s="84">
        <v>884.82573274000003</v>
      </c>
      <c r="D375" s="84">
        <v>878.80481314999997</v>
      </c>
      <c r="E375" s="84">
        <v>156.14251472999999</v>
      </c>
      <c r="F375" s="84">
        <v>156.14251472999999</v>
      </c>
    </row>
    <row r="376" spans="1:6" ht="12.75" customHeight="1" x14ac:dyDescent="0.2">
      <c r="A376" s="83" t="s">
        <v>174</v>
      </c>
      <c r="B376" s="83">
        <v>2</v>
      </c>
      <c r="C376" s="84">
        <v>989.44928593999998</v>
      </c>
      <c r="D376" s="84">
        <v>983.22078131000001</v>
      </c>
      <c r="E376" s="84">
        <v>174.69472519000001</v>
      </c>
      <c r="F376" s="84">
        <v>174.69472519000001</v>
      </c>
    </row>
    <row r="377" spans="1:6" ht="12.75" customHeight="1" x14ac:dyDescent="0.2">
      <c r="A377" s="83" t="s">
        <v>174</v>
      </c>
      <c r="B377" s="83">
        <v>3</v>
      </c>
      <c r="C377" s="84">
        <v>1104.8759488799999</v>
      </c>
      <c r="D377" s="84">
        <v>1104.57355104</v>
      </c>
      <c r="E377" s="84">
        <v>196.25619861999999</v>
      </c>
      <c r="F377" s="84">
        <v>196.25619861999999</v>
      </c>
    </row>
    <row r="378" spans="1:6" ht="12.75" customHeight="1" x14ac:dyDescent="0.2">
      <c r="A378" s="83" t="s">
        <v>174</v>
      </c>
      <c r="B378" s="83">
        <v>4</v>
      </c>
      <c r="C378" s="84">
        <v>1120.22905782</v>
      </c>
      <c r="D378" s="84">
        <v>1110.8767350799999</v>
      </c>
      <c r="E378" s="84">
        <v>197.37612308000001</v>
      </c>
      <c r="F378" s="84">
        <v>197.37612308000001</v>
      </c>
    </row>
    <row r="379" spans="1:6" ht="12.75" customHeight="1" x14ac:dyDescent="0.2">
      <c r="A379" s="83" t="s">
        <v>174</v>
      </c>
      <c r="B379" s="83">
        <v>5</v>
      </c>
      <c r="C379" s="84">
        <v>1113.7032118100001</v>
      </c>
      <c r="D379" s="84">
        <v>1111.0933868499999</v>
      </c>
      <c r="E379" s="84">
        <v>197.4146169</v>
      </c>
      <c r="F379" s="84">
        <v>197.4146169</v>
      </c>
    </row>
    <row r="380" spans="1:6" ht="12.75" customHeight="1" x14ac:dyDescent="0.2">
      <c r="A380" s="83" t="s">
        <v>174</v>
      </c>
      <c r="B380" s="83">
        <v>6</v>
      </c>
      <c r="C380" s="84">
        <v>1124.4734865</v>
      </c>
      <c r="D380" s="84">
        <v>1119.0179875599999</v>
      </c>
      <c r="E380" s="84">
        <v>198.82262817</v>
      </c>
      <c r="F380" s="84">
        <v>198.82262817</v>
      </c>
    </row>
    <row r="381" spans="1:6" ht="12.75" customHeight="1" x14ac:dyDescent="0.2">
      <c r="A381" s="83" t="s">
        <v>174</v>
      </c>
      <c r="B381" s="83">
        <v>7</v>
      </c>
      <c r="C381" s="84">
        <v>1116.29997755</v>
      </c>
      <c r="D381" s="84">
        <v>1105.85339628</v>
      </c>
      <c r="E381" s="84">
        <v>196.48359639</v>
      </c>
      <c r="F381" s="84">
        <v>196.48359639</v>
      </c>
    </row>
    <row r="382" spans="1:6" ht="12.75" customHeight="1" x14ac:dyDescent="0.2">
      <c r="A382" s="83" t="s">
        <v>174</v>
      </c>
      <c r="B382" s="83">
        <v>8</v>
      </c>
      <c r="C382" s="84">
        <v>1112.5760287200001</v>
      </c>
      <c r="D382" s="84">
        <v>1101.77494262</v>
      </c>
      <c r="E382" s="84">
        <v>195.75895310000001</v>
      </c>
      <c r="F382" s="84">
        <v>195.75895310000001</v>
      </c>
    </row>
    <row r="383" spans="1:6" ht="12.75" customHeight="1" x14ac:dyDescent="0.2">
      <c r="A383" s="83" t="s">
        <v>174</v>
      </c>
      <c r="B383" s="83">
        <v>9</v>
      </c>
      <c r="C383" s="84">
        <v>958.47733842000002</v>
      </c>
      <c r="D383" s="84">
        <v>947.39712403999999</v>
      </c>
      <c r="E383" s="84">
        <v>168.32972143000001</v>
      </c>
      <c r="F383" s="84">
        <v>168.32972143000001</v>
      </c>
    </row>
    <row r="384" spans="1:6" ht="12.75" customHeight="1" x14ac:dyDescent="0.2">
      <c r="A384" s="83" t="s">
        <v>174</v>
      </c>
      <c r="B384" s="83">
        <v>10</v>
      </c>
      <c r="C384" s="84">
        <v>927.97267359</v>
      </c>
      <c r="D384" s="84">
        <v>918.65155998</v>
      </c>
      <c r="E384" s="84">
        <v>163.22232489999999</v>
      </c>
      <c r="F384" s="84">
        <v>163.22232489999999</v>
      </c>
    </row>
    <row r="385" spans="1:6" ht="12.75" customHeight="1" x14ac:dyDescent="0.2">
      <c r="A385" s="83" t="s">
        <v>174</v>
      </c>
      <c r="B385" s="83">
        <v>11</v>
      </c>
      <c r="C385" s="84">
        <v>907.89669680999998</v>
      </c>
      <c r="D385" s="84">
        <v>900.92798971000002</v>
      </c>
      <c r="E385" s="84">
        <v>160.07327201000001</v>
      </c>
      <c r="F385" s="84">
        <v>160.07327201000001</v>
      </c>
    </row>
    <row r="386" spans="1:6" ht="12.75" customHeight="1" x14ac:dyDescent="0.2">
      <c r="A386" s="83" t="s">
        <v>174</v>
      </c>
      <c r="B386" s="83">
        <v>12</v>
      </c>
      <c r="C386" s="84">
        <v>1013.80784408</v>
      </c>
      <c r="D386" s="84">
        <v>1004.41518816</v>
      </c>
      <c r="E386" s="84">
        <v>178.46046239</v>
      </c>
      <c r="F386" s="84">
        <v>178.46046239</v>
      </c>
    </row>
    <row r="387" spans="1:6" ht="12.75" customHeight="1" x14ac:dyDescent="0.2">
      <c r="A387" s="83" t="s">
        <v>174</v>
      </c>
      <c r="B387" s="83">
        <v>13</v>
      </c>
      <c r="C387" s="84">
        <v>1069.43753161</v>
      </c>
      <c r="D387" s="84">
        <v>1057.45771801</v>
      </c>
      <c r="E387" s="84">
        <v>187.88484636999999</v>
      </c>
      <c r="F387" s="84">
        <v>187.88484636999999</v>
      </c>
    </row>
    <row r="388" spans="1:6" ht="12.75" customHeight="1" x14ac:dyDescent="0.2">
      <c r="A388" s="83" t="s">
        <v>174</v>
      </c>
      <c r="B388" s="83">
        <v>14</v>
      </c>
      <c r="C388" s="84">
        <v>1103.7803451899999</v>
      </c>
      <c r="D388" s="84">
        <v>1095.21270327</v>
      </c>
      <c r="E388" s="84">
        <v>194.59300073</v>
      </c>
      <c r="F388" s="84">
        <v>194.59300073</v>
      </c>
    </row>
    <row r="389" spans="1:6" ht="12.75" customHeight="1" x14ac:dyDescent="0.2">
      <c r="A389" s="83" t="s">
        <v>174</v>
      </c>
      <c r="B389" s="83">
        <v>15</v>
      </c>
      <c r="C389" s="84">
        <v>1124.6821058</v>
      </c>
      <c r="D389" s="84">
        <v>1116.1582203999999</v>
      </c>
      <c r="E389" s="84">
        <v>198.31451620999999</v>
      </c>
      <c r="F389" s="84">
        <v>198.31451620999999</v>
      </c>
    </row>
    <row r="390" spans="1:6" ht="12.75" customHeight="1" x14ac:dyDescent="0.2">
      <c r="A390" s="83" t="s">
        <v>174</v>
      </c>
      <c r="B390" s="83">
        <v>16</v>
      </c>
      <c r="C390" s="84">
        <v>1134.3395751</v>
      </c>
      <c r="D390" s="84">
        <v>1122.71333858</v>
      </c>
      <c r="E390" s="84">
        <v>199.47920332000001</v>
      </c>
      <c r="F390" s="84">
        <v>199.47920332000001</v>
      </c>
    </row>
    <row r="391" spans="1:6" ht="12.75" customHeight="1" x14ac:dyDescent="0.2">
      <c r="A391" s="83" t="s">
        <v>174</v>
      </c>
      <c r="B391" s="83">
        <v>17</v>
      </c>
      <c r="C391" s="84">
        <v>1117.4763750499999</v>
      </c>
      <c r="D391" s="84">
        <v>1105.0085921499999</v>
      </c>
      <c r="E391" s="84">
        <v>196.33349498000001</v>
      </c>
      <c r="F391" s="84">
        <v>196.33349498000001</v>
      </c>
    </row>
    <row r="392" spans="1:6" ht="12.75" customHeight="1" x14ac:dyDescent="0.2">
      <c r="A392" s="83" t="s">
        <v>174</v>
      </c>
      <c r="B392" s="83">
        <v>18</v>
      </c>
      <c r="C392" s="84">
        <v>1056.07300418</v>
      </c>
      <c r="D392" s="84">
        <v>1046.21038892</v>
      </c>
      <c r="E392" s="84">
        <v>185.88646603999999</v>
      </c>
      <c r="F392" s="84">
        <v>185.88646603999999</v>
      </c>
    </row>
    <row r="393" spans="1:6" ht="12.75" customHeight="1" x14ac:dyDescent="0.2">
      <c r="A393" s="83" t="s">
        <v>174</v>
      </c>
      <c r="B393" s="83">
        <v>19</v>
      </c>
      <c r="C393" s="84">
        <v>984.68670550000002</v>
      </c>
      <c r="D393" s="84">
        <v>971.98605884999995</v>
      </c>
      <c r="E393" s="84">
        <v>172.69858475999999</v>
      </c>
      <c r="F393" s="84">
        <v>172.69858475999999</v>
      </c>
    </row>
    <row r="394" spans="1:6" ht="12.75" customHeight="1" x14ac:dyDescent="0.2">
      <c r="A394" s="83" t="s">
        <v>174</v>
      </c>
      <c r="B394" s="83">
        <v>20</v>
      </c>
      <c r="C394" s="84">
        <v>862.38174681999999</v>
      </c>
      <c r="D394" s="84">
        <v>854.33041914</v>
      </c>
      <c r="E394" s="84">
        <v>151.79400254999999</v>
      </c>
      <c r="F394" s="84">
        <v>151.79400254999999</v>
      </c>
    </row>
    <row r="395" spans="1:6" ht="12.75" customHeight="1" x14ac:dyDescent="0.2">
      <c r="A395" s="83" t="s">
        <v>174</v>
      </c>
      <c r="B395" s="83">
        <v>21</v>
      </c>
      <c r="C395" s="84">
        <v>787.67196691000004</v>
      </c>
      <c r="D395" s="84">
        <v>778.93913642999996</v>
      </c>
      <c r="E395" s="84">
        <v>138.39878179999999</v>
      </c>
      <c r="F395" s="84">
        <v>138.39878179999999</v>
      </c>
    </row>
    <row r="396" spans="1:6" ht="12.75" customHeight="1" x14ac:dyDescent="0.2">
      <c r="A396" s="83" t="s">
        <v>174</v>
      </c>
      <c r="B396" s="83">
        <v>22</v>
      </c>
      <c r="C396" s="84">
        <v>785.95138573999998</v>
      </c>
      <c r="D396" s="84">
        <v>779.73931250999999</v>
      </c>
      <c r="E396" s="84">
        <v>138.54095387999999</v>
      </c>
      <c r="F396" s="84">
        <v>138.54095387999999</v>
      </c>
    </row>
    <row r="397" spans="1:6" ht="12.75" customHeight="1" x14ac:dyDescent="0.2">
      <c r="A397" s="83" t="s">
        <v>174</v>
      </c>
      <c r="B397" s="83">
        <v>23</v>
      </c>
      <c r="C397" s="84">
        <v>833.61913155000002</v>
      </c>
      <c r="D397" s="84">
        <v>825.70699186000002</v>
      </c>
      <c r="E397" s="84">
        <v>146.70830678999999</v>
      </c>
      <c r="F397" s="84">
        <v>146.70830678999999</v>
      </c>
    </row>
    <row r="398" spans="1:6" ht="12.75" customHeight="1" x14ac:dyDescent="0.2">
      <c r="A398" s="83" t="s">
        <v>174</v>
      </c>
      <c r="B398" s="83">
        <v>24</v>
      </c>
      <c r="C398" s="84">
        <v>862.03871254000001</v>
      </c>
      <c r="D398" s="84">
        <v>861.04066616</v>
      </c>
      <c r="E398" s="84">
        <v>152.98625233000001</v>
      </c>
      <c r="F398" s="84">
        <v>152.98625233000001</v>
      </c>
    </row>
    <row r="399" spans="1:6" ht="12.75" customHeight="1" x14ac:dyDescent="0.2">
      <c r="A399" s="83" t="s">
        <v>175</v>
      </c>
      <c r="B399" s="83">
        <v>1</v>
      </c>
      <c r="C399" s="84">
        <v>936.25200948999998</v>
      </c>
      <c r="D399" s="84">
        <v>927.48397302000001</v>
      </c>
      <c r="E399" s="84">
        <v>164.79163262</v>
      </c>
      <c r="F399" s="84">
        <v>164.79163262</v>
      </c>
    </row>
    <row r="400" spans="1:6" ht="12.75" customHeight="1" x14ac:dyDescent="0.2">
      <c r="A400" s="83" t="s">
        <v>175</v>
      </c>
      <c r="B400" s="83">
        <v>2</v>
      </c>
      <c r="C400" s="84">
        <v>1056.2061483099999</v>
      </c>
      <c r="D400" s="84">
        <v>1043.9830102000001</v>
      </c>
      <c r="E400" s="84">
        <v>185.49071433</v>
      </c>
      <c r="F400" s="84">
        <v>185.49071433</v>
      </c>
    </row>
    <row r="401" spans="1:6" ht="12.75" customHeight="1" x14ac:dyDescent="0.2">
      <c r="A401" s="83" t="s">
        <v>175</v>
      </c>
      <c r="B401" s="83">
        <v>3</v>
      </c>
      <c r="C401" s="84">
        <v>1190.6026996600001</v>
      </c>
      <c r="D401" s="84">
        <v>1176.1925596900001</v>
      </c>
      <c r="E401" s="84">
        <v>208.98117685</v>
      </c>
      <c r="F401" s="84">
        <v>208.98117685</v>
      </c>
    </row>
    <row r="402" spans="1:6" ht="12.75" customHeight="1" x14ac:dyDescent="0.2">
      <c r="A402" s="83" t="s">
        <v>175</v>
      </c>
      <c r="B402" s="83">
        <v>4</v>
      </c>
      <c r="C402" s="84">
        <v>1245.1595574299999</v>
      </c>
      <c r="D402" s="84">
        <v>1227.0486889399999</v>
      </c>
      <c r="E402" s="84">
        <v>218.01708993</v>
      </c>
      <c r="F402" s="84">
        <v>218.01708993</v>
      </c>
    </row>
    <row r="403" spans="1:6" ht="12.75" customHeight="1" x14ac:dyDescent="0.2">
      <c r="A403" s="83" t="s">
        <v>175</v>
      </c>
      <c r="B403" s="83">
        <v>5</v>
      </c>
      <c r="C403" s="84">
        <v>1234.9544449699999</v>
      </c>
      <c r="D403" s="84">
        <v>1221.7841036499999</v>
      </c>
      <c r="E403" s="84">
        <v>217.08169953000001</v>
      </c>
      <c r="F403" s="84">
        <v>217.08169953000001</v>
      </c>
    </row>
    <row r="404" spans="1:6" ht="12.75" customHeight="1" x14ac:dyDescent="0.2">
      <c r="A404" s="83" t="s">
        <v>175</v>
      </c>
      <c r="B404" s="83">
        <v>6</v>
      </c>
      <c r="C404" s="84">
        <v>1247.4301698700001</v>
      </c>
      <c r="D404" s="84">
        <v>1229.7597342700001</v>
      </c>
      <c r="E404" s="84">
        <v>218.49877760000001</v>
      </c>
      <c r="F404" s="84">
        <v>218.49877760000001</v>
      </c>
    </row>
    <row r="405" spans="1:6" ht="12.75" customHeight="1" x14ac:dyDescent="0.2">
      <c r="A405" s="83" t="s">
        <v>175</v>
      </c>
      <c r="B405" s="83">
        <v>7</v>
      </c>
      <c r="C405" s="84">
        <v>1213.72950062</v>
      </c>
      <c r="D405" s="84">
        <v>1200.0273284899999</v>
      </c>
      <c r="E405" s="84">
        <v>213.21604298</v>
      </c>
      <c r="F405" s="84">
        <v>213.21604298</v>
      </c>
    </row>
    <row r="406" spans="1:6" ht="12.75" customHeight="1" x14ac:dyDescent="0.2">
      <c r="A406" s="83" t="s">
        <v>175</v>
      </c>
      <c r="B406" s="83">
        <v>8</v>
      </c>
      <c r="C406" s="84">
        <v>1138.02101806</v>
      </c>
      <c r="D406" s="84">
        <v>1127.4679372999999</v>
      </c>
      <c r="E406" s="84">
        <v>200.32398135</v>
      </c>
      <c r="F406" s="84">
        <v>200.32398135</v>
      </c>
    </row>
    <row r="407" spans="1:6" ht="12.75" customHeight="1" x14ac:dyDescent="0.2">
      <c r="A407" s="83" t="s">
        <v>175</v>
      </c>
      <c r="B407" s="83">
        <v>9</v>
      </c>
      <c r="C407" s="84">
        <v>989.08174488999998</v>
      </c>
      <c r="D407" s="84">
        <v>976.99644794999995</v>
      </c>
      <c r="E407" s="84">
        <v>173.58881059999999</v>
      </c>
      <c r="F407" s="84">
        <v>173.58881059999999</v>
      </c>
    </row>
    <row r="408" spans="1:6" ht="12.75" customHeight="1" x14ac:dyDescent="0.2">
      <c r="A408" s="83" t="s">
        <v>175</v>
      </c>
      <c r="B408" s="83">
        <v>10</v>
      </c>
      <c r="C408" s="84">
        <v>940.89937411999995</v>
      </c>
      <c r="D408" s="84">
        <v>927.03470260999995</v>
      </c>
      <c r="E408" s="84">
        <v>164.71180806000001</v>
      </c>
      <c r="F408" s="84">
        <v>164.71180806000001</v>
      </c>
    </row>
    <row r="409" spans="1:6" ht="12.75" customHeight="1" x14ac:dyDescent="0.2">
      <c r="A409" s="83" t="s">
        <v>175</v>
      </c>
      <c r="B409" s="83">
        <v>11</v>
      </c>
      <c r="C409" s="84">
        <v>987.11679213000002</v>
      </c>
      <c r="D409" s="84">
        <v>971.29123291999997</v>
      </c>
      <c r="E409" s="84">
        <v>172.57513087000001</v>
      </c>
      <c r="F409" s="84">
        <v>172.57513087000001</v>
      </c>
    </row>
    <row r="410" spans="1:6" ht="12.75" customHeight="1" x14ac:dyDescent="0.2">
      <c r="A410" s="83" t="s">
        <v>175</v>
      </c>
      <c r="B410" s="83">
        <v>12</v>
      </c>
      <c r="C410" s="84">
        <v>1105.76119421</v>
      </c>
      <c r="D410" s="84">
        <v>1088.7951328900001</v>
      </c>
      <c r="E410" s="84">
        <v>193.45275257</v>
      </c>
      <c r="F410" s="84">
        <v>193.45275257</v>
      </c>
    </row>
    <row r="411" spans="1:6" ht="12.75" customHeight="1" x14ac:dyDescent="0.2">
      <c r="A411" s="83" t="s">
        <v>175</v>
      </c>
      <c r="B411" s="83">
        <v>13</v>
      </c>
      <c r="C411" s="84">
        <v>1159.32328977</v>
      </c>
      <c r="D411" s="84">
        <v>1147.2152842600001</v>
      </c>
      <c r="E411" s="84">
        <v>203.83261075999999</v>
      </c>
      <c r="F411" s="84">
        <v>203.83261075999999</v>
      </c>
    </row>
    <row r="412" spans="1:6" ht="12.75" customHeight="1" x14ac:dyDescent="0.2">
      <c r="A412" s="83" t="s">
        <v>175</v>
      </c>
      <c r="B412" s="83">
        <v>14</v>
      </c>
      <c r="C412" s="84">
        <v>1182.5208221299999</v>
      </c>
      <c r="D412" s="84">
        <v>1168.43350427</v>
      </c>
      <c r="E412" s="84">
        <v>207.60257899999999</v>
      </c>
      <c r="F412" s="84">
        <v>207.60257899999999</v>
      </c>
    </row>
    <row r="413" spans="1:6" ht="12.75" customHeight="1" x14ac:dyDescent="0.2">
      <c r="A413" s="83" t="s">
        <v>175</v>
      </c>
      <c r="B413" s="83">
        <v>15</v>
      </c>
      <c r="C413" s="84">
        <v>1206.6271571299999</v>
      </c>
      <c r="D413" s="84">
        <v>1198.4637328199999</v>
      </c>
      <c r="E413" s="84">
        <v>212.93822957</v>
      </c>
      <c r="F413" s="84">
        <v>212.93822957</v>
      </c>
    </row>
    <row r="414" spans="1:6" ht="12.75" customHeight="1" x14ac:dyDescent="0.2">
      <c r="A414" s="83" t="s">
        <v>175</v>
      </c>
      <c r="B414" s="83">
        <v>16</v>
      </c>
      <c r="C414" s="84">
        <v>1207.96465311</v>
      </c>
      <c r="D414" s="84">
        <v>1196.22984023</v>
      </c>
      <c r="E414" s="84">
        <v>212.54132050000001</v>
      </c>
      <c r="F414" s="84">
        <v>212.54132050000001</v>
      </c>
    </row>
    <row r="415" spans="1:6" ht="12.75" customHeight="1" x14ac:dyDescent="0.2">
      <c r="A415" s="83" t="s">
        <v>175</v>
      </c>
      <c r="B415" s="83">
        <v>17</v>
      </c>
      <c r="C415" s="84">
        <v>1192.43683878</v>
      </c>
      <c r="D415" s="84">
        <v>1180.2144857999999</v>
      </c>
      <c r="E415" s="84">
        <v>209.69577655000001</v>
      </c>
      <c r="F415" s="84">
        <v>209.69577655000001</v>
      </c>
    </row>
    <row r="416" spans="1:6" ht="12.75" customHeight="1" x14ac:dyDescent="0.2">
      <c r="A416" s="83" t="s">
        <v>175</v>
      </c>
      <c r="B416" s="83">
        <v>18</v>
      </c>
      <c r="C416" s="84">
        <v>1146.3294380899999</v>
      </c>
      <c r="D416" s="84">
        <v>1133.91358025</v>
      </c>
      <c r="E416" s="84">
        <v>201.46921734</v>
      </c>
      <c r="F416" s="84">
        <v>201.46921734</v>
      </c>
    </row>
    <row r="417" spans="1:6" ht="12.75" customHeight="1" x14ac:dyDescent="0.2">
      <c r="A417" s="83" t="s">
        <v>175</v>
      </c>
      <c r="B417" s="83">
        <v>19</v>
      </c>
      <c r="C417" s="84">
        <v>999.38592173999996</v>
      </c>
      <c r="D417" s="84">
        <v>988.63125302000003</v>
      </c>
      <c r="E417" s="84">
        <v>175.65603609999999</v>
      </c>
      <c r="F417" s="84">
        <v>175.65603609999999</v>
      </c>
    </row>
    <row r="418" spans="1:6" ht="12.75" customHeight="1" x14ac:dyDescent="0.2">
      <c r="A418" s="83" t="s">
        <v>175</v>
      </c>
      <c r="B418" s="83">
        <v>20</v>
      </c>
      <c r="C418" s="84">
        <v>854.28355713999997</v>
      </c>
      <c r="D418" s="84">
        <v>846.29367566999997</v>
      </c>
      <c r="E418" s="84">
        <v>150.36606621000001</v>
      </c>
      <c r="F418" s="84">
        <v>150.36606621000001</v>
      </c>
    </row>
    <row r="419" spans="1:6" ht="12.75" customHeight="1" x14ac:dyDescent="0.2">
      <c r="A419" s="83" t="s">
        <v>175</v>
      </c>
      <c r="B419" s="83">
        <v>21</v>
      </c>
      <c r="C419" s="84">
        <v>779.98451202000001</v>
      </c>
      <c r="D419" s="84">
        <v>772.08560182999997</v>
      </c>
      <c r="E419" s="84">
        <v>137.18107326000001</v>
      </c>
      <c r="F419" s="84">
        <v>137.18107326000001</v>
      </c>
    </row>
    <row r="420" spans="1:6" ht="12.75" customHeight="1" x14ac:dyDescent="0.2">
      <c r="A420" s="83" t="s">
        <v>175</v>
      </c>
      <c r="B420" s="83">
        <v>22</v>
      </c>
      <c r="C420" s="84">
        <v>800.38963022999997</v>
      </c>
      <c r="D420" s="84">
        <v>790.94997817000001</v>
      </c>
      <c r="E420" s="84">
        <v>140.53281999000001</v>
      </c>
      <c r="F420" s="84">
        <v>140.53281999000001</v>
      </c>
    </row>
    <row r="421" spans="1:6" ht="12.75" customHeight="1" x14ac:dyDescent="0.2">
      <c r="A421" s="83" t="s">
        <v>175</v>
      </c>
      <c r="B421" s="83">
        <v>23</v>
      </c>
      <c r="C421" s="84">
        <v>797.53696396999999</v>
      </c>
      <c r="D421" s="84">
        <v>785.14299043000005</v>
      </c>
      <c r="E421" s="84">
        <v>139.50105769999999</v>
      </c>
      <c r="F421" s="84">
        <v>139.50105769999999</v>
      </c>
    </row>
    <row r="422" spans="1:6" ht="12.75" customHeight="1" x14ac:dyDescent="0.2">
      <c r="A422" s="83" t="s">
        <v>175</v>
      </c>
      <c r="B422" s="83">
        <v>24</v>
      </c>
      <c r="C422" s="84">
        <v>846.77802714999996</v>
      </c>
      <c r="D422" s="84">
        <v>835.78624806000005</v>
      </c>
      <c r="E422" s="84">
        <v>148.49914860999999</v>
      </c>
      <c r="F422" s="84">
        <v>148.49914860999999</v>
      </c>
    </row>
    <row r="423" spans="1:6" ht="12.75" customHeight="1" x14ac:dyDescent="0.2">
      <c r="A423" s="83" t="s">
        <v>176</v>
      </c>
      <c r="B423" s="83">
        <v>1</v>
      </c>
      <c r="C423" s="84">
        <v>919.42604113000004</v>
      </c>
      <c r="D423" s="84">
        <v>912.73380048000001</v>
      </c>
      <c r="E423" s="84">
        <v>162.17088111999999</v>
      </c>
      <c r="F423" s="84">
        <v>162.17088111999999</v>
      </c>
    </row>
    <row r="424" spans="1:6" ht="12.75" customHeight="1" x14ac:dyDescent="0.2">
      <c r="A424" s="83" t="s">
        <v>176</v>
      </c>
      <c r="B424" s="83">
        <v>2</v>
      </c>
      <c r="C424" s="84">
        <v>1053.81961976</v>
      </c>
      <c r="D424" s="84">
        <v>1046.0742220499999</v>
      </c>
      <c r="E424" s="84">
        <v>185.86227246000001</v>
      </c>
      <c r="F424" s="84">
        <v>185.86227246000001</v>
      </c>
    </row>
    <row r="425" spans="1:6" ht="12.75" customHeight="1" x14ac:dyDescent="0.2">
      <c r="A425" s="83" t="s">
        <v>176</v>
      </c>
      <c r="B425" s="83">
        <v>3</v>
      </c>
      <c r="C425" s="84">
        <v>1183.14780094</v>
      </c>
      <c r="D425" s="84">
        <v>1173.9094591800001</v>
      </c>
      <c r="E425" s="84">
        <v>208.57552471</v>
      </c>
      <c r="F425" s="84">
        <v>208.57552471</v>
      </c>
    </row>
    <row r="426" spans="1:6" ht="12.75" customHeight="1" x14ac:dyDescent="0.2">
      <c r="A426" s="83" t="s">
        <v>176</v>
      </c>
      <c r="B426" s="83">
        <v>4</v>
      </c>
      <c r="C426" s="84">
        <v>1224.34920612</v>
      </c>
      <c r="D426" s="84">
        <v>1214.2246332</v>
      </c>
      <c r="E426" s="84">
        <v>215.73856314</v>
      </c>
      <c r="F426" s="84">
        <v>215.73856314</v>
      </c>
    </row>
    <row r="427" spans="1:6" ht="12.75" customHeight="1" x14ac:dyDescent="0.2">
      <c r="A427" s="83" t="s">
        <v>176</v>
      </c>
      <c r="B427" s="83">
        <v>5</v>
      </c>
      <c r="C427" s="84">
        <v>1216.37353011</v>
      </c>
      <c r="D427" s="84">
        <v>1213.31714083</v>
      </c>
      <c r="E427" s="84">
        <v>215.57732354000001</v>
      </c>
      <c r="F427" s="84">
        <v>215.57732354000001</v>
      </c>
    </row>
    <row r="428" spans="1:6" ht="12.75" customHeight="1" x14ac:dyDescent="0.2">
      <c r="A428" s="83" t="s">
        <v>176</v>
      </c>
      <c r="B428" s="83">
        <v>6</v>
      </c>
      <c r="C428" s="84">
        <v>1220.4071443099999</v>
      </c>
      <c r="D428" s="84">
        <v>1211.6381245</v>
      </c>
      <c r="E428" s="84">
        <v>215.27900265</v>
      </c>
      <c r="F428" s="84">
        <v>215.27900265</v>
      </c>
    </row>
    <row r="429" spans="1:6" ht="12.75" customHeight="1" x14ac:dyDescent="0.2">
      <c r="A429" s="83" t="s">
        <v>176</v>
      </c>
      <c r="B429" s="83">
        <v>7</v>
      </c>
      <c r="C429" s="84">
        <v>1176.6611744100001</v>
      </c>
      <c r="D429" s="84">
        <v>1169.05627598</v>
      </c>
      <c r="E429" s="84">
        <v>207.71323057999999</v>
      </c>
      <c r="F429" s="84">
        <v>207.71323057999999</v>
      </c>
    </row>
    <row r="430" spans="1:6" ht="12.75" customHeight="1" x14ac:dyDescent="0.2">
      <c r="A430" s="83" t="s">
        <v>176</v>
      </c>
      <c r="B430" s="83">
        <v>8</v>
      </c>
      <c r="C430" s="84">
        <v>1128.1208944800001</v>
      </c>
      <c r="D430" s="84">
        <v>1119.3848308700001</v>
      </c>
      <c r="E430" s="84">
        <v>198.88780742</v>
      </c>
      <c r="F430" s="84">
        <v>198.88780742</v>
      </c>
    </row>
    <row r="431" spans="1:6" ht="12.75" customHeight="1" x14ac:dyDescent="0.2">
      <c r="A431" s="83" t="s">
        <v>176</v>
      </c>
      <c r="B431" s="83">
        <v>9</v>
      </c>
      <c r="C431" s="84">
        <v>976.79456735999997</v>
      </c>
      <c r="D431" s="84">
        <v>968.91155184000002</v>
      </c>
      <c r="E431" s="84">
        <v>172.15231868000001</v>
      </c>
      <c r="F431" s="84">
        <v>172.15231868000001</v>
      </c>
    </row>
    <row r="432" spans="1:6" ht="12.75" customHeight="1" x14ac:dyDescent="0.2">
      <c r="A432" s="83" t="s">
        <v>176</v>
      </c>
      <c r="B432" s="83">
        <v>10</v>
      </c>
      <c r="C432" s="84">
        <v>963.66886718000001</v>
      </c>
      <c r="D432" s="84">
        <v>956.5160707</v>
      </c>
      <c r="E432" s="84">
        <v>169.94993930000001</v>
      </c>
      <c r="F432" s="84">
        <v>169.94993930000001</v>
      </c>
    </row>
    <row r="433" spans="1:6" ht="12.75" customHeight="1" x14ac:dyDescent="0.2">
      <c r="A433" s="83" t="s">
        <v>176</v>
      </c>
      <c r="B433" s="83">
        <v>11</v>
      </c>
      <c r="C433" s="84">
        <v>936.30081316999997</v>
      </c>
      <c r="D433" s="84">
        <v>930.23054304000004</v>
      </c>
      <c r="E433" s="84">
        <v>165.27963217000001</v>
      </c>
      <c r="F433" s="84">
        <v>165.27963217000001</v>
      </c>
    </row>
    <row r="434" spans="1:6" ht="12.75" customHeight="1" x14ac:dyDescent="0.2">
      <c r="A434" s="83" t="s">
        <v>176</v>
      </c>
      <c r="B434" s="83">
        <v>12</v>
      </c>
      <c r="C434" s="84">
        <v>1044.7244033300001</v>
      </c>
      <c r="D434" s="84">
        <v>1037.72757914</v>
      </c>
      <c r="E434" s="84">
        <v>184.37927442</v>
      </c>
      <c r="F434" s="84">
        <v>184.37927442</v>
      </c>
    </row>
    <row r="435" spans="1:6" ht="12.75" customHeight="1" x14ac:dyDescent="0.2">
      <c r="A435" s="83" t="s">
        <v>176</v>
      </c>
      <c r="B435" s="83">
        <v>13</v>
      </c>
      <c r="C435" s="84">
        <v>1093.4317213700001</v>
      </c>
      <c r="D435" s="84">
        <v>1083.1743911000001</v>
      </c>
      <c r="E435" s="84">
        <v>192.45408171</v>
      </c>
      <c r="F435" s="84">
        <v>192.45408171</v>
      </c>
    </row>
    <row r="436" spans="1:6" ht="12.75" customHeight="1" x14ac:dyDescent="0.2">
      <c r="A436" s="83" t="s">
        <v>176</v>
      </c>
      <c r="B436" s="83">
        <v>14</v>
      </c>
      <c r="C436" s="84">
        <v>1089.3220396199999</v>
      </c>
      <c r="D436" s="84">
        <v>1082.9975688100001</v>
      </c>
      <c r="E436" s="84">
        <v>192.42266463000001</v>
      </c>
      <c r="F436" s="84">
        <v>192.42266463000001</v>
      </c>
    </row>
    <row r="437" spans="1:6" ht="12.75" customHeight="1" x14ac:dyDescent="0.2">
      <c r="A437" s="83" t="s">
        <v>176</v>
      </c>
      <c r="B437" s="83">
        <v>15</v>
      </c>
      <c r="C437" s="84">
        <v>1092.12685308</v>
      </c>
      <c r="D437" s="84">
        <v>1086.0145370299999</v>
      </c>
      <c r="E437" s="84">
        <v>192.95870744000001</v>
      </c>
      <c r="F437" s="84">
        <v>192.95870744000001</v>
      </c>
    </row>
    <row r="438" spans="1:6" ht="12.75" customHeight="1" x14ac:dyDescent="0.2">
      <c r="A438" s="83" t="s">
        <v>176</v>
      </c>
      <c r="B438" s="83">
        <v>16</v>
      </c>
      <c r="C438" s="84">
        <v>1102.82343672</v>
      </c>
      <c r="D438" s="84">
        <v>1094.6855305199999</v>
      </c>
      <c r="E438" s="84">
        <v>194.49933479000001</v>
      </c>
      <c r="F438" s="84">
        <v>194.49933479000001</v>
      </c>
    </row>
    <row r="439" spans="1:6" ht="12.75" customHeight="1" x14ac:dyDescent="0.2">
      <c r="A439" s="83" t="s">
        <v>176</v>
      </c>
      <c r="B439" s="83">
        <v>17</v>
      </c>
      <c r="C439" s="84">
        <v>1110.63011893</v>
      </c>
      <c r="D439" s="84">
        <v>1103.82533638</v>
      </c>
      <c r="E439" s="84">
        <v>196.12325884000001</v>
      </c>
      <c r="F439" s="84">
        <v>196.12325884000001</v>
      </c>
    </row>
    <row r="440" spans="1:6" ht="12.75" customHeight="1" x14ac:dyDescent="0.2">
      <c r="A440" s="83" t="s">
        <v>176</v>
      </c>
      <c r="B440" s="83">
        <v>18</v>
      </c>
      <c r="C440" s="84">
        <v>1077.5773533399999</v>
      </c>
      <c r="D440" s="84">
        <v>1070.1270181800001</v>
      </c>
      <c r="E440" s="84">
        <v>190.13587681000001</v>
      </c>
      <c r="F440" s="84">
        <v>190.13587681000001</v>
      </c>
    </row>
    <row r="441" spans="1:6" ht="12.75" customHeight="1" x14ac:dyDescent="0.2">
      <c r="A441" s="83" t="s">
        <v>176</v>
      </c>
      <c r="B441" s="83">
        <v>19</v>
      </c>
      <c r="C441" s="84">
        <v>953.43344909999996</v>
      </c>
      <c r="D441" s="84">
        <v>944.38935345000004</v>
      </c>
      <c r="E441" s="84">
        <v>167.79531281999999</v>
      </c>
      <c r="F441" s="84">
        <v>167.79531281999999</v>
      </c>
    </row>
    <row r="442" spans="1:6" ht="12.75" customHeight="1" x14ac:dyDescent="0.2">
      <c r="A442" s="83" t="s">
        <v>176</v>
      </c>
      <c r="B442" s="83">
        <v>20</v>
      </c>
      <c r="C442" s="84">
        <v>852.18629719</v>
      </c>
      <c r="D442" s="84">
        <v>843.79910430999996</v>
      </c>
      <c r="E442" s="84">
        <v>149.92284076999999</v>
      </c>
      <c r="F442" s="84">
        <v>149.92284076999999</v>
      </c>
    </row>
    <row r="443" spans="1:6" ht="12.75" customHeight="1" x14ac:dyDescent="0.2">
      <c r="A443" s="83" t="s">
        <v>176</v>
      </c>
      <c r="B443" s="83">
        <v>21</v>
      </c>
      <c r="C443" s="84">
        <v>762.74089005999997</v>
      </c>
      <c r="D443" s="84">
        <v>754.34635290000006</v>
      </c>
      <c r="E443" s="84">
        <v>134.02923465000001</v>
      </c>
      <c r="F443" s="84">
        <v>134.02923465000001</v>
      </c>
    </row>
    <row r="444" spans="1:6" ht="12.75" customHeight="1" x14ac:dyDescent="0.2">
      <c r="A444" s="83" t="s">
        <v>176</v>
      </c>
      <c r="B444" s="83">
        <v>22</v>
      </c>
      <c r="C444" s="84">
        <v>750.64263937999999</v>
      </c>
      <c r="D444" s="84">
        <v>749.44595304999996</v>
      </c>
      <c r="E444" s="84">
        <v>133.15855126</v>
      </c>
      <c r="F444" s="84">
        <v>133.15855126</v>
      </c>
    </row>
    <row r="445" spans="1:6" ht="12.75" customHeight="1" x14ac:dyDescent="0.2">
      <c r="A445" s="83" t="s">
        <v>176</v>
      </c>
      <c r="B445" s="83">
        <v>23</v>
      </c>
      <c r="C445" s="84">
        <v>776.11477594999997</v>
      </c>
      <c r="D445" s="84">
        <v>768.63719811999999</v>
      </c>
      <c r="E445" s="84">
        <v>136.56837472000001</v>
      </c>
      <c r="F445" s="84">
        <v>136.56837472000001</v>
      </c>
    </row>
    <row r="446" spans="1:6" ht="12.75" customHeight="1" x14ac:dyDescent="0.2">
      <c r="A446" s="83" t="s">
        <v>176</v>
      </c>
      <c r="B446" s="83">
        <v>24</v>
      </c>
      <c r="C446" s="84">
        <v>808.63660219999997</v>
      </c>
      <c r="D446" s="84">
        <v>802.04260008000006</v>
      </c>
      <c r="E446" s="84">
        <v>142.50371257</v>
      </c>
      <c r="F446" s="84">
        <v>142.50371257</v>
      </c>
    </row>
    <row r="447" spans="1:6" ht="12.75" customHeight="1" x14ac:dyDescent="0.2">
      <c r="A447" s="83" t="s">
        <v>177</v>
      </c>
      <c r="B447" s="83">
        <v>1</v>
      </c>
      <c r="C447" s="84">
        <v>976.08440394000002</v>
      </c>
      <c r="D447" s="84">
        <v>968.65662709000003</v>
      </c>
      <c r="E447" s="84">
        <v>172.10702466999999</v>
      </c>
      <c r="F447" s="84">
        <v>172.10702466999999</v>
      </c>
    </row>
    <row r="448" spans="1:6" ht="12.75" customHeight="1" x14ac:dyDescent="0.2">
      <c r="A448" s="83" t="s">
        <v>177</v>
      </c>
      <c r="B448" s="83">
        <v>2</v>
      </c>
      <c r="C448" s="84">
        <v>1119.3424012200001</v>
      </c>
      <c r="D448" s="84">
        <v>1111.0716752200001</v>
      </c>
      <c r="E448" s="84">
        <v>197.41075927</v>
      </c>
      <c r="F448" s="84">
        <v>197.41075927</v>
      </c>
    </row>
    <row r="449" spans="1:6" ht="12.75" customHeight="1" x14ac:dyDescent="0.2">
      <c r="A449" s="83" t="s">
        <v>177</v>
      </c>
      <c r="B449" s="83">
        <v>3</v>
      </c>
      <c r="C449" s="84">
        <v>1175.9610434000001</v>
      </c>
      <c r="D449" s="84">
        <v>1175.2985360099999</v>
      </c>
      <c r="E449" s="84">
        <v>208.82233031000001</v>
      </c>
      <c r="F449" s="84">
        <v>208.82233031000001</v>
      </c>
    </row>
    <row r="450" spans="1:6" ht="12.75" customHeight="1" x14ac:dyDescent="0.2">
      <c r="A450" s="83" t="s">
        <v>177</v>
      </c>
      <c r="B450" s="83">
        <v>4</v>
      </c>
      <c r="C450" s="84">
        <v>1178.1055686899999</v>
      </c>
      <c r="D450" s="84">
        <v>1177.08750102</v>
      </c>
      <c r="E450" s="84">
        <v>209.14018644000001</v>
      </c>
      <c r="F450" s="84">
        <v>209.14018644000001</v>
      </c>
    </row>
    <row r="451" spans="1:6" ht="12.75" customHeight="1" x14ac:dyDescent="0.2">
      <c r="A451" s="83" t="s">
        <v>177</v>
      </c>
      <c r="B451" s="83">
        <v>5</v>
      </c>
      <c r="C451" s="84">
        <v>1177.93960434</v>
      </c>
      <c r="D451" s="84">
        <v>1173.0462147999999</v>
      </c>
      <c r="E451" s="84">
        <v>208.42214691000001</v>
      </c>
      <c r="F451" s="84">
        <v>208.42214691000001</v>
      </c>
    </row>
    <row r="452" spans="1:6" ht="12.75" customHeight="1" x14ac:dyDescent="0.2">
      <c r="A452" s="83" t="s">
        <v>177</v>
      </c>
      <c r="B452" s="83">
        <v>6</v>
      </c>
      <c r="C452" s="84">
        <v>1193.79331871</v>
      </c>
      <c r="D452" s="84">
        <v>1185.7011902300001</v>
      </c>
      <c r="E452" s="84">
        <v>210.67063218999999</v>
      </c>
      <c r="F452" s="84">
        <v>210.67063218999999</v>
      </c>
    </row>
    <row r="453" spans="1:6" ht="12.75" customHeight="1" x14ac:dyDescent="0.2">
      <c r="A453" s="83" t="s">
        <v>177</v>
      </c>
      <c r="B453" s="83">
        <v>7</v>
      </c>
      <c r="C453" s="84">
        <v>1176.87467363</v>
      </c>
      <c r="D453" s="84">
        <v>1174.21454954</v>
      </c>
      <c r="E453" s="84">
        <v>208.62973194</v>
      </c>
      <c r="F453" s="84">
        <v>208.62973194</v>
      </c>
    </row>
    <row r="454" spans="1:6" ht="12.75" customHeight="1" x14ac:dyDescent="0.2">
      <c r="A454" s="83" t="s">
        <v>177</v>
      </c>
      <c r="B454" s="83">
        <v>8</v>
      </c>
      <c r="C454" s="84">
        <v>1090.01384409</v>
      </c>
      <c r="D454" s="84">
        <v>1080.3708445899999</v>
      </c>
      <c r="E454" s="84">
        <v>191.95595881</v>
      </c>
      <c r="F454" s="84">
        <v>191.95595881</v>
      </c>
    </row>
    <row r="455" spans="1:6" ht="12.75" customHeight="1" x14ac:dyDescent="0.2">
      <c r="A455" s="83" t="s">
        <v>177</v>
      </c>
      <c r="B455" s="83">
        <v>9</v>
      </c>
      <c r="C455" s="84">
        <v>936.22653545000003</v>
      </c>
      <c r="D455" s="84">
        <v>928.56833395000001</v>
      </c>
      <c r="E455" s="84">
        <v>164.98429752000001</v>
      </c>
      <c r="F455" s="84">
        <v>164.98429752000001</v>
      </c>
    </row>
    <row r="456" spans="1:6" ht="12.75" customHeight="1" x14ac:dyDescent="0.2">
      <c r="A456" s="83" t="s">
        <v>177</v>
      </c>
      <c r="B456" s="83">
        <v>10</v>
      </c>
      <c r="C456" s="84">
        <v>937.88916459999996</v>
      </c>
      <c r="D456" s="84">
        <v>930.48015654000005</v>
      </c>
      <c r="E456" s="84">
        <v>165.32398248999999</v>
      </c>
      <c r="F456" s="84">
        <v>165.32398248999999</v>
      </c>
    </row>
    <row r="457" spans="1:6" ht="12.75" customHeight="1" x14ac:dyDescent="0.2">
      <c r="A457" s="83" t="s">
        <v>177</v>
      </c>
      <c r="B457" s="83">
        <v>11</v>
      </c>
      <c r="C457" s="84">
        <v>951.55371513</v>
      </c>
      <c r="D457" s="84">
        <v>943.84589224000001</v>
      </c>
      <c r="E457" s="84">
        <v>167.69875281</v>
      </c>
      <c r="F457" s="84">
        <v>167.69875281</v>
      </c>
    </row>
    <row r="458" spans="1:6" ht="12.75" customHeight="1" x14ac:dyDescent="0.2">
      <c r="A458" s="83" t="s">
        <v>177</v>
      </c>
      <c r="B458" s="83">
        <v>12</v>
      </c>
      <c r="C458" s="84">
        <v>1063.5107253399999</v>
      </c>
      <c r="D458" s="84">
        <v>1057.2757183199999</v>
      </c>
      <c r="E458" s="84">
        <v>187.85250938999999</v>
      </c>
      <c r="F458" s="84">
        <v>187.85250938999999</v>
      </c>
    </row>
    <row r="459" spans="1:6" ht="12.75" customHeight="1" x14ac:dyDescent="0.2">
      <c r="A459" s="83" t="s">
        <v>177</v>
      </c>
      <c r="B459" s="83">
        <v>13</v>
      </c>
      <c r="C459" s="84">
        <v>1098.8922518300001</v>
      </c>
      <c r="D459" s="84">
        <v>1089.9151791300001</v>
      </c>
      <c r="E459" s="84">
        <v>193.65175789</v>
      </c>
      <c r="F459" s="84">
        <v>193.65175789</v>
      </c>
    </row>
    <row r="460" spans="1:6" ht="12.75" customHeight="1" x14ac:dyDescent="0.2">
      <c r="A460" s="83" t="s">
        <v>177</v>
      </c>
      <c r="B460" s="83">
        <v>14</v>
      </c>
      <c r="C460" s="84">
        <v>1094.04051224</v>
      </c>
      <c r="D460" s="84">
        <v>1087.21971869</v>
      </c>
      <c r="E460" s="84">
        <v>193.17283929000001</v>
      </c>
      <c r="F460" s="84">
        <v>193.17283929000001</v>
      </c>
    </row>
    <row r="461" spans="1:6" ht="12.75" customHeight="1" x14ac:dyDescent="0.2">
      <c r="A461" s="83" t="s">
        <v>177</v>
      </c>
      <c r="B461" s="83">
        <v>15</v>
      </c>
      <c r="C461" s="84">
        <v>1112.4959836400001</v>
      </c>
      <c r="D461" s="84">
        <v>1105.3182998899999</v>
      </c>
      <c r="E461" s="84">
        <v>196.38852261</v>
      </c>
      <c r="F461" s="84">
        <v>196.38852261</v>
      </c>
    </row>
    <row r="462" spans="1:6" ht="12.75" customHeight="1" x14ac:dyDescent="0.2">
      <c r="A462" s="83" t="s">
        <v>177</v>
      </c>
      <c r="B462" s="83">
        <v>16</v>
      </c>
      <c r="C462" s="84">
        <v>1126.9072467599999</v>
      </c>
      <c r="D462" s="84">
        <v>1119.50293272</v>
      </c>
      <c r="E462" s="84">
        <v>198.90879128</v>
      </c>
      <c r="F462" s="84">
        <v>198.90879128</v>
      </c>
    </row>
    <row r="463" spans="1:6" ht="12.75" customHeight="1" x14ac:dyDescent="0.2">
      <c r="A463" s="83" t="s">
        <v>177</v>
      </c>
      <c r="B463" s="83">
        <v>17</v>
      </c>
      <c r="C463" s="84">
        <v>1122.90137882</v>
      </c>
      <c r="D463" s="84">
        <v>1114.4124470199999</v>
      </c>
      <c r="E463" s="84">
        <v>198.00433419999999</v>
      </c>
      <c r="F463" s="84">
        <v>198.00433419999999</v>
      </c>
    </row>
    <row r="464" spans="1:6" ht="12.75" customHeight="1" x14ac:dyDescent="0.2">
      <c r="A464" s="83" t="s">
        <v>177</v>
      </c>
      <c r="B464" s="83">
        <v>18</v>
      </c>
      <c r="C464" s="84">
        <v>1073.6507339299999</v>
      </c>
      <c r="D464" s="84">
        <v>1067.4677595799999</v>
      </c>
      <c r="E464" s="84">
        <v>189.66339041000001</v>
      </c>
      <c r="F464" s="84">
        <v>189.66339041000001</v>
      </c>
    </row>
    <row r="465" spans="1:6" ht="12.75" customHeight="1" x14ac:dyDescent="0.2">
      <c r="A465" s="83" t="s">
        <v>177</v>
      </c>
      <c r="B465" s="83">
        <v>19</v>
      </c>
      <c r="C465" s="84">
        <v>941.71430473999999</v>
      </c>
      <c r="D465" s="84">
        <v>936.13768891999996</v>
      </c>
      <c r="E465" s="84">
        <v>166.32919016</v>
      </c>
      <c r="F465" s="84">
        <v>166.32919016</v>
      </c>
    </row>
    <row r="466" spans="1:6" ht="12.75" customHeight="1" x14ac:dyDescent="0.2">
      <c r="A466" s="83" t="s">
        <v>177</v>
      </c>
      <c r="B466" s="83">
        <v>20</v>
      </c>
      <c r="C466" s="84">
        <v>835.01325697000004</v>
      </c>
      <c r="D466" s="84">
        <v>828.47821390000001</v>
      </c>
      <c r="E466" s="84">
        <v>147.20068641</v>
      </c>
      <c r="F466" s="84">
        <v>147.20068641</v>
      </c>
    </row>
    <row r="467" spans="1:6" ht="12.75" customHeight="1" x14ac:dyDescent="0.2">
      <c r="A467" s="83" t="s">
        <v>177</v>
      </c>
      <c r="B467" s="83">
        <v>21</v>
      </c>
      <c r="C467" s="84">
        <v>752.19174854000005</v>
      </c>
      <c r="D467" s="84">
        <v>749.56867973999999</v>
      </c>
      <c r="E467" s="84">
        <v>133.18035685000001</v>
      </c>
      <c r="F467" s="84">
        <v>133.18035685000001</v>
      </c>
    </row>
    <row r="468" spans="1:6" ht="12.75" customHeight="1" x14ac:dyDescent="0.2">
      <c r="A468" s="83" t="s">
        <v>177</v>
      </c>
      <c r="B468" s="83">
        <v>22</v>
      </c>
      <c r="C468" s="84">
        <v>778.91958446000001</v>
      </c>
      <c r="D468" s="84">
        <v>773.86083679000001</v>
      </c>
      <c r="E468" s="84">
        <v>137.49648988999999</v>
      </c>
      <c r="F468" s="84">
        <v>137.49648988999999</v>
      </c>
    </row>
    <row r="469" spans="1:6" ht="12.75" customHeight="1" x14ac:dyDescent="0.2">
      <c r="A469" s="83" t="s">
        <v>177</v>
      </c>
      <c r="B469" s="83">
        <v>23</v>
      </c>
      <c r="C469" s="84">
        <v>814.12357065000003</v>
      </c>
      <c r="D469" s="84">
        <v>808.87427758000001</v>
      </c>
      <c r="E469" s="84">
        <v>143.71753763000001</v>
      </c>
      <c r="F469" s="84">
        <v>143.71753763000001</v>
      </c>
    </row>
    <row r="470" spans="1:6" ht="12.75" customHeight="1" x14ac:dyDescent="0.2">
      <c r="A470" s="83" t="s">
        <v>177</v>
      </c>
      <c r="B470" s="83">
        <v>24</v>
      </c>
      <c r="C470" s="84">
        <v>847.40977007000004</v>
      </c>
      <c r="D470" s="84">
        <v>843.74647053000001</v>
      </c>
      <c r="E470" s="84">
        <v>149.91348901000001</v>
      </c>
      <c r="F470" s="84">
        <v>149.91348901000001</v>
      </c>
    </row>
    <row r="471" spans="1:6" ht="12.75" customHeight="1" x14ac:dyDescent="0.2">
      <c r="A471" s="83" t="s">
        <v>178</v>
      </c>
      <c r="B471" s="83">
        <v>1</v>
      </c>
      <c r="C471" s="84">
        <v>957.11918302000004</v>
      </c>
      <c r="D471" s="84">
        <v>952.67037242000004</v>
      </c>
      <c r="E471" s="84">
        <v>169.26665105999999</v>
      </c>
      <c r="F471" s="84">
        <v>169.26665105999999</v>
      </c>
    </row>
    <row r="472" spans="1:6" ht="12.75" customHeight="1" x14ac:dyDescent="0.2">
      <c r="A472" s="83" t="s">
        <v>178</v>
      </c>
      <c r="B472" s="83">
        <v>2</v>
      </c>
      <c r="C472" s="84">
        <v>1086.9927122399999</v>
      </c>
      <c r="D472" s="84">
        <v>1079.33260374</v>
      </c>
      <c r="E472" s="84">
        <v>191.77148833999999</v>
      </c>
      <c r="F472" s="84">
        <v>191.77148833999999</v>
      </c>
    </row>
    <row r="473" spans="1:6" ht="12.75" customHeight="1" x14ac:dyDescent="0.2">
      <c r="A473" s="83" t="s">
        <v>178</v>
      </c>
      <c r="B473" s="83">
        <v>3</v>
      </c>
      <c r="C473" s="84">
        <v>1207.4330318499999</v>
      </c>
      <c r="D473" s="84">
        <v>1194.42991164</v>
      </c>
      <c r="E473" s="84">
        <v>212.22151640000001</v>
      </c>
      <c r="F473" s="84">
        <v>212.22151640000001</v>
      </c>
    </row>
    <row r="474" spans="1:6" ht="12.75" customHeight="1" x14ac:dyDescent="0.2">
      <c r="A474" s="83" t="s">
        <v>178</v>
      </c>
      <c r="B474" s="83">
        <v>4</v>
      </c>
      <c r="C474" s="84">
        <v>1264.86632953</v>
      </c>
      <c r="D474" s="84">
        <v>1251.69378899</v>
      </c>
      <c r="E474" s="84">
        <v>222.39593246999999</v>
      </c>
      <c r="F474" s="84">
        <v>222.39593246999999</v>
      </c>
    </row>
    <row r="475" spans="1:6" ht="12.75" customHeight="1" x14ac:dyDescent="0.2">
      <c r="A475" s="83" t="s">
        <v>178</v>
      </c>
      <c r="B475" s="83">
        <v>5</v>
      </c>
      <c r="C475" s="84">
        <v>1226.1683004900001</v>
      </c>
      <c r="D475" s="84">
        <v>1222.03069996</v>
      </c>
      <c r="E475" s="84">
        <v>217.12551378000001</v>
      </c>
      <c r="F475" s="84">
        <v>217.12551378000001</v>
      </c>
    </row>
    <row r="476" spans="1:6" ht="12.75" customHeight="1" x14ac:dyDescent="0.2">
      <c r="A476" s="83" t="s">
        <v>178</v>
      </c>
      <c r="B476" s="83">
        <v>6</v>
      </c>
      <c r="C476" s="84">
        <v>1188.82571136</v>
      </c>
      <c r="D476" s="84">
        <v>1185.57025204</v>
      </c>
      <c r="E476" s="84">
        <v>210.64736762000001</v>
      </c>
      <c r="F476" s="84">
        <v>210.64736762000001</v>
      </c>
    </row>
    <row r="477" spans="1:6" ht="12.75" customHeight="1" x14ac:dyDescent="0.2">
      <c r="A477" s="83" t="s">
        <v>178</v>
      </c>
      <c r="B477" s="83">
        <v>7</v>
      </c>
      <c r="C477" s="84">
        <v>1161.27604916</v>
      </c>
      <c r="D477" s="84">
        <v>1149.1682432800001</v>
      </c>
      <c r="E477" s="84">
        <v>204.17960468999999</v>
      </c>
      <c r="F477" s="84">
        <v>204.17960468999999</v>
      </c>
    </row>
    <row r="478" spans="1:6" ht="12.75" customHeight="1" x14ac:dyDescent="0.2">
      <c r="A478" s="83" t="s">
        <v>178</v>
      </c>
      <c r="B478" s="83">
        <v>8</v>
      </c>
      <c r="C478" s="84">
        <v>1095.06725061</v>
      </c>
      <c r="D478" s="84">
        <v>1089.1774905299999</v>
      </c>
      <c r="E478" s="84">
        <v>193.52068833999999</v>
      </c>
      <c r="F478" s="84">
        <v>193.52068833999999</v>
      </c>
    </row>
    <row r="479" spans="1:6" ht="12.75" customHeight="1" x14ac:dyDescent="0.2">
      <c r="A479" s="83" t="s">
        <v>178</v>
      </c>
      <c r="B479" s="83">
        <v>9</v>
      </c>
      <c r="C479" s="84">
        <v>957.97812353999996</v>
      </c>
      <c r="D479" s="84">
        <v>949.02149155999996</v>
      </c>
      <c r="E479" s="84">
        <v>168.61833254000001</v>
      </c>
      <c r="F479" s="84">
        <v>168.61833254000001</v>
      </c>
    </row>
    <row r="480" spans="1:6" ht="12.75" customHeight="1" x14ac:dyDescent="0.2">
      <c r="A480" s="83" t="s">
        <v>178</v>
      </c>
      <c r="B480" s="83">
        <v>10</v>
      </c>
      <c r="C480" s="84">
        <v>974.95201460999999</v>
      </c>
      <c r="D480" s="84">
        <v>965.04865272999996</v>
      </c>
      <c r="E480" s="84">
        <v>171.46597426</v>
      </c>
      <c r="F480" s="84">
        <v>171.46597426</v>
      </c>
    </row>
    <row r="481" spans="1:6" ht="12.75" customHeight="1" x14ac:dyDescent="0.2">
      <c r="A481" s="83" t="s">
        <v>178</v>
      </c>
      <c r="B481" s="83">
        <v>11</v>
      </c>
      <c r="C481" s="84">
        <v>967.78375311000002</v>
      </c>
      <c r="D481" s="84">
        <v>957.66924058999996</v>
      </c>
      <c r="E481" s="84">
        <v>170.15482990999999</v>
      </c>
      <c r="F481" s="84">
        <v>170.15482990999999</v>
      </c>
    </row>
    <row r="482" spans="1:6" ht="12.75" customHeight="1" x14ac:dyDescent="0.2">
      <c r="A482" s="83" t="s">
        <v>178</v>
      </c>
      <c r="B482" s="83">
        <v>12</v>
      </c>
      <c r="C482" s="84">
        <v>1062.8142963600001</v>
      </c>
      <c r="D482" s="84">
        <v>1054.21547986</v>
      </c>
      <c r="E482" s="84">
        <v>187.30877849999999</v>
      </c>
      <c r="F482" s="84">
        <v>187.30877849999999</v>
      </c>
    </row>
    <row r="483" spans="1:6" ht="12.75" customHeight="1" x14ac:dyDescent="0.2">
      <c r="A483" s="83" t="s">
        <v>178</v>
      </c>
      <c r="B483" s="83">
        <v>13</v>
      </c>
      <c r="C483" s="84">
        <v>1106.3414537000001</v>
      </c>
      <c r="D483" s="84">
        <v>1101.448928</v>
      </c>
      <c r="E483" s="84">
        <v>195.70102813</v>
      </c>
      <c r="F483" s="84">
        <v>195.70102813</v>
      </c>
    </row>
    <row r="484" spans="1:6" ht="12.75" customHeight="1" x14ac:dyDescent="0.2">
      <c r="A484" s="83" t="s">
        <v>178</v>
      </c>
      <c r="B484" s="83">
        <v>14</v>
      </c>
      <c r="C484" s="84">
        <v>1129.4503274199999</v>
      </c>
      <c r="D484" s="84">
        <v>1118.2486919600001</v>
      </c>
      <c r="E484" s="84">
        <v>198.68594282000001</v>
      </c>
      <c r="F484" s="84">
        <v>198.68594282000001</v>
      </c>
    </row>
    <row r="485" spans="1:6" ht="12.75" customHeight="1" x14ac:dyDescent="0.2">
      <c r="A485" s="83" t="s">
        <v>178</v>
      </c>
      <c r="B485" s="83">
        <v>15</v>
      </c>
      <c r="C485" s="84">
        <v>1135.0330884499999</v>
      </c>
      <c r="D485" s="84">
        <v>1122.41024363</v>
      </c>
      <c r="E485" s="84">
        <v>199.42535063</v>
      </c>
      <c r="F485" s="84">
        <v>199.42535063</v>
      </c>
    </row>
    <row r="486" spans="1:6" ht="12.75" customHeight="1" x14ac:dyDescent="0.2">
      <c r="A486" s="83" t="s">
        <v>178</v>
      </c>
      <c r="B486" s="83">
        <v>16</v>
      </c>
      <c r="C486" s="84">
        <v>1150.4325612</v>
      </c>
      <c r="D486" s="84">
        <v>1138.00666959</v>
      </c>
      <c r="E486" s="84">
        <v>202.19646104</v>
      </c>
      <c r="F486" s="84">
        <v>202.19646104</v>
      </c>
    </row>
    <row r="487" spans="1:6" ht="12.75" customHeight="1" x14ac:dyDescent="0.2">
      <c r="A487" s="83" t="s">
        <v>178</v>
      </c>
      <c r="B487" s="83">
        <v>17</v>
      </c>
      <c r="C487" s="84">
        <v>1136.1430874499999</v>
      </c>
      <c r="D487" s="84">
        <v>1125.2477464799999</v>
      </c>
      <c r="E487" s="84">
        <v>199.92950675</v>
      </c>
      <c r="F487" s="84">
        <v>199.92950675</v>
      </c>
    </row>
    <row r="488" spans="1:6" ht="12.75" customHeight="1" x14ac:dyDescent="0.2">
      <c r="A488" s="83" t="s">
        <v>178</v>
      </c>
      <c r="B488" s="83">
        <v>18</v>
      </c>
      <c r="C488" s="84">
        <v>1109.8923182200001</v>
      </c>
      <c r="D488" s="84">
        <v>1101.02742444</v>
      </c>
      <c r="E488" s="84">
        <v>195.62613707</v>
      </c>
      <c r="F488" s="84">
        <v>195.62613707</v>
      </c>
    </row>
    <row r="489" spans="1:6" ht="12.75" customHeight="1" x14ac:dyDescent="0.2">
      <c r="A489" s="83" t="s">
        <v>178</v>
      </c>
      <c r="B489" s="83">
        <v>19</v>
      </c>
      <c r="C489" s="84">
        <v>968.24274765999996</v>
      </c>
      <c r="D489" s="84">
        <v>961.20427296000003</v>
      </c>
      <c r="E489" s="84">
        <v>170.78292028000001</v>
      </c>
      <c r="F489" s="84">
        <v>170.78292028000001</v>
      </c>
    </row>
    <row r="490" spans="1:6" ht="12.75" customHeight="1" x14ac:dyDescent="0.2">
      <c r="A490" s="83" t="s">
        <v>178</v>
      </c>
      <c r="B490" s="83">
        <v>20</v>
      </c>
      <c r="C490" s="84">
        <v>864.13194410999995</v>
      </c>
      <c r="D490" s="84">
        <v>856.96606182999994</v>
      </c>
      <c r="E490" s="84">
        <v>152.26229298000001</v>
      </c>
      <c r="F490" s="84">
        <v>152.26229298000001</v>
      </c>
    </row>
    <row r="491" spans="1:6" ht="12.75" customHeight="1" x14ac:dyDescent="0.2">
      <c r="A491" s="83" t="s">
        <v>178</v>
      </c>
      <c r="B491" s="83">
        <v>21</v>
      </c>
      <c r="C491" s="84">
        <v>763.66719926999997</v>
      </c>
      <c r="D491" s="84">
        <v>761.44740005999995</v>
      </c>
      <c r="E491" s="84">
        <v>135.29092023000001</v>
      </c>
      <c r="F491" s="84">
        <v>135.29092023000001</v>
      </c>
    </row>
    <row r="492" spans="1:6" ht="12.75" customHeight="1" x14ac:dyDescent="0.2">
      <c r="A492" s="83" t="s">
        <v>178</v>
      </c>
      <c r="B492" s="83">
        <v>22</v>
      </c>
      <c r="C492" s="84">
        <v>772.20863125999995</v>
      </c>
      <c r="D492" s="84">
        <v>767.36466427000005</v>
      </c>
      <c r="E492" s="84">
        <v>136.34227601000001</v>
      </c>
      <c r="F492" s="84">
        <v>136.34227601000001</v>
      </c>
    </row>
    <row r="493" spans="1:6" ht="12.75" customHeight="1" x14ac:dyDescent="0.2">
      <c r="A493" s="83" t="s">
        <v>178</v>
      </c>
      <c r="B493" s="83">
        <v>23</v>
      </c>
      <c r="C493" s="84">
        <v>783.00123421000001</v>
      </c>
      <c r="D493" s="84">
        <v>777.93156537000004</v>
      </c>
      <c r="E493" s="84">
        <v>138.21976061999999</v>
      </c>
      <c r="F493" s="84">
        <v>138.21976061999999</v>
      </c>
    </row>
    <row r="494" spans="1:6" ht="12.75" customHeight="1" x14ac:dyDescent="0.2">
      <c r="A494" s="83" t="s">
        <v>178</v>
      </c>
      <c r="B494" s="83">
        <v>24</v>
      </c>
      <c r="C494" s="84">
        <v>804.83463155000004</v>
      </c>
      <c r="D494" s="84">
        <v>800.08086046000005</v>
      </c>
      <c r="E494" s="84">
        <v>142.15515854</v>
      </c>
      <c r="F494" s="84">
        <v>142.15515854</v>
      </c>
    </row>
    <row r="495" spans="1:6" ht="12.75" customHeight="1" x14ac:dyDescent="0.2">
      <c r="A495" s="83" t="s">
        <v>179</v>
      </c>
      <c r="B495" s="83">
        <v>1</v>
      </c>
      <c r="C495" s="84">
        <v>951.31411125</v>
      </c>
      <c r="D495" s="84">
        <v>946.54790940999999</v>
      </c>
      <c r="E495" s="84">
        <v>168.17883638000001</v>
      </c>
      <c r="F495" s="84">
        <v>168.17883638000001</v>
      </c>
    </row>
    <row r="496" spans="1:6" ht="12.75" customHeight="1" x14ac:dyDescent="0.2">
      <c r="A496" s="83" t="s">
        <v>179</v>
      </c>
      <c r="B496" s="83">
        <v>2</v>
      </c>
      <c r="C496" s="84">
        <v>1024.5726847799999</v>
      </c>
      <c r="D496" s="84">
        <v>1017.88918847</v>
      </c>
      <c r="E496" s="84">
        <v>180.85446873000001</v>
      </c>
      <c r="F496" s="84">
        <v>180.85446873000001</v>
      </c>
    </row>
    <row r="497" spans="1:6" ht="12.75" customHeight="1" x14ac:dyDescent="0.2">
      <c r="A497" s="83" t="s">
        <v>179</v>
      </c>
      <c r="B497" s="83">
        <v>3</v>
      </c>
      <c r="C497" s="84">
        <v>1163.8067343099999</v>
      </c>
      <c r="D497" s="84">
        <v>1155.9686107699999</v>
      </c>
      <c r="E497" s="84">
        <v>205.38786671</v>
      </c>
      <c r="F497" s="84">
        <v>205.38786671</v>
      </c>
    </row>
    <row r="498" spans="1:6" ht="12.75" customHeight="1" x14ac:dyDescent="0.2">
      <c r="A498" s="83" t="s">
        <v>179</v>
      </c>
      <c r="B498" s="83">
        <v>4</v>
      </c>
      <c r="C498" s="84">
        <v>1229.29051366</v>
      </c>
      <c r="D498" s="84">
        <v>1221.8367166099999</v>
      </c>
      <c r="E498" s="84">
        <v>217.09104758999999</v>
      </c>
      <c r="F498" s="84">
        <v>217.09104758999999</v>
      </c>
    </row>
    <row r="499" spans="1:6" ht="12.75" customHeight="1" x14ac:dyDescent="0.2">
      <c r="A499" s="83" t="s">
        <v>179</v>
      </c>
      <c r="B499" s="83">
        <v>5</v>
      </c>
      <c r="C499" s="84">
        <v>1224.5433723799999</v>
      </c>
      <c r="D499" s="84">
        <v>1216.27967797</v>
      </c>
      <c r="E499" s="84">
        <v>216.10369524999999</v>
      </c>
      <c r="F499" s="84">
        <v>216.10369524999999</v>
      </c>
    </row>
    <row r="500" spans="1:6" ht="12.75" customHeight="1" x14ac:dyDescent="0.2">
      <c r="A500" s="83" t="s">
        <v>179</v>
      </c>
      <c r="B500" s="83">
        <v>6</v>
      </c>
      <c r="C500" s="84">
        <v>1206.4811422099999</v>
      </c>
      <c r="D500" s="84">
        <v>1198.10048413</v>
      </c>
      <c r="E500" s="84">
        <v>212.87368900000001</v>
      </c>
      <c r="F500" s="84">
        <v>212.87368900000001</v>
      </c>
    </row>
    <row r="501" spans="1:6" ht="12.75" customHeight="1" x14ac:dyDescent="0.2">
      <c r="A501" s="83" t="s">
        <v>179</v>
      </c>
      <c r="B501" s="83">
        <v>7</v>
      </c>
      <c r="C501" s="84">
        <v>1143.9207370500001</v>
      </c>
      <c r="D501" s="84">
        <v>1136.67523529</v>
      </c>
      <c r="E501" s="84">
        <v>201.95989714000001</v>
      </c>
      <c r="F501" s="84">
        <v>201.95989714000001</v>
      </c>
    </row>
    <row r="502" spans="1:6" ht="12.75" customHeight="1" x14ac:dyDescent="0.2">
      <c r="A502" s="83" t="s">
        <v>179</v>
      </c>
      <c r="B502" s="83">
        <v>8</v>
      </c>
      <c r="C502" s="84">
        <v>1069.09292893</v>
      </c>
      <c r="D502" s="84">
        <v>1061.71387243</v>
      </c>
      <c r="E502" s="84">
        <v>188.64106282</v>
      </c>
      <c r="F502" s="84">
        <v>188.64106282</v>
      </c>
    </row>
    <row r="503" spans="1:6" ht="12.75" customHeight="1" x14ac:dyDescent="0.2">
      <c r="A503" s="83" t="s">
        <v>179</v>
      </c>
      <c r="B503" s="83">
        <v>9</v>
      </c>
      <c r="C503" s="84">
        <v>922.53038621999997</v>
      </c>
      <c r="D503" s="84">
        <v>916.21015933000001</v>
      </c>
      <c r="E503" s="84">
        <v>162.78854662000001</v>
      </c>
      <c r="F503" s="84">
        <v>162.78854662000001</v>
      </c>
    </row>
    <row r="504" spans="1:6" ht="12.75" customHeight="1" x14ac:dyDescent="0.2">
      <c r="A504" s="83" t="s">
        <v>179</v>
      </c>
      <c r="B504" s="83">
        <v>10</v>
      </c>
      <c r="C504" s="84">
        <v>923.21630064999999</v>
      </c>
      <c r="D504" s="84">
        <v>915.59366546000001</v>
      </c>
      <c r="E504" s="84">
        <v>162.67901046</v>
      </c>
      <c r="F504" s="84">
        <v>162.67901046</v>
      </c>
    </row>
    <row r="505" spans="1:6" ht="12.75" customHeight="1" x14ac:dyDescent="0.2">
      <c r="A505" s="83" t="s">
        <v>179</v>
      </c>
      <c r="B505" s="83">
        <v>11</v>
      </c>
      <c r="C505" s="84">
        <v>920.12692425</v>
      </c>
      <c r="D505" s="84">
        <v>913.21800846999997</v>
      </c>
      <c r="E505" s="84">
        <v>162.25691326</v>
      </c>
      <c r="F505" s="84">
        <v>162.25691326</v>
      </c>
    </row>
    <row r="506" spans="1:6" ht="12.75" customHeight="1" x14ac:dyDescent="0.2">
      <c r="A506" s="83" t="s">
        <v>179</v>
      </c>
      <c r="B506" s="83">
        <v>12</v>
      </c>
      <c r="C506" s="84">
        <v>1021.93814409</v>
      </c>
      <c r="D506" s="84">
        <v>1013.583479</v>
      </c>
      <c r="E506" s="84">
        <v>180.08944754000001</v>
      </c>
      <c r="F506" s="84">
        <v>180.08944754000001</v>
      </c>
    </row>
    <row r="507" spans="1:6" ht="12.75" customHeight="1" x14ac:dyDescent="0.2">
      <c r="A507" s="83" t="s">
        <v>179</v>
      </c>
      <c r="B507" s="83">
        <v>13</v>
      </c>
      <c r="C507" s="84">
        <v>1048.1678368</v>
      </c>
      <c r="D507" s="84">
        <v>1037.9307217200001</v>
      </c>
      <c r="E507" s="84">
        <v>184.41536798000001</v>
      </c>
      <c r="F507" s="84">
        <v>184.41536798000001</v>
      </c>
    </row>
    <row r="508" spans="1:6" ht="12.75" customHeight="1" x14ac:dyDescent="0.2">
      <c r="A508" s="83" t="s">
        <v>179</v>
      </c>
      <c r="B508" s="83">
        <v>14</v>
      </c>
      <c r="C508" s="84">
        <v>1042.4036625799999</v>
      </c>
      <c r="D508" s="84">
        <v>1035.39681709</v>
      </c>
      <c r="E508" s="84">
        <v>183.96515396999999</v>
      </c>
      <c r="F508" s="84">
        <v>183.96515396999999</v>
      </c>
    </row>
    <row r="509" spans="1:6" ht="12.75" customHeight="1" x14ac:dyDescent="0.2">
      <c r="A509" s="83" t="s">
        <v>179</v>
      </c>
      <c r="B509" s="83">
        <v>15</v>
      </c>
      <c r="C509" s="84">
        <v>1039.28808052</v>
      </c>
      <c r="D509" s="84">
        <v>1033.1712656499999</v>
      </c>
      <c r="E509" s="84">
        <v>183.56972691999999</v>
      </c>
      <c r="F509" s="84">
        <v>183.56972691999999</v>
      </c>
    </row>
    <row r="510" spans="1:6" ht="12.75" customHeight="1" x14ac:dyDescent="0.2">
      <c r="A510" s="83" t="s">
        <v>179</v>
      </c>
      <c r="B510" s="83">
        <v>16</v>
      </c>
      <c r="C510" s="84">
        <v>1040.21943833</v>
      </c>
      <c r="D510" s="84">
        <v>1032.3048093899999</v>
      </c>
      <c r="E510" s="84">
        <v>183.41577844</v>
      </c>
      <c r="F510" s="84">
        <v>183.41577844</v>
      </c>
    </row>
    <row r="511" spans="1:6" ht="12.75" customHeight="1" x14ac:dyDescent="0.2">
      <c r="A511" s="83" t="s">
        <v>179</v>
      </c>
      <c r="B511" s="83">
        <v>17</v>
      </c>
      <c r="C511" s="84">
        <v>1042.07343148</v>
      </c>
      <c r="D511" s="84">
        <v>1032.34679966</v>
      </c>
      <c r="E511" s="84">
        <v>183.42323909999999</v>
      </c>
      <c r="F511" s="84">
        <v>183.42323909999999</v>
      </c>
    </row>
    <row r="512" spans="1:6" ht="12.75" customHeight="1" x14ac:dyDescent="0.2">
      <c r="A512" s="83" t="s">
        <v>179</v>
      </c>
      <c r="B512" s="83">
        <v>18</v>
      </c>
      <c r="C512" s="84">
        <v>1024.6500017599999</v>
      </c>
      <c r="D512" s="84">
        <v>1016.96530685</v>
      </c>
      <c r="E512" s="84">
        <v>180.69031715</v>
      </c>
      <c r="F512" s="84">
        <v>180.69031715</v>
      </c>
    </row>
    <row r="513" spans="1:6" ht="12.75" customHeight="1" x14ac:dyDescent="0.2">
      <c r="A513" s="83" t="s">
        <v>179</v>
      </c>
      <c r="B513" s="83">
        <v>19</v>
      </c>
      <c r="C513" s="84">
        <v>923.88739584999996</v>
      </c>
      <c r="D513" s="84">
        <v>916.32413268000005</v>
      </c>
      <c r="E513" s="84">
        <v>162.80879694999999</v>
      </c>
      <c r="F513" s="84">
        <v>162.80879694999999</v>
      </c>
    </row>
    <row r="514" spans="1:6" ht="12.75" customHeight="1" x14ac:dyDescent="0.2">
      <c r="A514" s="83" t="s">
        <v>179</v>
      </c>
      <c r="B514" s="83">
        <v>20</v>
      </c>
      <c r="C514" s="84">
        <v>812.77864424999996</v>
      </c>
      <c r="D514" s="84">
        <v>806.07018803000005</v>
      </c>
      <c r="E514" s="84">
        <v>143.21931824000001</v>
      </c>
      <c r="F514" s="84">
        <v>143.21931824000001</v>
      </c>
    </row>
    <row r="515" spans="1:6" ht="12.75" customHeight="1" x14ac:dyDescent="0.2">
      <c r="A515" s="83" t="s">
        <v>179</v>
      </c>
      <c r="B515" s="83">
        <v>21</v>
      </c>
      <c r="C515" s="84">
        <v>753.25280303</v>
      </c>
      <c r="D515" s="84">
        <v>745.89362057000005</v>
      </c>
      <c r="E515" s="84">
        <v>132.52738707</v>
      </c>
      <c r="F515" s="84">
        <v>132.52738707</v>
      </c>
    </row>
    <row r="516" spans="1:6" ht="12.75" customHeight="1" x14ac:dyDescent="0.2">
      <c r="A516" s="83" t="s">
        <v>179</v>
      </c>
      <c r="B516" s="83">
        <v>22</v>
      </c>
      <c r="C516" s="84">
        <v>761.19108531999996</v>
      </c>
      <c r="D516" s="84">
        <v>755.99443709000002</v>
      </c>
      <c r="E516" s="84">
        <v>134.32205963999999</v>
      </c>
      <c r="F516" s="84">
        <v>134.32205963999999</v>
      </c>
    </row>
    <row r="517" spans="1:6" ht="12.75" customHeight="1" x14ac:dyDescent="0.2">
      <c r="A517" s="83" t="s">
        <v>179</v>
      </c>
      <c r="B517" s="83">
        <v>23</v>
      </c>
      <c r="C517" s="84">
        <v>794.53941998000005</v>
      </c>
      <c r="D517" s="84">
        <v>787.01137224000001</v>
      </c>
      <c r="E517" s="84">
        <v>139.83302429</v>
      </c>
      <c r="F517" s="84">
        <v>139.83302429</v>
      </c>
    </row>
    <row r="518" spans="1:6" ht="12.75" customHeight="1" x14ac:dyDescent="0.2">
      <c r="A518" s="83" t="s">
        <v>179</v>
      </c>
      <c r="B518" s="83">
        <v>24</v>
      </c>
      <c r="C518" s="84">
        <v>798.98502963999999</v>
      </c>
      <c r="D518" s="84">
        <v>792.28757951</v>
      </c>
      <c r="E518" s="84">
        <v>140.77047963000001</v>
      </c>
      <c r="F518" s="84">
        <v>140.77047963000001</v>
      </c>
    </row>
    <row r="519" spans="1:6" ht="12.75" customHeight="1" x14ac:dyDescent="0.2">
      <c r="A519" s="83" t="s">
        <v>180</v>
      </c>
      <c r="B519" s="83">
        <v>1</v>
      </c>
      <c r="C519" s="84">
        <v>824.86887196999999</v>
      </c>
      <c r="D519" s="84">
        <v>819.17796673999999</v>
      </c>
      <c r="E519" s="84">
        <v>145.54825579000001</v>
      </c>
      <c r="F519" s="84">
        <v>145.54825579000001</v>
      </c>
    </row>
    <row r="520" spans="1:6" ht="12.75" customHeight="1" x14ac:dyDescent="0.2">
      <c r="A520" s="83" t="s">
        <v>180</v>
      </c>
      <c r="B520" s="83">
        <v>2</v>
      </c>
      <c r="C520" s="84">
        <v>946.94764223000004</v>
      </c>
      <c r="D520" s="84">
        <v>939.92637399</v>
      </c>
      <c r="E520" s="84">
        <v>167.00234853000001</v>
      </c>
      <c r="F520" s="84">
        <v>167.00234853000001</v>
      </c>
    </row>
    <row r="521" spans="1:6" ht="12.75" customHeight="1" x14ac:dyDescent="0.2">
      <c r="A521" s="83" t="s">
        <v>180</v>
      </c>
      <c r="B521" s="83">
        <v>3</v>
      </c>
      <c r="C521" s="84">
        <v>1113.64820571</v>
      </c>
      <c r="D521" s="84">
        <v>1105.0343216799999</v>
      </c>
      <c r="E521" s="84">
        <v>196.3380665</v>
      </c>
      <c r="F521" s="84">
        <v>196.3380665</v>
      </c>
    </row>
    <row r="522" spans="1:6" ht="12.75" customHeight="1" x14ac:dyDescent="0.2">
      <c r="A522" s="83" t="s">
        <v>180</v>
      </c>
      <c r="B522" s="83">
        <v>4</v>
      </c>
      <c r="C522" s="84">
        <v>1189.7976427200001</v>
      </c>
      <c r="D522" s="84">
        <v>1185.5881397200001</v>
      </c>
      <c r="E522" s="84">
        <v>210.65054583</v>
      </c>
      <c r="F522" s="84">
        <v>210.65054583</v>
      </c>
    </row>
    <row r="523" spans="1:6" ht="12.75" customHeight="1" x14ac:dyDescent="0.2">
      <c r="A523" s="83" t="s">
        <v>180</v>
      </c>
      <c r="B523" s="83">
        <v>5</v>
      </c>
      <c r="C523" s="84">
        <v>1217.12502911</v>
      </c>
      <c r="D523" s="84">
        <v>1213.5675655699999</v>
      </c>
      <c r="E523" s="84">
        <v>215.62181799999999</v>
      </c>
      <c r="F523" s="84">
        <v>215.62181799999999</v>
      </c>
    </row>
    <row r="524" spans="1:6" ht="12.75" customHeight="1" x14ac:dyDescent="0.2">
      <c r="A524" s="83" t="s">
        <v>180</v>
      </c>
      <c r="B524" s="83">
        <v>6</v>
      </c>
      <c r="C524" s="84">
        <v>1259.23511788</v>
      </c>
      <c r="D524" s="84">
        <v>1250.1871065299999</v>
      </c>
      <c r="E524" s="84">
        <v>222.12823116999999</v>
      </c>
      <c r="F524" s="84">
        <v>222.12823116999999</v>
      </c>
    </row>
    <row r="525" spans="1:6" ht="12.75" customHeight="1" x14ac:dyDescent="0.2">
      <c r="A525" s="83" t="s">
        <v>180</v>
      </c>
      <c r="B525" s="83">
        <v>7</v>
      </c>
      <c r="C525" s="84">
        <v>1249.9776688699999</v>
      </c>
      <c r="D525" s="84">
        <v>1240.7275193</v>
      </c>
      <c r="E525" s="84">
        <v>220.44748964999999</v>
      </c>
      <c r="F525" s="84">
        <v>220.44748964999999</v>
      </c>
    </row>
    <row r="526" spans="1:6" ht="12.75" customHeight="1" x14ac:dyDescent="0.2">
      <c r="A526" s="83" t="s">
        <v>180</v>
      </c>
      <c r="B526" s="83">
        <v>8</v>
      </c>
      <c r="C526" s="84">
        <v>1213.8423857299999</v>
      </c>
      <c r="D526" s="84">
        <v>1202.19977913</v>
      </c>
      <c r="E526" s="84">
        <v>213.60203530000001</v>
      </c>
      <c r="F526" s="84">
        <v>213.60203530000001</v>
      </c>
    </row>
    <row r="527" spans="1:6" ht="12.75" customHeight="1" x14ac:dyDescent="0.2">
      <c r="A527" s="83" t="s">
        <v>180</v>
      </c>
      <c r="B527" s="83">
        <v>9</v>
      </c>
      <c r="C527" s="84">
        <v>1024.8555322300001</v>
      </c>
      <c r="D527" s="84">
        <v>1019.18555798</v>
      </c>
      <c r="E527" s="84">
        <v>181.08480247</v>
      </c>
      <c r="F527" s="84">
        <v>181.08480247</v>
      </c>
    </row>
    <row r="528" spans="1:6" ht="12.75" customHeight="1" x14ac:dyDescent="0.2">
      <c r="A528" s="83" t="s">
        <v>180</v>
      </c>
      <c r="B528" s="83">
        <v>10</v>
      </c>
      <c r="C528" s="84">
        <v>983.60297822999996</v>
      </c>
      <c r="D528" s="84">
        <v>977.11290339000004</v>
      </c>
      <c r="E528" s="84">
        <v>173.60950192999999</v>
      </c>
      <c r="F528" s="84">
        <v>173.60950192999999</v>
      </c>
    </row>
    <row r="529" spans="1:6" ht="12.75" customHeight="1" x14ac:dyDescent="0.2">
      <c r="A529" s="83" t="s">
        <v>180</v>
      </c>
      <c r="B529" s="83">
        <v>11</v>
      </c>
      <c r="C529" s="84">
        <v>955.22410738999997</v>
      </c>
      <c r="D529" s="84">
        <v>948.89393543999995</v>
      </c>
      <c r="E529" s="84">
        <v>168.59566888000001</v>
      </c>
      <c r="F529" s="84">
        <v>168.59566888000001</v>
      </c>
    </row>
    <row r="530" spans="1:6" ht="12.75" customHeight="1" x14ac:dyDescent="0.2">
      <c r="A530" s="83" t="s">
        <v>180</v>
      </c>
      <c r="B530" s="83">
        <v>12</v>
      </c>
      <c r="C530" s="84">
        <v>1044.7113149100001</v>
      </c>
      <c r="D530" s="84">
        <v>1036.3276310900001</v>
      </c>
      <c r="E530" s="84">
        <v>184.13053726999999</v>
      </c>
      <c r="F530" s="84">
        <v>184.13053726999999</v>
      </c>
    </row>
    <row r="531" spans="1:6" ht="12.75" customHeight="1" x14ac:dyDescent="0.2">
      <c r="A531" s="83" t="s">
        <v>180</v>
      </c>
      <c r="B531" s="83">
        <v>13</v>
      </c>
      <c r="C531" s="84">
        <v>1085.6473269600001</v>
      </c>
      <c r="D531" s="84">
        <v>1077.0885063400001</v>
      </c>
      <c r="E531" s="84">
        <v>191.37276610999999</v>
      </c>
      <c r="F531" s="84">
        <v>191.37276610999999</v>
      </c>
    </row>
    <row r="532" spans="1:6" ht="12.75" customHeight="1" x14ac:dyDescent="0.2">
      <c r="A532" s="83" t="s">
        <v>180</v>
      </c>
      <c r="B532" s="83">
        <v>14</v>
      </c>
      <c r="C532" s="84">
        <v>1051.1815743899999</v>
      </c>
      <c r="D532" s="84">
        <v>1043.0366147899999</v>
      </c>
      <c r="E532" s="84">
        <v>185.32256258999999</v>
      </c>
      <c r="F532" s="84">
        <v>185.32256258999999</v>
      </c>
    </row>
    <row r="533" spans="1:6" ht="12.75" customHeight="1" x14ac:dyDescent="0.2">
      <c r="A533" s="83" t="s">
        <v>180</v>
      </c>
      <c r="B533" s="83">
        <v>15</v>
      </c>
      <c r="C533" s="84">
        <v>1089.7433266800001</v>
      </c>
      <c r="D533" s="84">
        <v>1082.1161759500001</v>
      </c>
      <c r="E533" s="84">
        <v>192.26606228</v>
      </c>
      <c r="F533" s="84">
        <v>192.26606228</v>
      </c>
    </row>
    <row r="534" spans="1:6" ht="12.75" customHeight="1" x14ac:dyDescent="0.2">
      <c r="A534" s="83" t="s">
        <v>180</v>
      </c>
      <c r="B534" s="83">
        <v>16</v>
      </c>
      <c r="C534" s="84">
        <v>1074.7099091</v>
      </c>
      <c r="D534" s="84">
        <v>1065.70039309</v>
      </c>
      <c r="E534" s="84">
        <v>189.34937181999999</v>
      </c>
      <c r="F534" s="84">
        <v>189.34937181999999</v>
      </c>
    </row>
    <row r="535" spans="1:6" ht="12.75" customHeight="1" x14ac:dyDescent="0.2">
      <c r="A535" s="83" t="s">
        <v>180</v>
      </c>
      <c r="B535" s="83">
        <v>17</v>
      </c>
      <c r="C535" s="84">
        <v>1071.2072742299999</v>
      </c>
      <c r="D535" s="84">
        <v>1062.44970973</v>
      </c>
      <c r="E535" s="84">
        <v>188.77180344000001</v>
      </c>
      <c r="F535" s="84">
        <v>188.77180344000001</v>
      </c>
    </row>
    <row r="536" spans="1:6" ht="12.75" customHeight="1" x14ac:dyDescent="0.2">
      <c r="A536" s="83" t="s">
        <v>180</v>
      </c>
      <c r="B536" s="83">
        <v>18</v>
      </c>
      <c r="C536" s="84">
        <v>1044.6013900800001</v>
      </c>
      <c r="D536" s="84">
        <v>1037.59690151</v>
      </c>
      <c r="E536" s="84">
        <v>184.35605615</v>
      </c>
      <c r="F536" s="84">
        <v>184.35605615</v>
      </c>
    </row>
    <row r="537" spans="1:6" ht="12.75" customHeight="1" x14ac:dyDescent="0.2">
      <c r="A537" s="83" t="s">
        <v>180</v>
      </c>
      <c r="B537" s="83">
        <v>19</v>
      </c>
      <c r="C537" s="84">
        <v>934.73403782000003</v>
      </c>
      <c r="D537" s="84">
        <v>928.33300064000002</v>
      </c>
      <c r="E537" s="84">
        <v>164.94248444999999</v>
      </c>
      <c r="F537" s="84">
        <v>164.94248444999999</v>
      </c>
    </row>
    <row r="538" spans="1:6" ht="12.75" customHeight="1" x14ac:dyDescent="0.2">
      <c r="A538" s="83" t="s">
        <v>180</v>
      </c>
      <c r="B538" s="83">
        <v>20</v>
      </c>
      <c r="C538" s="84">
        <v>832.15597511999999</v>
      </c>
      <c r="D538" s="84">
        <v>826.47199159000002</v>
      </c>
      <c r="E538" s="84">
        <v>146.84422886999999</v>
      </c>
      <c r="F538" s="84">
        <v>146.84422886999999</v>
      </c>
    </row>
    <row r="539" spans="1:6" ht="12.75" customHeight="1" x14ac:dyDescent="0.2">
      <c r="A539" s="83" t="s">
        <v>180</v>
      </c>
      <c r="B539" s="83">
        <v>21</v>
      </c>
      <c r="C539" s="84">
        <v>753.23187876999998</v>
      </c>
      <c r="D539" s="84">
        <v>745.93385714999999</v>
      </c>
      <c r="E539" s="84">
        <v>132.53453615000001</v>
      </c>
      <c r="F539" s="84">
        <v>132.53453615000001</v>
      </c>
    </row>
    <row r="540" spans="1:6" ht="12.75" customHeight="1" x14ac:dyDescent="0.2">
      <c r="A540" s="83" t="s">
        <v>180</v>
      </c>
      <c r="B540" s="83">
        <v>22</v>
      </c>
      <c r="C540" s="84">
        <v>705.30788084999995</v>
      </c>
      <c r="D540" s="84">
        <v>700.15922695999996</v>
      </c>
      <c r="E540" s="84">
        <v>124.40148344000001</v>
      </c>
      <c r="F540" s="84">
        <v>124.40148344000001</v>
      </c>
    </row>
    <row r="541" spans="1:6" ht="12.75" customHeight="1" x14ac:dyDescent="0.2">
      <c r="A541" s="83" t="s">
        <v>180</v>
      </c>
      <c r="B541" s="83">
        <v>23</v>
      </c>
      <c r="C541" s="84">
        <v>722.28520304999995</v>
      </c>
      <c r="D541" s="84">
        <v>717.24328041000001</v>
      </c>
      <c r="E541" s="84">
        <v>127.43690954</v>
      </c>
      <c r="F541" s="84">
        <v>127.43690954</v>
      </c>
    </row>
    <row r="542" spans="1:6" ht="12.75" customHeight="1" x14ac:dyDescent="0.2">
      <c r="A542" s="83" t="s">
        <v>180</v>
      </c>
      <c r="B542" s="83">
        <v>24</v>
      </c>
      <c r="C542" s="84">
        <v>749.20744939999997</v>
      </c>
      <c r="D542" s="84">
        <v>744.06780855</v>
      </c>
      <c r="E542" s="84">
        <v>132.20298412</v>
      </c>
      <c r="F542" s="84">
        <v>132.20298412</v>
      </c>
    </row>
    <row r="543" spans="1:6" ht="12.75" customHeight="1" x14ac:dyDescent="0.2">
      <c r="A543" s="83" t="s">
        <v>181</v>
      </c>
      <c r="B543" s="83">
        <v>1</v>
      </c>
      <c r="C543" s="84">
        <v>946.36229236999998</v>
      </c>
      <c r="D543" s="84">
        <v>937.11216288000003</v>
      </c>
      <c r="E543" s="84">
        <v>166.50233077999999</v>
      </c>
      <c r="F543" s="84">
        <v>166.50233077999999</v>
      </c>
    </row>
    <row r="544" spans="1:6" ht="12.75" customHeight="1" x14ac:dyDescent="0.2">
      <c r="A544" s="83" t="s">
        <v>181</v>
      </c>
      <c r="B544" s="83">
        <v>2</v>
      </c>
      <c r="C544" s="84">
        <v>1035.0647254</v>
      </c>
      <c r="D544" s="84">
        <v>1024.7318244099999</v>
      </c>
      <c r="E544" s="84">
        <v>182.07024084</v>
      </c>
      <c r="F544" s="84">
        <v>182.07024084</v>
      </c>
    </row>
    <row r="545" spans="1:6" ht="12.75" customHeight="1" x14ac:dyDescent="0.2">
      <c r="A545" s="83" t="s">
        <v>181</v>
      </c>
      <c r="B545" s="83">
        <v>3</v>
      </c>
      <c r="C545" s="84">
        <v>1151.49683841</v>
      </c>
      <c r="D545" s="84">
        <v>1140.1550594299999</v>
      </c>
      <c r="E545" s="84">
        <v>202.57817832999999</v>
      </c>
      <c r="F545" s="84">
        <v>202.57817832999999</v>
      </c>
    </row>
    <row r="546" spans="1:6" ht="12.75" customHeight="1" x14ac:dyDescent="0.2">
      <c r="A546" s="83" t="s">
        <v>181</v>
      </c>
      <c r="B546" s="83">
        <v>4</v>
      </c>
      <c r="C546" s="84">
        <v>1153.2458946100001</v>
      </c>
      <c r="D546" s="84">
        <v>1147.3835650599999</v>
      </c>
      <c r="E546" s="84">
        <v>203.86251021999999</v>
      </c>
      <c r="F546" s="84">
        <v>203.86251021999999</v>
      </c>
    </row>
    <row r="547" spans="1:6" ht="12.75" customHeight="1" x14ac:dyDescent="0.2">
      <c r="A547" s="83" t="s">
        <v>181</v>
      </c>
      <c r="B547" s="83">
        <v>5</v>
      </c>
      <c r="C547" s="84">
        <v>1158.0362161600001</v>
      </c>
      <c r="D547" s="84">
        <v>1147.25878203</v>
      </c>
      <c r="E547" s="84">
        <v>203.84033926999999</v>
      </c>
      <c r="F547" s="84">
        <v>203.84033926999999</v>
      </c>
    </row>
    <row r="548" spans="1:6" ht="12.75" customHeight="1" x14ac:dyDescent="0.2">
      <c r="A548" s="83" t="s">
        <v>181</v>
      </c>
      <c r="B548" s="83">
        <v>6</v>
      </c>
      <c r="C548" s="84">
        <v>1159.77637669</v>
      </c>
      <c r="D548" s="84">
        <v>1150.18518156</v>
      </c>
      <c r="E548" s="84">
        <v>204.36029020999999</v>
      </c>
      <c r="F548" s="84">
        <v>204.36029020999999</v>
      </c>
    </row>
    <row r="549" spans="1:6" ht="12.75" customHeight="1" x14ac:dyDescent="0.2">
      <c r="A549" s="83" t="s">
        <v>181</v>
      </c>
      <c r="B549" s="83">
        <v>7</v>
      </c>
      <c r="C549" s="84">
        <v>1129.5294919400001</v>
      </c>
      <c r="D549" s="84">
        <v>1120.10746881</v>
      </c>
      <c r="E549" s="84">
        <v>199.01620283</v>
      </c>
      <c r="F549" s="84">
        <v>199.01620283</v>
      </c>
    </row>
    <row r="550" spans="1:6" ht="12.75" customHeight="1" x14ac:dyDescent="0.2">
      <c r="A550" s="83" t="s">
        <v>181</v>
      </c>
      <c r="B550" s="83">
        <v>8</v>
      </c>
      <c r="C550" s="84">
        <v>1060.4058198600001</v>
      </c>
      <c r="D550" s="84">
        <v>1049.7770297899999</v>
      </c>
      <c r="E550" s="84">
        <v>186.52017248999999</v>
      </c>
      <c r="F550" s="84">
        <v>186.52017248999999</v>
      </c>
    </row>
    <row r="551" spans="1:6" ht="12.75" customHeight="1" x14ac:dyDescent="0.2">
      <c r="A551" s="83" t="s">
        <v>181</v>
      </c>
      <c r="B551" s="83">
        <v>9</v>
      </c>
      <c r="C551" s="84">
        <v>987.69788128000005</v>
      </c>
      <c r="D551" s="84">
        <v>980.07632333000004</v>
      </c>
      <c r="E551" s="84">
        <v>174.1360305</v>
      </c>
      <c r="F551" s="84">
        <v>174.1360305</v>
      </c>
    </row>
    <row r="552" spans="1:6" ht="12.75" customHeight="1" x14ac:dyDescent="0.2">
      <c r="A552" s="83" t="s">
        <v>181</v>
      </c>
      <c r="B552" s="83">
        <v>10</v>
      </c>
      <c r="C552" s="84">
        <v>935.7373351</v>
      </c>
      <c r="D552" s="84">
        <v>931.7597141</v>
      </c>
      <c r="E552" s="84">
        <v>165.55132914999999</v>
      </c>
      <c r="F552" s="84">
        <v>165.55132914999999</v>
      </c>
    </row>
    <row r="553" spans="1:6" ht="12.75" customHeight="1" x14ac:dyDescent="0.2">
      <c r="A553" s="83" t="s">
        <v>181</v>
      </c>
      <c r="B553" s="83">
        <v>11</v>
      </c>
      <c r="C553" s="84">
        <v>922.80951073000006</v>
      </c>
      <c r="D553" s="84">
        <v>913.12332354</v>
      </c>
      <c r="E553" s="84">
        <v>162.24009002</v>
      </c>
      <c r="F553" s="84">
        <v>162.24009002</v>
      </c>
    </row>
    <row r="554" spans="1:6" ht="12.75" customHeight="1" x14ac:dyDescent="0.2">
      <c r="A554" s="83" t="s">
        <v>181</v>
      </c>
      <c r="B554" s="83">
        <v>12</v>
      </c>
      <c r="C554" s="84">
        <v>1022.75618709</v>
      </c>
      <c r="D554" s="84">
        <v>1012.87723683</v>
      </c>
      <c r="E554" s="84">
        <v>179.96396526000001</v>
      </c>
      <c r="F554" s="84">
        <v>179.96396526000001</v>
      </c>
    </row>
    <row r="555" spans="1:6" ht="12.75" customHeight="1" x14ac:dyDescent="0.2">
      <c r="A555" s="83" t="s">
        <v>181</v>
      </c>
      <c r="B555" s="83">
        <v>13</v>
      </c>
      <c r="C555" s="84">
        <v>1070.02227292</v>
      </c>
      <c r="D555" s="84">
        <v>1058.66245398</v>
      </c>
      <c r="E555" s="84">
        <v>188.09889902</v>
      </c>
      <c r="F555" s="84">
        <v>188.09889902</v>
      </c>
    </row>
    <row r="556" spans="1:6" ht="12.75" customHeight="1" x14ac:dyDescent="0.2">
      <c r="A556" s="83" t="s">
        <v>181</v>
      </c>
      <c r="B556" s="83">
        <v>14</v>
      </c>
      <c r="C556" s="84">
        <v>1070.34178034</v>
      </c>
      <c r="D556" s="84">
        <v>1062.7555103300001</v>
      </c>
      <c r="E556" s="84">
        <v>188.82613685999999</v>
      </c>
      <c r="F556" s="84">
        <v>188.82613685999999</v>
      </c>
    </row>
    <row r="557" spans="1:6" ht="12.75" customHeight="1" x14ac:dyDescent="0.2">
      <c r="A557" s="83" t="s">
        <v>181</v>
      </c>
      <c r="B557" s="83">
        <v>15</v>
      </c>
      <c r="C557" s="84">
        <v>1098.7240442</v>
      </c>
      <c r="D557" s="84">
        <v>1089.89140907</v>
      </c>
      <c r="E557" s="84">
        <v>193.64753451999999</v>
      </c>
      <c r="F557" s="84">
        <v>193.64753451999999</v>
      </c>
    </row>
    <row r="558" spans="1:6" ht="12.75" customHeight="1" x14ac:dyDescent="0.2">
      <c r="A558" s="83" t="s">
        <v>181</v>
      </c>
      <c r="B558" s="83">
        <v>16</v>
      </c>
      <c r="C558" s="84">
        <v>1108.4791419200001</v>
      </c>
      <c r="D558" s="84">
        <v>1100.3741863499999</v>
      </c>
      <c r="E558" s="84">
        <v>195.51007235</v>
      </c>
      <c r="F558" s="84">
        <v>195.51007235</v>
      </c>
    </row>
    <row r="559" spans="1:6" ht="12.75" customHeight="1" x14ac:dyDescent="0.2">
      <c r="A559" s="83" t="s">
        <v>181</v>
      </c>
      <c r="B559" s="83">
        <v>17</v>
      </c>
      <c r="C559" s="84">
        <v>1096.4444265499999</v>
      </c>
      <c r="D559" s="84">
        <v>1095.2357489399999</v>
      </c>
      <c r="E559" s="84">
        <v>194.59709538999999</v>
      </c>
      <c r="F559" s="84">
        <v>194.59709538999999</v>
      </c>
    </row>
    <row r="560" spans="1:6" ht="12.75" customHeight="1" x14ac:dyDescent="0.2">
      <c r="A560" s="83" t="s">
        <v>181</v>
      </c>
      <c r="B560" s="83">
        <v>18</v>
      </c>
      <c r="C560" s="84">
        <v>1077.7350923199999</v>
      </c>
      <c r="D560" s="84">
        <v>1069.91335523</v>
      </c>
      <c r="E560" s="84">
        <v>190.09791404000001</v>
      </c>
      <c r="F560" s="84">
        <v>190.09791404000001</v>
      </c>
    </row>
    <row r="561" spans="1:6" ht="12.75" customHeight="1" x14ac:dyDescent="0.2">
      <c r="A561" s="83" t="s">
        <v>181</v>
      </c>
      <c r="B561" s="83">
        <v>19</v>
      </c>
      <c r="C561" s="84">
        <v>951.55724760999999</v>
      </c>
      <c r="D561" s="84">
        <v>946.74540703000002</v>
      </c>
      <c r="E561" s="84">
        <v>168.21392696999999</v>
      </c>
      <c r="F561" s="84">
        <v>168.21392696999999</v>
      </c>
    </row>
    <row r="562" spans="1:6" ht="12.75" customHeight="1" x14ac:dyDescent="0.2">
      <c r="A562" s="83" t="s">
        <v>181</v>
      </c>
      <c r="B562" s="83">
        <v>20</v>
      </c>
      <c r="C562" s="84">
        <v>848.90062219000004</v>
      </c>
      <c r="D562" s="84">
        <v>839.47818867000001</v>
      </c>
      <c r="E562" s="84">
        <v>149.15511781000001</v>
      </c>
      <c r="F562" s="84">
        <v>149.15511781000001</v>
      </c>
    </row>
    <row r="563" spans="1:6" ht="12.75" customHeight="1" x14ac:dyDescent="0.2">
      <c r="A563" s="83" t="s">
        <v>181</v>
      </c>
      <c r="B563" s="83">
        <v>21</v>
      </c>
      <c r="C563" s="84">
        <v>748.43984205000004</v>
      </c>
      <c r="D563" s="84">
        <v>740.80648183999995</v>
      </c>
      <c r="E563" s="84">
        <v>131.62352466999999</v>
      </c>
      <c r="F563" s="84">
        <v>131.62352466999999</v>
      </c>
    </row>
    <row r="564" spans="1:6" ht="12.75" customHeight="1" x14ac:dyDescent="0.2">
      <c r="A564" s="83" t="s">
        <v>181</v>
      </c>
      <c r="B564" s="83">
        <v>22</v>
      </c>
      <c r="C564" s="84">
        <v>756.98205005</v>
      </c>
      <c r="D564" s="84">
        <v>752.23959328000001</v>
      </c>
      <c r="E564" s="84">
        <v>133.65491405</v>
      </c>
      <c r="F564" s="84">
        <v>133.65491405</v>
      </c>
    </row>
    <row r="565" spans="1:6" ht="12.75" customHeight="1" x14ac:dyDescent="0.2">
      <c r="A565" s="83" t="s">
        <v>181</v>
      </c>
      <c r="B565" s="83">
        <v>23</v>
      </c>
      <c r="C565" s="84">
        <v>791.97036880999997</v>
      </c>
      <c r="D565" s="84">
        <v>787.32366052999998</v>
      </c>
      <c r="E565" s="84">
        <v>139.88851041999999</v>
      </c>
      <c r="F565" s="84">
        <v>139.88851041999999</v>
      </c>
    </row>
    <row r="566" spans="1:6" ht="12.75" customHeight="1" x14ac:dyDescent="0.2">
      <c r="A566" s="83" t="s">
        <v>181</v>
      </c>
      <c r="B566" s="83">
        <v>24</v>
      </c>
      <c r="C566" s="84">
        <v>849.68764474</v>
      </c>
      <c r="D566" s="84">
        <v>843.73477388000003</v>
      </c>
      <c r="E566" s="84">
        <v>149.9114108</v>
      </c>
      <c r="F566" s="84">
        <v>149.9114108</v>
      </c>
    </row>
    <row r="567" spans="1:6" ht="12.75" customHeight="1" x14ac:dyDescent="0.2">
      <c r="A567" s="83" t="s">
        <v>182</v>
      </c>
      <c r="B567" s="83">
        <v>1</v>
      </c>
      <c r="C567" s="84">
        <v>957.89259900000002</v>
      </c>
      <c r="D567" s="84">
        <v>948.70725959000004</v>
      </c>
      <c r="E567" s="84">
        <v>168.56250105999999</v>
      </c>
      <c r="F567" s="84">
        <v>168.56250105999999</v>
      </c>
    </row>
    <row r="568" spans="1:6" ht="12.75" customHeight="1" x14ac:dyDescent="0.2">
      <c r="A568" s="83" t="s">
        <v>182</v>
      </c>
      <c r="B568" s="83">
        <v>2</v>
      </c>
      <c r="C568" s="84">
        <v>1048.47435268</v>
      </c>
      <c r="D568" s="84">
        <v>1041.2275783600001</v>
      </c>
      <c r="E568" s="84">
        <v>185.00114024999999</v>
      </c>
      <c r="F568" s="84">
        <v>185.00114024999999</v>
      </c>
    </row>
    <row r="569" spans="1:6" ht="12.75" customHeight="1" x14ac:dyDescent="0.2">
      <c r="A569" s="83" t="s">
        <v>182</v>
      </c>
      <c r="B569" s="83">
        <v>3</v>
      </c>
      <c r="C569" s="84">
        <v>1152.6689888200001</v>
      </c>
      <c r="D569" s="84">
        <v>1144.83019844</v>
      </c>
      <c r="E569" s="84">
        <v>203.40883828</v>
      </c>
      <c r="F569" s="84">
        <v>203.40883828</v>
      </c>
    </row>
    <row r="570" spans="1:6" ht="12.75" customHeight="1" x14ac:dyDescent="0.2">
      <c r="A570" s="83" t="s">
        <v>182</v>
      </c>
      <c r="B570" s="83">
        <v>4</v>
      </c>
      <c r="C570" s="84">
        <v>1148.33376727</v>
      </c>
      <c r="D570" s="84">
        <v>1140.8634552599999</v>
      </c>
      <c r="E570" s="84">
        <v>202.70404325999999</v>
      </c>
      <c r="F570" s="84">
        <v>202.70404325999999</v>
      </c>
    </row>
    <row r="571" spans="1:6" ht="12.75" customHeight="1" x14ac:dyDescent="0.2">
      <c r="A571" s="83" t="s">
        <v>182</v>
      </c>
      <c r="B571" s="83">
        <v>5</v>
      </c>
      <c r="C571" s="84">
        <v>1142.3257102499999</v>
      </c>
      <c r="D571" s="84">
        <v>1134.0710312799999</v>
      </c>
      <c r="E571" s="84">
        <v>201.49719261000001</v>
      </c>
      <c r="F571" s="84">
        <v>201.49719261000001</v>
      </c>
    </row>
    <row r="572" spans="1:6" ht="12.75" customHeight="1" x14ac:dyDescent="0.2">
      <c r="A572" s="83" t="s">
        <v>182</v>
      </c>
      <c r="B572" s="83">
        <v>6</v>
      </c>
      <c r="C572" s="84">
        <v>1186.6043596699999</v>
      </c>
      <c r="D572" s="84">
        <v>1177.67279543</v>
      </c>
      <c r="E572" s="84">
        <v>209.24417919999999</v>
      </c>
      <c r="F572" s="84">
        <v>209.24417919999999</v>
      </c>
    </row>
    <row r="573" spans="1:6" ht="12.75" customHeight="1" x14ac:dyDescent="0.2">
      <c r="A573" s="83" t="s">
        <v>182</v>
      </c>
      <c r="B573" s="83">
        <v>7</v>
      </c>
      <c r="C573" s="84">
        <v>1129.1770687999999</v>
      </c>
      <c r="D573" s="84">
        <v>1121.1433385</v>
      </c>
      <c r="E573" s="84">
        <v>199.20025200000001</v>
      </c>
      <c r="F573" s="84">
        <v>199.20025200000001</v>
      </c>
    </row>
    <row r="574" spans="1:6" ht="12.75" customHeight="1" x14ac:dyDescent="0.2">
      <c r="A574" s="83" t="s">
        <v>182</v>
      </c>
      <c r="B574" s="83">
        <v>8</v>
      </c>
      <c r="C574" s="84">
        <v>1093.74532965</v>
      </c>
      <c r="D574" s="84">
        <v>1085.00236</v>
      </c>
      <c r="E574" s="84">
        <v>192.77886788999999</v>
      </c>
      <c r="F574" s="84">
        <v>192.77886788999999</v>
      </c>
    </row>
    <row r="575" spans="1:6" ht="12.75" customHeight="1" x14ac:dyDescent="0.2">
      <c r="A575" s="83" t="s">
        <v>182</v>
      </c>
      <c r="B575" s="83">
        <v>9</v>
      </c>
      <c r="C575" s="84">
        <v>948.24882428000001</v>
      </c>
      <c r="D575" s="84">
        <v>943.09190961000002</v>
      </c>
      <c r="E575" s="84">
        <v>167.56478820000001</v>
      </c>
      <c r="F575" s="84">
        <v>167.56478820000001</v>
      </c>
    </row>
    <row r="576" spans="1:6" ht="12.75" customHeight="1" x14ac:dyDescent="0.2">
      <c r="A576" s="83" t="s">
        <v>182</v>
      </c>
      <c r="B576" s="83">
        <v>10</v>
      </c>
      <c r="C576" s="84">
        <v>900.24329755999997</v>
      </c>
      <c r="D576" s="84">
        <v>896.29777918000002</v>
      </c>
      <c r="E576" s="84">
        <v>159.25059476999999</v>
      </c>
      <c r="F576" s="84">
        <v>159.25059476999999</v>
      </c>
    </row>
    <row r="577" spans="1:6" ht="12.75" customHeight="1" x14ac:dyDescent="0.2">
      <c r="A577" s="83" t="s">
        <v>182</v>
      </c>
      <c r="B577" s="83">
        <v>11</v>
      </c>
      <c r="C577" s="84">
        <v>919.61900696999999</v>
      </c>
      <c r="D577" s="84">
        <v>915.39798026000005</v>
      </c>
      <c r="E577" s="84">
        <v>162.6442419</v>
      </c>
      <c r="F577" s="84">
        <v>162.6442419</v>
      </c>
    </row>
    <row r="578" spans="1:6" ht="12.75" customHeight="1" x14ac:dyDescent="0.2">
      <c r="A578" s="83" t="s">
        <v>182</v>
      </c>
      <c r="B578" s="83">
        <v>12</v>
      </c>
      <c r="C578" s="84">
        <v>1047.05377918</v>
      </c>
      <c r="D578" s="84">
        <v>1041.92568886</v>
      </c>
      <c r="E578" s="84">
        <v>185.12517772000001</v>
      </c>
      <c r="F578" s="84">
        <v>185.12517772000001</v>
      </c>
    </row>
    <row r="579" spans="1:6" ht="12.75" customHeight="1" x14ac:dyDescent="0.2">
      <c r="A579" s="83" t="s">
        <v>182</v>
      </c>
      <c r="B579" s="83">
        <v>13</v>
      </c>
      <c r="C579" s="84">
        <v>1097.88657485</v>
      </c>
      <c r="D579" s="84">
        <v>1090.8578424</v>
      </c>
      <c r="E579" s="84">
        <v>193.81924652000001</v>
      </c>
      <c r="F579" s="84">
        <v>193.81924652000001</v>
      </c>
    </row>
    <row r="580" spans="1:6" ht="12.75" customHeight="1" x14ac:dyDescent="0.2">
      <c r="A580" s="83" t="s">
        <v>182</v>
      </c>
      <c r="B580" s="83">
        <v>14</v>
      </c>
      <c r="C580" s="84">
        <v>1099.3299488800001</v>
      </c>
      <c r="D580" s="84">
        <v>1094.01190277</v>
      </c>
      <c r="E580" s="84">
        <v>194.37964732</v>
      </c>
      <c r="F580" s="84">
        <v>194.37964732</v>
      </c>
    </row>
    <row r="581" spans="1:6" ht="12.75" customHeight="1" x14ac:dyDescent="0.2">
      <c r="A581" s="83" t="s">
        <v>182</v>
      </c>
      <c r="B581" s="83">
        <v>15</v>
      </c>
      <c r="C581" s="84">
        <v>1099.26381969</v>
      </c>
      <c r="D581" s="84">
        <v>1094.1605107400001</v>
      </c>
      <c r="E581" s="84">
        <v>194.40605138000001</v>
      </c>
      <c r="F581" s="84">
        <v>194.40605138000001</v>
      </c>
    </row>
    <row r="582" spans="1:6" ht="12.75" customHeight="1" x14ac:dyDescent="0.2">
      <c r="A582" s="83" t="s">
        <v>182</v>
      </c>
      <c r="B582" s="83">
        <v>16</v>
      </c>
      <c r="C582" s="84">
        <v>1100.3844263000001</v>
      </c>
      <c r="D582" s="84">
        <v>1094.37536277</v>
      </c>
      <c r="E582" s="84">
        <v>194.44422542999999</v>
      </c>
      <c r="F582" s="84">
        <v>194.44422542999999</v>
      </c>
    </row>
    <row r="583" spans="1:6" ht="12.75" customHeight="1" x14ac:dyDescent="0.2">
      <c r="A583" s="83" t="s">
        <v>182</v>
      </c>
      <c r="B583" s="83">
        <v>17</v>
      </c>
      <c r="C583" s="84">
        <v>1101.51591024</v>
      </c>
      <c r="D583" s="84">
        <v>1094.36993831</v>
      </c>
      <c r="E583" s="84">
        <v>194.44326162999999</v>
      </c>
      <c r="F583" s="84">
        <v>194.44326162999999</v>
      </c>
    </row>
    <row r="584" spans="1:6" ht="12.75" customHeight="1" x14ac:dyDescent="0.2">
      <c r="A584" s="83" t="s">
        <v>182</v>
      </c>
      <c r="B584" s="83">
        <v>18</v>
      </c>
      <c r="C584" s="84">
        <v>1070.6746755700001</v>
      </c>
      <c r="D584" s="84">
        <v>1065.2130921999999</v>
      </c>
      <c r="E584" s="84">
        <v>189.26279015</v>
      </c>
      <c r="F584" s="84">
        <v>189.26279015</v>
      </c>
    </row>
    <row r="585" spans="1:6" ht="12.75" customHeight="1" x14ac:dyDescent="0.2">
      <c r="A585" s="83" t="s">
        <v>182</v>
      </c>
      <c r="B585" s="83">
        <v>19</v>
      </c>
      <c r="C585" s="84">
        <v>974.66002308999998</v>
      </c>
      <c r="D585" s="84">
        <v>968.93370134999998</v>
      </c>
      <c r="E585" s="84">
        <v>172.15625412</v>
      </c>
      <c r="F585" s="84">
        <v>172.15625412</v>
      </c>
    </row>
    <row r="586" spans="1:6" ht="12.75" customHeight="1" x14ac:dyDescent="0.2">
      <c r="A586" s="83" t="s">
        <v>182</v>
      </c>
      <c r="B586" s="83">
        <v>20</v>
      </c>
      <c r="C586" s="84">
        <v>836.14814745000001</v>
      </c>
      <c r="D586" s="84">
        <v>828.21086551999997</v>
      </c>
      <c r="E586" s="84">
        <v>147.15318502</v>
      </c>
      <c r="F586" s="84">
        <v>147.15318502</v>
      </c>
    </row>
    <row r="587" spans="1:6" ht="12.75" customHeight="1" x14ac:dyDescent="0.2">
      <c r="A587" s="83" t="s">
        <v>182</v>
      </c>
      <c r="B587" s="83">
        <v>21</v>
      </c>
      <c r="C587" s="84">
        <v>749.16376420999995</v>
      </c>
      <c r="D587" s="84">
        <v>744.23564349000003</v>
      </c>
      <c r="E587" s="84">
        <v>132.23280435999999</v>
      </c>
      <c r="F587" s="84">
        <v>132.23280435999999</v>
      </c>
    </row>
    <row r="588" spans="1:6" ht="12.75" customHeight="1" x14ac:dyDescent="0.2">
      <c r="A588" s="83" t="s">
        <v>182</v>
      </c>
      <c r="B588" s="83">
        <v>22</v>
      </c>
      <c r="C588" s="84">
        <v>750.15023991999999</v>
      </c>
      <c r="D588" s="84">
        <v>746.22377229000006</v>
      </c>
      <c r="E588" s="84">
        <v>132.58604711000001</v>
      </c>
      <c r="F588" s="84">
        <v>132.58604711000001</v>
      </c>
    </row>
    <row r="589" spans="1:6" ht="12.75" customHeight="1" x14ac:dyDescent="0.2">
      <c r="A589" s="83" t="s">
        <v>182</v>
      </c>
      <c r="B589" s="83">
        <v>23</v>
      </c>
      <c r="C589" s="84">
        <v>754.56902256000001</v>
      </c>
      <c r="D589" s="84">
        <v>750.24500136999995</v>
      </c>
      <c r="E589" s="84">
        <v>133.30052296</v>
      </c>
      <c r="F589" s="84">
        <v>133.30052296</v>
      </c>
    </row>
    <row r="590" spans="1:6" ht="12.75" customHeight="1" x14ac:dyDescent="0.2">
      <c r="A590" s="83" t="s">
        <v>182</v>
      </c>
      <c r="B590" s="83">
        <v>24</v>
      </c>
      <c r="C590" s="84">
        <v>786.69219430999999</v>
      </c>
      <c r="D590" s="84">
        <v>782.34946936999995</v>
      </c>
      <c r="E590" s="84">
        <v>139.00471608000001</v>
      </c>
      <c r="F590" s="84">
        <v>139.00471608000001</v>
      </c>
    </row>
    <row r="591" spans="1:6" ht="12.75" customHeight="1" x14ac:dyDescent="0.2">
      <c r="A591" s="83" t="s">
        <v>183</v>
      </c>
      <c r="B591" s="83">
        <v>1</v>
      </c>
      <c r="C591" s="84">
        <v>865.90137561999995</v>
      </c>
      <c r="D591" s="84">
        <v>861.97894816999997</v>
      </c>
      <c r="E591" s="84">
        <v>153.15296251999999</v>
      </c>
      <c r="F591" s="84">
        <v>153.15296251999999</v>
      </c>
    </row>
    <row r="592" spans="1:6" ht="12.75" customHeight="1" x14ac:dyDescent="0.2">
      <c r="A592" s="83" t="s">
        <v>183</v>
      </c>
      <c r="B592" s="83">
        <v>2</v>
      </c>
      <c r="C592" s="84">
        <v>1001.61886233</v>
      </c>
      <c r="D592" s="84">
        <v>995.05142974</v>
      </c>
      <c r="E592" s="84">
        <v>176.79674735</v>
      </c>
      <c r="F592" s="84">
        <v>176.79674735</v>
      </c>
    </row>
    <row r="593" spans="1:6" ht="12.75" customHeight="1" x14ac:dyDescent="0.2">
      <c r="A593" s="83" t="s">
        <v>183</v>
      </c>
      <c r="B593" s="83">
        <v>3</v>
      </c>
      <c r="C593" s="84">
        <v>1150.8632386700001</v>
      </c>
      <c r="D593" s="84">
        <v>1142.7735851800001</v>
      </c>
      <c r="E593" s="84">
        <v>203.04342749</v>
      </c>
      <c r="F593" s="84">
        <v>203.04342749</v>
      </c>
    </row>
    <row r="594" spans="1:6" ht="12.75" customHeight="1" x14ac:dyDescent="0.2">
      <c r="A594" s="83" t="s">
        <v>183</v>
      </c>
      <c r="B594" s="83">
        <v>4</v>
      </c>
      <c r="C594" s="84">
        <v>1165.64581793</v>
      </c>
      <c r="D594" s="84">
        <v>1157.2270807100001</v>
      </c>
      <c r="E594" s="84">
        <v>205.61146661000001</v>
      </c>
      <c r="F594" s="84">
        <v>205.61146661000001</v>
      </c>
    </row>
    <row r="595" spans="1:6" ht="12.75" customHeight="1" x14ac:dyDescent="0.2">
      <c r="A595" s="83" t="s">
        <v>183</v>
      </c>
      <c r="B595" s="83">
        <v>5</v>
      </c>
      <c r="C595" s="84">
        <v>1165.9863207799999</v>
      </c>
      <c r="D595" s="84">
        <v>1157.28059403</v>
      </c>
      <c r="E595" s="84">
        <v>205.62097463999999</v>
      </c>
      <c r="F595" s="84">
        <v>205.62097463999999</v>
      </c>
    </row>
    <row r="596" spans="1:6" ht="12.75" customHeight="1" x14ac:dyDescent="0.2">
      <c r="A596" s="83" t="s">
        <v>183</v>
      </c>
      <c r="B596" s="83">
        <v>6</v>
      </c>
      <c r="C596" s="84">
        <v>1175.82604702</v>
      </c>
      <c r="D596" s="84">
        <v>1166.3560837499999</v>
      </c>
      <c r="E596" s="84">
        <v>207.23347125000001</v>
      </c>
      <c r="F596" s="84">
        <v>207.23347125000001</v>
      </c>
    </row>
    <row r="597" spans="1:6" ht="12.75" customHeight="1" x14ac:dyDescent="0.2">
      <c r="A597" s="83" t="s">
        <v>183</v>
      </c>
      <c r="B597" s="83">
        <v>7</v>
      </c>
      <c r="C597" s="84">
        <v>1118.2190259399999</v>
      </c>
      <c r="D597" s="84">
        <v>1111.2682320500001</v>
      </c>
      <c r="E597" s="84">
        <v>197.44568269000001</v>
      </c>
      <c r="F597" s="84">
        <v>197.44568269000001</v>
      </c>
    </row>
    <row r="598" spans="1:6" ht="12.75" customHeight="1" x14ac:dyDescent="0.2">
      <c r="A598" s="83" t="s">
        <v>183</v>
      </c>
      <c r="B598" s="83">
        <v>8</v>
      </c>
      <c r="C598" s="84">
        <v>1071.5745767799999</v>
      </c>
      <c r="D598" s="84">
        <v>1069.40129486</v>
      </c>
      <c r="E598" s="84">
        <v>190.00693319999999</v>
      </c>
      <c r="F598" s="84">
        <v>190.00693319999999</v>
      </c>
    </row>
    <row r="599" spans="1:6" ht="12.75" customHeight="1" x14ac:dyDescent="0.2">
      <c r="A599" s="83" t="s">
        <v>183</v>
      </c>
      <c r="B599" s="83">
        <v>9</v>
      </c>
      <c r="C599" s="84">
        <v>927.71176064999997</v>
      </c>
      <c r="D599" s="84">
        <v>921.12601699000004</v>
      </c>
      <c r="E599" s="84">
        <v>163.66197649</v>
      </c>
      <c r="F599" s="84">
        <v>163.66197649</v>
      </c>
    </row>
    <row r="600" spans="1:6" ht="12.75" customHeight="1" x14ac:dyDescent="0.2">
      <c r="A600" s="83" t="s">
        <v>183</v>
      </c>
      <c r="B600" s="83">
        <v>10</v>
      </c>
      <c r="C600" s="84">
        <v>917.79152007000005</v>
      </c>
      <c r="D600" s="84">
        <v>912.52040780000004</v>
      </c>
      <c r="E600" s="84">
        <v>162.13296636999999</v>
      </c>
      <c r="F600" s="84">
        <v>162.13296636999999</v>
      </c>
    </row>
    <row r="601" spans="1:6" ht="12.75" customHeight="1" x14ac:dyDescent="0.2">
      <c r="A601" s="83" t="s">
        <v>183</v>
      </c>
      <c r="B601" s="83">
        <v>11</v>
      </c>
      <c r="C601" s="84">
        <v>937.15969894</v>
      </c>
      <c r="D601" s="84">
        <v>931.90858177999996</v>
      </c>
      <c r="E601" s="84">
        <v>165.57777935999999</v>
      </c>
      <c r="F601" s="84">
        <v>165.57777935999999</v>
      </c>
    </row>
    <row r="602" spans="1:6" ht="12.75" customHeight="1" x14ac:dyDescent="0.2">
      <c r="A602" s="83" t="s">
        <v>183</v>
      </c>
      <c r="B602" s="83">
        <v>12</v>
      </c>
      <c r="C602" s="84">
        <v>1007.80679945</v>
      </c>
      <c r="D602" s="84">
        <v>1001.33084277</v>
      </c>
      <c r="E602" s="84">
        <v>177.91244827</v>
      </c>
      <c r="F602" s="84">
        <v>177.91244827</v>
      </c>
    </row>
    <row r="603" spans="1:6" ht="12.75" customHeight="1" x14ac:dyDescent="0.2">
      <c r="A603" s="83" t="s">
        <v>183</v>
      </c>
      <c r="B603" s="83">
        <v>13</v>
      </c>
      <c r="C603" s="84">
        <v>1045.5076555600001</v>
      </c>
      <c r="D603" s="84">
        <v>1038.4174808</v>
      </c>
      <c r="E603" s="84">
        <v>184.50185338</v>
      </c>
      <c r="F603" s="84">
        <v>184.50185338</v>
      </c>
    </row>
    <row r="604" spans="1:6" ht="12.75" customHeight="1" x14ac:dyDescent="0.2">
      <c r="A604" s="83" t="s">
        <v>183</v>
      </c>
      <c r="B604" s="83">
        <v>14</v>
      </c>
      <c r="C604" s="84">
        <v>1091.1766360900001</v>
      </c>
      <c r="D604" s="84">
        <v>1084.34394894</v>
      </c>
      <c r="E604" s="84">
        <v>192.66188405</v>
      </c>
      <c r="F604" s="84">
        <v>192.66188405</v>
      </c>
    </row>
    <row r="605" spans="1:6" ht="12.75" customHeight="1" x14ac:dyDescent="0.2">
      <c r="A605" s="83" t="s">
        <v>183</v>
      </c>
      <c r="B605" s="83">
        <v>15</v>
      </c>
      <c r="C605" s="84">
        <v>1099.2486564400001</v>
      </c>
      <c r="D605" s="84">
        <v>1092.2293589000001</v>
      </c>
      <c r="E605" s="84">
        <v>194.06293206999999</v>
      </c>
      <c r="F605" s="84">
        <v>194.06293206999999</v>
      </c>
    </row>
    <row r="606" spans="1:6" ht="12.75" customHeight="1" x14ac:dyDescent="0.2">
      <c r="A606" s="83" t="s">
        <v>183</v>
      </c>
      <c r="B606" s="83">
        <v>16</v>
      </c>
      <c r="C606" s="84">
        <v>1111.3226107800001</v>
      </c>
      <c r="D606" s="84">
        <v>1103.22997104</v>
      </c>
      <c r="E606" s="84">
        <v>196.01747671999999</v>
      </c>
      <c r="F606" s="84">
        <v>196.01747671999999</v>
      </c>
    </row>
    <row r="607" spans="1:6" ht="12.75" customHeight="1" x14ac:dyDescent="0.2">
      <c r="A607" s="83" t="s">
        <v>183</v>
      </c>
      <c r="B607" s="83">
        <v>17</v>
      </c>
      <c r="C607" s="84">
        <v>1114.3119992300001</v>
      </c>
      <c r="D607" s="84">
        <v>1105.3383215399999</v>
      </c>
      <c r="E607" s="84">
        <v>196.39207998000001</v>
      </c>
      <c r="F607" s="84">
        <v>196.39207998000001</v>
      </c>
    </row>
    <row r="608" spans="1:6" ht="12.75" customHeight="1" x14ac:dyDescent="0.2">
      <c r="A608" s="83" t="s">
        <v>183</v>
      </c>
      <c r="B608" s="83">
        <v>18</v>
      </c>
      <c r="C608" s="84">
        <v>1066.1482286099999</v>
      </c>
      <c r="D608" s="84">
        <v>1059.77704255</v>
      </c>
      <c r="E608" s="84">
        <v>188.29693465</v>
      </c>
      <c r="F608" s="84">
        <v>188.29693465</v>
      </c>
    </row>
    <row r="609" spans="1:6" ht="12.75" customHeight="1" x14ac:dyDescent="0.2">
      <c r="A609" s="83" t="s">
        <v>183</v>
      </c>
      <c r="B609" s="83">
        <v>19</v>
      </c>
      <c r="C609" s="84">
        <v>944.74528615999998</v>
      </c>
      <c r="D609" s="84">
        <v>939.09909736999998</v>
      </c>
      <c r="E609" s="84">
        <v>166.85536132999999</v>
      </c>
      <c r="F609" s="84">
        <v>166.85536132999999</v>
      </c>
    </row>
    <row r="610" spans="1:6" ht="12.75" customHeight="1" x14ac:dyDescent="0.2">
      <c r="A610" s="83" t="s">
        <v>183</v>
      </c>
      <c r="B610" s="83">
        <v>20</v>
      </c>
      <c r="C610" s="84">
        <v>828.21400924</v>
      </c>
      <c r="D610" s="84">
        <v>820.36454343000003</v>
      </c>
      <c r="E610" s="84">
        <v>145.75908197999999</v>
      </c>
      <c r="F610" s="84">
        <v>145.75908197999999</v>
      </c>
    </row>
    <row r="611" spans="1:6" ht="12.75" customHeight="1" x14ac:dyDescent="0.2">
      <c r="A611" s="83" t="s">
        <v>183</v>
      </c>
      <c r="B611" s="83">
        <v>21</v>
      </c>
      <c r="C611" s="84">
        <v>729.31731245000003</v>
      </c>
      <c r="D611" s="84">
        <v>726.44903353999996</v>
      </c>
      <c r="E611" s="84">
        <v>129.07255083000001</v>
      </c>
      <c r="F611" s="84">
        <v>129.07255083000001</v>
      </c>
    </row>
    <row r="612" spans="1:6" ht="12.75" customHeight="1" x14ac:dyDescent="0.2">
      <c r="A612" s="83" t="s">
        <v>183</v>
      </c>
      <c r="B612" s="83">
        <v>22</v>
      </c>
      <c r="C612" s="84">
        <v>750.74759572000005</v>
      </c>
      <c r="D612" s="84">
        <v>746.48620369000002</v>
      </c>
      <c r="E612" s="84">
        <v>132.63267486999999</v>
      </c>
      <c r="F612" s="84">
        <v>132.63267486999999</v>
      </c>
    </row>
    <row r="613" spans="1:6" ht="12.75" customHeight="1" x14ac:dyDescent="0.2">
      <c r="A613" s="83" t="s">
        <v>183</v>
      </c>
      <c r="B613" s="83">
        <v>23</v>
      </c>
      <c r="C613" s="84">
        <v>782.11853543999996</v>
      </c>
      <c r="D613" s="84">
        <v>777.05649239000002</v>
      </c>
      <c r="E613" s="84">
        <v>138.06428116000001</v>
      </c>
      <c r="F613" s="84">
        <v>138.06428116000001</v>
      </c>
    </row>
    <row r="614" spans="1:6" ht="12.75" customHeight="1" x14ac:dyDescent="0.2">
      <c r="A614" s="83" t="s">
        <v>183</v>
      </c>
      <c r="B614" s="83">
        <v>24</v>
      </c>
      <c r="C614" s="84">
        <v>790.38342863000003</v>
      </c>
      <c r="D614" s="84">
        <v>785.51748008000004</v>
      </c>
      <c r="E614" s="84">
        <v>139.56759552</v>
      </c>
      <c r="F614" s="84">
        <v>139.56759552</v>
      </c>
    </row>
    <row r="615" spans="1:6" ht="12.75" customHeight="1" x14ac:dyDescent="0.2">
      <c r="A615" s="83" t="s">
        <v>184</v>
      </c>
      <c r="B615" s="83">
        <v>1</v>
      </c>
      <c r="C615" s="84">
        <v>842.72196408000002</v>
      </c>
      <c r="D615" s="84">
        <v>842.72196408000002</v>
      </c>
      <c r="E615" s="84">
        <v>149.73145882</v>
      </c>
      <c r="F615" s="84">
        <v>149.73145882</v>
      </c>
    </row>
    <row r="616" spans="1:6" ht="12.75" customHeight="1" x14ac:dyDescent="0.2">
      <c r="A616" s="83" t="s">
        <v>184</v>
      </c>
      <c r="B616" s="83">
        <v>2</v>
      </c>
      <c r="C616" s="84">
        <v>956.88432223999996</v>
      </c>
      <c r="D616" s="84">
        <v>949.57836726999994</v>
      </c>
      <c r="E616" s="84">
        <v>168.71727598000001</v>
      </c>
      <c r="F616" s="84">
        <v>168.71727598000001</v>
      </c>
    </row>
    <row r="617" spans="1:6" ht="12.75" customHeight="1" x14ac:dyDescent="0.2">
      <c r="A617" s="83" t="s">
        <v>184</v>
      </c>
      <c r="B617" s="83">
        <v>3</v>
      </c>
      <c r="C617" s="84">
        <v>1090.90648293</v>
      </c>
      <c r="D617" s="84">
        <v>1083.30449036</v>
      </c>
      <c r="E617" s="84">
        <v>192.47719721999999</v>
      </c>
      <c r="F617" s="84">
        <v>192.47719721999999</v>
      </c>
    </row>
    <row r="618" spans="1:6" ht="12.75" customHeight="1" x14ac:dyDescent="0.2">
      <c r="A618" s="83" t="s">
        <v>184</v>
      </c>
      <c r="B618" s="83">
        <v>4</v>
      </c>
      <c r="C618" s="84">
        <v>1103.5836616300001</v>
      </c>
      <c r="D618" s="84">
        <v>1096.55917583</v>
      </c>
      <c r="E618" s="84">
        <v>194.83223658</v>
      </c>
      <c r="F618" s="84">
        <v>194.83223658</v>
      </c>
    </row>
    <row r="619" spans="1:6" ht="12.75" customHeight="1" x14ac:dyDescent="0.2">
      <c r="A619" s="83" t="s">
        <v>184</v>
      </c>
      <c r="B619" s="83">
        <v>5</v>
      </c>
      <c r="C619" s="84">
        <v>1108.5933287</v>
      </c>
      <c r="D619" s="84">
        <v>1101.2575389799999</v>
      </c>
      <c r="E619" s="84">
        <v>195.66702290000001</v>
      </c>
      <c r="F619" s="84">
        <v>195.66702290000001</v>
      </c>
    </row>
    <row r="620" spans="1:6" ht="12.75" customHeight="1" x14ac:dyDescent="0.2">
      <c r="A620" s="83" t="s">
        <v>184</v>
      </c>
      <c r="B620" s="83">
        <v>6</v>
      </c>
      <c r="C620" s="84">
        <v>1119.3906075800001</v>
      </c>
      <c r="D620" s="84">
        <v>1112.08400102</v>
      </c>
      <c r="E620" s="84">
        <v>197.59062524999999</v>
      </c>
      <c r="F620" s="84">
        <v>197.59062524999999</v>
      </c>
    </row>
    <row r="621" spans="1:6" ht="12.75" customHeight="1" x14ac:dyDescent="0.2">
      <c r="A621" s="83" t="s">
        <v>184</v>
      </c>
      <c r="B621" s="83">
        <v>7</v>
      </c>
      <c r="C621" s="84">
        <v>1030.23100307</v>
      </c>
      <c r="D621" s="84">
        <v>1025.47869952</v>
      </c>
      <c r="E621" s="84">
        <v>182.20294261999999</v>
      </c>
      <c r="F621" s="84">
        <v>182.20294261999999</v>
      </c>
    </row>
    <row r="622" spans="1:6" ht="12.75" customHeight="1" x14ac:dyDescent="0.2">
      <c r="A622" s="83" t="s">
        <v>184</v>
      </c>
      <c r="B622" s="83">
        <v>8</v>
      </c>
      <c r="C622" s="84">
        <v>1026.6912083499999</v>
      </c>
      <c r="D622" s="84">
        <v>1020.04800248</v>
      </c>
      <c r="E622" s="84">
        <v>181.23803814999999</v>
      </c>
      <c r="F622" s="84">
        <v>181.23803814999999</v>
      </c>
    </row>
    <row r="623" spans="1:6" ht="12.75" customHeight="1" x14ac:dyDescent="0.2">
      <c r="A623" s="83" t="s">
        <v>184</v>
      </c>
      <c r="B623" s="83">
        <v>9</v>
      </c>
      <c r="C623" s="84">
        <v>882.92764155999998</v>
      </c>
      <c r="D623" s="84">
        <v>878.73727355000005</v>
      </c>
      <c r="E623" s="84">
        <v>156.13051455999999</v>
      </c>
      <c r="F623" s="84">
        <v>156.13051455999999</v>
      </c>
    </row>
    <row r="624" spans="1:6" ht="12.75" customHeight="1" x14ac:dyDescent="0.2">
      <c r="A624" s="83" t="s">
        <v>184</v>
      </c>
      <c r="B624" s="83">
        <v>10</v>
      </c>
      <c r="C624" s="84">
        <v>910.94048481000004</v>
      </c>
      <c r="D624" s="84">
        <v>906.49609409000004</v>
      </c>
      <c r="E624" s="84">
        <v>161.06259047</v>
      </c>
      <c r="F624" s="84">
        <v>161.06259047</v>
      </c>
    </row>
    <row r="625" spans="1:6" ht="12.75" customHeight="1" x14ac:dyDescent="0.2">
      <c r="A625" s="83" t="s">
        <v>184</v>
      </c>
      <c r="B625" s="83">
        <v>11</v>
      </c>
      <c r="C625" s="84">
        <v>895.96941189999995</v>
      </c>
      <c r="D625" s="84">
        <v>892.47397538999996</v>
      </c>
      <c r="E625" s="84">
        <v>158.57119664999999</v>
      </c>
      <c r="F625" s="84">
        <v>158.57119664999999</v>
      </c>
    </row>
    <row r="626" spans="1:6" ht="12.75" customHeight="1" x14ac:dyDescent="0.2">
      <c r="A626" s="83" t="s">
        <v>184</v>
      </c>
      <c r="B626" s="83">
        <v>12</v>
      </c>
      <c r="C626" s="84">
        <v>964.33425969999996</v>
      </c>
      <c r="D626" s="84">
        <v>960.46093456000006</v>
      </c>
      <c r="E626" s="84">
        <v>170.65084689</v>
      </c>
      <c r="F626" s="84">
        <v>170.65084689</v>
      </c>
    </row>
    <row r="627" spans="1:6" ht="12.75" customHeight="1" x14ac:dyDescent="0.2">
      <c r="A627" s="83" t="s">
        <v>184</v>
      </c>
      <c r="B627" s="83">
        <v>13</v>
      </c>
      <c r="C627" s="84">
        <v>1007.807699</v>
      </c>
      <c r="D627" s="84">
        <v>1003.52114374</v>
      </c>
      <c r="E627" s="84">
        <v>178.30161217</v>
      </c>
      <c r="F627" s="84">
        <v>178.30161217</v>
      </c>
    </row>
    <row r="628" spans="1:6" ht="12.75" customHeight="1" x14ac:dyDescent="0.2">
      <c r="A628" s="83" t="s">
        <v>184</v>
      </c>
      <c r="B628" s="83">
        <v>14</v>
      </c>
      <c r="C628" s="84">
        <v>1056.4309740000001</v>
      </c>
      <c r="D628" s="84">
        <v>1050.9037434899999</v>
      </c>
      <c r="E628" s="84">
        <v>186.72036245999999</v>
      </c>
      <c r="F628" s="84">
        <v>186.72036245999999</v>
      </c>
    </row>
    <row r="629" spans="1:6" ht="12.75" customHeight="1" x14ac:dyDescent="0.2">
      <c r="A629" s="83" t="s">
        <v>184</v>
      </c>
      <c r="B629" s="83">
        <v>15</v>
      </c>
      <c r="C629" s="84">
        <v>1072.8867045</v>
      </c>
      <c r="D629" s="84">
        <v>1067.29576273</v>
      </c>
      <c r="E629" s="84">
        <v>189.6328307</v>
      </c>
      <c r="F629" s="84">
        <v>189.6328307</v>
      </c>
    </row>
    <row r="630" spans="1:6" ht="12.75" customHeight="1" x14ac:dyDescent="0.2">
      <c r="A630" s="83" t="s">
        <v>184</v>
      </c>
      <c r="B630" s="83">
        <v>16</v>
      </c>
      <c r="C630" s="84">
        <v>1079.6044370699999</v>
      </c>
      <c r="D630" s="84">
        <v>1075.16323994</v>
      </c>
      <c r="E630" s="84">
        <v>191.03069249999999</v>
      </c>
      <c r="F630" s="84">
        <v>191.03069249999999</v>
      </c>
    </row>
    <row r="631" spans="1:6" ht="12.75" customHeight="1" x14ac:dyDescent="0.2">
      <c r="A631" s="83" t="s">
        <v>184</v>
      </c>
      <c r="B631" s="83">
        <v>17</v>
      </c>
      <c r="C631" s="84">
        <v>1075.1825602399999</v>
      </c>
      <c r="D631" s="84">
        <v>1070.5172748499999</v>
      </c>
      <c r="E631" s="84">
        <v>190.20521604999999</v>
      </c>
      <c r="F631" s="84">
        <v>190.20521604999999</v>
      </c>
    </row>
    <row r="632" spans="1:6" ht="12.75" customHeight="1" x14ac:dyDescent="0.2">
      <c r="A632" s="83" t="s">
        <v>184</v>
      </c>
      <c r="B632" s="83">
        <v>18</v>
      </c>
      <c r="C632" s="84">
        <v>1032.462718</v>
      </c>
      <c r="D632" s="84">
        <v>1027.5236021200001</v>
      </c>
      <c r="E632" s="84">
        <v>182.56627270999999</v>
      </c>
      <c r="F632" s="84">
        <v>182.56627270999999</v>
      </c>
    </row>
    <row r="633" spans="1:6" ht="12.75" customHeight="1" x14ac:dyDescent="0.2">
      <c r="A633" s="83" t="s">
        <v>184</v>
      </c>
      <c r="B633" s="83">
        <v>19</v>
      </c>
      <c r="C633" s="84">
        <v>905.25131668999995</v>
      </c>
      <c r="D633" s="84">
        <v>899.44768105000003</v>
      </c>
      <c r="E633" s="84">
        <v>159.81025671</v>
      </c>
      <c r="F633" s="84">
        <v>159.81025671</v>
      </c>
    </row>
    <row r="634" spans="1:6" ht="12.75" customHeight="1" x14ac:dyDescent="0.2">
      <c r="A634" s="83" t="s">
        <v>184</v>
      </c>
      <c r="B634" s="83">
        <v>20</v>
      </c>
      <c r="C634" s="84">
        <v>810.24649317000001</v>
      </c>
      <c r="D634" s="84">
        <v>802.38007651999999</v>
      </c>
      <c r="E634" s="84">
        <v>142.56367402999999</v>
      </c>
      <c r="F634" s="84">
        <v>142.56367402999999</v>
      </c>
    </row>
    <row r="635" spans="1:6" ht="12.75" customHeight="1" x14ac:dyDescent="0.2">
      <c r="A635" s="83" t="s">
        <v>184</v>
      </c>
      <c r="B635" s="83">
        <v>21</v>
      </c>
      <c r="C635" s="84">
        <v>721.72023463999994</v>
      </c>
      <c r="D635" s="84">
        <v>713.47239874000002</v>
      </c>
      <c r="E635" s="84">
        <v>126.7669144</v>
      </c>
      <c r="F635" s="84">
        <v>126.7669144</v>
      </c>
    </row>
    <row r="636" spans="1:6" ht="12.75" customHeight="1" x14ac:dyDescent="0.2">
      <c r="A636" s="83" t="s">
        <v>184</v>
      </c>
      <c r="B636" s="83">
        <v>22</v>
      </c>
      <c r="C636" s="84">
        <v>736.74318010000002</v>
      </c>
      <c r="D636" s="84">
        <v>730.84610436000003</v>
      </c>
      <c r="E636" s="84">
        <v>129.85380473999999</v>
      </c>
      <c r="F636" s="84">
        <v>129.85380473999999</v>
      </c>
    </row>
    <row r="637" spans="1:6" ht="12.75" customHeight="1" x14ac:dyDescent="0.2">
      <c r="A637" s="83" t="s">
        <v>184</v>
      </c>
      <c r="B637" s="83">
        <v>23</v>
      </c>
      <c r="C637" s="84">
        <v>736.46978305000005</v>
      </c>
      <c r="D637" s="84">
        <v>731.25926042000003</v>
      </c>
      <c r="E637" s="84">
        <v>129.92721265</v>
      </c>
      <c r="F637" s="84">
        <v>129.92721265</v>
      </c>
    </row>
    <row r="638" spans="1:6" ht="12.75" customHeight="1" x14ac:dyDescent="0.2">
      <c r="A638" s="83" t="s">
        <v>184</v>
      </c>
      <c r="B638" s="83">
        <v>24</v>
      </c>
      <c r="C638" s="84">
        <v>762.01427778000004</v>
      </c>
      <c r="D638" s="84">
        <v>756.91400033000002</v>
      </c>
      <c r="E638" s="84">
        <v>134.48544394999999</v>
      </c>
      <c r="F638" s="84">
        <v>134.48544394999999</v>
      </c>
    </row>
    <row r="639" spans="1:6" ht="12.75" customHeight="1" x14ac:dyDescent="0.2">
      <c r="A639" s="83" t="s">
        <v>185</v>
      </c>
      <c r="B639" s="83">
        <v>1</v>
      </c>
      <c r="C639" s="84">
        <v>843.75909974000001</v>
      </c>
      <c r="D639" s="84">
        <v>842.76217163000001</v>
      </c>
      <c r="E639" s="84">
        <v>149.73860273</v>
      </c>
      <c r="F639" s="84">
        <v>149.73860273</v>
      </c>
    </row>
    <row r="640" spans="1:6" ht="12.75" customHeight="1" x14ac:dyDescent="0.2">
      <c r="A640" s="83" t="s">
        <v>185</v>
      </c>
      <c r="B640" s="83">
        <v>2</v>
      </c>
      <c r="C640" s="84">
        <v>936.42583563000005</v>
      </c>
      <c r="D640" s="84">
        <v>929.78578133999997</v>
      </c>
      <c r="E640" s="84">
        <v>165.20060869</v>
      </c>
      <c r="F640" s="84">
        <v>165.20060869</v>
      </c>
    </row>
    <row r="641" spans="1:6" ht="12.75" customHeight="1" x14ac:dyDescent="0.2">
      <c r="A641" s="83" t="s">
        <v>185</v>
      </c>
      <c r="B641" s="83">
        <v>3</v>
      </c>
      <c r="C641" s="84">
        <v>1068.25234804</v>
      </c>
      <c r="D641" s="84">
        <v>1061.0604196300001</v>
      </c>
      <c r="E641" s="84">
        <v>188.52495994</v>
      </c>
      <c r="F641" s="84">
        <v>188.52495994</v>
      </c>
    </row>
    <row r="642" spans="1:6" ht="12.75" customHeight="1" x14ac:dyDescent="0.2">
      <c r="A642" s="83" t="s">
        <v>185</v>
      </c>
      <c r="B642" s="83">
        <v>4</v>
      </c>
      <c r="C642" s="84">
        <v>1101.0913385900001</v>
      </c>
      <c r="D642" s="84">
        <v>1092.4129476400001</v>
      </c>
      <c r="E642" s="84">
        <v>194.09555137999999</v>
      </c>
      <c r="F642" s="84">
        <v>194.09555137999999</v>
      </c>
    </row>
    <row r="643" spans="1:6" ht="12.75" customHeight="1" x14ac:dyDescent="0.2">
      <c r="A643" s="83" t="s">
        <v>185</v>
      </c>
      <c r="B643" s="83">
        <v>5</v>
      </c>
      <c r="C643" s="84">
        <v>1098.7298040000001</v>
      </c>
      <c r="D643" s="84">
        <v>1088.50602931</v>
      </c>
      <c r="E643" s="84">
        <v>193.40138580000001</v>
      </c>
      <c r="F643" s="84">
        <v>193.40138580000001</v>
      </c>
    </row>
    <row r="644" spans="1:6" ht="12.75" customHeight="1" x14ac:dyDescent="0.2">
      <c r="A644" s="83" t="s">
        <v>185</v>
      </c>
      <c r="B644" s="83">
        <v>6</v>
      </c>
      <c r="C644" s="84">
        <v>1090.6330001399999</v>
      </c>
      <c r="D644" s="84">
        <v>1089.1861050499999</v>
      </c>
      <c r="E644" s="84">
        <v>193.52221893000001</v>
      </c>
      <c r="F644" s="84">
        <v>193.52221893000001</v>
      </c>
    </row>
    <row r="645" spans="1:6" ht="12.75" customHeight="1" x14ac:dyDescent="0.2">
      <c r="A645" s="83" t="s">
        <v>185</v>
      </c>
      <c r="B645" s="83">
        <v>7</v>
      </c>
      <c r="C645" s="84">
        <v>1001.75965405</v>
      </c>
      <c r="D645" s="84">
        <v>994.87358315999995</v>
      </c>
      <c r="E645" s="84">
        <v>176.76514828000001</v>
      </c>
      <c r="F645" s="84">
        <v>176.76514828000001</v>
      </c>
    </row>
    <row r="646" spans="1:6" ht="12.75" customHeight="1" x14ac:dyDescent="0.2">
      <c r="A646" s="83" t="s">
        <v>185</v>
      </c>
      <c r="B646" s="83">
        <v>8</v>
      </c>
      <c r="C646" s="84">
        <v>978.94940616999997</v>
      </c>
      <c r="D646" s="84">
        <v>975.73893614999997</v>
      </c>
      <c r="E646" s="84">
        <v>173.36538093999999</v>
      </c>
      <c r="F646" s="84">
        <v>173.36538093999999</v>
      </c>
    </row>
    <row r="647" spans="1:6" ht="12.75" customHeight="1" x14ac:dyDescent="0.2">
      <c r="A647" s="83" t="s">
        <v>185</v>
      </c>
      <c r="B647" s="83">
        <v>9</v>
      </c>
      <c r="C647" s="84">
        <v>876.55877297999996</v>
      </c>
      <c r="D647" s="84">
        <v>872.25896649000003</v>
      </c>
      <c r="E647" s="84">
        <v>154.97947493999999</v>
      </c>
      <c r="F647" s="84">
        <v>154.97947493999999</v>
      </c>
    </row>
    <row r="648" spans="1:6" ht="12.75" customHeight="1" x14ac:dyDescent="0.2">
      <c r="A648" s="83" t="s">
        <v>185</v>
      </c>
      <c r="B648" s="83">
        <v>10</v>
      </c>
      <c r="C648" s="84">
        <v>904.40716941999995</v>
      </c>
      <c r="D648" s="84">
        <v>900.79459856999995</v>
      </c>
      <c r="E648" s="84">
        <v>160.04957160999999</v>
      </c>
      <c r="F648" s="84">
        <v>160.04957160999999</v>
      </c>
    </row>
    <row r="649" spans="1:6" ht="12.75" customHeight="1" x14ac:dyDescent="0.2">
      <c r="A649" s="83" t="s">
        <v>185</v>
      </c>
      <c r="B649" s="83">
        <v>11</v>
      </c>
      <c r="C649" s="84">
        <v>899.39721602999998</v>
      </c>
      <c r="D649" s="84">
        <v>895.79212910000001</v>
      </c>
      <c r="E649" s="84">
        <v>159.16075290000001</v>
      </c>
      <c r="F649" s="84">
        <v>159.16075290000001</v>
      </c>
    </row>
    <row r="650" spans="1:6" ht="12.75" customHeight="1" x14ac:dyDescent="0.2">
      <c r="A650" s="83" t="s">
        <v>185</v>
      </c>
      <c r="B650" s="83">
        <v>12</v>
      </c>
      <c r="C650" s="84">
        <v>958.83373585000004</v>
      </c>
      <c r="D650" s="84">
        <v>954.41377147000003</v>
      </c>
      <c r="E650" s="84">
        <v>169.57641121</v>
      </c>
      <c r="F650" s="84">
        <v>169.57641121</v>
      </c>
    </row>
    <row r="651" spans="1:6" ht="12.75" customHeight="1" x14ac:dyDescent="0.2">
      <c r="A651" s="83" t="s">
        <v>185</v>
      </c>
      <c r="B651" s="83">
        <v>13</v>
      </c>
      <c r="C651" s="84">
        <v>999.73594189000005</v>
      </c>
      <c r="D651" s="84">
        <v>993.88364029000002</v>
      </c>
      <c r="E651" s="84">
        <v>176.58925920999999</v>
      </c>
      <c r="F651" s="84">
        <v>176.58925920999999</v>
      </c>
    </row>
    <row r="652" spans="1:6" ht="12.75" customHeight="1" x14ac:dyDescent="0.2">
      <c r="A652" s="83" t="s">
        <v>185</v>
      </c>
      <c r="B652" s="83">
        <v>14</v>
      </c>
      <c r="C652" s="84">
        <v>1029.30209909</v>
      </c>
      <c r="D652" s="84">
        <v>1024.10411032</v>
      </c>
      <c r="E652" s="84">
        <v>181.95871112</v>
      </c>
      <c r="F652" s="84">
        <v>181.95871112</v>
      </c>
    </row>
    <row r="653" spans="1:6" ht="12.75" customHeight="1" x14ac:dyDescent="0.2">
      <c r="A653" s="83" t="s">
        <v>185</v>
      </c>
      <c r="B653" s="83">
        <v>15</v>
      </c>
      <c r="C653" s="84">
        <v>1038.8946946399999</v>
      </c>
      <c r="D653" s="84">
        <v>1034.01430611</v>
      </c>
      <c r="E653" s="84">
        <v>183.71951496</v>
      </c>
      <c r="F653" s="84">
        <v>183.71951496</v>
      </c>
    </row>
    <row r="654" spans="1:6" ht="12.75" customHeight="1" x14ac:dyDescent="0.2">
      <c r="A654" s="83" t="s">
        <v>185</v>
      </c>
      <c r="B654" s="83">
        <v>16</v>
      </c>
      <c r="C654" s="84">
        <v>1046.0319316800001</v>
      </c>
      <c r="D654" s="84">
        <v>1039.0472866600001</v>
      </c>
      <c r="E654" s="84">
        <v>184.61375476000001</v>
      </c>
      <c r="F654" s="84">
        <v>184.61375476000001</v>
      </c>
    </row>
    <row r="655" spans="1:6" ht="12.75" customHeight="1" x14ac:dyDescent="0.2">
      <c r="A655" s="83" t="s">
        <v>185</v>
      </c>
      <c r="B655" s="83">
        <v>17</v>
      </c>
      <c r="C655" s="84">
        <v>1032.6012171699999</v>
      </c>
      <c r="D655" s="84">
        <v>1025.2523541200001</v>
      </c>
      <c r="E655" s="84">
        <v>182.16272647</v>
      </c>
      <c r="F655" s="84">
        <v>182.16272647</v>
      </c>
    </row>
    <row r="656" spans="1:6" ht="12.75" customHeight="1" x14ac:dyDescent="0.2">
      <c r="A656" s="83" t="s">
        <v>185</v>
      </c>
      <c r="B656" s="83">
        <v>18</v>
      </c>
      <c r="C656" s="84">
        <v>982.75327737999999</v>
      </c>
      <c r="D656" s="84">
        <v>977.02355310999997</v>
      </c>
      <c r="E656" s="84">
        <v>173.59362652999999</v>
      </c>
      <c r="F656" s="84">
        <v>173.59362652999999</v>
      </c>
    </row>
    <row r="657" spans="1:6" ht="12.75" customHeight="1" x14ac:dyDescent="0.2">
      <c r="A657" s="83" t="s">
        <v>185</v>
      </c>
      <c r="B657" s="83">
        <v>19</v>
      </c>
      <c r="C657" s="84">
        <v>875.46690237999996</v>
      </c>
      <c r="D657" s="84">
        <v>870.50406543999998</v>
      </c>
      <c r="E657" s="84">
        <v>154.66767116</v>
      </c>
      <c r="F657" s="84">
        <v>154.66767116</v>
      </c>
    </row>
    <row r="658" spans="1:6" ht="12.75" customHeight="1" x14ac:dyDescent="0.2">
      <c r="A658" s="83" t="s">
        <v>185</v>
      </c>
      <c r="B658" s="83">
        <v>20</v>
      </c>
      <c r="C658" s="84">
        <v>784.09256336999999</v>
      </c>
      <c r="D658" s="84">
        <v>776.55338165000001</v>
      </c>
      <c r="E658" s="84">
        <v>137.97489046000001</v>
      </c>
      <c r="F658" s="84">
        <v>137.97489046000001</v>
      </c>
    </row>
    <row r="659" spans="1:6" ht="12.75" customHeight="1" x14ac:dyDescent="0.2">
      <c r="A659" s="83" t="s">
        <v>185</v>
      </c>
      <c r="B659" s="83">
        <v>21</v>
      </c>
      <c r="C659" s="84">
        <v>703.03674197999999</v>
      </c>
      <c r="D659" s="84">
        <v>700.75915522000003</v>
      </c>
      <c r="E659" s="84">
        <v>124.50807628</v>
      </c>
      <c r="F659" s="84">
        <v>124.50807628</v>
      </c>
    </row>
    <row r="660" spans="1:6" ht="12.75" customHeight="1" x14ac:dyDescent="0.2">
      <c r="A660" s="83" t="s">
        <v>185</v>
      </c>
      <c r="B660" s="83">
        <v>22</v>
      </c>
      <c r="C660" s="84">
        <v>738.88014838000004</v>
      </c>
      <c r="D660" s="84">
        <v>734.06399743999998</v>
      </c>
      <c r="E660" s="84">
        <v>130.42554708</v>
      </c>
      <c r="F660" s="84">
        <v>130.42554708</v>
      </c>
    </row>
    <row r="661" spans="1:6" ht="12.75" customHeight="1" x14ac:dyDescent="0.2">
      <c r="A661" s="83" t="s">
        <v>185</v>
      </c>
      <c r="B661" s="83">
        <v>23</v>
      </c>
      <c r="C661" s="84">
        <v>766.59264380000002</v>
      </c>
      <c r="D661" s="84">
        <v>761.77255659000002</v>
      </c>
      <c r="E661" s="84">
        <v>135.34869273999999</v>
      </c>
      <c r="F661" s="84">
        <v>135.34869273999999</v>
      </c>
    </row>
    <row r="662" spans="1:6" ht="12.75" customHeight="1" x14ac:dyDescent="0.2">
      <c r="A662" s="83" t="s">
        <v>185</v>
      </c>
      <c r="B662" s="83">
        <v>24</v>
      </c>
      <c r="C662" s="84">
        <v>790.08307712999999</v>
      </c>
      <c r="D662" s="84">
        <v>784.73081972</v>
      </c>
      <c r="E662" s="84">
        <v>139.42782485999999</v>
      </c>
      <c r="F662" s="84">
        <v>139.42782485999999</v>
      </c>
    </row>
    <row r="663" spans="1:6" ht="12.75" customHeight="1" x14ac:dyDescent="0.2">
      <c r="A663" s="83" t="s">
        <v>186</v>
      </c>
      <c r="B663" s="83">
        <v>1</v>
      </c>
      <c r="C663" s="84">
        <v>826.34715510000001</v>
      </c>
      <c r="D663" s="84">
        <v>821.00421894999999</v>
      </c>
      <c r="E663" s="84">
        <v>145.87273696</v>
      </c>
      <c r="F663" s="84">
        <v>145.87273696</v>
      </c>
    </row>
    <row r="664" spans="1:6" ht="12.75" customHeight="1" x14ac:dyDescent="0.2">
      <c r="A664" s="83" t="s">
        <v>186</v>
      </c>
      <c r="B664" s="83">
        <v>2</v>
      </c>
      <c r="C664" s="84">
        <v>927.60763607000001</v>
      </c>
      <c r="D664" s="84">
        <v>921.54883001999997</v>
      </c>
      <c r="E664" s="84">
        <v>163.73710022</v>
      </c>
      <c r="F664" s="84">
        <v>163.73710022</v>
      </c>
    </row>
    <row r="665" spans="1:6" ht="12.75" customHeight="1" x14ac:dyDescent="0.2">
      <c r="A665" s="83" t="s">
        <v>186</v>
      </c>
      <c r="B665" s="83">
        <v>3</v>
      </c>
      <c r="C665" s="84">
        <v>997.25064245999999</v>
      </c>
      <c r="D665" s="84">
        <v>989.05824871000004</v>
      </c>
      <c r="E665" s="84">
        <v>175.73190298</v>
      </c>
      <c r="F665" s="84">
        <v>175.73190298</v>
      </c>
    </row>
    <row r="666" spans="1:6" ht="12.75" customHeight="1" x14ac:dyDescent="0.2">
      <c r="A666" s="83" t="s">
        <v>186</v>
      </c>
      <c r="B666" s="83">
        <v>4</v>
      </c>
      <c r="C666" s="84">
        <v>991.49488592</v>
      </c>
      <c r="D666" s="84">
        <v>983.60174088999997</v>
      </c>
      <c r="E666" s="84">
        <v>174.76241256</v>
      </c>
      <c r="F666" s="84">
        <v>174.76241256</v>
      </c>
    </row>
    <row r="667" spans="1:6" ht="12.75" customHeight="1" x14ac:dyDescent="0.2">
      <c r="A667" s="83" t="s">
        <v>186</v>
      </c>
      <c r="B667" s="83">
        <v>5</v>
      </c>
      <c r="C667" s="84">
        <v>988.44909044999997</v>
      </c>
      <c r="D667" s="84">
        <v>980.81069316000003</v>
      </c>
      <c r="E667" s="84">
        <v>174.26651039000001</v>
      </c>
      <c r="F667" s="84">
        <v>174.26651039000001</v>
      </c>
    </row>
    <row r="668" spans="1:6" ht="12.75" customHeight="1" x14ac:dyDescent="0.2">
      <c r="A668" s="83" t="s">
        <v>186</v>
      </c>
      <c r="B668" s="83">
        <v>6</v>
      </c>
      <c r="C668" s="84">
        <v>975.28140612000004</v>
      </c>
      <c r="D668" s="84">
        <v>968.54322519000004</v>
      </c>
      <c r="E668" s="84">
        <v>172.08687588000001</v>
      </c>
      <c r="F668" s="84">
        <v>172.08687588000001</v>
      </c>
    </row>
    <row r="669" spans="1:6" ht="12.75" customHeight="1" x14ac:dyDescent="0.2">
      <c r="A669" s="83" t="s">
        <v>186</v>
      </c>
      <c r="B669" s="83">
        <v>7</v>
      </c>
      <c r="C669" s="84">
        <v>895.92953087000001</v>
      </c>
      <c r="D669" s="84">
        <v>890.14395098</v>
      </c>
      <c r="E669" s="84">
        <v>158.15720726000001</v>
      </c>
      <c r="F669" s="84">
        <v>158.15720726000001</v>
      </c>
    </row>
    <row r="670" spans="1:6" ht="12.75" customHeight="1" x14ac:dyDescent="0.2">
      <c r="A670" s="83" t="s">
        <v>186</v>
      </c>
      <c r="B670" s="83">
        <v>8</v>
      </c>
      <c r="C670" s="84">
        <v>825.06341814999996</v>
      </c>
      <c r="D670" s="84">
        <v>818.52932091000002</v>
      </c>
      <c r="E670" s="84">
        <v>145.433007</v>
      </c>
      <c r="F670" s="84">
        <v>145.433007</v>
      </c>
    </row>
    <row r="671" spans="1:6" ht="12.75" customHeight="1" x14ac:dyDescent="0.2">
      <c r="A671" s="83" t="s">
        <v>186</v>
      </c>
      <c r="B671" s="83">
        <v>9</v>
      </c>
      <c r="C671" s="84">
        <v>744.08382223000001</v>
      </c>
      <c r="D671" s="84">
        <v>738.513328</v>
      </c>
      <c r="E671" s="84">
        <v>131.21608628999999</v>
      </c>
      <c r="F671" s="84">
        <v>131.21608628999999</v>
      </c>
    </row>
    <row r="672" spans="1:6" ht="12.75" customHeight="1" x14ac:dyDescent="0.2">
      <c r="A672" s="83" t="s">
        <v>186</v>
      </c>
      <c r="B672" s="83">
        <v>10</v>
      </c>
      <c r="C672" s="84">
        <v>748.24143819999995</v>
      </c>
      <c r="D672" s="84">
        <v>742.68764382999996</v>
      </c>
      <c r="E672" s="84">
        <v>131.95776197999999</v>
      </c>
      <c r="F672" s="84">
        <v>131.95776197999999</v>
      </c>
    </row>
    <row r="673" spans="1:6" ht="12.75" customHeight="1" x14ac:dyDescent="0.2">
      <c r="A673" s="83" t="s">
        <v>186</v>
      </c>
      <c r="B673" s="83">
        <v>11</v>
      </c>
      <c r="C673" s="84">
        <v>756.34927716000004</v>
      </c>
      <c r="D673" s="84">
        <v>751.93955101999995</v>
      </c>
      <c r="E673" s="84">
        <v>133.60160375000001</v>
      </c>
      <c r="F673" s="84">
        <v>133.60160375000001</v>
      </c>
    </row>
    <row r="674" spans="1:6" ht="12.75" customHeight="1" x14ac:dyDescent="0.2">
      <c r="A674" s="83" t="s">
        <v>186</v>
      </c>
      <c r="B674" s="83">
        <v>12</v>
      </c>
      <c r="C674" s="84">
        <v>808.69639809</v>
      </c>
      <c r="D674" s="84">
        <v>804.32657133999999</v>
      </c>
      <c r="E674" s="84">
        <v>142.90951942000001</v>
      </c>
      <c r="F674" s="84">
        <v>142.90951942000001</v>
      </c>
    </row>
    <row r="675" spans="1:6" ht="12.75" customHeight="1" x14ac:dyDescent="0.2">
      <c r="A675" s="83" t="s">
        <v>186</v>
      </c>
      <c r="B675" s="83">
        <v>13</v>
      </c>
      <c r="C675" s="84">
        <v>854.02451372999997</v>
      </c>
      <c r="D675" s="84">
        <v>849.17436858999997</v>
      </c>
      <c r="E675" s="84">
        <v>150.87789617000001</v>
      </c>
      <c r="F675" s="84">
        <v>150.87789617000001</v>
      </c>
    </row>
    <row r="676" spans="1:6" ht="12.75" customHeight="1" x14ac:dyDescent="0.2">
      <c r="A676" s="83" t="s">
        <v>186</v>
      </c>
      <c r="B676" s="83">
        <v>14</v>
      </c>
      <c r="C676" s="84">
        <v>864.98846586000002</v>
      </c>
      <c r="D676" s="84">
        <v>859.50190956999995</v>
      </c>
      <c r="E676" s="84">
        <v>152.71285223000001</v>
      </c>
      <c r="F676" s="84">
        <v>152.71285223000001</v>
      </c>
    </row>
    <row r="677" spans="1:6" ht="12.75" customHeight="1" x14ac:dyDescent="0.2">
      <c r="A677" s="83" t="s">
        <v>186</v>
      </c>
      <c r="B677" s="83">
        <v>15</v>
      </c>
      <c r="C677" s="84">
        <v>850.16303633999996</v>
      </c>
      <c r="D677" s="84">
        <v>844.54346698999996</v>
      </c>
      <c r="E677" s="84">
        <v>150.05509615</v>
      </c>
      <c r="F677" s="84">
        <v>150.05509615</v>
      </c>
    </row>
    <row r="678" spans="1:6" ht="12.75" customHeight="1" x14ac:dyDescent="0.2">
      <c r="A678" s="83" t="s">
        <v>186</v>
      </c>
      <c r="B678" s="83">
        <v>16</v>
      </c>
      <c r="C678" s="84">
        <v>843.60315700000001</v>
      </c>
      <c r="D678" s="84">
        <v>838.16115726999999</v>
      </c>
      <c r="E678" s="84">
        <v>148.92111295000001</v>
      </c>
      <c r="F678" s="84">
        <v>148.92111295000001</v>
      </c>
    </row>
    <row r="679" spans="1:6" ht="12.75" customHeight="1" x14ac:dyDescent="0.2">
      <c r="A679" s="83" t="s">
        <v>186</v>
      </c>
      <c r="B679" s="83">
        <v>17</v>
      </c>
      <c r="C679" s="84">
        <v>843.61050809999995</v>
      </c>
      <c r="D679" s="84">
        <v>838.84508135999999</v>
      </c>
      <c r="E679" s="84">
        <v>149.04262983999999</v>
      </c>
      <c r="F679" s="84">
        <v>149.04262983999999</v>
      </c>
    </row>
    <row r="680" spans="1:6" ht="12.75" customHeight="1" x14ac:dyDescent="0.2">
      <c r="A680" s="83" t="s">
        <v>186</v>
      </c>
      <c r="B680" s="83">
        <v>18</v>
      </c>
      <c r="C680" s="84">
        <v>869.12666032000004</v>
      </c>
      <c r="D680" s="84">
        <v>863.53418347000002</v>
      </c>
      <c r="E680" s="84">
        <v>153.42929049</v>
      </c>
      <c r="F680" s="84">
        <v>153.42929049</v>
      </c>
    </row>
    <row r="681" spans="1:6" ht="12.75" customHeight="1" x14ac:dyDescent="0.2">
      <c r="A681" s="83" t="s">
        <v>186</v>
      </c>
      <c r="B681" s="83">
        <v>19</v>
      </c>
      <c r="C681" s="84">
        <v>778.19282584999996</v>
      </c>
      <c r="D681" s="84">
        <v>772.35049706999996</v>
      </c>
      <c r="E681" s="84">
        <v>137.22813877999999</v>
      </c>
      <c r="F681" s="84">
        <v>137.22813877999999</v>
      </c>
    </row>
    <row r="682" spans="1:6" ht="12.75" customHeight="1" x14ac:dyDescent="0.2">
      <c r="A682" s="83" t="s">
        <v>186</v>
      </c>
      <c r="B682" s="83">
        <v>20</v>
      </c>
      <c r="C682" s="84">
        <v>685.65560226000002</v>
      </c>
      <c r="D682" s="84">
        <v>679.24285212999996</v>
      </c>
      <c r="E682" s="84">
        <v>120.68514584</v>
      </c>
      <c r="F682" s="84">
        <v>120.68514584</v>
      </c>
    </row>
    <row r="683" spans="1:6" ht="12.75" customHeight="1" x14ac:dyDescent="0.2">
      <c r="A683" s="83" t="s">
        <v>186</v>
      </c>
      <c r="B683" s="83">
        <v>21</v>
      </c>
      <c r="C683" s="84">
        <v>607.00144875000001</v>
      </c>
      <c r="D683" s="84">
        <v>600.48445756000001</v>
      </c>
      <c r="E683" s="84">
        <v>106.69167016</v>
      </c>
      <c r="F683" s="84">
        <v>106.69167016</v>
      </c>
    </row>
    <row r="684" spans="1:6" ht="12.75" customHeight="1" x14ac:dyDescent="0.2">
      <c r="A684" s="83" t="s">
        <v>186</v>
      </c>
      <c r="B684" s="83">
        <v>22</v>
      </c>
      <c r="C684" s="84">
        <v>627.13324337999995</v>
      </c>
      <c r="D684" s="84">
        <v>622.62129832999995</v>
      </c>
      <c r="E684" s="84">
        <v>110.62485525</v>
      </c>
      <c r="F684" s="84">
        <v>110.62485525</v>
      </c>
    </row>
    <row r="685" spans="1:6" ht="12.75" customHeight="1" x14ac:dyDescent="0.2">
      <c r="A685" s="83" t="s">
        <v>186</v>
      </c>
      <c r="B685" s="83">
        <v>23</v>
      </c>
      <c r="C685" s="84">
        <v>657.98236510000004</v>
      </c>
      <c r="D685" s="84">
        <v>653.27085789</v>
      </c>
      <c r="E685" s="84">
        <v>116.07054607000001</v>
      </c>
      <c r="F685" s="84">
        <v>116.07054607000001</v>
      </c>
    </row>
    <row r="686" spans="1:6" ht="12.75" customHeight="1" x14ac:dyDescent="0.2">
      <c r="A686" s="83" t="s">
        <v>186</v>
      </c>
      <c r="B686" s="83">
        <v>24</v>
      </c>
      <c r="C686" s="84">
        <v>700.29191381999999</v>
      </c>
      <c r="D686" s="84">
        <v>695.21562108000001</v>
      </c>
      <c r="E686" s="84">
        <v>123.52312336999999</v>
      </c>
      <c r="F686" s="84">
        <v>123.52312336999999</v>
      </c>
    </row>
    <row r="687" spans="1:6" ht="12.75" customHeight="1" x14ac:dyDescent="0.2">
      <c r="A687" s="83" t="s">
        <v>187</v>
      </c>
      <c r="B687" s="83">
        <v>1</v>
      </c>
      <c r="C687" s="84">
        <v>777.68594613000005</v>
      </c>
      <c r="D687" s="84">
        <v>769.82550215000003</v>
      </c>
      <c r="E687" s="84">
        <v>136.77950781000001</v>
      </c>
      <c r="F687" s="84">
        <v>136.77950781000001</v>
      </c>
    </row>
    <row r="688" spans="1:6" ht="12.75" customHeight="1" x14ac:dyDescent="0.2">
      <c r="A688" s="83" t="s">
        <v>187</v>
      </c>
      <c r="B688" s="83">
        <v>2</v>
      </c>
      <c r="C688" s="84">
        <v>879.65276860999995</v>
      </c>
      <c r="D688" s="84">
        <v>872.70146640999997</v>
      </c>
      <c r="E688" s="84">
        <v>155.05809656</v>
      </c>
      <c r="F688" s="84">
        <v>155.05809656</v>
      </c>
    </row>
    <row r="689" spans="1:6" ht="12.75" customHeight="1" x14ac:dyDescent="0.2">
      <c r="A689" s="83" t="s">
        <v>187</v>
      </c>
      <c r="B689" s="83">
        <v>3</v>
      </c>
      <c r="C689" s="84">
        <v>1001.5197787</v>
      </c>
      <c r="D689" s="84">
        <v>995.30489180999996</v>
      </c>
      <c r="E689" s="84">
        <v>176.84178148000001</v>
      </c>
      <c r="F689" s="84">
        <v>176.84178148000001</v>
      </c>
    </row>
    <row r="690" spans="1:6" ht="12.75" customHeight="1" x14ac:dyDescent="0.2">
      <c r="A690" s="83" t="s">
        <v>187</v>
      </c>
      <c r="B690" s="83">
        <v>4</v>
      </c>
      <c r="C690" s="84">
        <v>1049.7813025299999</v>
      </c>
      <c r="D690" s="84">
        <v>1043.9799637799999</v>
      </c>
      <c r="E690" s="84">
        <v>185.49017305000001</v>
      </c>
      <c r="F690" s="84">
        <v>185.49017305000001</v>
      </c>
    </row>
    <row r="691" spans="1:6" ht="12.75" customHeight="1" x14ac:dyDescent="0.2">
      <c r="A691" s="83" t="s">
        <v>187</v>
      </c>
      <c r="B691" s="83">
        <v>5</v>
      </c>
      <c r="C691" s="84">
        <v>1041.0672239200001</v>
      </c>
      <c r="D691" s="84">
        <v>1033.20669843</v>
      </c>
      <c r="E691" s="84">
        <v>183.57602247</v>
      </c>
      <c r="F691" s="84">
        <v>183.57602247</v>
      </c>
    </row>
    <row r="692" spans="1:6" ht="12.75" customHeight="1" x14ac:dyDescent="0.2">
      <c r="A692" s="83" t="s">
        <v>187</v>
      </c>
      <c r="B692" s="83">
        <v>6</v>
      </c>
      <c r="C692" s="84">
        <v>1039.8787204</v>
      </c>
      <c r="D692" s="84">
        <v>1032.1979352200001</v>
      </c>
      <c r="E692" s="84">
        <v>183.39678946999999</v>
      </c>
      <c r="F692" s="84">
        <v>183.39678946999999</v>
      </c>
    </row>
    <row r="693" spans="1:6" ht="12.75" customHeight="1" x14ac:dyDescent="0.2">
      <c r="A693" s="83" t="s">
        <v>187</v>
      </c>
      <c r="B693" s="83">
        <v>7</v>
      </c>
      <c r="C693" s="84">
        <v>978.13725566999994</v>
      </c>
      <c r="D693" s="84">
        <v>970.47370563000004</v>
      </c>
      <c r="E693" s="84">
        <v>172.42987590000001</v>
      </c>
      <c r="F693" s="84">
        <v>172.42987590000001</v>
      </c>
    </row>
    <row r="694" spans="1:6" ht="12.75" customHeight="1" x14ac:dyDescent="0.2">
      <c r="A694" s="83" t="s">
        <v>187</v>
      </c>
      <c r="B694" s="83">
        <v>8</v>
      </c>
      <c r="C694" s="84">
        <v>874.21871229999999</v>
      </c>
      <c r="D694" s="84">
        <v>871.96975616999998</v>
      </c>
      <c r="E694" s="84">
        <v>154.92808921</v>
      </c>
      <c r="F694" s="84">
        <v>154.92808921</v>
      </c>
    </row>
    <row r="695" spans="1:6" ht="12.75" customHeight="1" x14ac:dyDescent="0.2">
      <c r="A695" s="83" t="s">
        <v>187</v>
      </c>
      <c r="B695" s="83">
        <v>9</v>
      </c>
      <c r="C695" s="84">
        <v>762.33494723000001</v>
      </c>
      <c r="D695" s="84">
        <v>760.31867301</v>
      </c>
      <c r="E695" s="84">
        <v>135.09037254</v>
      </c>
      <c r="F695" s="84">
        <v>135.09037254</v>
      </c>
    </row>
    <row r="696" spans="1:6" ht="12.75" customHeight="1" x14ac:dyDescent="0.2">
      <c r="A696" s="83" t="s">
        <v>187</v>
      </c>
      <c r="B696" s="83">
        <v>10</v>
      </c>
      <c r="C696" s="84">
        <v>769.18572420999999</v>
      </c>
      <c r="D696" s="84">
        <v>768.94412754999996</v>
      </c>
      <c r="E696" s="84">
        <v>136.62290870999999</v>
      </c>
      <c r="F696" s="84">
        <v>136.62290870999999</v>
      </c>
    </row>
    <row r="697" spans="1:6" ht="12.75" customHeight="1" x14ac:dyDescent="0.2">
      <c r="A697" s="83" t="s">
        <v>187</v>
      </c>
      <c r="B697" s="83">
        <v>11</v>
      </c>
      <c r="C697" s="84">
        <v>779.84077315000002</v>
      </c>
      <c r="D697" s="84">
        <v>773.81373313999995</v>
      </c>
      <c r="E697" s="84">
        <v>137.4881207</v>
      </c>
      <c r="F697" s="84">
        <v>137.4881207</v>
      </c>
    </row>
    <row r="698" spans="1:6" ht="12.75" customHeight="1" x14ac:dyDescent="0.2">
      <c r="A698" s="83" t="s">
        <v>187</v>
      </c>
      <c r="B698" s="83">
        <v>12</v>
      </c>
      <c r="C698" s="84">
        <v>816.47298194999996</v>
      </c>
      <c r="D698" s="84">
        <v>807.93582005999997</v>
      </c>
      <c r="E698" s="84">
        <v>143.55079626</v>
      </c>
      <c r="F698" s="84">
        <v>143.55079626</v>
      </c>
    </row>
    <row r="699" spans="1:6" ht="12.75" customHeight="1" x14ac:dyDescent="0.2">
      <c r="A699" s="83" t="s">
        <v>187</v>
      </c>
      <c r="B699" s="83">
        <v>13</v>
      </c>
      <c r="C699" s="84">
        <v>852.53349156000002</v>
      </c>
      <c r="D699" s="84">
        <v>842.84277626000005</v>
      </c>
      <c r="E699" s="84">
        <v>149.75292424</v>
      </c>
      <c r="F699" s="84">
        <v>149.75292424</v>
      </c>
    </row>
    <row r="700" spans="1:6" ht="12.75" customHeight="1" x14ac:dyDescent="0.2">
      <c r="A700" s="83" t="s">
        <v>187</v>
      </c>
      <c r="B700" s="83">
        <v>14</v>
      </c>
      <c r="C700" s="84">
        <v>876.49683330000005</v>
      </c>
      <c r="D700" s="84">
        <v>869.35219586999995</v>
      </c>
      <c r="E700" s="84">
        <v>154.46301159999999</v>
      </c>
      <c r="F700" s="84">
        <v>154.46301159999999</v>
      </c>
    </row>
    <row r="701" spans="1:6" ht="12.75" customHeight="1" x14ac:dyDescent="0.2">
      <c r="A701" s="83" t="s">
        <v>187</v>
      </c>
      <c r="B701" s="83">
        <v>15</v>
      </c>
      <c r="C701" s="84">
        <v>907.04444193999996</v>
      </c>
      <c r="D701" s="84">
        <v>900.40574788000004</v>
      </c>
      <c r="E701" s="84">
        <v>159.98048218</v>
      </c>
      <c r="F701" s="84">
        <v>159.98048218</v>
      </c>
    </row>
    <row r="702" spans="1:6" ht="12.75" customHeight="1" x14ac:dyDescent="0.2">
      <c r="A702" s="83" t="s">
        <v>187</v>
      </c>
      <c r="B702" s="83">
        <v>16</v>
      </c>
      <c r="C702" s="84">
        <v>905.52903714000001</v>
      </c>
      <c r="D702" s="84">
        <v>899.23221852999995</v>
      </c>
      <c r="E702" s="84">
        <v>159.77197419000001</v>
      </c>
      <c r="F702" s="84">
        <v>159.77197419000001</v>
      </c>
    </row>
    <row r="703" spans="1:6" ht="12.75" customHeight="1" x14ac:dyDescent="0.2">
      <c r="A703" s="83" t="s">
        <v>187</v>
      </c>
      <c r="B703" s="83">
        <v>17</v>
      </c>
      <c r="C703" s="84">
        <v>906.93531625000003</v>
      </c>
      <c r="D703" s="84">
        <v>900.25300146999996</v>
      </c>
      <c r="E703" s="84">
        <v>159.95334281000001</v>
      </c>
      <c r="F703" s="84">
        <v>159.95334281000001</v>
      </c>
    </row>
    <row r="704" spans="1:6" ht="12.75" customHeight="1" x14ac:dyDescent="0.2">
      <c r="A704" s="83" t="s">
        <v>187</v>
      </c>
      <c r="B704" s="83">
        <v>18</v>
      </c>
      <c r="C704" s="84">
        <v>863.74795688999995</v>
      </c>
      <c r="D704" s="84">
        <v>857.00549736000005</v>
      </c>
      <c r="E704" s="84">
        <v>152.26929971999999</v>
      </c>
      <c r="F704" s="84">
        <v>152.26929971999999</v>
      </c>
    </row>
    <row r="705" spans="1:6" ht="12.75" customHeight="1" x14ac:dyDescent="0.2">
      <c r="A705" s="83" t="s">
        <v>187</v>
      </c>
      <c r="B705" s="83">
        <v>19</v>
      </c>
      <c r="C705" s="84">
        <v>792.52333904</v>
      </c>
      <c r="D705" s="84">
        <v>784.40416386000004</v>
      </c>
      <c r="E705" s="84">
        <v>139.36978596</v>
      </c>
      <c r="F705" s="84">
        <v>139.36978596</v>
      </c>
    </row>
    <row r="706" spans="1:6" ht="12.75" customHeight="1" x14ac:dyDescent="0.2">
      <c r="A706" s="83" t="s">
        <v>187</v>
      </c>
      <c r="B706" s="83">
        <v>20</v>
      </c>
      <c r="C706" s="84">
        <v>705.10493470999995</v>
      </c>
      <c r="D706" s="84">
        <v>698.52196735999996</v>
      </c>
      <c r="E706" s="84">
        <v>124.11058172</v>
      </c>
      <c r="F706" s="84">
        <v>124.11058172</v>
      </c>
    </row>
    <row r="707" spans="1:6" ht="12.75" customHeight="1" x14ac:dyDescent="0.2">
      <c r="A707" s="83" t="s">
        <v>187</v>
      </c>
      <c r="B707" s="83">
        <v>21</v>
      </c>
      <c r="C707" s="84">
        <v>672.32594184000004</v>
      </c>
      <c r="D707" s="84">
        <v>666.02072461</v>
      </c>
      <c r="E707" s="84">
        <v>118.33589125</v>
      </c>
      <c r="F707" s="84">
        <v>118.33589125</v>
      </c>
    </row>
    <row r="708" spans="1:6" ht="12.75" customHeight="1" x14ac:dyDescent="0.2">
      <c r="A708" s="83" t="s">
        <v>187</v>
      </c>
      <c r="B708" s="83">
        <v>22</v>
      </c>
      <c r="C708" s="84">
        <v>672.95470435000004</v>
      </c>
      <c r="D708" s="84">
        <v>669.13459837000005</v>
      </c>
      <c r="E708" s="84">
        <v>118.88915185</v>
      </c>
      <c r="F708" s="84">
        <v>118.88915185</v>
      </c>
    </row>
    <row r="709" spans="1:6" ht="12.75" customHeight="1" x14ac:dyDescent="0.2">
      <c r="A709" s="83" t="s">
        <v>187</v>
      </c>
      <c r="B709" s="83">
        <v>23</v>
      </c>
      <c r="C709" s="84">
        <v>666.92886386999999</v>
      </c>
      <c r="D709" s="84">
        <v>662.40419308000003</v>
      </c>
      <c r="E709" s="84">
        <v>117.69332043</v>
      </c>
      <c r="F709" s="84">
        <v>117.69332043</v>
      </c>
    </row>
    <row r="710" spans="1:6" ht="12.75" customHeight="1" x14ac:dyDescent="0.2">
      <c r="A710" s="83" t="s">
        <v>187</v>
      </c>
      <c r="B710" s="83">
        <v>24</v>
      </c>
      <c r="C710" s="84">
        <v>685.42219289000002</v>
      </c>
      <c r="D710" s="84">
        <v>681.58743287000004</v>
      </c>
      <c r="E710" s="84">
        <v>121.10172154</v>
      </c>
      <c r="F710" s="84">
        <v>121.10172154</v>
      </c>
    </row>
    <row r="711" spans="1:6" ht="12.75" customHeight="1" x14ac:dyDescent="0.2">
      <c r="A711" s="83" t="s">
        <v>188</v>
      </c>
      <c r="B711" s="83">
        <v>1</v>
      </c>
      <c r="C711" s="84">
        <v>755.99536419000003</v>
      </c>
      <c r="D711" s="84">
        <v>751.77145095000003</v>
      </c>
      <c r="E711" s="84">
        <v>133.57173639999999</v>
      </c>
      <c r="F711" s="84">
        <v>133.57173639999999</v>
      </c>
    </row>
    <row r="712" spans="1:6" ht="12.75" customHeight="1" x14ac:dyDescent="0.2">
      <c r="A712" s="83" t="s">
        <v>188</v>
      </c>
      <c r="B712" s="83">
        <v>2</v>
      </c>
      <c r="C712" s="84">
        <v>867.49801275000004</v>
      </c>
      <c r="D712" s="84">
        <v>861.60289872999999</v>
      </c>
      <c r="E712" s="84">
        <v>153.08614756</v>
      </c>
      <c r="F712" s="84">
        <v>153.08614756</v>
      </c>
    </row>
    <row r="713" spans="1:6" ht="12.75" customHeight="1" x14ac:dyDescent="0.2">
      <c r="A713" s="83" t="s">
        <v>188</v>
      </c>
      <c r="B713" s="83">
        <v>3</v>
      </c>
      <c r="C713" s="84">
        <v>979.48437799999999</v>
      </c>
      <c r="D713" s="84">
        <v>972.48213917999999</v>
      </c>
      <c r="E713" s="84">
        <v>172.78672632000001</v>
      </c>
      <c r="F713" s="84">
        <v>172.78672632000001</v>
      </c>
    </row>
    <row r="714" spans="1:6" ht="12.75" customHeight="1" x14ac:dyDescent="0.2">
      <c r="A714" s="83" t="s">
        <v>188</v>
      </c>
      <c r="B714" s="83">
        <v>4</v>
      </c>
      <c r="C714" s="84">
        <v>1028.4361881499999</v>
      </c>
      <c r="D714" s="84">
        <v>1021.40061387</v>
      </c>
      <c r="E714" s="84">
        <v>181.47836470999999</v>
      </c>
      <c r="F714" s="84">
        <v>181.47836470999999</v>
      </c>
    </row>
    <row r="715" spans="1:6" ht="12.75" customHeight="1" x14ac:dyDescent="0.2">
      <c r="A715" s="83" t="s">
        <v>188</v>
      </c>
      <c r="B715" s="83">
        <v>5</v>
      </c>
      <c r="C715" s="84">
        <v>1026.5619174399999</v>
      </c>
      <c r="D715" s="84">
        <v>1018.8841886599999</v>
      </c>
      <c r="E715" s="84">
        <v>181.03125636999999</v>
      </c>
      <c r="F715" s="84">
        <v>181.03125636999999</v>
      </c>
    </row>
    <row r="716" spans="1:6" ht="12.75" customHeight="1" x14ac:dyDescent="0.2">
      <c r="A716" s="83" t="s">
        <v>188</v>
      </c>
      <c r="B716" s="83">
        <v>6</v>
      </c>
      <c r="C716" s="84">
        <v>1016.77105533</v>
      </c>
      <c r="D716" s="84">
        <v>1008.54375543</v>
      </c>
      <c r="E716" s="84">
        <v>179.19400967000001</v>
      </c>
      <c r="F716" s="84">
        <v>179.19400967000001</v>
      </c>
    </row>
    <row r="717" spans="1:6" ht="12.75" customHeight="1" x14ac:dyDescent="0.2">
      <c r="A717" s="83" t="s">
        <v>188</v>
      </c>
      <c r="B717" s="83">
        <v>7</v>
      </c>
      <c r="C717" s="84">
        <v>971.38251348999995</v>
      </c>
      <c r="D717" s="84">
        <v>964.80236033999995</v>
      </c>
      <c r="E717" s="84">
        <v>171.42221402000001</v>
      </c>
      <c r="F717" s="84">
        <v>171.42221402000001</v>
      </c>
    </row>
    <row r="718" spans="1:6" ht="12.75" customHeight="1" x14ac:dyDescent="0.2">
      <c r="A718" s="83" t="s">
        <v>188</v>
      </c>
      <c r="B718" s="83">
        <v>8</v>
      </c>
      <c r="C718" s="84">
        <v>881.00330211000005</v>
      </c>
      <c r="D718" s="84">
        <v>872.17426016000002</v>
      </c>
      <c r="E718" s="84">
        <v>154.96442465999999</v>
      </c>
      <c r="F718" s="84">
        <v>154.96442465999999</v>
      </c>
    </row>
    <row r="719" spans="1:6" ht="12.75" customHeight="1" x14ac:dyDescent="0.2">
      <c r="A719" s="83" t="s">
        <v>188</v>
      </c>
      <c r="B719" s="83">
        <v>9</v>
      </c>
      <c r="C719" s="84">
        <v>752.23738464999997</v>
      </c>
      <c r="D719" s="84">
        <v>746.83700657999998</v>
      </c>
      <c r="E719" s="84">
        <v>132.69500411999999</v>
      </c>
      <c r="F719" s="84">
        <v>132.69500411999999</v>
      </c>
    </row>
    <row r="720" spans="1:6" ht="12.75" customHeight="1" x14ac:dyDescent="0.2">
      <c r="A720" s="83" t="s">
        <v>188</v>
      </c>
      <c r="B720" s="83">
        <v>10</v>
      </c>
      <c r="C720" s="84">
        <v>746.47207605999995</v>
      </c>
      <c r="D720" s="84">
        <v>740.59326957999997</v>
      </c>
      <c r="E720" s="84">
        <v>131.58564197000001</v>
      </c>
      <c r="F720" s="84">
        <v>131.58564197000001</v>
      </c>
    </row>
    <row r="721" spans="1:6" ht="12.75" customHeight="1" x14ac:dyDescent="0.2">
      <c r="A721" s="83" t="s">
        <v>188</v>
      </c>
      <c r="B721" s="83">
        <v>11</v>
      </c>
      <c r="C721" s="84">
        <v>752.34420771999999</v>
      </c>
      <c r="D721" s="84">
        <v>747.19103761999997</v>
      </c>
      <c r="E721" s="84">
        <v>132.75790692999999</v>
      </c>
      <c r="F721" s="84">
        <v>132.75790692999999</v>
      </c>
    </row>
    <row r="722" spans="1:6" ht="12.75" customHeight="1" x14ac:dyDescent="0.2">
      <c r="A722" s="83" t="s">
        <v>188</v>
      </c>
      <c r="B722" s="83">
        <v>12</v>
      </c>
      <c r="C722" s="84">
        <v>821.48494178999999</v>
      </c>
      <c r="D722" s="84">
        <v>814.80886454999995</v>
      </c>
      <c r="E722" s="84">
        <v>144.77197124</v>
      </c>
      <c r="F722" s="84">
        <v>144.77197124</v>
      </c>
    </row>
    <row r="723" spans="1:6" ht="12.75" customHeight="1" x14ac:dyDescent="0.2">
      <c r="A723" s="83" t="s">
        <v>188</v>
      </c>
      <c r="B723" s="83">
        <v>13</v>
      </c>
      <c r="C723" s="84">
        <v>860.94902424999998</v>
      </c>
      <c r="D723" s="84">
        <v>850.69049337000001</v>
      </c>
      <c r="E723" s="84">
        <v>151.14727514</v>
      </c>
      <c r="F723" s="84">
        <v>151.14727514</v>
      </c>
    </row>
    <row r="724" spans="1:6" ht="12.75" customHeight="1" x14ac:dyDescent="0.2">
      <c r="A724" s="83" t="s">
        <v>188</v>
      </c>
      <c r="B724" s="83">
        <v>14</v>
      </c>
      <c r="C724" s="84">
        <v>861.90958825999996</v>
      </c>
      <c r="D724" s="84">
        <v>855.60412787999996</v>
      </c>
      <c r="E724" s="84">
        <v>152.02031001</v>
      </c>
      <c r="F724" s="84">
        <v>152.02031001</v>
      </c>
    </row>
    <row r="725" spans="1:6" ht="12.75" customHeight="1" x14ac:dyDescent="0.2">
      <c r="A725" s="83" t="s">
        <v>188</v>
      </c>
      <c r="B725" s="83">
        <v>15</v>
      </c>
      <c r="C725" s="84">
        <v>860.13349065</v>
      </c>
      <c r="D725" s="84">
        <v>855.15557616000001</v>
      </c>
      <c r="E725" s="84">
        <v>151.94061314000001</v>
      </c>
      <c r="F725" s="84">
        <v>151.94061314000001</v>
      </c>
    </row>
    <row r="726" spans="1:6" ht="12.75" customHeight="1" x14ac:dyDescent="0.2">
      <c r="A726" s="83" t="s">
        <v>188</v>
      </c>
      <c r="B726" s="83">
        <v>16</v>
      </c>
      <c r="C726" s="84">
        <v>859.14507718000004</v>
      </c>
      <c r="D726" s="84">
        <v>853.31748849999997</v>
      </c>
      <c r="E726" s="84">
        <v>151.61402910000001</v>
      </c>
      <c r="F726" s="84">
        <v>151.61402910000001</v>
      </c>
    </row>
    <row r="727" spans="1:6" ht="12.75" customHeight="1" x14ac:dyDescent="0.2">
      <c r="A727" s="83" t="s">
        <v>188</v>
      </c>
      <c r="B727" s="83">
        <v>17</v>
      </c>
      <c r="C727" s="84">
        <v>853.46757851999996</v>
      </c>
      <c r="D727" s="84">
        <v>848.16735392999999</v>
      </c>
      <c r="E727" s="84">
        <v>150.69897384000001</v>
      </c>
      <c r="F727" s="84">
        <v>150.69897384000001</v>
      </c>
    </row>
    <row r="728" spans="1:6" ht="12.75" customHeight="1" x14ac:dyDescent="0.2">
      <c r="A728" s="83" t="s">
        <v>188</v>
      </c>
      <c r="B728" s="83">
        <v>18</v>
      </c>
      <c r="C728" s="84">
        <v>877.44235348999996</v>
      </c>
      <c r="D728" s="84">
        <v>871.41064698000002</v>
      </c>
      <c r="E728" s="84">
        <v>154.82874894</v>
      </c>
      <c r="F728" s="84">
        <v>154.82874894</v>
      </c>
    </row>
    <row r="729" spans="1:6" ht="12.75" customHeight="1" x14ac:dyDescent="0.2">
      <c r="A729" s="83" t="s">
        <v>188</v>
      </c>
      <c r="B729" s="83">
        <v>19</v>
      </c>
      <c r="C729" s="84">
        <v>782.73165755000002</v>
      </c>
      <c r="D729" s="84">
        <v>777.57253934000005</v>
      </c>
      <c r="E729" s="84">
        <v>138.15597030999999</v>
      </c>
      <c r="F729" s="84">
        <v>138.15597030999999</v>
      </c>
    </row>
    <row r="730" spans="1:6" ht="12.75" customHeight="1" x14ac:dyDescent="0.2">
      <c r="A730" s="83" t="s">
        <v>188</v>
      </c>
      <c r="B730" s="83">
        <v>20</v>
      </c>
      <c r="C730" s="84">
        <v>685.94975979000003</v>
      </c>
      <c r="D730" s="84">
        <v>679.48837349999997</v>
      </c>
      <c r="E730" s="84">
        <v>120.72876909</v>
      </c>
      <c r="F730" s="84">
        <v>120.72876909</v>
      </c>
    </row>
    <row r="731" spans="1:6" ht="12.75" customHeight="1" x14ac:dyDescent="0.2">
      <c r="A731" s="83" t="s">
        <v>188</v>
      </c>
      <c r="B731" s="83">
        <v>21</v>
      </c>
      <c r="C731" s="84">
        <v>603.99338705000002</v>
      </c>
      <c r="D731" s="84">
        <v>598.05386453000006</v>
      </c>
      <c r="E731" s="84">
        <v>106.25981213999999</v>
      </c>
      <c r="F731" s="84">
        <v>106.25981213999999</v>
      </c>
    </row>
    <row r="732" spans="1:6" ht="12.75" customHeight="1" x14ac:dyDescent="0.2">
      <c r="A732" s="83" t="s">
        <v>188</v>
      </c>
      <c r="B732" s="83">
        <v>22</v>
      </c>
      <c r="C732" s="84">
        <v>612.74452789999998</v>
      </c>
      <c r="D732" s="84">
        <v>608.11127223000005</v>
      </c>
      <c r="E732" s="84">
        <v>108.046772</v>
      </c>
      <c r="F732" s="84">
        <v>108.046772</v>
      </c>
    </row>
    <row r="733" spans="1:6" ht="12.75" customHeight="1" x14ac:dyDescent="0.2">
      <c r="A733" s="83" t="s">
        <v>188</v>
      </c>
      <c r="B733" s="83">
        <v>23</v>
      </c>
      <c r="C733" s="84">
        <v>658.98675000000003</v>
      </c>
      <c r="D733" s="84">
        <v>654.36546572999998</v>
      </c>
      <c r="E733" s="84">
        <v>116.2650316</v>
      </c>
      <c r="F733" s="84">
        <v>116.2650316</v>
      </c>
    </row>
    <row r="734" spans="1:6" ht="12.75" customHeight="1" x14ac:dyDescent="0.2">
      <c r="A734" s="83" t="s">
        <v>188</v>
      </c>
      <c r="B734" s="83">
        <v>24</v>
      </c>
      <c r="C734" s="84">
        <v>660.71530356000005</v>
      </c>
      <c r="D734" s="84">
        <v>656.34219423000002</v>
      </c>
      <c r="E734" s="84">
        <v>116.61624879</v>
      </c>
      <c r="F734" s="84">
        <v>116.61624879</v>
      </c>
    </row>
    <row r="735" spans="1:6" ht="12.75" customHeight="1" x14ac:dyDescent="0.2">
      <c r="A735" s="83" t="s">
        <v>189</v>
      </c>
      <c r="B735" s="83">
        <v>1</v>
      </c>
      <c r="C735" s="84">
        <v>770.94824511000002</v>
      </c>
      <c r="D735" s="84">
        <v>763.04144719999999</v>
      </c>
      <c r="E735" s="84">
        <v>135.57414413999999</v>
      </c>
      <c r="F735" s="84">
        <v>135.57414413999999</v>
      </c>
    </row>
    <row r="736" spans="1:6" ht="12.75" customHeight="1" x14ac:dyDescent="0.2">
      <c r="A736" s="83" t="s">
        <v>189</v>
      </c>
      <c r="B736" s="83">
        <v>2</v>
      </c>
      <c r="C736" s="84">
        <v>851.05029687000001</v>
      </c>
      <c r="D736" s="84">
        <v>844.00844727000003</v>
      </c>
      <c r="E736" s="84">
        <v>149.96003598999999</v>
      </c>
      <c r="F736" s="84">
        <v>149.96003598999999</v>
      </c>
    </row>
    <row r="737" spans="1:6" ht="12.75" customHeight="1" x14ac:dyDescent="0.2">
      <c r="A737" s="83" t="s">
        <v>189</v>
      </c>
      <c r="B737" s="83">
        <v>3</v>
      </c>
      <c r="C737" s="84">
        <v>992.21601432</v>
      </c>
      <c r="D737" s="84">
        <v>982.64506988000005</v>
      </c>
      <c r="E737" s="84">
        <v>174.59243509000001</v>
      </c>
      <c r="F737" s="84">
        <v>174.59243509000001</v>
      </c>
    </row>
    <row r="738" spans="1:6" ht="12.75" customHeight="1" x14ac:dyDescent="0.2">
      <c r="A738" s="83" t="s">
        <v>189</v>
      </c>
      <c r="B738" s="83">
        <v>4</v>
      </c>
      <c r="C738" s="84">
        <v>1011.59518895</v>
      </c>
      <c r="D738" s="84">
        <v>1000.76419432</v>
      </c>
      <c r="E738" s="84">
        <v>177.81176844999999</v>
      </c>
      <c r="F738" s="84">
        <v>177.81176844999999</v>
      </c>
    </row>
    <row r="739" spans="1:6" ht="12.75" customHeight="1" x14ac:dyDescent="0.2">
      <c r="A739" s="83" t="s">
        <v>189</v>
      </c>
      <c r="B739" s="83">
        <v>5</v>
      </c>
      <c r="C739" s="84">
        <v>1007.07650963</v>
      </c>
      <c r="D739" s="84">
        <v>997.67433652</v>
      </c>
      <c r="E739" s="84">
        <v>177.26277490999999</v>
      </c>
      <c r="F739" s="84">
        <v>177.26277490999999</v>
      </c>
    </row>
    <row r="740" spans="1:6" ht="12.75" customHeight="1" x14ac:dyDescent="0.2">
      <c r="A740" s="83" t="s">
        <v>189</v>
      </c>
      <c r="B740" s="83">
        <v>6</v>
      </c>
      <c r="C740" s="84">
        <v>982.05524681999998</v>
      </c>
      <c r="D740" s="84">
        <v>974.18146273000002</v>
      </c>
      <c r="E740" s="84">
        <v>173.08865531000001</v>
      </c>
      <c r="F740" s="84">
        <v>173.08865531000001</v>
      </c>
    </row>
    <row r="741" spans="1:6" ht="12.75" customHeight="1" x14ac:dyDescent="0.2">
      <c r="A741" s="83" t="s">
        <v>189</v>
      </c>
      <c r="B741" s="83">
        <v>7</v>
      </c>
      <c r="C741" s="84">
        <v>893.95667880999997</v>
      </c>
      <c r="D741" s="84">
        <v>888.46060948000002</v>
      </c>
      <c r="E741" s="84">
        <v>157.85811788999999</v>
      </c>
      <c r="F741" s="84">
        <v>157.85811788999999</v>
      </c>
    </row>
    <row r="742" spans="1:6" ht="12.75" customHeight="1" x14ac:dyDescent="0.2">
      <c r="A742" s="83" t="s">
        <v>189</v>
      </c>
      <c r="B742" s="83">
        <v>8</v>
      </c>
      <c r="C742" s="84">
        <v>821.36845561999996</v>
      </c>
      <c r="D742" s="84">
        <v>821.12770533000003</v>
      </c>
      <c r="E742" s="84">
        <v>145.89467751999999</v>
      </c>
      <c r="F742" s="84">
        <v>145.89467751999999</v>
      </c>
    </row>
    <row r="743" spans="1:6" ht="12.75" customHeight="1" x14ac:dyDescent="0.2">
      <c r="A743" s="83" t="s">
        <v>189</v>
      </c>
      <c r="B743" s="83">
        <v>9</v>
      </c>
      <c r="C743" s="84">
        <v>737.94339074000004</v>
      </c>
      <c r="D743" s="84">
        <v>734.35991893000005</v>
      </c>
      <c r="E743" s="84">
        <v>130.47812522000001</v>
      </c>
      <c r="F743" s="84">
        <v>130.47812522000001</v>
      </c>
    </row>
    <row r="744" spans="1:6" ht="12.75" customHeight="1" x14ac:dyDescent="0.2">
      <c r="A744" s="83" t="s">
        <v>189</v>
      </c>
      <c r="B744" s="83">
        <v>10</v>
      </c>
      <c r="C744" s="84">
        <v>745.92044181999995</v>
      </c>
      <c r="D744" s="84">
        <v>741.90917222999997</v>
      </c>
      <c r="E744" s="84">
        <v>131.81944626999999</v>
      </c>
      <c r="F744" s="84">
        <v>131.81944626999999</v>
      </c>
    </row>
    <row r="745" spans="1:6" ht="12.75" customHeight="1" x14ac:dyDescent="0.2">
      <c r="A745" s="83" t="s">
        <v>189</v>
      </c>
      <c r="B745" s="83">
        <v>11</v>
      </c>
      <c r="C745" s="84">
        <v>808.39457291999997</v>
      </c>
      <c r="D745" s="84">
        <v>805.03923909000002</v>
      </c>
      <c r="E745" s="84">
        <v>143.03614336999999</v>
      </c>
      <c r="F745" s="84">
        <v>143.03614336999999</v>
      </c>
    </row>
    <row r="746" spans="1:6" ht="12.75" customHeight="1" x14ac:dyDescent="0.2">
      <c r="A746" s="83" t="s">
        <v>189</v>
      </c>
      <c r="B746" s="83">
        <v>12</v>
      </c>
      <c r="C746" s="84">
        <v>839.00209557999995</v>
      </c>
      <c r="D746" s="84">
        <v>835.54844559000003</v>
      </c>
      <c r="E746" s="84">
        <v>148.45689682</v>
      </c>
      <c r="F746" s="84">
        <v>148.45689682</v>
      </c>
    </row>
    <row r="747" spans="1:6" ht="12.75" customHeight="1" x14ac:dyDescent="0.2">
      <c r="A747" s="83" t="s">
        <v>189</v>
      </c>
      <c r="B747" s="83">
        <v>13</v>
      </c>
      <c r="C747" s="84">
        <v>932.15403101000004</v>
      </c>
      <c r="D747" s="84">
        <v>927.36891938999997</v>
      </c>
      <c r="E747" s="84">
        <v>164.77119035999999</v>
      </c>
      <c r="F747" s="84">
        <v>164.77119035999999</v>
      </c>
    </row>
    <row r="748" spans="1:6" ht="12.75" customHeight="1" x14ac:dyDescent="0.2">
      <c r="A748" s="83" t="s">
        <v>189</v>
      </c>
      <c r="B748" s="83">
        <v>14</v>
      </c>
      <c r="C748" s="84">
        <v>934.67845273</v>
      </c>
      <c r="D748" s="84">
        <v>929.14132347999998</v>
      </c>
      <c r="E748" s="84">
        <v>165.08610401000001</v>
      </c>
      <c r="F748" s="84">
        <v>165.08610401000001</v>
      </c>
    </row>
    <row r="749" spans="1:6" ht="12.75" customHeight="1" x14ac:dyDescent="0.2">
      <c r="A749" s="83" t="s">
        <v>189</v>
      </c>
      <c r="B749" s="83">
        <v>15</v>
      </c>
      <c r="C749" s="84">
        <v>927.81871768999997</v>
      </c>
      <c r="D749" s="84">
        <v>921.91528602000005</v>
      </c>
      <c r="E749" s="84">
        <v>163.80221065000001</v>
      </c>
      <c r="F749" s="84">
        <v>163.80221065000001</v>
      </c>
    </row>
    <row r="750" spans="1:6" ht="12.75" customHeight="1" x14ac:dyDescent="0.2">
      <c r="A750" s="83" t="s">
        <v>189</v>
      </c>
      <c r="B750" s="83">
        <v>16</v>
      </c>
      <c r="C750" s="84">
        <v>921.24652722999997</v>
      </c>
      <c r="D750" s="84">
        <v>916.01217784999994</v>
      </c>
      <c r="E750" s="84">
        <v>162.75337006999999</v>
      </c>
      <c r="F750" s="84">
        <v>162.75337006999999</v>
      </c>
    </row>
    <row r="751" spans="1:6" ht="12.75" customHeight="1" x14ac:dyDescent="0.2">
      <c r="A751" s="83" t="s">
        <v>189</v>
      </c>
      <c r="B751" s="83">
        <v>17</v>
      </c>
      <c r="C751" s="84">
        <v>906.92021820000002</v>
      </c>
      <c r="D751" s="84">
        <v>901.42738240999995</v>
      </c>
      <c r="E751" s="84">
        <v>160.1620021</v>
      </c>
      <c r="F751" s="84">
        <v>160.1620021</v>
      </c>
    </row>
    <row r="752" spans="1:6" ht="12.75" customHeight="1" x14ac:dyDescent="0.2">
      <c r="A752" s="83" t="s">
        <v>189</v>
      </c>
      <c r="B752" s="83">
        <v>18</v>
      </c>
      <c r="C752" s="84">
        <v>923.88289864000001</v>
      </c>
      <c r="D752" s="84">
        <v>919.07337224000003</v>
      </c>
      <c r="E752" s="84">
        <v>163.29727080999999</v>
      </c>
      <c r="F752" s="84">
        <v>163.29727080999999</v>
      </c>
    </row>
    <row r="753" spans="1:6" ht="12.75" customHeight="1" x14ac:dyDescent="0.2">
      <c r="A753" s="83" t="s">
        <v>189</v>
      </c>
      <c r="B753" s="83">
        <v>19</v>
      </c>
      <c r="C753" s="84">
        <v>758.34388487000001</v>
      </c>
      <c r="D753" s="84">
        <v>754.37463000000002</v>
      </c>
      <c r="E753" s="84">
        <v>134.03425881999999</v>
      </c>
      <c r="F753" s="84">
        <v>134.03425881999999</v>
      </c>
    </row>
    <row r="754" spans="1:6" ht="12.75" customHeight="1" x14ac:dyDescent="0.2">
      <c r="A754" s="83" t="s">
        <v>189</v>
      </c>
      <c r="B754" s="83">
        <v>20</v>
      </c>
      <c r="C754" s="84">
        <v>664.75546577</v>
      </c>
      <c r="D754" s="84">
        <v>658.14599778000002</v>
      </c>
      <c r="E754" s="84">
        <v>116.93674136999999</v>
      </c>
      <c r="F754" s="84">
        <v>116.93674136999999</v>
      </c>
    </row>
    <row r="755" spans="1:6" ht="12.75" customHeight="1" x14ac:dyDescent="0.2">
      <c r="A755" s="83" t="s">
        <v>189</v>
      </c>
      <c r="B755" s="83">
        <v>21</v>
      </c>
      <c r="C755" s="84">
        <v>593.47126962000004</v>
      </c>
      <c r="D755" s="84">
        <v>586.40083356000002</v>
      </c>
      <c r="E755" s="84">
        <v>104.18934833</v>
      </c>
      <c r="F755" s="84">
        <v>104.18934833</v>
      </c>
    </row>
    <row r="756" spans="1:6" ht="12.75" customHeight="1" x14ac:dyDescent="0.2">
      <c r="A756" s="83" t="s">
        <v>189</v>
      </c>
      <c r="B756" s="83">
        <v>22</v>
      </c>
      <c r="C756" s="84">
        <v>602.90795912999999</v>
      </c>
      <c r="D756" s="84">
        <v>597.24777771000004</v>
      </c>
      <c r="E756" s="84">
        <v>106.11658986</v>
      </c>
      <c r="F756" s="84">
        <v>106.11658986</v>
      </c>
    </row>
    <row r="757" spans="1:6" ht="12.75" customHeight="1" x14ac:dyDescent="0.2">
      <c r="A757" s="83" t="s">
        <v>189</v>
      </c>
      <c r="B757" s="83">
        <v>23</v>
      </c>
      <c r="C757" s="84">
        <v>653.75281969000002</v>
      </c>
      <c r="D757" s="84">
        <v>648.72167737999996</v>
      </c>
      <c r="E757" s="84">
        <v>115.26226592</v>
      </c>
      <c r="F757" s="84">
        <v>115.26226592</v>
      </c>
    </row>
    <row r="758" spans="1:6" ht="12.75" customHeight="1" x14ac:dyDescent="0.2">
      <c r="A758" s="83" t="s">
        <v>189</v>
      </c>
      <c r="B758" s="83">
        <v>24</v>
      </c>
      <c r="C758" s="84">
        <v>678.67816574999995</v>
      </c>
      <c r="D758" s="84">
        <v>673.11697462999996</v>
      </c>
      <c r="E758" s="84">
        <v>119.59672449999999</v>
      </c>
      <c r="F758" s="84">
        <v>119.59672449999999</v>
      </c>
    </row>
    <row r="759" spans="1:6" ht="12.75" customHeight="1" x14ac:dyDescent="0.2">
      <c r="A759" s="83" t="s">
        <v>190</v>
      </c>
      <c r="B759" s="83">
        <v>1</v>
      </c>
      <c r="C759" s="84">
        <v>779.40480891000004</v>
      </c>
      <c r="D759" s="84">
        <v>773.65553083999998</v>
      </c>
      <c r="E759" s="84">
        <v>137.46001194999999</v>
      </c>
      <c r="F759" s="84">
        <v>137.46001194999999</v>
      </c>
    </row>
    <row r="760" spans="1:6" ht="12.75" customHeight="1" x14ac:dyDescent="0.2">
      <c r="A760" s="83" t="s">
        <v>190</v>
      </c>
      <c r="B760" s="83">
        <v>2</v>
      </c>
      <c r="C760" s="84">
        <v>876.85575273999996</v>
      </c>
      <c r="D760" s="84">
        <v>871.04671079000002</v>
      </c>
      <c r="E760" s="84">
        <v>154.76408620999999</v>
      </c>
      <c r="F760" s="84">
        <v>154.76408620999999</v>
      </c>
    </row>
    <row r="761" spans="1:6" ht="12.75" customHeight="1" x14ac:dyDescent="0.2">
      <c r="A761" s="83" t="s">
        <v>190</v>
      </c>
      <c r="B761" s="83">
        <v>3</v>
      </c>
      <c r="C761" s="84">
        <v>999.81439412999998</v>
      </c>
      <c r="D761" s="84">
        <v>992.25562088000004</v>
      </c>
      <c r="E761" s="84">
        <v>176.29999925000001</v>
      </c>
      <c r="F761" s="84">
        <v>176.29999925000001</v>
      </c>
    </row>
    <row r="762" spans="1:6" ht="12.75" customHeight="1" x14ac:dyDescent="0.2">
      <c r="A762" s="83" t="s">
        <v>190</v>
      </c>
      <c r="B762" s="83">
        <v>4</v>
      </c>
      <c r="C762" s="84">
        <v>1046.4352537899999</v>
      </c>
      <c r="D762" s="84">
        <v>1039.0955282899999</v>
      </c>
      <c r="E762" s="84">
        <v>184.62232614000001</v>
      </c>
      <c r="F762" s="84">
        <v>184.62232614000001</v>
      </c>
    </row>
    <row r="763" spans="1:6" ht="12.75" customHeight="1" x14ac:dyDescent="0.2">
      <c r="A763" s="83" t="s">
        <v>190</v>
      </c>
      <c r="B763" s="83">
        <v>5</v>
      </c>
      <c r="C763" s="84">
        <v>1038.36937582</v>
      </c>
      <c r="D763" s="84">
        <v>1029.8922838399999</v>
      </c>
      <c r="E763" s="84">
        <v>182.98713058000001</v>
      </c>
      <c r="F763" s="84">
        <v>182.98713058000001</v>
      </c>
    </row>
    <row r="764" spans="1:6" ht="12.75" customHeight="1" x14ac:dyDescent="0.2">
      <c r="A764" s="83" t="s">
        <v>190</v>
      </c>
      <c r="B764" s="83">
        <v>6</v>
      </c>
      <c r="C764" s="84">
        <v>1000.06489775</v>
      </c>
      <c r="D764" s="84">
        <v>997.01067605000003</v>
      </c>
      <c r="E764" s="84">
        <v>177.14485837999999</v>
      </c>
      <c r="F764" s="84">
        <v>177.14485837999999</v>
      </c>
    </row>
    <row r="765" spans="1:6" ht="12.75" customHeight="1" x14ac:dyDescent="0.2">
      <c r="A765" s="83" t="s">
        <v>190</v>
      </c>
      <c r="B765" s="83">
        <v>7</v>
      </c>
      <c r="C765" s="84">
        <v>899.14426006999997</v>
      </c>
      <c r="D765" s="84">
        <v>893.43118593999998</v>
      </c>
      <c r="E765" s="84">
        <v>158.74126998</v>
      </c>
      <c r="F765" s="84">
        <v>158.74126998</v>
      </c>
    </row>
    <row r="766" spans="1:6" ht="12.75" customHeight="1" x14ac:dyDescent="0.2">
      <c r="A766" s="83" t="s">
        <v>190</v>
      </c>
      <c r="B766" s="83">
        <v>8</v>
      </c>
      <c r="C766" s="84">
        <v>810.64450893000003</v>
      </c>
      <c r="D766" s="84">
        <v>809.92737612999997</v>
      </c>
      <c r="E766" s="84">
        <v>143.90464795</v>
      </c>
      <c r="F766" s="84">
        <v>143.90464795</v>
      </c>
    </row>
    <row r="767" spans="1:6" ht="12.75" customHeight="1" x14ac:dyDescent="0.2">
      <c r="A767" s="83" t="s">
        <v>190</v>
      </c>
      <c r="B767" s="83">
        <v>9</v>
      </c>
      <c r="C767" s="84">
        <v>713.04552889000001</v>
      </c>
      <c r="D767" s="84">
        <v>707.44386870999995</v>
      </c>
      <c r="E767" s="84">
        <v>125.69578937</v>
      </c>
      <c r="F767" s="84">
        <v>125.69578937</v>
      </c>
    </row>
    <row r="768" spans="1:6" ht="12.75" customHeight="1" x14ac:dyDescent="0.2">
      <c r="A768" s="83" t="s">
        <v>190</v>
      </c>
      <c r="B768" s="83">
        <v>10</v>
      </c>
      <c r="C768" s="84">
        <v>739.62059337999995</v>
      </c>
      <c r="D768" s="84">
        <v>733.99777267000002</v>
      </c>
      <c r="E768" s="84">
        <v>130.41378053</v>
      </c>
      <c r="F768" s="84">
        <v>130.41378053</v>
      </c>
    </row>
    <row r="769" spans="1:6" ht="12.75" customHeight="1" x14ac:dyDescent="0.2">
      <c r="A769" s="83" t="s">
        <v>190</v>
      </c>
      <c r="B769" s="83">
        <v>11</v>
      </c>
      <c r="C769" s="84">
        <v>743.97550735000004</v>
      </c>
      <c r="D769" s="84">
        <v>738.95448209999995</v>
      </c>
      <c r="E769" s="84">
        <v>131.29446877999999</v>
      </c>
      <c r="F769" s="84">
        <v>131.29446877999999</v>
      </c>
    </row>
    <row r="770" spans="1:6" ht="12.75" customHeight="1" x14ac:dyDescent="0.2">
      <c r="A770" s="83" t="s">
        <v>190</v>
      </c>
      <c r="B770" s="83">
        <v>12</v>
      </c>
      <c r="C770" s="84">
        <v>817.65837233000002</v>
      </c>
      <c r="D770" s="84">
        <v>812.64144766000004</v>
      </c>
      <c r="E770" s="84">
        <v>144.38687329999999</v>
      </c>
      <c r="F770" s="84">
        <v>144.38687329999999</v>
      </c>
    </row>
    <row r="771" spans="1:6" ht="12.75" customHeight="1" x14ac:dyDescent="0.2">
      <c r="A771" s="83" t="s">
        <v>190</v>
      </c>
      <c r="B771" s="83">
        <v>13</v>
      </c>
      <c r="C771" s="84">
        <v>859.29114308999999</v>
      </c>
      <c r="D771" s="84">
        <v>854.17007150999996</v>
      </c>
      <c r="E771" s="84">
        <v>151.76551262999999</v>
      </c>
      <c r="F771" s="84">
        <v>151.76551262999999</v>
      </c>
    </row>
    <row r="772" spans="1:6" ht="12.75" customHeight="1" x14ac:dyDescent="0.2">
      <c r="A772" s="83" t="s">
        <v>190</v>
      </c>
      <c r="B772" s="83">
        <v>14</v>
      </c>
      <c r="C772" s="84">
        <v>936.01225482999996</v>
      </c>
      <c r="D772" s="84">
        <v>929.57163620999995</v>
      </c>
      <c r="E772" s="84">
        <v>165.16256025000001</v>
      </c>
      <c r="F772" s="84">
        <v>165.16256025000001</v>
      </c>
    </row>
    <row r="773" spans="1:6" ht="12.75" customHeight="1" x14ac:dyDescent="0.2">
      <c r="A773" s="83" t="s">
        <v>190</v>
      </c>
      <c r="B773" s="83">
        <v>15</v>
      </c>
      <c r="C773" s="84">
        <v>961.85504319999995</v>
      </c>
      <c r="D773" s="84">
        <v>955.63801565999995</v>
      </c>
      <c r="E773" s="84">
        <v>169.79393001</v>
      </c>
      <c r="F773" s="84">
        <v>169.79393001</v>
      </c>
    </row>
    <row r="774" spans="1:6" ht="12.75" customHeight="1" x14ac:dyDescent="0.2">
      <c r="A774" s="83" t="s">
        <v>190</v>
      </c>
      <c r="B774" s="83">
        <v>16</v>
      </c>
      <c r="C774" s="84">
        <v>951.88876682</v>
      </c>
      <c r="D774" s="84">
        <v>947.39143486</v>
      </c>
      <c r="E774" s="84">
        <v>168.32871059999999</v>
      </c>
      <c r="F774" s="84">
        <v>168.32871059999999</v>
      </c>
    </row>
    <row r="775" spans="1:6" ht="12.75" customHeight="1" x14ac:dyDescent="0.2">
      <c r="A775" s="83" t="s">
        <v>190</v>
      </c>
      <c r="B775" s="83">
        <v>17</v>
      </c>
      <c r="C775" s="84">
        <v>949.62654812000005</v>
      </c>
      <c r="D775" s="84">
        <v>941.97910057000001</v>
      </c>
      <c r="E775" s="84">
        <v>167.36706874999999</v>
      </c>
      <c r="F775" s="84">
        <v>167.36706874999999</v>
      </c>
    </row>
    <row r="776" spans="1:6" ht="12.75" customHeight="1" x14ac:dyDescent="0.2">
      <c r="A776" s="83" t="s">
        <v>190</v>
      </c>
      <c r="B776" s="83">
        <v>18</v>
      </c>
      <c r="C776" s="84">
        <v>862.2764406</v>
      </c>
      <c r="D776" s="84">
        <v>856.58847917000003</v>
      </c>
      <c r="E776" s="84">
        <v>152.19520560000001</v>
      </c>
      <c r="F776" s="84">
        <v>152.19520560000001</v>
      </c>
    </row>
    <row r="777" spans="1:6" ht="12.75" customHeight="1" x14ac:dyDescent="0.2">
      <c r="A777" s="83" t="s">
        <v>190</v>
      </c>
      <c r="B777" s="83">
        <v>19</v>
      </c>
      <c r="C777" s="84">
        <v>762.82444528999997</v>
      </c>
      <c r="D777" s="84">
        <v>758.29281467999999</v>
      </c>
      <c r="E777" s="84">
        <v>134.73042616000001</v>
      </c>
      <c r="F777" s="84">
        <v>134.73042616000001</v>
      </c>
    </row>
    <row r="778" spans="1:6" ht="12.75" customHeight="1" x14ac:dyDescent="0.2">
      <c r="A778" s="83" t="s">
        <v>190</v>
      </c>
      <c r="B778" s="83">
        <v>20</v>
      </c>
      <c r="C778" s="84">
        <v>664.64517357</v>
      </c>
      <c r="D778" s="84">
        <v>658.44453023000005</v>
      </c>
      <c r="E778" s="84">
        <v>116.98978341999999</v>
      </c>
      <c r="F778" s="84">
        <v>116.98978341999999</v>
      </c>
    </row>
    <row r="779" spans="1:6" ht="12.75" customHeight="1" x14ac:dyDescent="0.2">
      <c r="A779" s="83" t="s">
        <v>190</v>
      </c>
      <c r="B779" s="83">
        <v>21</v>
      </c>
      <c r="C779" s="84">
        <v>595.06144641000003</v>
      </c>
      <c r="D779" s="84">
        <v>590.13499585</v>
      </c>
      <c r="E779" s="84">
        <v>104.85281931</v>
      </c>
      <c r="F779" s="84">
        <v>104.85281931</v>
      </c>
    </row>
    <row r="780" spans="1:6" ht="12.75" customHeight="1" x14ac:dyDescent="0.2">
      <c r="A780" s="83" t="s">
        <v>190</v>
      </c>
      <c r="B780" s="83">
        <v>22</v>
      </c>
      <c r="C780" s="84">
        <v>606.34424563000005</v>
      </c>
      <c r="D780" s="84">
        <v>602.68091650999997</v>
      </c>
      <c r="E780" s="84">
        <v>107.08192817</v>
      </c>
      <c r="F780" s="84">
        <v>107.08192817</v>
      </c>
    </row>
    <row r="781" spans="1:6" ht="12.75" customHeight="1" x14ac:dyDescent="0.2">
      <c r="A781" s="83" t="s">
        <v>190</v>
      </c>
      <c r="B781" s="83">
        <v>23</v>
      </c>
      <c r="C781" s="84">
        <v>621.76087044999997</v>
      </c>
      <c r="D781" s="84">
        <v>617.02627624000002</v>
      </c>
      <c r="E781" s="84">
        <v>109.63075416</v>
      </c>
      <c r="F781" s="84">
        <v>109.63075416</v>
      </c>
    </row>
    <row r="782" spans="1:6" ht="12.75" customHeight="1" x14ac:dyDescent="0.2">
      <c r="A782" s="83" t="s">
        <v>190</v>
      </c>
      <c r="B782" s="83">
        <v>24</v>
      </c>
      <c r="C782" s="84">
        <v>620.80723272</v>
      </c>
      <c r="D782" s="84">
        <v>619.45179294000002</v>
      </c>
      <c r="E782" s="84">
        <v>110.06171024</v>
      </c>
      <c r="F782" s="84">
        <v>110.06171024</v>
      </c>
    </row>
  </sheetData>
  <sheetProtection algorithmName="SHA-512" hashValue="FATrU0EBTBv9hd0pK7j5JeGTgReV5rHO1vXpptaZZHrk6mqc6Qj8PgZicRC1Ju6S3mXwxpt2tCoA+pDIipdzhQ==" saltValue="AMLVStEXRKh7eUxrVnQvow=="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2022-06-15T09:18:41Z</dcterms:modified>
</cp:coreProperties>
</file>